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zlopes\Desktop\repositories\cmms\backend\database\"/>
    </mc:Choice>
  </mc:AlternateContent>
  <bookViews>
    <workbookView xWindow="0" yWindow="0" windowWidth="17970" windowHeight="6120" tabRatio="875" activeTab="6"/>
  </bookViews>
  <sheets>
    <sheet name="pre-raw" sheetId="1" r:id="rId1"/>
    <sheet name="raw" sheetId="4" r:id="rId2"/>
    <sheet name="create-caesb_meters" sheetId="9" r:id="rId3"/>
    <sheet name="create-caesb_bills" sheetId="10" r:id="rId4"/>
    <sheet name="create-caesb_meters_assets" sheetId="11" r:id="rId5"/>
    <sheet name="insert-meters" sheetId="8" r:id="rId6"/>
    <sheet name="insert-bills" sheetId="7" r:id="rId7"/>
  </sheets>
  <externalReferences>
    <externalReference r:id="rId8"/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1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2" i="4"/>
  <c r="B5" i="9"/>
  <c r="C5" i="9"/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A14" i="10" l="1" a="1"/>
  <c r="A14" i="10" s="1"/>
  <c r="A2" i="10" a="1"/>
  <c r="A2" i="10" s="1"/>
  <c r="C3" i="11"/>
  <c r="B3" i="11"/>
  <c r="B2" i="11"/>
  <c r="A16" i="10" l="1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A19" i="10" l="1"/>
  <c r="A2" i="9" a="1"/>
  <c r="A6" i="9" s="1"/>
  <c r="A2" i="9" l="1"/>
  <c r="A5" i="9"/>
  <c r="A4" i="9"/>
  <c r="A7" i="9"/>
  <c r="A3" i="9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382" i="7" l="1"/>
  <c r="A391" i="7"/>
  <c r="A387" i="7"/>
  <c r="A383" i="7"/>
  <c r="A386" i="7"/>
  <c r="A392" i="7"/>
  <c r="A388" i="7"/>
  <c r="A384" i="7"/>
  <c r="A394" i="7"/>
  <c r="A390" i="7"/>
  <c r="A393" i="7"/>
  <c r="A389" i="7"/>
  <c r="A385" i="7"/>
  <c r="A381" i="7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A335" i="7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C339" i="4"/>
  <c r="E339" i="4"/>
  <c r="G339" i="4"/>
  <c r="A339" i="7" s="1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C355" i="4"/>
  <c r="E355" i="4"/>
  <c r="A355" i="7" s="1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C363" i="4"/>
  <c r="A363" i="7" s="1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A371" i="7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C379" i="4"/>
  <c r="E379" i="4"/>
  <c r="G379" i="4"/>
  <c r="A379" i="7" s="1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A378" i="7" l="1"/>
  <c r="A374" i="7"/>
  <c r="A370" i="7"/>
  <c r="A366" i="7"/>
  <c r="A377" i="7"/>
  <c r="A373" i="7"/>
  <c r="A369" i="7"/>
  <c r="A365" i="7"/>
  <c r="A361" i="7"/>
  <c r="A357" i="7"/>
  <c r="A353" i="7"/>
  <c r="A349" i="7"/>
  <c r="A345" i="7"/>
  <c r="A380" i="7"/>
  <c r="A376" i="7"/>
  <c r="A372" i="7"/>
  <c r="A368" i="7"/>
  <c r="A364" i="7"/>
  <c r="A360" i="7"/>
  <c r="A356" i="7"/>
  <c r="A352" i="7"/>
  <c r="A348" i="7"/>
  <c r="A344" i="7"/>
  <c r="A331" i="7"/>
  <c r="A327" i="7"/>
  <c r="A323" i="7"/>
  <c r="A319" i="7"/>
  <c r="A315" i="7"/>
  <c r="A311" i="7"/>
  <c r="A307" i="7"/>
  <c r="A303" i="7"/>
  <c r="A299" i="7"/>
  <c r="A295" i="7"/>
  <c r="A291" i="7"/>
  <c r="A287" i="7"/>
  <c r="A283" i="7"/>
  <c r="A279" i="7"/>
  <c r="A275" i="7"/>
  <c r="A271" i="7"/>
  <c r="A267" i="7"/>
  <c r="A263" i="7"/>
  <c r="A259" i="7"/>
  <c r="A255" i="7"/>
  <c r="A375" i="7"/>
  <c r="A367" i="7"/>
  <c r="A359" i="7"/>
  <c r="A351" i="7"/>
  <c r="A347" i="7"/>
  <c r="A343" i="7"/>
  <c r="A362" i="7"/>
  <c r="A358" i="7"/>
  <c r="A354" i="7"/>
  <c r="A350" i="7"/>
  <c r="A346" i="7"/>
  <c r="A342" i="7"/>
  <c r="A338" i="7"/>
  <c r="A334" i="7"/>
  <c r="A330" i="7"/>
  <c r="A326" i="7"/>
  <c r="A322" i="7"/>
  <c r="A318" i="7"/>
  <c r="A314" i="7"/>
  <c r="A310" i="7"/>
  <c r="A306" i="7"/>
  <c r="A302" i="7"/>
  <c r="A341" i="7"/>
  <c r="A337" i="7"/>
  <c r="A333" i="7"/>
  <c r="A329" i="7"/>
  <c r="A325" i="7"/>
  <c r="A321" i="7"/>
  <c r="A317" i="7"/>
  <c r="A313" i="7"/>
  <c r="A309" i="7"/>
  <c r="A305" i="7"/>
  <c r="A301" i="7"/>
  <c r="A297" i="7"/>
  <c r="A293" i="7"/>
  <c r="A289" i="7"/>
  <c r="A285" i="7"/>
  <c r="A281" i="7"/>
  <c r="A277" i="7"/>
  <c r="A273" i="7"/>
  <c r="A269" i="7"/>
  <c r="A265" i="7"/>
  <c r="A261" i="7"/>
  <c r="A257" i="7"/>
  <c r="A253" i="7"/>
  <c r="A249" i="7"/>
  <c r="A245" i="7"/>
  <c r="A241" i="7"/>
  <c r="A237" i="7"/>
  <c r="A233" i="7"/>
  <c r="A229" i="7"/>
  <c r="A225" i="7"/>
  <c r="A221" i="7"/>
  <c r="A217" i="7"/>
  <c r="A213" i="7"/>
  <c r="A209" i="7"/>
  <c r="A205" i="7"/>
  <c r="A201" i="7"/>
  <c r="A197" i="7"/>
  <c r="A193" i="7"/>
  <c r="A189" i="7"/>
  <c r="A185" i="7"/>
  <c r="A181" i="7"/>
  <c r="A177" i="7"/>
  <c r="A173" i="7"/>
  <c r="A169" i="7"/>
  <c r="A165" i="7"/>
  <c r="A161" i="7"/>
  <c r="A157" i="7"/>
  <c r="A153" i="7"/>
  <c r="A149" i="7"/>
  <c r="A145" i="7"/>
  <c r="A141" i="7"/>
  <c r="A137" i="7"/>
  <c r="A133" i="7"/>
  <c r="A129" i="7"/>
  <c r="A125" i="7"/>
  <c r="A121" i="7"/>
  <c r="A117" i="7"/>
  <c r="A113" i="7"/>
  <c r="A109" i="7"/>
  <c r="A105" i="7"/>
  <c r="A101" i="7"/>
  <c r="A97" i="7"/>
  <c r="A93" i="7"/>
  <c r="A89" i="7"/>
  <c r="A85" i="7"/>
  <c r="A81" i="7"/>
  <c r="A77" i="7"/>
  <c r="A73" i="7"/>
  <c r="A69" i="7"/>
  <c r="A65" i="7"/>
  <c r="A61" i="7"/>
  <c r="A57" i="7"/>
  <c r="A53" i="7"/>
  <c r="A49" i="7"/>
  <c r="A45" i="7"/>
  <c r="A41" i="7"/>
  <c r="A37" i="7"/>
  <c r="A33" i="7"/>
  <c r="A29" i="7"/>
  <c r="A25" i="7"/>
  <c r="A21" i="7"/>
  <c r="A17" i="7"/>
  <c r="A13" i="7"/>
  <c r="A9" i="7"/>
  <c r="A5" i="7"/>
  <c r="A340" i="7"/>
  <c r="A336" i="7"/>
  <c r="A332" i="7"/>
  <c r="A328" i="7"/>
  <c r="A324" i="7"/>
  <c r="A320" i="7"/>
  <c r="A316" i="7"/>
  <c r="A312" i="7"/>
  <c r="A308" i="7"/>
  <c r="A304" i="7"/>
  <c r="A300" i="7"/>
  <c r="A296" i="7"/>
  <c r="A292" i="7"/>
  <c r="A288" i="7"/>
  <c r="A284" i="7"/>
  <c r="A280" i="7"/>
  <c r="A276" i="7"/>
  <c r="A272" i="7"/>
  <c r="A268" i="7"/>
  <c r="A264" i="7"/>
  <c r="A260" i="7"/>
  <c r="A256" i="7"/>
  <c r="A252" i="7"/>
  <c r="A248" i="7"/>
  <c r="A244" i="7"/>
  <c r="A240" i="7"/>
  <c r="A236" i="7"/>
  <c r="A232" i="7"/>
  <c r="A228" i="7"/>
  <c r="A224" i="7"/>
  <c r="A220" i="7"/>
  <c r="A216" i="7"/>
  <c r="A212" i="7"/>
  <c r="A208" i="7"/>
  <c r="A204" i="7"/>
  <c r="A200" i="7"/>
  <c r="A196" i="7"/>
  <c r="A192" i="7"/>
  <c r="A188" i="7"/>
  <c r="A184" i="7"/>
  <c r="A180" i="7"/>
  <c r="A176" i="7"/>
  <c r="A172" i="7"/>
  <c r="A168" i="7"/>
  <c r="A164" i="7"/>
  <c r="A160" i="7"/>
  <c r="A156" i="7"/>
  <c r="A152" i="7"/>
  <c r="A148" i="7"/>
  <c r="A144" i="7"/>
  <c r="A140" i="7"/>
  <c r="A136" i="7"/>
  <c r="A132" i="7"/>
  <c r="A128" i="7"/>
  <c r="A124" i="7"/>
  <c r="A120" i="7"/>
  <c r="A116" i="7"/>
  <c r="A112" i="7"/>
  <c r="A108" i="7"/>
  <c r="A104" i="7"/>
  <c r="A100" i="7"/>
  <c r="A96" i="7"/>
  <c r="A92" i="7"/>
  <c r="A88" i="7"/>
  <c r="A84" i="7"/>
  <c r="A80" i="7"/>
  <c r="A7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251" i="7"/>
  <c r="A247" i="7"/>
  <c r="A243" i="7"/>
  <c r="A239" i="7"/>
  <c r="A235" i="7"/>
  <c r="A231" i="7"/>
  <c r="A227" i="7"/>
  <c r="A223" i="7"/>
  <c r="A219" i="7"/>
  <c r="A215" i="7"/>
  <c r="A211" i="7"/>
  <c r="A207" i="7"/>
  <c r="A203" i="7"/>
  <c r="A199" i="7"/>
  <c r="A195" i="7"/>
  <c r="A191" i="7"/>
  <c r="A187" i="7"/>
  <c r="A183" i="7"/>
  <c r="A179" i="7"/>
  <c r="A175" i="7"/>
  <c r="A171" i="7"/>
  <c r="A167" i="7"/>
  <c r="A163" i="7"/>
  <c r="A159" i="7"/>
  <c r="A155" i="7"/>
  <c r="A151" i="7"/>
  <c r="A147" i="7"/>
  <c r="A143" i="7"/>
  <c r="A139" i="7"/>
  <c r="A135" i="7"/>
  <c r="A131" i="7"/>
  <c r="A127" i="7"/>
  <c r="A123" i="7"/>
  <c r="A119" i="7"/>
  <c r="A115" i="7"/>
  <c r="A111" i="7"/>
  <c r="A107" i="7"/>
  <c r="A103" i="7"/>
  <c r="A99" i="7"/>
  <c r="A95" i="7"/>
  <c r="A91" i="7"/>
  <c r="A87" i="7"/>
  <c r="A83" i="7"/>
  <c r="A79" i="7"/>
  <c r="A75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2" i="7"/>
  <c r="A298" i="7"/>
  <c r="A294" i="7"/>
  <c r="A290" i="7"/>
  <c r="A286" i="7"/>
  <c r="A282" i="7"/>
  <c r="A278" i="7"/>
  <c r="A274" i="7"/>
  <c r="A270" i="7"/>
  <c r="A266" i="7"/>
  <c r="A262" i="7"/>
  <c r="A258" i="7"/>
  <c r="A254" i="7"/>
  <c r="A250" i="7"/>
  <c r="A246" i="7"/>
  <c r="A242" i="7"/>
  <c r="A238" i="7"/>
  <c r="A234" i="7"/>
  <c r="A230" i="7"/>
  <c r="A226" i="7"/>
  <c r="A222" i="7"/>
  <c r="A218" i="7"/>
  <c r="A214" i="7"/>
  <c r="A210" i="7"/>
  <c r="A206" i="7"/>
  <c r="A202" i="7"/>
  <c r="A198" i="7"/>
  <c r="A194" i="7"/>
  <c r="A190" i="7"/>
  <c r="A186" i="7"/>
  <c r="A182" i="7"/>
  <c r="A178" i="7"/>
  <c r="A174" i="7"/>
  <c r="A170" i="7"/>
  <c r="A166" i="7"/>
  <c r="A162" i="7"/>
  <c r="A158" i="7"/>
  <c r="A154" i="7"/>
  <c r="A150" i="7"/>
  <c r="A146" i="7"/>
  <c r="A142" i="7"/>
  <c r="A138" i="7"/>
  <c r="A134" i="7"/>
  <c r="A130" i="7"/>
  <c r="A126" i="7"/>
  <c r="A122" i="7"/>
  <c r="A118" i="7"/>
  <c r="A114" i="7"/>
  <c r="A110" i="7"/>
  <c r="A106" i="7"/>
  <c r="A102" i="7"/>
  <c r="A98" i="7"/>
  <c r="A94" i="7"/>
  <c r="A90" i="7"/>
  <c r="A86" i="7"/>
  <c r="A82" i="7"/>
  <c r="A78" i="7"/>
  <c r="A74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</calcChain>
</file>

<file path=xl/sharedStrings.xml><?xml version="1.0" encoding="utf-8"?>
<sst xmlns="http://schemas.openxmlformats.org/spreadsheetml/2006/main" count="188" uniqueCount="125">
  <si>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</si>
  <si>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</si>
  <si>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</si>
  <si>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</si>
  <si>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</si>
  <si>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</si>
  <si>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</si>
  <si>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</si>
  <si>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</si>
  <si>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</si>
  <si>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</si>
  <si>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</si>
  <si>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</si>
  <si>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</si>
  <si>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</si>
  <si>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</si>
  <si>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</si>
  <si>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</si>
  <si>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</si>
  <si>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</si>
  <si>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</si>
  <si>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</si>
  <si>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</si>
  <si>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</si>
  <si>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</si>
  <si>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</si>
  <si>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</si>
  <si>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</si>
  <si>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</si>
  <si>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</si>
  <si>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</si>
  <si>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</si>
  <si>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</si>
  <si>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</si>
  <si>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</si>
  <si>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</si>
  <si>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</si>
  <si>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</si>
  <si>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</si>
  <si>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</si>
  <si>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</si>
  <si>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</si>
  <si>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</si>
  <si>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</si>
  <si>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</si>
  <si>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</si>
  <si>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</si>
  <si>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</si>
  <si>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</si>
  <si>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</si>
  <si>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</si>
  <si>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</si>
  <si>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</si>
  <si>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</si>
  <si>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</si>
  <si>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</si>
  <si>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</si>
  <si>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</si>
  <si>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</si>
  <si>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</si>
  <si>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</si>
  <si>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</si>
  <si>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</si>
  <si>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</si>
  <si>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</si>
  <si>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</si>
  <si>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</si>
  <si>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</si>
  <si>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</si>
  <si>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</si>
  <si>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</si>
  <si>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</si>
  <si>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</si>
  <si>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</si>
  <si>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</si>
  <si>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</si>
  <si>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</si>
  <si>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</si>
  <si>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</si>
  <si>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</si>
  <si>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</si>
  <si>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</si>
  <si>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</si>
  <si>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</si>
  <si>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</si>
  <si>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</si>
  <si>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</si>
  <si>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 xml:space="preserve"> (</t>
  </si>
  <si>
    <t>real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</si>
  <si>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</si>
  <si>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</si>
  <si>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</si>
  <si>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</si>
  <si>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</si>
  <si>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</si>
  <si>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</si>
  <si>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</si>
  <si>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</si>
  <si>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</si>
  <si>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</si>
  <si>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</si>
  <si>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</si>
  <si>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</si>
  <si>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</si>
  <si>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</si>
  <si>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</si>
  <si>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</si>
  <si>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</si>
  <si>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</si>
  <si>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</si>
  <si>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</si>
  <si>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</si>
  <si>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</si>
  <si>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</si>
  <si>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</si>
  <si>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</si>
  <si>
    <t>meter_id</t>
  </si>
  <si>
    <t>meter_name</t>
  </si>
  <si>
    <t>description</t>
  </si>
  <si>
    <t>contract</t>
  </si>
  <si>
    <t>CT-2016-0165</t>
  </si>
  <si>
    <t>TE-2017-0014</t>
  </si>
  <si>
    <t>yyyymm</t>
  </si>
  <si>
    <t>YYYYMM</t>
  </si>
  <si>
    <t>caesb_bills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</si>
</sst>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contrac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contracts"/>
      <sheetName val="insert-contracts"/>
    </sheetNames>
    <sheetDataSet>
      <sheetData sheetId="0" refreshError="1"/>
      <sheetData sheetId="1">
        <row r="1">
          <cell r="A1" t="str">
            <v xml:space="preserve">CREATE TABLE </v>
          </cell>
          <cell r="B1" t="str">
            <v>contracts</v>
          </cell>
        </row>
        <row r="2">
          <cell r="A2" t="str">
            <v>contract_id</v>
          </cell>
          <cell r="B2" t="str">
            <v>text</v>
          </cell>
        </row>
      </sheetData>
      <sheetData sheetId="2">
        <row r="2">
          <cell r="A2" t="str">
    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0"/>
      <sheetName val="raw"/>
      <sheetName val="create-assets"/>
      <sheetName val="insert-assets"/>
    </sheetNames>
    <sheetDataSet>
      <sheetData sheetId="0" refreshError="1"/>
      <sheetData sheetId="1" refreshError="1"/>
      <sheetData sheetId="2">
        <row r="1">
          <cell r="A1" t="str">
            <v>CREATE TABLE</v>
          </cell>
          <cell r="B1" t="str">
            <v>assets</v>
          </cell>
        </row>
        <row r="2">
          <cell r="A2" t="str">
            <v>asset_id</v>
          </cell>
          <cell r="B2" t="str">
            <v>text</v>
          </cell>
        </row>
      </sheetData>
      <sheetData sheetId="3">
        <row r="2">
          <cell r="A2" t="str">
            <v>INSERT INTO assets VALUES ('CASF-000-000', 'CASF-000-000', 'Complexo Arquitetônico - Todos', 'Descrição do ativo', 'F', 0, 0, 0, 'Fabricante', '0', '0', '0', 'Garantia');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C1" sqref="C1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6">
        <v>201701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201701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201701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201701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201701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201701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201701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201701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201701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201701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201701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201701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201701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201702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201702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201702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201702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201702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201702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201702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201702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201702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201702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201702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201702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201702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201703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201703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201703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201703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201703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201703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201703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201703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201703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201703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201703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201703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201703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201704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201704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201704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201704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201704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201704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201704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201704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201704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201704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201704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201704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201704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201705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201705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201705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201705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201705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201705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201705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201705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201705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201705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201705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201705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201705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201706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201706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201706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201706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201706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201706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201706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201706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201706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201706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201706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201706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201706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201707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201707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201707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201707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201707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201707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201707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201707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201707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201707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201707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201707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201707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201708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201708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201708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201708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201708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201708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201708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201708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201708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201708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201708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201708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201708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201709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201709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201709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201709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201709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201709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201709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201709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201709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201709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201709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201709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201709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201710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201710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201710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201710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201710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201710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201710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201710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201710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201710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201710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201710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201710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201711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201711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201711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201711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201711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201711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201711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201711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201711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201711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201711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201711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201711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201712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201712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201712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201712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201712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201712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201712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201712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201712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201712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201712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201712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201712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201801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201801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201801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201801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201801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201801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201801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201801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201801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201801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201801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201801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201801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201802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201802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201802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201802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201802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201802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201802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201802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201802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201802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201802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201802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201802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201803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201803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201803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201803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201803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201803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201803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201803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201803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201803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201803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201803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201803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201804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201804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201804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201804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201804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201804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201804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201804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201804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201804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201804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201804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201804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201805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201805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201805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201805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201805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201805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201805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201805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201805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201805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201805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201805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201805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201806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201806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201806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201806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201806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201806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201806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201806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201806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201806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201806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201806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201806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201807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201807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201807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201807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201807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201807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201807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201807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201807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201807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201807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201807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201807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201808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201808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201808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201808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201808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201808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201808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201808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201808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201808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201808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201808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201808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201809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201809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201809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201809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201809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201809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201809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201809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201809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201809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201809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201809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201809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201810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201810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201810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201810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201810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201810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201810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201810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201810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201810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201810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201810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201810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201811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201811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201811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201811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201811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201811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201811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201811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201811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201811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201811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201811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201811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201812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201812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201812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201812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201812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201812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201812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201812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201812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201812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201812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201812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201812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201901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201901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201901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201901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201901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201901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201901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201901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201901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201901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201901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201901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201901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201902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201902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201902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201902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201902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201902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201902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201902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201902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201902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201902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201902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201902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201903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201903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201903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201903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201903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201903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201903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201903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201903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201903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201903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201903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201903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201904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201904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201904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201904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201904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201904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201904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201904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201904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201904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201904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201904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201904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201904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201905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201905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201905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201905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201905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201905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201905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201905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201905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201905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201905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201905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201905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201905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201906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201906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201906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201906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201906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201906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201906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201906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201906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201906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201906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201906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201906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201906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topLeftCell="A367" workbookViewId="0">
      <selection activeCell="B2" sqref="B2:B394"/>
    </sheetView>
  </sheetViews>
  <sheetFormatPr defaultRowHeight="15" x14ac:dyDescent="0.25"/>
  <cols>
    <col min="1" max="1" width="12.28515625" style="1" customWidth="1"/>
    <col min="2" max="2" width="11.42578125" style="1" customWidth="1"/>
    <col min="3" max="12" width="9.140625" style="1"/>
    <col min="13" max="14" width="11.85546875" style="2" bestFit="1" customWidth="1"/>
    <col min="15" max="19" width="9.140625" style="1"/>
  </cols>
  <sheetData>
    <row r="1" spans="1:19" x14ac:dyDescent="0.25">
      <c r="A1" s="1" t="s">
        <v>116</v>
      </c>
      <c r="B1" s="1" t="s">
        <v>122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2" t="s">
        <v>32</v>
      </c>
      <c r="N1" s="2" t="s">
        <v>32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5">
      <c r="A2" s="1">
        <f>'pre-raw'!A2</f>
        <v>56715</v>
      </c>
      <c r="B2" s="1">
        <f>'pre-raw'!B2</f>
        <v>201701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2">
        <f>'pre-raw'!M2</f>
        <v>831.82</v>
      </c>
      <c r="N2" s="2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201701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2">
        <f>'pre-raw'!M3</f>
        <v>882.86999999999989</v>
      </c>
      <c r="N3" s="2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201701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2">
        <f>'pre-raw'!M4</f>
        <v>743.99999999999977</v>
      </c>
      <c r="N4" s="2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201701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2">
        <f>'pre-raw'!M5</f>
        <v>15384.6</v>
      </c>
      <c r="N5" s="2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201701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2">
        <f>'pre-raw'!M6</f>
        <v>29364.6</v>
      </c>
      <c r="N6" s="2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201701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2">
        <f>'pre-raw'!M7</f>
        <v>1944.6</v>
      </c>
      <c r="N7" s="2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201701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2">
        <f>'pre-raw'!M8</f>
        <v>1164.5999999999999</v>
      </c>
      <c r="N8" s="2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201701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2">
        <f>'pre-raw'!M9</f>
        <v>2172.6</v>
      </c>
      <c r="N9" s="2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201701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2">
        <f>'pre-raw'!M10</f>
        <v>2268.9</v>
      </c>
      <c r="N10" s="2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201701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2">
        <f>'pre-raw'!M11</f>
        <v>7934.4</v>
      </c>
      <c r="N11" s="2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201701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2">
        <f>'pre-raw'!M12</f>
        <v>1644.6</v>
      </c>
      <c r="N12" s="2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201701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2">
        <f>'pre-raw'!M13</f>
        <v>16020.6</v>
      </c>
      <c r="N13" s="2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201701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2">
        <f>'pre-raw'!M14</f>
        <v>10068.6</v>
      </c>
      <c r="N14" s="2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201702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2">
        <f>'pre-raw'!M15</f>
        <v>1894.0299999999997</v>
      </c>
      <c r="N15" s="2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201702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2">
        <f>'pre-raw'!M16</f>
        <v>1608.3599999999997</v>
      </c>
      <c r="N16" s="2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201702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2">
        <f>'pre-raw'!M17</f>
        <v>1051.9799999999998</v>
      </c>
      <c r="N17" s="2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201702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2">
        <f>'pre-raw'!M18</f>
        <v>17700.599999999999</v>
      </c>
      <c r="N18" s="2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201702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2">
        <f>'pre-raw'!M19</f>
        <v>33240.6</v>
      </c>
      <c r="N19" s="2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201702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2">
        <f>'pre-raw'!M20</f>
        <v>2064.6</v>
      </c>
      <c r="N20" s="2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201702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2">
        <f>'pre-raw'!M21</f>
        <v>1344.6</v>
      </c>
      <c r="N21" s="2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201702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2">
        <f>'pre-raw'!M22</f>
        <v>2160.6</v>
      </c>
      <c r="N22" s="2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201702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2">
        <f>'pre-raw'!M23</f>
        <v>1632.9</v>
      </c>
      <c r="N23" s="2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201702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2">
        <f>'pre-raw'!M24</f>
        <v>2780.68</v>
      </c>
      <c r="N24" s="2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201702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2">
        <f>'pre-raw'!M25</f>
        <v>1848.6</v>
      </c>
      <c r="N25" s="2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201702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2">
        <f>'pre-raw'!M26</f>
        <v>8616.6</v>
      </c>
      <c r="N26" s="2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201702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2">
        <f>'pre-raw'!M27</f>
        <v>14568.6</v>
      </c>
      <c r="N27" s="2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201703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2">
        <f>'pre-raw'!M28</f>
        <v>2429.6499999999996</v>
      </c>
      <c r="N28" s="2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201703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2">
        <f>'pre-raw'!M29</f>
        <v>2198.2200000000003</v>
      </c>
      <c r="N29" s="2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201703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2">
        <f>'pre-raw'!M30</f>
        <v>1280.3099999999997</v>
      </c>
      <c r="N30" s="2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201703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2">
        <f>'pre-raw'!M31</f>
        <v>23544.6</v>
      </c>
      <c r="N31" s="2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201703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2">
        <f>'pre-raw'!M32</f>
        <v>45648.6</v>
      </c>
      <c r="N32" s="2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201703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2">
        <f>'pre-raw'!M33</f>
        <v>2592.6</v>
      </c>
      <c r="N33" s="2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201703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2">
        <f>'pre-raw'!M34</f>
        <v>2352.6</v>
      </c>
      <c r="N34" s="2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201703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2">
        <f>'pre-raw'!M35</f>
        <v>2892.6</v>
      </c>
      <c r="N35" s="2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201703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2">
        <f>'pre-raw'!M36</f>
        <v>2242.4</v>
      </c>
      <c r="N36" s="2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201703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2">
        <f>'pre-raw'!M37</f>
        <v>2318.79</v>
      </c>
      <c r="N37" s="2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201703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2">
        <f>'pre-raw'!M38</f>
        <v>2628.6</v>
      </c>
      <c r="N38" s="2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201703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2">
        <f>'pre-raw'!M39</f>
        <v>8628.6</v>
      </c>
      <c r="N39" s="2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201703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2">
        <f>'pre-raw'!M40</f>
        <v>19416.599999999999</v>
      </c>
      <c r="N40" s="2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201704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2">
        <f>'pre-raw'!M41</f>
        <v>1968.61</v>
      </c>
      <c r="N41" s="2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201704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2">
        <f>'pre-raw'!M42</f>
        <v>1547.34</v>
      </c>
      <c r="N42" s="2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201704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2">
        <f>'pre-raw'!M43</f>
        <v>1067.9099999999999</v>
      </c>
      <c r="N43" s="2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201704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2">
        <f>'pre-raw'!M44</f>
        <v>18924.599999999999</v>
      </c>
      <c r="N44" s="2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201704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2">
        <f>'pre-raw'!M45</f>
        <v>34656.6</v>
      </c>
      <c r="N45" s="2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201704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2">
        <f>'pre-raw'!M46</f>
        <v>2004.6</v>
      </c>
      <c r="N46" s="2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201704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2">
        <f>'pre-raw'!M47</f>
        <v>1344.6</v>
      </c>
      <c r="N47" s="2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201704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2">
        <f>'pre-raw'!M48</f>
        <v>2496.6</v>
      </c>
      <c r="N48" s="2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201704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2">
        <f>'pre-raw'!M49</f>
        <v>2639.9</v>
      </c>
      <c r="N49" s="2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201704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2">
        <f>'pre-raw'!M50</f>
        <v>25000.019999999997</v>
      </c>
      <c r="N50" s="2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201704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2">
        <f>'pre-raw'!M51</f>
        <v>1704.6</v>
      </c>
      <c r="N51" s="2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201704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2">
        <f>'pre-raw'!M52</f>
        <v>7416.6</v>
      </c>
      <c r="N52" s="2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201704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2">
        <f>'pre-raw'!M53</f>
        <v>13404.6</v>
      </c>
      <c r="N53" s="2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201705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2">
        <f>'pre-raw'!M54</f>
        <v>2602.5600000000004</v>
      </c>
      <c r="N54" s="2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201705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2">
        <f>'pre-raw'!M55</f>
        <v>2329.0200000000004</v>
      </c>
      <c r="N55" s="2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201705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2">
        <f>'pre-raw'!M56</f>
        <v>1416.92</v>
      </c>
      <c r="N56" s="2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201705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2">
        <f>'pre-raw'!M57</f>
        <v>23206.699999999997</v>
      </c>
      <c r="N57" s="2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201705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2">
        <f>'pre-raw'!M58</f>
        <v>43889.34</v>
      </c>
      <c r="N58" s="2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201705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2">
        <f>'pre-raw'!M59</f>
        <v>2573.54</v>
      </c>
      <c r="N59" s="2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201705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2">
        <f>'pre-raw'!M60</f>
        <v>2016.8899999999999</v>
      </c>
      <c r="N60" s="2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201705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2">
        <f>'pre-raw'!M61</f>
        <v>2969.3799999999997</v>
      </c>
      <c r="N61" s="2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201705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2">
        <f>'pre-raw'!M62</f>
        <v>3349.8900000000003</v>
      </c>
      <c r="N62" s="2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201705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2">
        <f>'pre-raw'!M63</f>
        <v>160</v>
      </c>
      <c r="N63" s="2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201705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2">
        <f>'pre-raw'!M64</f>
        <v>2251.9199999999996</v>
      </c>
      <c r="N64" s="2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201705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2">
        <f>'pre-raw'!M65</f>
        <v>9228.6</v>
      </c>
      <c r="N65" s="2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201705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2">
        <f>'pre-raw'!M66</f>
        <v>16093.949999999999</v>
      </c>
      <c r="N66" s="2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201706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2">
        <f>'pre-raw'!M67</f>
        <v>2868.1800000000003</v>
      </c>
      <c r="N67" s="2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201706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2">
        <f>'pre-raw'!M68</f>
        <v>1860.69</v>
      </c>
      <c r="N68" s="2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201706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2">
        <f>'pre-raw'!M69</f>
        <v>1017.6099999999999</v>
      </c>
      <c r="N69" s="2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201706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2">
        <f>'pre-raw'!M70</f>
        <v>16885.629999999997</v>
      </c>
      <c r="N70" s="2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201706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2">
        <f>'pre-raw'!M71</f>
        <v>38842.379999999997</v>
      </c>
      <c r="N71" s="2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201706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2">
        <f>'pre-raw'!M72</f>
        <v>1027.2899999999997</v>
      </c>
      <c r="N72" s="2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201706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2">
        <f>'pre-raw'!M73</f>
        <v>1831.3399999999997</v>
      </c>
      <c r="N73" s="2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201706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2">
        <f>'pre-raw'!M74</f>
        <v>2771.4599999999996</v>
      </c>
      <c r="N74" s="2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201706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2">
        <f>'pre-raw'!M75</f>
        <v>3787.01</v>
      </c>
      <c r="N75" s="2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201706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2">
        <f>'pre-raw'!M76</f>
        <v>23866.760000000002</v>
      </c>
      <c r="N76" s="2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201706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2">
        <f>'pre-raw'!M77</f>
        <v>2734.35</v>
      </c>
      <c r="N77" s="2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201706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2">
        <f>'pre-raw'!M78</f>
        <v>12036.59</v>
      </c>
      <c r="N78" s="2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201706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2">
        <f>'pre-raw'!M79</f>
        <v>17739.159999999996</v>
      </c>
      <c r="N79" s="2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201707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2">
        <f>'pre-raw'!M80</f>
        <v>2917.1099999999997</v>
      </c>
      <c r="N80" s="2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201707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2">
        <f>'pre-raw'!M81</f>
        <v>1216.71</v>
      </c>
      <c r="N81" s="2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201707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2">
        <f>'pre-raw'!M82</f>
        <v>782.39999999999986</v>
      </c>
      <c r="N82" s="2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201707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2">
        <f>'pre-raw'!M83</f>
        <v>15661</v>
      </c>
      <c r="N83" s="2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201707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2">
        <f>'pre-raw'!M84</f>
        <v>31754.369999999995</v>
      </c>
      <c r="N84" s="2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201707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2">
        <f>'pre-raw'!M85</f>
        <v>2585.91</v>
      </c>
      <c r="N85" s="2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201707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2">
        <f>'pre-raw'!M86</f>
        <v>1732.3799999999999</v>
      </c>
      <c r="N86" s="2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201707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2">
        <f>'pre-raw'!M87</f>
        <v>3909.4999999999995</v>
      </c>
      <c r="N87" s="2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201707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2">
        <f>'pre-raw'!M88</f>
        <v>4879.8099999999995</v>
      </c>
      <c r="N88" s="2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201707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2">
        <f>'pre-raw'!M89</f>
        <v>58098.720000000001</v>
      </c>
      <c r="N89" s="2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201707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2">
        <f>'pre-raw'!M90</f>
        <v>3154.93</v>
      </c>
      <c r="N90" s="2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201707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2">
        <f>'pre-raw'!M91</f>
        <v>14337.41</v>
      </c>
      <c r="N91" s="2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201707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2">
        <f>'pre-raw'!M92</f>
        <v>12741.68</v>
      </c>
      <c r="N92" s="2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201708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2">
        <f>'pre-raw'!M93</f>
        <v>3326.9500000000007</v>
      </c>
      <c r="N93" s="2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201708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2">
        <f>'pre-raw'!M94</f>
        <v>2133.2999999999997</v>
      </c>
      <c r="N94" s="2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201708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2">
        <f>'pre-raw'!M95</f>
        <v>1786.8000000000004</v>
      </c>
      <c r="N95" s="2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201708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2">
        <f>'pre-raw'!M96</f>
        <v>13347.81</v>
      </c>
      <c r="N96" s="2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201708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2">
        <f>'pre-raw'!M97</f>
        <v>45324.259999999995</v>
      </c>
      <c r="N97" s="2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201708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2">
        <f>'pre-raw'!M98</f>
        <v>2746.72</v>
      </c>
      <c r="N98" s="2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201708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2">
        <f>'pre-raw'!M99</f>
        <v>1880.8199999999997</v>
      </c>
      <c r="N99" s="2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201708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2">
        <f>'pre-raw'!M100</f>
        <v>4317.71</v>
      </c>
      <c r="N100" s="2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201708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2">
        <f>'pre-raw'!M101</f>
        <v>4196.8099999999995</v>
      </c>
      <c r="N101" s="2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201708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2">
        <f>'pre-raw'!M102</f>
        <v>2540.6999999999998</v>
      </c>
      <c r="N102" s="2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201708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2">
        <f>'pre-raw'!M103</f>
        <v>3526.0299999999997</v>
      </c>
      <c r="N103" s="2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201708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2">
        <f>'pre-raw'!M104</f>
        <v>14003.42</v>
      </c>
      <c r="N104" s="2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201708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2">
        <f>'pre-raw'!M105</f>
        <v>17664.939999999999</v>
      </c>
      <c r="N105" s="2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201709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2">
        <f>'pre-raw'!M106</f>
        <v>2721.3900000000003</v>
      </c>
      <c r="N106" s="2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201709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2">
        <f>'pre-raw'!M107</f>
        <v>1930.59</v>
      </c>
      <c r="N107" s="2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201709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2">
        <f>'pre-raw'!M108</f>
        <v>1807.7700000000004</v>
      </c>
      <c r="N108" s="2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201709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2">
        <f>'pre-raw'!M109</f>
        <v>18431.879999999997</v>
      </c>
      <c r="N109" s="2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201709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2">
        <f>'pre-raw'!M110</f>
        <v>43208.99</v>
      </c>
      <c r="N110" s="2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201709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2">
        <f>'pre-raw'!M111</f>
        <v>2734.35</v>
      </c>
      <c r="N111" s="2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201709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2">
        <f>'pre-raw'!M112</f>
        <v>1917.9299999999998</v>
      </c>
      <c r="N112" s="2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201709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2">
        <f>'pre-raw'!M113</f>
        <v>4305.34</v>
      </c>
      <c r="N113" s="2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201709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2">
        <f>'pre-raw'!M114</f>
        <v>3226.9500000000003</v>
      </c>
      <c r="N114" s="2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201709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2">
        <f>'pre-raw'!M115</f>
        <v>4144.5399999999991</v>
      </c>
      <c r="N115" s="2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201709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2">
        <f>'pre-raw'!M116</f>
        <v>3315.74</v>
      </c>
      <c r="N116" s="2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201709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2">
        <f>'pre-raw'!M117</f>
        <v>3402.3299999999995</v>
      </c>
      <c r="N117" s="2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201709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2">
        <f>'pre-raw'!M118</f>
        <v>24653.989999999998</v>
      </c>
      <c r="N118" s="2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201710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2">
        <f>'pre-raw'!M119</f>
        <v>2602.5600000000004</v>
      </c>
      <c r="N119" s="2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201710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2">
        <f>'pre-raw'!M120</f>
        <v>1965.5400000000002</v>
      </c>
      <c r="N120" s="2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201710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2">
        <f>'pre-raw'!M121</f>
        <v>1996.5</v>
      </c>
      <c r="N121" s="2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201710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2">
        <f>'pre-raw'!M122</f>
        <v>14374.519999999999</v>
      </c>
      <c r="N122" s="2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201710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2">
        <f>'pre-raw'!M123</f>
        <v>42466.789999999994</v>
      </c>
      <c r="N123" s="2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201710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2">
        <f>'pre-raw'!M124</f>
        <v>2957.0099999999998</v>
      </c>
      <c r="N124" s="2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201710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2">
        <f>'pre-raw'!M125</f>
        <v>1608.6799999999998</v>
      </c>
      <c r="N125" s="2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201710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2">
        <f>'pre-raw'!M126</f>
        <v>3822.91</v>
      </c>
      <c r="N126" s="2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201710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2">
        <f>'pre-raw'!M127</f>
        <v>2830.81</v>
      </c>
      <c r="N127" s="2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201710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2">
        <f>'pre-raw'!M128</f>
        <v>13717.46</v>
      </c>
      <c r="N128" s="2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201710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2">
        <f>'pre-raw'!M129</f>
        <v>2387.9899999999998</v>
      </c>
      <c r="N129" s="2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201710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2">
        <f>'pre-raw'!M130</f>
        <v>1373.6499999999999</v>
      </c>
      <c r="N130" s="2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201710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2">
        <f>'pre-raw'!M131</f>
        <v>23973.639999999996</v>
      </c>
      <c r="N131" s="2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201711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2">
        <f>'pre-raw'!M132</f>
        <v>2092.29</v>
      </c>
      <c r="N132" s="2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201711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2">
        <f>'pre-raw'!M133</f>
        <v>1637.0100000000002</v>
      </c>
      <c r="N133" s="2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201711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2">
        <f>'pre-raw'!M134</f>
        <v>1793.7899999999995</v>
      </c>
      <c r="N134" s="2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201711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2">
        <f>'pre-raw'!M135</f>
        <v>13756.019999999999</v>
      </c>
      <c r="N135" s="2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201711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2">
        <f>'pre-raw'!M136</f>
        <v>40895.799999999996</v>
      </c>
      <c r="N136" s="2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201711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2">
        <f>'pre-raw'!M137</f>
        <v>2264.29</v>
      </c>
      <c r="N137" s="2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201711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2">
        <f>'pre-raw'!M138</f>
        <v>1398.3899999999999</v>
      </c>
      <c r="N138" s="2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201711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2">
        <f>'pre-raw'!M139</f>
        <v>2474.58</v>
      </c>
      <c r="N139" s="2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201711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2">
        <f>'pre-raw'!M140</f>
        <v>1778.99</v>
      </c>
      <c r="N140" s="2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201711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2">
        <f>'pre-raw'!M141</f>
        <v>160</v>
      </c>
      <c r="N141" s="2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201711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2">
        <f>'pre-raw'!M142</f>
        <v>1979.7799999999997</v>
      </c>
      <c r="N142" s="2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201711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2">
        <f>'pre-raw'!M143</f>
        <v>10737.74</v>
      </c>
      <c r="N143" s="2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201711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2">
        <f>'pre-raw'!M144</f>
        <v>13644.689999999999</v>
      </c>
      <c r="N144" s="2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201712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2">
        <f>'pre-raw'!M145</f>
        <v>1596</v>
      </c>
      <c r="N145" s="2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201712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2">
        <f>'pre-raw'!M146</f>
        <v>1378.38</v>
      </c>
      <c r="N146" s="2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201712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2">
        <f>'pre-raw'!M147</f>
        <v>1088.72</v>
      </c>
      <c r="N147" s="2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201712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2">
        <f>'pre-raw'!M148</f>
        <v>11851.039999999999</v>
      </c>
      <c r="N148" s="2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201712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2">
        <f>'pre-raw'!M149</f>
        <v>30900.839999999997</v>
      </c>
      <c r="N149" s="2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201712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2">
        <f>'pre-raw'!M150</f>
        <v>3352.85</v>
      </c>
      <c r="N150" s="2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201712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2">
        <f>'pre-raw'!M151</f>
        <v>1707.6399999999999</v>
      </c>
      <c r="N151" s="2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201712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2">
        <f>'pre-raw'!M152</f>
        <v>3093.08</v>
      </c>
      <c r="N152" s="2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201712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2">
        <f>'pre-raw'!M153</f>
        <v>1273.5700000000002</v>
      </c>
      <c r="N153" s="2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201712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2">
        <f>'pre-raw'!M154</f>
        <v>886.7399999999999</v>
      </c>
      <c r="N154" s="2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201712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2">
        <f>'pre-raw'!M155</f>
        <v>2511.6899999999996</v>
      </c>
      <c r="N155" s="2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201712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2">
        <f>'pre-raw'!M156</f>
        <v>10552.19</v>
      </c>
      <c r="N156" s="2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201712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2">
        <f>'pre-raw'!M157</f>
        <v>13694.17</v>
      </c>
      <c r="N157" s="2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201801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2">
        <f>'pre-raw'!M158</f>
        <v>825.0200000000001</v>
      </c>
      <c r="N158" s="2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201801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2">
        <f>'pre-raw'!M159</f>
        <v>915.86000000000013</v>
      </c>
      <c r="N159" s="2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201801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2">
        <f>'pre-raw'!M160</f>
        <v>743.99999999999977</v>
      </c>
      <c r="N160" s="2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201801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2">
        <f>'pre-raw'!M161</f>
        <v>16390.829999999998</v>
      </c>
      <c r="N161" s="2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201801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2">
        <f>'pre-raw'!M162</f>
        <v>27993.889999999996</v>
      </c>
      <c r="N162" s="2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201801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2">
        <f>'pre-raw'!M163</f>
        <v>2264.29</v>
      </c>
      <c r="N163" s="2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201801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2">
        <f>'pre-raw'!M164</f>
        <v>1150.9899999999998</v>
      </c>
      <c r="N164" s="2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201801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2">
        <f>'pre-raw'!M165</f>
        <v>2882.7899999999995</v>
      </c>
      <c r="N165" s="2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201801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2">
        <f>'pre-raw'!M166</f>
        <v>1259.9100000000001</v>
      </c>
      <c r="N166" s="2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201801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2">
        <f>'pre-raw'!M167</f>
        <v>1162.4000000000001</v>
      </c>
      <c r="N167" s="2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201801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2">
        <f>'pre-raw'!M168</f>
        <v>3105.45</v>
      </c>
      <c r="N168" s="2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201801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2">
        <f>'pre-raw'!M169</f>
        <v>9216.23</v>
      </c>
      <c r="N169" s="2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201801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2">
        <f>'pre-raw'!M170</f>
        <v>13422.029999999999</v>
      </c>
      <c r="N170" s="2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201802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2">
        <f>'pre-raw'!M171</f>
        <v>1770.75</v>
      </c>
      <c r="N171" s="2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201802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2">
        <f>'pre-raw'!M172</f>
        <v>1205.77</v>
      </c>
      <c r="N172" s="2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201802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2">
        <f>'pre-raw'!M173</f>
        <v>1227.2099999999996</v>
      </c>
      <c r="N173" s="2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201802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2">
        <f>'pre-raw'!M174</f>
        <v>3624.99</v>
      </c>
      <c r="N174" s="2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201802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2">
        <f>'pre-raw'!M175</f>
        <v>33671.719999999994</v>
      </c>
      <c r="N175" s="2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201802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2">
        <f>'pre-raw'!M176</f>
        <v>2313.77</v>
      </c>
      <c r="N176" s="2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201802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2">
        <f>'pre-raw'!M177</f>
        <v>1423.1299999999999</v>
      </c>
      <c r="N177" s="2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201802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2">
        <f>'pre-raw'!M178</f>
        <v>2214.81</v>
      </c>
      <c r="N178" s="2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201802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2">
        <f>'pre-raw'!M179</f>
        <v>1765.3300000000002</v>
      </c>
      <c r="N179" s="2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201802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2">
        <f>'pre-raw'!M180</f>
        <v>2891.54</v>
      </c>
      <c r="N180" s="2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201802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2">
        <f>'pre-raw'!M181</f>
        <v>1720.0099999999998</v>
      </c>
      <c r="N181" s="2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201802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2">
        <f>'pre-raw'!M182</f>
        <v>74.8</v>
      </c>
      <c r="N182" s="2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201802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2">
        <f>'pre-raw'!M183</f>
        <v>48565.2</v>
      </c>
      <c r="N183" s="2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201803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2">
        <f>'pre-raw'!M184</f>
        <v>2420.8199999999997</v>
      </c>
      <c r="N184" s="2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201803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2">
        <f>'pre-raw'!M185</f>
        <v>1727.8800000000006</v>
      </c>
      <c r="N185" s="2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201803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2">
        <f>'pre-raw'!M186</f>
        <v>1485.8400000000001</v>
      </c>
      <c r="N186" s="2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201803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2">
        <f>'pre-raw'!M187</f>
        <v>13867.35</v>
      </c>
      <c r="N187" s="2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201803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2">
        <f>'pre-raw'!M188</f>
        <v>38025.96</v>
      </c>
      <c r="N188" s="2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201803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2">
        <f>'pre-raw'!M189</f>
        <v>2387.9899999999998</v>
      </c>
      <c r="N189" s="2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201803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2">
        <f>'pre-raw'!M190</f>
        <v>1596.3099999999997</v>
      </c>
      <c r="N190" s="2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201803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2">
        <f>'pre-raw'!M191</f>
        <v>1979.7799999999997</v>
      </c>
      <c r="N191" s="2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201803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2">
        <f>'pre-raw'!M192</f>
        <v>1901.9300000000003</v>
      </c>
      <c r="N192" s="2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201803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2">
        <f>'pre-raw'!M193</f>
        <v>1813.96</v>
      </c>
      <c r="N193" s="2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201803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2">
        <f>'pre-raw'!M194</f>
        <v>1880.8199999999997</v>
      </c>
      <c r="N194" s="2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201803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2">
        <f>'pre-raw'!M195</f>
        <v>16687.71</v>
      </c>
      <c r="N195" s="2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201803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2">
        <f>'pre-raw'!M196</f>
        <v>11517.05</v>
      </c>
      <c r="N196" s="2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201804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2">
        <f>'pre-raw'!M197</f>
        <v>2225.1000000000004</v>
      </c>
      <c r="N197" s="2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201804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2">
        <f>'pre-raw'!M198</f>
        <v>1790.7900000000002</v>
      </c>
      <c r="N198" s="2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201804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2">
        <f>'pre-raw'!M199</f>
        <v>1729.9199999999996</v>
      </c>
      <c r="N199" s="2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201804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2">
        <f>'pre-raw'!M200</f>
        <v>14968.279999999999</v>
      </c>
      <c r="N200" s="2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201804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2">
        <f>'pre-raw'!M201</f>
        <v>40499.96</v>
      </c>
      <c r="N201" s="2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201804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2">
        <f>'pre-raw'!M202</f>
        <v>2363.2499999999995</v>
      </c>
      <c r="N202" s="2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201804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2">
        <f>'pre-raw'!M203</f>
        <v>1633.4199999999998</v>
      </c>
      <c r="N203" s="2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201804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2">
        <f>'pre-raw'!M204</f>
        <v>4231.12</v>
      </c>
      <c r="N204" s="2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201804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2">
        <f>'pre-raw'!M205</f>
        <v>1915.5900000000001</v>
      </c>
      <c r="N205" s="2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201804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2">
        <f>'pre-raw'!M206</f>
        <v>4946.4599999999991</v>
      </c>
      <c r="N206" s="2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201804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2">
        <f>'pre-raw'!M207</f>
        <v>1794.2299999999998</v>
      </c>
      <c r="N207" s="2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201804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2">
        <f>'pre-raw'!M208</f>
        <v>17083.55</v>
      </c>
      <c r="N208" s="2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201804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2">
        <f>'pre-raw'!M209</f>
        <v>12754.05</v>
      </c>
      <c r="N209" s="2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201805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2">
        <f>'pre-raw'!M210</f>
        <v>2693.43</v>
      </c>
      <c r="N210" s="2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201805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2">
        <f>'pre-raw'!M211</f>
        <v>1832.7300000000002</v>
      </c>
      <c r="N211" s="2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201805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2">
        <f>'pre-raw'!M212</f>
        <v>1940.1000000000001</v>
      </c>
      <c r="N212" s="2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201805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2">
        <f>'pre-raw'!M213</f>
        <v>15896.029999999999</v>
      </c>
      <c r="N213" s="2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201805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2">
        <f>'pre-raw'!M214</f>
        <v>39337.179999999993</v>
      </c>
      <c r="N214" s="2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201805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2">
        <f>'pre-raw'!M215</f>
        <v>2375.62</v>
      </c>
      <c r="N215" s="2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201805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2">
        <f>'pre-raw'!M216</f>
        <v>1868.4499999999998</v>
      </c>
      <c r="N216" s="2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201805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2">
        <f>'pre-raw'!M217</f>
        <v>3427.0699999999997</v>
      </c>
      <c r="N217" s="2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201805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2">
        <f>'pre-raw'!M218</f>
        <v>2694.21</v>
      </c>
      <c r="N218" s="2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201805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2">
        <f>'pre-raw'!M219</f>
        <v>5322.36</v>
      </c>
      <c r="N219" s="2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201805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2">
        <f>'pre-raw'!M220</f>
        <v>1856.0799999999997</v>
      </c>
      <c r="N220" s="2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201805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2">
        <f>'pre-raw'!M221</f>
        <v>17603.089999999997</v>
      </c>
      <c r="N221" s="2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201805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2">
        <f>'pre-raw'!M222</f>
        <v>13347.81</v>
      </c>
      <c r="N222" s="2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201806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2">
        <f>'pre-raw'!M223</f>
        <v>2854.2000000000003</v>
      </c>
      <c r="N223" s="2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201806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2">
        <f>'pre-raw'!M224</f>
        <v>1532.16</v>
      </c>
      <c r="N224" s="2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201806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2">
        <f>'pre-raw'!M225</f>
        <v>2190.96</v>
      </c>
      <c r="N225" s="2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201806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2">
        <f>'pre-raw'!M226</f>
        <v>15673.369999999999</v>
      </c>
      <c r="N226" s="2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201806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2">
        <f>'pre-raw'!M227</f>
        <v>37593.009999999995</v>
      </c>
      <c r="N227" s="2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201806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2">
        <f>'pre-raw'!M228</f>
        <v>2511.6899999999996</v>
      </c>
      <c r="N228" s="2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201806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2">
        <f>'pre-raw'!M229</f>
        <v>2004.52</v>
      </c>
      <c r="N229" s="2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201806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2">
        <f>'pre-raw'!M230</f>
        <v>5703.15</v>
      </c>
      <c r="N230" s="2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201806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2">
        <f>'pre-raw'!M231</f>
        <v>3131.33</v>
      </c>
      <c r="N231" s="2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201806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2">
        <f>'pre-raw'!M232</f>
        <v>5322.36</v>
      </c>
      <c r="N232" s="2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201806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2">
        <f>'pre-raw'!M233</f>
        <v>1868.4499999999998</v>
      </c>
      <c r="N233" s="2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201806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2">
        <f>'pre-raw'!M234</f>
        <v>27684.639999999996</v>
      </c>
      <c r="N234" s="2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201806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2">
        <f>'pre-raw'!M235</f>
        <v>7966.86</v>
      </c>
      <c r="N235" s="2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201807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2">
        <f>'pre-raw'!M236</f>
        <v>1568.0400000000002</v>
      </c>
      <c r="N236" s="2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201807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2">
        <f>'pre-raw'!M237</f>
        <v>1734.87</v>
      </c>
      <c r="N237" s="2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201807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2">
        <f>'pre-raw'!M238</f>
        <v>1811.28</v>
      </c>
      <c r="N238" s="2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201807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2">
        <f>'pre-raw'!M239</f>
        <v>13916.83</v>
      </c>
      <c r="N239" s="2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201807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2">
        <f>'pre-raw'!M240</f>
        <v>37432.199999999997</v>
      </c>
      <c r="N240" s="2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201807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2">
        <f>'pre-raw'!M241</f>
        <v>4082.68</v>
      </c>
      <c r="N241" s="2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201807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2">
        <f>'pre-raw'!M242</f>
        <v>1917.9299999999998</v>
      </c>
      <c r="N242" s="2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201807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2">
        <f>'pre-raw'!M243</f>
        <v>7261.7699999999995</v>
      </c>
      <c r="N243" s="2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201807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2">
        <f>'pre-raw'!M244</f>
        <v>3459.17</v>
      </c>
      <c r="N244" s="2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201807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2">
        <f>'pre-raw'!M245</f>
        <v>29304.78</v>
      </c>
      <c r="N245" s="2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201807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2">
        <f>'pre-raw'!M246</f>
        <v>2041.6299999999997</v>
      </c>
      <c r="N246" s="2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201807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2">
        <f>'pre-raw'!M247</f>
        <v>19458.589999999997</v>
      </c>
      <c r="N247" s="2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201807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2">
        <f>'pre-raw'!M248</f>
        <v>8041.08</v>
      </c>
      <c r="N248" s="2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201808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2">
        <f>'pre-raw'!M249</f>
        <v>2106.2700000000004</v>
      </c>
      <c r="N249" s="2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201808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2">
        <f>'pre-raw'!M250</f>
        <v>1058.08</v>
      </c>
      <c r="N250" s="2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201808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2">
        <f>'pre-raw'!M251</f>
        <v>2441.8199999999997</v>
      </c>
      <c r="N251" s="2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201808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2">
        <f>'pre-raw'!M252</f>
        <v>24319.999999999996</v>
      </c>
      <c r="N252" s="2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201808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2">
        <f>'pre-raw'!M253</f>
        <v>50544.399999999994</v>
      </c>
      <c r="N253" s="2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201808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2">
        <f>'pre-raw'!M254</f>
        <v>3241.5199999999995</v>
      </c>
      <c r="N254" s="2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201808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2">
        <f>'pre-raw'!M255</f>
        <v>2524.06</v>
      </c>
      <c r="N255" s="2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201808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2">
        <f>'pre-raw'!M256</f>
        <v>6408.24</v>
      </c>
      <c r="N256" s="2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201808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2">
        <f>'pre-raw'!M257</f>
        <v>3732.3700000000003</v>
      </c>
      <c r="N257" s="2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201808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2">
        <f>'pre-raw'!M258</f>
        <v>6575.36</v>
      </c>
      <c r="N258" s="2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201808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2">
        <f>'pre-raw'!M259</f>
        <v>3290.9999999999995</v>
      </c>
      <c r="N259" s="2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201808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2">
        <f>'pre-raw'!M260</f>
        <v>24369.479999999996</v>
      </c>
      <c r="N260" s="2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201808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2">
        <f>'pre-raw'!M261</f>
        <v>9166.75</v>
      </c>
      <c r="N261" s="2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201809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2">
        <f>'pre-raw'!M262</f>
        <v>1213.3900000000003</v>
      </c>
      <c r="N262" s="2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201809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2">
        <f>'pre-raw'!M263</f>
        <v>806.46</v>
      </c>
      <c r="N263" s="2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201809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2">
        <f>'pre-raw'!M264</f>
        <v>1838.3999999999999</v>
      </c>
      <c r="N264" s="2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201809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2">
        <f>'pre-raw'!M265</f>
        <v>14052.9</v>
      </c>
      <c r="N265" s="2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201809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2">
        <f>'pre-raw'!M266</f>
        <v>47575.6</v>
      </c>
      <c r="N266" s="2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201809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2">
        <f>'pre-raw'!M267</f>
        <v>2623.0199999999995</v>
      </c>
      <c r="N267" s="2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201809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2">
        <f>'pre-raw'!M268</f>
        <v>2152.9599999999996</v>
      </c>
      <c r="N268" s="2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201809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2">
        <f>'pre-raw'!M269</f>
        <v>5492.86</v>
      </c>
      <c r="N269" s="2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201809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2">
        <f>'pre-raw'!M270</f>
        <v>3226.9500000000003</v>
      </c>
      <c r="N270" s="2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201809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2">
        <f>'pre-raw'!M271</f>
        <v>2290.1</v>
      </c>
      <c r="N271" s="2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201809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2">
        <f>'pre-raw'!M272</f>
        <v>2400.3599999999997</v>
      </c>
      <c r="N272" s="2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201809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2">
        <f>'pre-raw'!M273</f>
        <v>22650.049999999996</v>
      </c>
      <c r="N273" s="2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201809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2">
        <f>'pre-raw'!M274</f>
        <v>8944.09</v>
      </c>
      <c r="N274" s="2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201810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2">
        <f>'pre-raw'!M275</f>
        <v>1596</v>
      </c>
      <c r="N275" s="2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201810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2">
        <f>'pre-raw'!M276</f>
        <v>1189.3599999999999</v>
      </c>
      <c r="N276" s="2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201810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2">
        <f>'pre-raw'!M277</f>
        <v>2170.62</v>
      </c>
      <c r="N277" s="2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201810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2">
        <f>'pre-raw'!M278</f>
        <v>15178.57</v>
      </c>
      <c r="N278" s="2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201810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2">
        <f>'pre-raw'!M279</f>
        <v>46078.829999999994</v>
      </c>
      <c r="N279" s="2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201810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2">
        <f>'pre-raw'!M280</f>
        <v>2425.1</v>
      </c>
      <c r="N280" s="2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201810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2">
        <f>'pre-raw'!M281</f>
        <v>866.48</v>
      </c>
      <c r="N281" s="2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201810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2">
        <f>'pre-raw'!M282</f>
        <v>4824.88</v>
      </c>
      <c r="N282" s="2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201810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2">
        <f>'pre-raw'!M283</f>
        <v>3158.65</v>
      </c>
      <c r="N283" s="2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201810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2">
        <f>'pre-raw'!M284</f>
        <v>1563.36</v>
      </c>
      <c r="N284" s="2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201810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2">
        <f>'pre-raw'!M285</f>
        <v>1769.4899999999998</v>
      </c>
      <c r="N285" s="2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201810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2">
        <f>'pre-raw'!M286</f>
        <v>22167.619999999995</v>
      </c>
      <c r="N286" s="2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201810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2">
        <f>'pre-raw'!M287</f>
        <v>8164.7800000000007</v>
      </c>
      <c r="N287" s="2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201811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2">
        <f>'pre-raw'!M288</f>
        <v>2868.1800000000003</v>
      </c>
      <c r="N288" s="2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201811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2">
        <f>'pre-raw'!M289</f>
        <v>2007.4799999999996</v>
      </c>
      <c r="N289" s="2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201811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2">
        <f>'pre-raw'!M290</f>
        <v>3337.68</v>
      </c>
      <c r="N290" s="2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201811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2">
        <f>'pre-raw'!M291</f>
        <v>16935.109999999997</v>
      </c>
      <c r="N291" s="2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201811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2">
        <f>'pre-raw'!M292</f>
        <v>40227.819999999992</v>
      </c>
      <c r="N292" s="2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201811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2">
        <f>'pre-raw'!M293</f>
        <v>2177.6999999999998</v>
      </c>
      <c r="N293" s="2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201811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2">
        <f>'pre-raw'!M294</f>
        <v>433.53</v>
      </c>
      <c r="N294" s="2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201811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2">
        <f>'pre-raw'!M295</f>
        <v>4861.99</v>
      </c>
      <c r="N295" s="2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201811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2">
        <f>'pre-raw'!M296</f>
        <v>1942.9100000000003</v>
      </c>
      <c r="N296" s="2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201811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2">
        <f>'pre-raw'!M297</f>
        <v>535.9</v>
      </c>
      <c r="N297" s="2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201811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2">
        <f>'pre-raw'!M298</f>
        <v>1806.5999999999997</v>
      </c>
      <c r="N298" s="2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201811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2">
        <f>'pre-raw'!M299</f>
        <v>19854.429999999997</v>
      </c>
      <c r="N299" s="2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201811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2">
        <f>'pre-raw'!M300</f>
        <v>8461.66</v>
      </c>
      <c r="N300" s="2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201812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2">
        <f>'pre-raw'!M301</f>
        <v>1289.9699999999998</v>
      </c>
      <c r="N301" s="2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201812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2">
        <f>'pre-raw'!M302</f>
        <v>1490.22</v>
      </c>
      <c r="N302" s="2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201812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2">
        <f>'pre-raw'!M303</f>
        <v>1136.9399999999998</v>
      </c>
      <c r="N303" s="2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201812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2">
        <f>'pre-raw'!M304</f>
        <v>16996.96</v>
      </c>
      <c r="N304" s="2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201812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2">
        <f>'pre-raw'!M305</f>
        <v>41662.74</v>
      </c>
      <c r="N305" s="2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201812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2">
        <f>'pre-raw'!M306</f>
        <v>2103.4799999999996</v>
      </c>
      <c r="N306" s="2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201812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2">
        <f>'pre-raw'!M307</f>
        <v>74.8</v>
      </c>
      <c r="N307" s="2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201812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2">
        <f>'pre-raw'!M308</f>
        <v>4923.84</v>
      </c>
      <c r="N308" s="2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201812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2">
        <f>'pre-raw'!M309</f>
        <v>2134.15</v>
      </c>
      <c r="N309" s="2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201812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2">
        <f>'pre-raw'!M310</f>
        <v>11036.039999999999</v>
      </c>
      <c r="N310" s="2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201812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2">
        <f>'pre-raw'!M311</f>
        <v>1249.9499999999998</v>
      </c>
      <c r="N311" s="2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201812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2">
        <f>'pre-raw'!M312</f>
        <v>11059.359999999999</v>
      </c>
      <c r="N312" s="2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201812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2">
        <f>'pre-raw'!M313</f>
        <v>19050.379999999997</v>
      </c>
      <c r="N313" s="2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201901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2">
        <f>'pre-raw'!M314</f>
        <v>1103.99</v>
      </c>
      <c r="N314" s="2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201901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2">
        <f>'pre-raw'!M315</f>
        <v>1595.0700000000002</v>
      </c>
      <c r="N315" s="2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201901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2">
        <f>'pre-raw'!M316</f>
        <v>1445.1600000000003</v>
      </c>
      <c r="N316" s="2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201901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2">
        <f>'pre-raw'!M317</f>
        <v>12593.24</v>
      </c>
      <c r="N317" s="2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201901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2">
        <f>'pre-raw'!M318</f>
        <v>42083.319999999992</v>
      </c>
      <c r="N318" s="2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201901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2">
        <f>'pre-raw'!M319</f>
        <v>2474.58</v>
      </c>
      <c r="N319" s="2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201901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2">
        <f>'pre-raw'!M320</f>
        <v>74.8</v>
      </c>
      <c r="N320" s="2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201901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2">
        <f>'pre-raw'!M321</f>
        <v>5826.85</v>
      </c>
      <c r="N321" s="2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201901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2">
        <f>'pre-raw'!M322</f>
        <v>3022.05</v>
      </c>
      <c r="N322" s="2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201901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2">
        <f>'pre-raw'!M323</f>
        <v>14068.3</v>
      </c>
      <c r="N323" s="2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201901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2">
        <f>'pre-raw'!M324</f>
        <v>1621.0499999999997</v>
      </c>
      <c r="N324" s="2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201901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2">
        <f>'pre-raw'!M325</f>
        <v>15673.369999999999</v>
      </c>
      <c r="N325" s="2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201901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2">
        <f>'pre-raw'!M326</f>
        <v>13681.8</v>
      </c>
      <c r="N326" s="2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201902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2">
        <f>'pre-raw'!M327</f>
        <v>2770.32</v>
      </c>
      <c r="N327" s="2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201902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2">
        <f>'pre-raw'!M328</f>
        <v>2161.2600000000002</v>
      </c>
      <c r="N328" s="2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201902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2">
        <f>'pre-raw'!M329</f>
        <v>5891.3600000000006</v>
      </c>
      <c r="N329" s="2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201902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2">
        <f>'pre-raw'!M330</f>
        <v>17998.929999999997</v>
      </c>
      <c r="N330" s="2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201902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2">
        <f>'pre-raw'!M331</f>
        <v>48305.429999999993</v>
      </c>
      <c r="N331" s="2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201902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2">
        <f>'pre-raw'!M332</f>
        <v>2499.3199999999997</v>
      </c>
      <c r="N332" s="2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201902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2">
        <f>'pre-raw'!M333</f>
        <v>111.91000000000001</v>
      </c>
      <c r="N333" s="2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201902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2">
        <f>'pre-raw'!M334</f>
        <v>5010.43</v>
      </c>
      <c r="N334" s="2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201902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2">
        <f>'pre-raw'!M335</f>
        <v>2694.21</v>
      </c>
      <c r="N335" s="2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201902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2">
        <f>'pre-raw'!M336</f>
        <v>8530.0399999999991</v>
      </c>
      <c r="N336" s="2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201902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2">
        <f>'pre-raw'!M337</f>
        <v>2375.62</v>
      </c>
      <c r="N337" s="2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201902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2">
        <f>'pre-raw'!M338</f>
        <v>13100.41</v>
      </c>
      <c r="N338" s="2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201902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2">
        <f>'pre-raw'!M339</f>
        <v>15673.369999999999</v>
      </c>
      <c r="N339" s="2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201903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2">
        <f>'pre-raw'!M340</f>
        <v>1794.95</v>
      </c>
      <c r="N340" s="2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201903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2">
        <f>'pre-raw'!M341</f>
        <v>1758.95</v>
      </c>
      <c r="N341" s="2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201903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2">
        <f>'pre-raw'!M342</f>
        <v>2946.95</v>
      </c>
      <c r="N342" s="2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201903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2">
        <f>'pre-raw'!M343</f>
        <v>30584.510000000002</v>
      </c>
      <c r="N343" s="2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201903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2">
        <f>'pre-raw'!M344</f>
        <v>38308.94000000001</v>
      </c>
      <c r="N344" s="2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201903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2">
        <f>'pre-raw'!M345</f>
        <v>595.84</v>
      </c>
      <c r="N345" s="2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201903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2">
        <f>'pre-raw'!M346</f>
        <v>51.680000000000007</v>
      </c>
      <c r="N346" s="2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201903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2">
        <f>'pre-raw'!M347</f>
        <v>3519.8299999999995</v>
      </c>
      <c r="N347" s="2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201903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2">
        <f>'pre-raw'!M348</f>
        <v>580.64</v>
      </c>
      <c r="N348" s="2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201903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2">
        <f>'pre-raw'!M349</f>
        <v>1013.35</v>
      </c>
      <c r="N349" s="2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201903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2">
        <f>'pre-raw'!M350</f>
        <v>720.48</v>
      </c>
      <c r="N350" s="2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201903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2">
        <f>'pre-raw'!M351</f>
        <v>7059.0199999999986</v>
      </c>
      <c r="N351" s="2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201903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2">
        <f>'pre-raw'!M352</f>
        <v>12321.65</v>
      </c>
      <c r="N352" s="2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201904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2">
        <f>'pre-raw'!M353</f>
        <v>2097.35</v>
      </c>
      <c r="N353" s="2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201904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2">
        <f>'pre-raw'!M354</f>
        <v>1758.0000000000005</v>
      </c>
      <c r="N354" s="2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201904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2">
        <f>'pre-raw'!M355</f>
        <v>3459.1200000000008</v>
      </c>
      <c r="N355" s="2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201904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2">
        <f>'pre-raw'!M356</f>
        <v>62464.78</v>
      </c>
      <c r="N356" s="2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201904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2">
        <f>'pre-raw'!M357</f>
        <v>48017.62</v>
      </c>
      <c r="N357" s="2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201904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2">
        <f>'pre-raw'!M358</f>
        <v>2739.66</v>
      </c>
      <c r="N358" s="2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201904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2">
        <f>'pre-raw'!M359</f>
        <v>586.6</v>
      </c>
      <c r="N359" s="2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201904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2">
        <f>'pre-raw'!M360</f>
        <v>6523.4400000000005</v>
      </c>
      <c r="N360" s="2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201904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2">
        <f>'pre-raw'!M361</f>
        <v>77</v>
      </c>
      <c r="N361" s="2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201904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2">
        <f>'pre-raw'!M362</f>
        <v>2606.1800000000003</v>
      </c>
      <c r="N362" s="2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201904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2">
        <f>'pre-raw'!M363</f>
        <v>4758.9799999999996</v>
      </c>
      <c r="N363" s="2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201904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2">
        <f>'pre-raw'!M364</f>
        <v>4294.3999999999996</v>
      </c>
      <c r="N364" s="2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201904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2">
        <f>'pre-raw'!M365</f>
        <v>23703.52</v>
      </c>
      <c r="N365" s="2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201904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2">
        <f>'pre-raw'!M366</f>
        <v>52352.619999999995</v>
      </c>
      <c r="N366" s="2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201905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2">
        <f>'pre-raw'!M367</f>
        <v>2392.8499999999995</v>
      </c>
      <c r="N367" s="2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201905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2">
        <f>'pre-raw'!M368</f>
        <v>1922.5500000000002</v>
      </c>
      <c r="N368" s="2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201905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2">
        <f>'pre-raw'!M369</f>
        <v>3481.9999999999995</v>
      </c>
      <c r="N369" s="2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201905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2">
        <f>'pre-raw'!M370</f>
        <v>18399.900000000001</v>
      </c>
      <c r="N370" s="2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201905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2">
        <f>'pre-raw'!M371</f>
        <v>56450.559999999998</v>
      </c>
      <c r="N371" s="2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201905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2">
        <f>'pre-raw'!M372</f>
        <v>3414.2400000000002</v>
      </c>
      <c r="N372" s="2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201905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2">
        <f>'pre-raw'!M373</f>
        <v>712.33999999999992</v>
      </c>
      <c r="N373" s="2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201905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2">
        <f>'pre-raw'!M374</f>
        <v>6801.4999999999991</v>
      </c>
      <c r="N374" s="2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201905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2">
        <f>'pre-raw'!M375</f>
        <v>79.700000000000017</v>
      </c>
      <c r="N375" s="2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201905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2">
        <f>'pre-raw'!M376</f>
        <v>4688.7</v>
      </c>
      <c r="N376" s="2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201905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2">
        <f>'pre-raw'!M377</f>
        <v>4949.7</v>
      </c>
      <c r="N377" s="2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201905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2">
        <f>'pre-raw'!M378</f>
        <v>6257.9999999999991</v>
      </c>
      <c r="N378" s="2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201905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2">
        <f>'pre-raw'!M379</f>
        <v>5074.9199999999992</v>
      </c>
      <c r="N379" s="2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201905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2">
        <f>'pre-raw'!M380</f>
        <v>42137.08</v>
      </c>
      <c r="N380" s="2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201906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2">
        <f>'pre-raw'!M381</f>
        <v>1980.45</v>
      </c>
      <c r="N381" s="2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201906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2">
        <f>'pre-raw'!M382</f>
        <v>1546.1399999999999</v>
      </c>
      <c r="N382" s="2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201906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2">
        <f>'pre-raw'!M383</f>
        <v>2794.38</v>
      </c>
      <c r="N383" s="2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201906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2">
        <f>'pre-raw'!M384</f>
        <v>13817.869999999999</v>
      </c>
      <c r="N384" s="2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201906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2">
        <f>'pre-raw'!M385</f>
        <v>40450.479999999996</v>
      </c>
      <c r="N385" s="2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201906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2">
        <f>'pre-raw'!M386</f>
        <v>2561.1699999999996</v>
      </c>
      <c r="N386" s="2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201906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2">
        <f>'pre-raw'!M387</f>
        <v>520.12</v>
      </c>
      <c r="N387" s="2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201906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2">
        <f>'pre-raw'!M388</f>
        <v>6123.73</v>
      </c>
      <c r="N388" s="2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201906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2">
        <f>'pre-raw'!M389</f>
        <v>0</v>
      </c>
      <c r="N389" s="2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201906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2">
        <f>'pre-raw'!M390</f>
        <v>3636.75</v>
      </c>
      <c r="N390" s="2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201906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2">
        <f>'pre-raw'!M391</f>
        <v>5898.74</v>
      </c>
      <c r="N391" s="2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201906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2">
        <f>'pre-raw'!M392</f>
        <v>-48.899999999999991</v>
      </c>
      <c r="N392" s="2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201906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2">
        <f>'pre-raw'!M393</f>
        <v>13422.029999999999</v>
      </c>
      <c r="N393" s="2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201906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2">
        <f>'pre-raw'!M394</f>
        <v>14535.33</v>
      </c>
      <c r="N394" s="2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9" sqref="C29"/>
    </sheetView>
  </sheetViews>
  <sheetFormatPr defaultRowHeight="15" x14ac:dyDescent="0.25"/>
  <cols>
    <col min="1" max="1" width="25.28515625" customWidth="1"/>
    <col min="2" max="2" width="18.7109375" customWidth="1"/>
    <col min="3" max="3" width="42" customWidth="1"/>
  </cols>
  <sheetData>
    <row r="1" spans="1:3" x14ac:dyDescent="0.25">
      <c r="A1" s="1" t="s">
        <v>79</v>
      </c>
      <c r="B1" s="1" t="s">
        <v>80</v>
      </c>
      <c r="C1" s="1" t="s">
        <v>87</v>
      </c>
    </row>
    <row r="2" spans="1:3" x14ac:dyDescent="0.25">
      <c r="A2" s="5" t="str">
        <f t="array" ref="A2:A7">TRANSPOSE('insert-meters'!B1:G1)</f>
        <v>meter_id</v>
      </c>
      <c r="B2" s="1" t="s">
        <v>82</v>
      </c>
      <c r="C2" s="1" t="s">
        <v>84</v>
      </c>
    </row>
    <row r="3" spans="1:3" x14ac:dyDescent="0.25">
      <c r="A3" s="5" t="str">
        <v>meter_name</v>
      </c>
      <c r="B3" s="1" t="s">
        <v>83</v>
      </c>
      <c r="C3" s="1" t="s">
        <v>85</v>
      </c>
    </row>
    <row r="4" spans="1:3" x14ac:dyDescent="0.25">
      <c r="A4" s="5" t="str">
        <v>description</v>
      </c>
      <c r="B4" s="1" t="s">
        <v>83</v>
      </c>
      <c r="C4" s="1" t="s">
        <v>85</v>
      </c>
    </row>
    <row r="5" spans="1:3" x14ac:dyDescent="0.25">
      <c r="A5" s="5" t="str">
        <v>contract</v>
      </c>
      <c r="B5" s="7" t="str">
        <f>'[1]create-contracts'!$B$2</f>
        <v>text</v>
      </c>
      <c r="C5" s="7" t="str">
        <f>CONCATENATE("NOT NULL REFERENCES ",'[1]create-contracts'!$B$1," (",'[1]create-contracts'!$A$2,"),")</f>
        <v>NOT NULL REFERENCES contracts (contract_id),</v>
      </c>
    </row>
    <row r="6" spans="1:3" x14ac:dyDescent="0.25">
      <c r="A6" s="5" t="str">
        <v>hidrom</v>
      </c>
      <c r="B6" s="1" t="s">
        <v>83</v>
      </c>
      <c r="C6" s="1" t="s">
        <v>85</v>
      </c>
    </row>
    <row r="7" spans="1:3" x14ac:dyDescent="0.25">
      <c r="A7" s="5" t="str">
        <v>cat</v>
      </c>
      <c r="B7" s="1" t="s">
        <v>82</v>
      </c>
      <c r="C7" s="1" t="s">
        <v>86</v>
      </c>
    </row>
    <row r="8" spans="1:3" x14ac:dyDescent="0.25">
      <c r="A8" s="1" t="s">
        <v>81</v>
      </c>
      <c r="B8" s="1" t="s">
        <v>115</v>
      </c>
      <c r="C8" s="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79</v>
      </c>
      <c r="B1" s="1" t="s">
        <v>124</v>
      </c>
      <c r="C1" s="1" t="s">
        <v>87</v>
      </c>
    </row>
    <row r="2" spans="1:3" x14ac:dyDescent="0.25">
      <c r="A2" s="5" t="str">
        <f t="array" ref="A2:A13">TRANSPOSE(raw!A1:L1)</f>
        <v>meter_id</v>
      </c>
      <c r="B2" s="5" t="str">
        <f>'create-caesb_meters'!B2</f>
        <v>integer</v>
      </c>
      <c r="C2" s="5" t="str">
        <f>CONCATENATE("NOT NULL REFERENCES ",'create-caesb_meters'!B1," (",'create-caesb_meters'!A2,"),")</f>
        <v>NOT NULL REFERENCES caesb_meters (meter_id),</v>
      </c>
    </row>
    <row r="3" spans="1:3" x14ac:dyDescent="0.25">
      <c r="A3" s="5" t="str">
        <v>yyyymm</v>
      </c>
      <c r="B3" s="1" t="s">
        <v>82</v>
      </c>
      <c r="C3" s="1" t="s">
        <v>85</v>
      </c>
    </row>
    <row r="4" spans="1:3" x14ac:dyDescent="0.25">
      <c r="A4" s="5" t="str">
        <v>lat</v>
      </c>
      <c r="B4" s="1" t="s">
        <v>82</v>
      </c>
      <c r="C4" s="1" t="s">
        <v>85</v>
      </c>
    </row>
    <row r="5" spans="1:3" x14ac:dyDescent="0.25">
      <c r="A5" s="5" t="str">
        <v>dlat</v>
      </c>
      <c r="B5" s="1" t="s">
        <v>82</v>
      </c>
      <c r="C5" s="1" t="s">
        <v>85</v>
      </c>
    </row>
    <row r="6" spans="1:3" x14ac:dyDescent="0.25">
      <c r="A6" s="5" t="str">
        <v>lan</v>
      </c>
      <c r="B6" s="1" t="s">
        <v>82</v>
      </c>
      <c r="C6" s="1" t="s">
        <v>85</v>
      </c>
    </row>
    <row r="7" spans="1:3" x14ac:dyDescent="0.25">
      <c r="A7" s="5" t="str">
        <v>dlan</v>
      </c>
      <c r="B7" s="1" t="s">
        <v>82</v>
      </c>
      <c r="C7" s="1" t="s">
        <v>85</v>
      </c>
    </row>
    <row r="8" spans="1:3" x14ac:dyDescent="0.25">
      <c r="A8" s="5" t="str">
        <v>dif</v>
      </c>
      <c r="B8" s="1" t="s">
        <v>82</v>
      </c>
      <c r="C8" s="1" t="s">
        <v>85</v>
      </c>
    </row>
    <row r="9" spans="1:3" x14ac:dyDescent="0.25">
      <c r="A9" s="5" t="str">
        <v>consm</v>
      </c>
      <c r="B9" s="1" t="s">
        <v>82</v>
      </c>
      <c r="C9" s="1" t="s">
        <v>85</v>
      </c>
    </row>
    <row r="10" spans="1:3" x14ac:dyDescent="0.25">
      <c r="A10" s="5" t="str">
        <v>consf</v>
      </c>
      <c r="B10" s="1" t="s">
        <v>82</v>
      </c>
      <c r="C10" s="1" t="s">
        <v>85</v>
      </c>
    </row>
    <row r="11" spans="1:3" x14ac:dyDescent="0.25">
      <c r="A11" s="5" t="str">
        <v>vagu</v>
      </c>
      <c r="B11" s="1" t="s">
        <v>88</v>
      </c>
      <c r="C11" s="1" t="s">
        <v>85</v>
      </c>
    </row>
    <row r="12" spans="1:3" x14ac:dyDescent="0.25">
      <c r="A12" s="5" t="str">
        <v>vesg</v>
      </c>
      <c r="B12" s="1" t="s">
        <v>88</v>
      </c>
      <c r="C12" s="1" t="s">
        <v>85</v>
      </c>
    </row>
    <row r="13" spans="1:3" x14ac:dyDescent="0.25">
      <c r="A13" s="5" t="str">
        <v>adic</v>
      </c>
      <c r="B13" s="1" t="s">
        <v>88</v>
      </c>
      <c r="C13" s="1" t="s">
        <v>85</v>
      </c>
    </row>
    <row r="14" spans="1:3" x14ac:dyDescent="0.25">
      <c r="A14" s="5" t="str">
        <f t="array" ref="A14:A18">TRANSPOSE(raw!O1:S1)</f>
        <v>subtotal</v>
      </c>
      <c r="B14" s="1" t="s">
        <v>88</v>
      </c>
      <c r="C14" s="1" t="s">
        <v>85</v>
      </c>
    </row>
    <row r="15" spans="1:3" x14ac:dyDescent="0.25">
      <c r="A15" s="5" t="str">
        <v>cofins</v>
      </c>
      <c r="B15" s="1" t="s">
        <v>88</v>
      </c>
      <c r="C15" s="1" t="s">
        <v>85</v>
      </c>
    </row>
    <row r="16" spans="1:3" x14ac:dyDescent="0.25">
      <c r="A16" s="5" t="str">
        <v>irpj</v>
      </c>
      <c r="B16" s="1" t="s">
        <v>88</v>
      </c>
      <c r="C16" s="1" t="s">
        <v>85</v>
      </c>
    </row>
    <row r="17" spans="1:3" x14ac:dyDescent="0.25">
      <c r="A17" s="5" t="str">
        <v>csll</v>
      </c>
      <c r="B17" s="1" t="s">
        <v>88</v>
      </c>
      <c r="C17" s="1" t="s">
        <v>85</v>
      </c>
    </row>
    <row r="18" spans="1:3" x14ac:dyDescent="0.25">
      <c r="A18" s="5" t="str">
        <v>pasep</v>
      </c>
      <c r="B18" s="1" t="s">
        <v>88</v>
      </c>
      <c r="C18" s="1" t="s">
        <v>85</v>
      </c>
    </row>
    <row r="19" spans="1:3" x14ac:dyDescent="0.25">
      <c r="A19" s="5" t="str">
        <f>CONCATENATE("PRIMARY KEY (",A2,", ",A3,")")</f>
        <v>PRIMARY KEY (meter_id, yyyymm)</v>
      </c>
      <c r="B19" s="1" t="s">
        <v>115</v>
      </c>
      <c r="C19" s="1" t="s">
        <v>115</v>
      </c>
    </row>
    <row r="20" spans="1:3" x14ac:dyDescent="0.25">
      <c r="A20" s="1" t="s">
        <v>81</v>
      </c>
      <c r="B20" s="1" t="s">
        <v>115</v>
      </c>
      <c r="C20" s="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79</v>
      </c>
      <c r="B1" s="1" t="s">
        <v>77</v>
      </c>
      <c r="C1" s="1" t="s">
        <v>78</v>
      </c>
    </row>
    <row r="2" spans="1:3" x14ac:dyDescent="0.25">
      <c r="A2" s="4" t="str">
        <f>'create-caesb_meters'!A2</f>
        <v>meter_id</v>
      </c>
      <c r="B2" s="4" t="str">
        <f>'create-caesb_meters'!B2</f>
        <v>integer</v>
      </c>
      <c r="C2" s="4" t="str">
        <f>CONCATENATE("NOT NULL REFERENCES ",'create-caesb_meters'!B1," (",'create-caesb_meters'!A2,"),",)</f>
        <v>NOT NULL REFERENCES caesb_meters (meter_id),</v>
      </c>
    </row>
    <row r="3" spans="1:3" x14ac:dyDescent="0.25">
      <c r="A3" s="7" t="str">
        <f>'[2]create-assets'!$A$2</f>
        <v>asset_id</v>
      </c>
      <c r="B3" s="4" t="str">
        <f>'[2]create-assets'!$B$2</f>
        <v>text</v>
      </c>
      <c r="C3" s="4" t="str">
        <f>CONCATENATE("NOT NULL REFERENCES ",'[2]create-assets'!$B$1," (",'[2]create-assets'!$A$2,")")</f>
        <v>NOT NULL REFERENCES assets (asset_id)</v>
      </c>
    </row>
    <row r="4" spans="1:3" x14ac:dyDescent="0.25">
      <c r="A4" s="1" t="s">
        <v>81</v>
      </c>
      <c r="B4" s="1" t="s">
        <v>115</v>
      </c>
      <c r="C4" s="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10" zoomScaleNormal="110" workbookViewId="0">
      <selection activeCell="E16" sqref="E16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3" customWidth="1"/>
    <col min="9" max="9" width="116.140625" bestFit="1" customWidth="1"/>
    <col min="15" max="15" width="9.140625" customWidth="1"/>
  </cols>
  <sheetData>
    <row r="1" spans="1:9" x14ac:dyDescent="0.2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33</v>
      </c>
      <c r="G1" s="1" t="s">
        <v>34</v>
      </c>
    </row>
    <row r="2" spans="1:9" x14ac:dyDescent="0.25">
      <c r="A2" s="1">
        <v>56715</v>
      </c>
      <c r="B2" s="1">
        <v>201</v>
      </c>
      <c r="C2" s="1" t="s">
        <v>37</v>
      </c>
      <c r="D2" s="1" t="s">
        <v>36</v>
      </c>
      <c r="E2" s="1" t="s">
        <v>120</v>
      </c>
      <c r="F2" s="1" t="s">
        <v>35</v>
      </c>
      <c r="G2" s="1">
        <v>1</v>
      </c>
      <c r="I2" s="4" t="str">
        <f>CONCATENATE("INSERT INTO caesb_meters VALUES (",B2,", ","'",C2,"', ","'",D2,"', ","'",E2,"', ","'",F2,"', ",G2,");")</f>
        <v>INSERT INTO caesb_meters VALUES (201, '005.671-5', 'SQS 309 D', 'CT-2016-0165', 'D13B900539', 1);</v>
      </c>
    </row>
    <row r="3" spans="1:9" x14ac:dyDescent="0.25">
      <c r="A3" s="1">
        <v>56758</v>
      </c>
      <c r="B3" s="1">
        <v>202</v>
      </c>
      <c r="C3" s="1" t="s">
        <v>39</v>
      </c>
      <c r="D3" s="1" t="s">
        <v>40</v>
      </c>
      <c r="E3" s="1" t="s">
        <v>120</v>
      </c>
      <c r="F3" s="1" t="s">
        <v>38</v>
      </c>
      <c r="G3" s="1">
        <v>1</v>
      </c>
      <c r="I3" s="4" t="str">
        <f t="shared" ref="I3:I15" si="0">CONCATENATE("INSERT INTO caesb_meters VALUES (",B3,", ","'",C3,"', ","'",D3,"', ","'",E3,"', ","'",F3,"', ",G3,");")</f>
        <v>INSERT INTO caesb_meters VALUES (202, '005.675-8', 'SQS 309 C', 'CT-2016-0165', 'E09S003984', 1);</v>
      </c>
    </row>
    <row r="4" spans="1:9" x14ac:dyDescent="0.25">
      <c r="A4" s="1">
        <v>56774</v>
      </c>
      <c r="B4" s="1">
        <v>203</v>
      </c>
      <c r="C4" s="1" t="s">
        <v>42</v>
      </c>
      <c r="D4" s="1" t="s">
        <v>41</v>
      </c>
      <c r="E4" s="1" t="s">
        <v>120</v>
      </c>
      <c r="F4" s="1" t="s">
        <v>43</v>
      </c>
      <c r="G4" s="1">
        <v>1</v>
      </c>
      <c r="I4" s="4" t="str">
        <f t="shared" si="0"/>
        <v>INSERT INTO caesb_meters VALUES (203, '005.677-4', 'SQS 309 G', 'CT-2016-0165', 'B14B913004', 1);</v>
      </c>
    </row>
    <row r="5" spans="1:9" x14ac:dyDescent="0.25">
      <c r="A5" s="1">
        <v>83704</v>
      </c>
      <c r="B5" s="1">
        <v>204</v>
      </c>
      <c r="C5" s="1" t="s">
        <v>46</v>
      </c>
      <c r="D5" s="1" t="s">
        <v>45</v>
      </c>
      <c r="E5" s="1" t="s">
        <v>120</v>
      </c>
      <c r="F5" s="1" t="s">
        <v>44</v>
      </c>
      <c r="G5" s="1">
        <v>4</v>
      </c>
      <c r="I5" s="4" t="str">
        <f t="shared" si="0"/>
        <v>INSERT INTO caesb_meters VALUES (204, '008.370-4', 'Anexo 1', 'CT-2016-0165', 'K06XV00066', 4);</v>
      </c>
    </row>
    <row r="6" spans="1:9" x14ac:dyDescent="0.25">
      <c r="A6" s="1">
        <v>83887</v>
      </c>
      <c r="B6" s="1">
        <v>205</v>
      </c>
      <c r="C6" s="1" t="s">
        <v>48</v>
      </c>
      <c r="D6" s="1" t="s">
        <v>47</v>
      </c>
      <c r="E6" s="1" t="s">
        <v>120</v>
      </c>
      <c r="F6" s="1" t="s">
        <v>49</v>
      </c>
      <c r="G6" s="1">
        <v>4</v>
      </c>
      <c r="I6" s="4" t="str">
        <f t="shared" si="0"/>
        <v>INSERT INTO caesb_meters VALUES (205, '008.388-7', 'Anexo 2', 'CT-2016-0165', 'J12XV00289', 4);</v>
      </c>
    </row>
    <row r="7" spans="1:9" x14ac:dyDescent="0.25">
      <c r="A7" s="1">
        <v>84247</v>
      </c>
      <c r="B7" s="1">
        <v>206</v>
      </c>
      <c r="C7" s="1" t="s">
        <v>50</v>
      </c>
      <c r="D7" s="1" t="s">
        <v>51</v>
      </c>
      <c r="E7" s="1" t="s">
        <v>120</v>
      </c>
      <c r="F7" s="1" t="s">
        <v>52</v>
      </c>
      <c r="G7" s="1">
        <v>4</v>
      </c>
      <c r="I7" s="4" t="str">
        <f t="shared" si="0"/>
        <v>INSERT INTO caesb_meters VALUES (206, '8.424-7', 'Prodasen', 'CT-2016-0165', 'D15B150494', 4);</v>
      </c>
    </row>
    <row r="8" spans="1:9" x14ac:dyDescent="0.25">
      <c r="A8" s="1">
        <v>84255</v>
      </c>
      <c r="B8" s="1">
        <v>207</v>
      </c>
      <c r="C8" s="1" t="s">
        <v>53</v>
      </c>
      <c r="D8" s="1" t="s">
        <v>54</v>
      </c>
      <c r="E8" s="1" t="s">
        <v>120</v>
      </c>
      <c r="F8" s="1" t="s">
        <v>55</v>
      </c>
      <c r="G8" s="1">
        <v>4</v>
      </c>
      <c r="I8" s="4" t="str">
        <f t="shared" si="0"/>
        <v>INSERT INTO caesb_meters VALUES (207, '8.425-5', 'Portaria da Gráfica', 'CT-2016-0165', 'C09S011097', 4);</v>
      </c>
    </row>
    <row r="9" spans="1:9" x14ac:dyDescent="0.25">
      <c r="A9" s="1">
        <v>84591</v>
      </c>
      <c r="B9" s="1">
        <v>208</v>
      </c>
      <c r="C9" s="1" t="s">
        <v>56</v>
      </c>
      <c r="D9" s="1" t="s">
        <v>57</v>
      </c>
      <c r="E9" s="1" t="s">
        <v>120</v>
      </c>
      <c r="F9" s="1" t="s">
        <v>58</v>
      </c>
      <c r="G9" s="1">
        <v>4</v>
      </c>
      <c r="I9" s="4" t="str">
        <f t="shared" si="0"/>
        <v>INSERT INTO caesb_meters VALUES (208, '008.459-1', 'SETRAN', 'CT-2016-0165', 'B14B912088', 4);</v>
      </c>
    </row>
    <row r="10" spans="1:9" x14ac:dyDescent="0.25">
      <c r="A10" s="1">
        <v>313891</v>
      </c>
      <c r="B10" s="1">
        <v>209</v>
      </c>
      <c r="C10" s="1" t="s">
        <v>64</v>
      </c>
      <c r="D10" s="1" t="s">
        <v>63</v>
      </c>
      <c r="E10" s="1" t="s">
        <v>120</v>
      </c>
      <c r="F10" s="1" t="s">
        <v>62</v>
      </c>
      <c r="G10" s="1">
        <v>1</v>
      </c>
      <c r="I10" s="4" t="str">
        <f t="shared" si="0"/>
        <v>INSERT INTO caesb_meters VALUES (209, '031.389-1', 'Residência Oficial', 'CT-2016-0165', 'A14B951207', 1);</v>
      </c>
    </row>
    <row r="11" spans="1:9" x14ac:dyDescent="0.25">
      <c r="A11" s="1">
        <v>3359794</v>
      </c>
      <c r="B11" s="1">
        <v>210</v>
      </c>
      <c r="C11" s="1" t="s">
        <v>66</v>
      </c>
      <c r="D11" s="1" t="s">
        <v>67</v>
      </c>
      <c r="E11" s="1" t="s">
        <v>120</v>
      </c>
      <c r="F11" s="1" t="s">
        <v>65</v>
      </c>
      <c r="G11" s="1">
        <v>4</v>
      </c>
      <c r="I11" s="4" t="str">
        <f t="shared" si="0"/>
        <v>INSERT INTO caesb_meters VALUES (210, '335.979-4', 'Jardim do Ed. Principal / Rampa', 'CT-2016-0165', 'J06XV00163', 4);</v>
      </c>
    </row>
    <row r="12" spans="1:9" x14ac:dyDescent="0.25">
      <c r="A12" s="1">
        <v>3450181</v>
      </c>
      <c r="B12" s="1">
        <v>211</v>
      </c>
      <c r="C12" s="1" t="s">
        <v>69</v>
      </c>
      <c r="D12" s="1" t="s">
        <v>70</v>
      </c>
      <c r="E12" s="1" t="s">
        <v>120</v>
      </c>
      <c r="F12" s="1" t="s">
        <v>68</v>
      </c>
      <c r="G12" s="1">
        <v>4</v>
      </c>
      <c r="I12" s="4" t="str">
        <f t="shared" si="0"/>
        <v>INSERT INTO caesb_meters VALUES (211, '345.018-1', 'Ed. Interlegis', 'CT-2016-0165', 'D13B901756', 4);</v>
      </c>
    </row>
    <row r="13" spans="1:9" x14ac:dyDescent="0.25">
      <c r="A13" s="1">
        <v>3618005</v>
      </c>
      <c r="B13" s="1">
        <v>212</v>
      </c>
      <c r="C13" s="1" t="s">
        <v>74</v>
      </c>
      <c r="D13" s="1" t="s">
        <v>72</v>
      </c>
      <c r="E13" s="1" t="s">
        <v>120</v>
      </c>
      <c r="F13" s="1" t="s">
        <v>73</v>
      </c>
      <c r="G13" s="1">
        <v>4</v>
      </c>
      <c r="I13" s="4" t="str">
        <f t="shared" si="0"/>
        <v>INSERT INTO caesb_meters VALUES (212, '361.800-5', 'Telefonia / Espaço do Servidor', 'CT-2016-0165', 'G13BV00076', 4);</v>
      </c>
    </row>
    <row r="14" spans="1:9" x14ac:dyDescent="0.25">
      <c r="A14" s="1">
        <v>3635491</v>
      </c>
      <c r="B14" s="1">
        <v>213</v>
      </c>
      <c r="C14" s="1" t="s">
        <v>76</v>
      </c>
      <c r="D14" s="1" t="s">
        <v>75</v>
      </c>
      <c r="E14" s="1" t="s">
        <v>120</v>
      </c>
      <c r="F14" s="1" t="s">
        <v>71</v>
      </c>
      <c r="G14" s="1">
        <v>4</v>
      </c>
      <c r="I14" s="4" t="str">
        <f t="shared" si="0"/>
        <v>INSERT INTO caesb_meters VALUES (213, '363.549-1', 'Gráfica', 'CT-2016-0165', 'E13X000639', 4);</v>
      </c>
    </row>
    <row r="15" spans="1:9" x14ac:dyDescent="0.25">
      <c r="A15" s="1">
        <v>85359</v>
      </c>
      <c r="B15" s="1">
        <v>214</v>
      </c>
      <c r="C15" s="1" t="s">
        <v>61</v>
      </c>
      <c r="D15" s="1" t="s">
        <v>60</v>
      </c>
      <c r="E15" s="1" t="s">
        <v>121</v>
      </c>
      <c r="F15" s="1" t="s">
        <v>59</v>
      </c>
      <c r="G15" s="1">
        <v>4</v>
      </c>
      <c r="I15" s="4" t="str">
        <f t="shared" si="0"/>
        <v>INSERT INTO caesb_meters VALUES (214, '008.535-9', 'Setor de Clubes Norte - Clube do Servidor', 'TE-2017-0014', 'A09S359813', 4);</v>
      </c>
    </row>
    <row r="16" spans="1:9" s="3" customFormat="1" x14ac:dyDescent="0.25"/>
    <row r="17" spans="2:9" x14ac:dyDescent="0.25">
      <c r="B17" s="4" t="str">
        <f t="shared" ref="B17:B24" si="1">B1</f>
        <v>meter_id</v>
      </c>
      <c r="C17" s="4" t="str">
        <f>'create-caesb_meters_assets'!A3</f>
        <v>asset_id</v>
      </c>
    </row>
    <row r="18" spans="2:9" x14ac:dyDescent="0.25">
      <c r="B18" s="4">
        <f t="shared" si="1"/>
        <v>201</v>
      </c>
      <c r="C18" s="1" t="s">
        <v>89</v>
      </c>
      <c r="I18" s="4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4">
        <f t="shared" si="1"/>
        <v>202</v>
      </c>
      <c r="C19" s="1" t="s">
        <v>90</v>
      </c>
      <c r="I19" s="4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4">
        <f t="shared" si="1"/>
        <v>203</v>
      </c>
      <c r="C20" s="1" t="s">
        <v>91</v>
      </c>
      <c r="I20" s="4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4">
        <f t="shared" si="1"/>
        <v>204</v>
      </c>
      <c r="C21" s="1" t="s">
        <v>92</v>
      </c>
      <c r="I21" s="4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4">
        <f t="shared" si="1"/>
        <v>205</v>
      </c>
      <c r="C22" s="1" t="s">
        <v>93</v>
      </c>
      <c r="I22" s="4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4">
        <f t="shared" si="1"/>
        <v>206</v>
      </c>
      <c r="C23" s="1" t="s">
        <v>94</v>
      </c>
      <c r="I23" s="4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4">
        <f t="shared" si="1"/>
        <v>207</v>
      </c>
      <c r="C24" s="1" t="s">
        <v>95</v>
      </c>
      <c r="I24" s="4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4">
        <f>B8</f>
        <v>207</v>
      </c>
      <c r="C25" s="1" t="s">
        <v>96</v>
      </c>
      <c r="I25" s="4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4">
        <f>B8</f>
        <v>207</v>
      </c>
      <c r="C26" s="1" t="s">
        <v>97</v>
      </c>
      <c r="I26" s="4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4">
        <f>B8</f>
        <v>207</v>
      </c>
      <c r="C27" s="1" t="s">
        <v>98</v>
      </c>
      <c r="I27" s="4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4">
        <f>B8</f>
        <v>207</v>
      </c>
      <c r="C28" s="1" t="s">
        <v>99</v>
      </c>
      <c r="I28" s="4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4">
        <f>B8</f>
        <v>207</v>
      </c>
      <c r="C29" s="1" t="s">
        <v>100</v>
      </c>
      <c r="I29" s="4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4">
        <f>B8</f>
        <v>207</v>
      </c>
      <c r="C30" s="1" t="s">
        <v>101</v>
      </c>
      <c r="I30" s="4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4">
        <f>B8</f>
        <v>207</v>
      </c>
      <c r="C31" s="1" t="s">
        <v>102</v>
      </c>
      <c r="I31" s="4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4">
        <f>B9</f>
        <v>208</v>
      </c>
      <c r="C32" s="1" t="s">
        <v>103</v>
      </c>
      <c r="I32" s="4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4">
        <f>B9</f>
        <v>208</v>
      </c>
      <c r="C33" s="1" t="s">
        <v>104</v>
      </c>
      <c r="I33" s="4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4">
        <v>209</v>
      </c>
      <c r="C34" s="1" t="s">
        <v>105</v>
      </c>
      <c r="I34" s="4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4">
        <f>B11</f>
        <v>210</v>
      </c>
      <c r="C35" s="1" t="s">
        <v>106</v>
      </c>
      <c r="I35" s="4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4">
        <f>B11</f>
        <v>210</v>
      </c>
      <c r="C36" s="1" t="s">
        <v>107</v>
      </c>
      <c r="I36" s="4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4">
        <f>B11</f>
        <v>210</v>
      </c>
      <c r="C37" s="1" t="s">
        <v>108</v>
      </c>
      <c r="I37" s="4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4">
        <f>B12</f>
        <v>211</v>
      </c>
      <c r="C38" s="1" t="s">
        <v>109</v>
      </c>
      <c r="I38" s="4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4">
        <f>B13</f>
        <v>212</v>
      </c>
      <c r="C39" s="1" t="s">
        <v>111</v>
      </c>
      <c r="I39" s="4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4">
        <f>B13</f>
        <v>212</v>
      </c>
      <c r="C40" s="1" t="s">
        <v>110</v>
      </c>
      <c r="I40" s="4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4">
        <f>B14</f>
        <v>213</v>
      </c>
      <c r="C41" s="1" t="s">
        <v>112</v>
      </c>
      <c r="I41" s="4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4">
        <f>B14</f>
        <v>213</v>
      </c>
      <c r="C42" s="1" t="s">
        <v>113</v>
      </c>
      <c r="I42" s="4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4">
        <f>B15</f>
        <v>214</v>
      </c>
      <c r="C43" s="1" t="s">
        <v>114</v>
      </c>
      <c r="I43" s="4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tabSelected="1" workbookViewId="0">
      <selection activeCell="A19" sqref="A19"/>
    </sheetView>
  </sheetViews>
  <sheetFormatPr defaultRowHeight="15" x14ac:dyDescent="0.25"/>
  <cols>
    <col min="1" max="1" width="154.42578125" style="4" bestFit="1" customWidth="1"/>
  </cols>
  <sheetData>
    <row r="2" spans="1:1" x14ac:dyDescent="0.25">
      <c r="A2" s="4" t="str">
        <f>CONCATENATE("INSERT INTO ",'create-caesb_bills'!$B$1,"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caesb_bills VALUES (201, 201701, 14396, 20170201, 14124, 20170103, 272, 517, 272, 831.82, 831.82, 332.73, 1996.37, 59.89, 95.82, 19.96, 12.97);</v>
      </c>
    </row>
    <row r="3" spans="1:1" x14ac:dyDescent="0.25">
      <c r="A3" s="4" t="str">
        <f>CONCATENATE("INSERT INTO ",'create-caesb_bills'!$B$1,"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caesb_bills VALUES (202, 201701, 49170, 20170201, 48893, 20170103, 277, 456, 277, 882.87, 882.87, 353.15, 2118.89, 63.56, 101.7, 21.18, 13.77);</v>
      </c>
    </row>
    <row r="4" spans="1:1" x14ac:dyDescent="0.25">
      <c r="A4" s="4" t="str">
        <f>CONCATENATE("INSERT INTO ",'create-caesb_bills'!$B$1,"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caesb_bills VALUES (203, 201701, 6252, 20170201, 6109, 20170103, 143, 356, 240, 686.4, 686.4, 0, 1372.8, 41.18, 65.89, 13.72, 8.92);</v>
      </c>
    </row>
    <row r="5" spans="1:1" x14ac:dyDescent="0.25">
      <c r="A5" s="4" t="str">
        <f>CONCATENATE("INSERT INTO ",'create-caesb_bills'!$B$1,"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caesb_bills VALUES (204, 201701, 242252, 20170201, 240966, 20170103, 1286, 2128, 1286, 15384.6, 15384.6, 3076.92, 33846.12, 1015.38, 1624.61, 338.46, 219.99);</v>
      </c>
    </row>
    <row r="6" spans="1:1" x14ac:dyDescent="0.25">
      <c r="A6" s="4" t="str">
        <f>CONCATENATE("INSERT INTO ",'create-caesb_bills'!$B$1,"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caesb_bills VALUES (205, 201701, 134229, 20170201, 131778, 20170103, 2451, 3803, 2451, 29364.6, 29364.6, 5872.92, 64602.12, 1938.06, 3100.9, 646.02, 419.91);</v>
      </c>
    </row>
    <row r="7" spans="1:1" x14ac:dyDescent="0.25">
      <c r="A7" s="4" t="str">
        <f>CONCATENATE("INSERT INTO ",'create-caesb_bills'!$B$1,"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caesb_bills VALUES (206, 201701, 38381, 20170201, 38215, 20170103, 166, 263, 166, 1944.6, 1944.6, 388.92, 4278.12, 128.34, 205.34, 42.78, 27.8);</v>
      </c>
    </row>
    <row r="8" spans="1:1" x14ac:dyDescent="0.25">
      <c r="A8" s="4" t="str">
        <f>CONCATENATE("INSERT INTO ",'create-caesb_bills'!$B$1,"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caesb_bills VALUES (207, 201701, 8262, 20170201, 8161, 20170103, 101, 187, 101, 1164.6, 1164.6, 232.92, 2562.12, 76.86, 122.98, 25.62, 16.65);</v>
      </c>
    </row>
    <row r="9" spans="1:1" x14ac:dyDescent="0.25">
      <c r="A9" s="4" t="str">
        <f>CONCATENATE("INSERT INTO ",'create-caesb_bills'!$B$1,"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caesb_bills VALUES (208, 201701, 2448, 20170201, 2263, 20170103, 185, 299, 185, 2172.6, 2172.6, 434.52, 4779.72, 143.39, 229.42, 47.79, 31.06);</v>
      </c>
    </row>
    <row r="10" spans="1:1" x14ac:dyDescent="0.25">
      <c r="A10" s="4" t="str">
        <f>CONCATENATE("INSERT INTO ",'create-caesb_bills'!$B$1,"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caesb_bills VALUES (209, 201701, 7128, 20170201, 6938, 20170103, 190, 211, 190, 2268.9, 2268.9, 907.56, 5445.36, 163.36, 261.37, 54.45, 35.39);</v>
      </c>
    </row>
    <row r="11" spans="1:1" x14ac:dyDescent="0.25">
      <c r="A11" s="4" t="str">
        <f>CONCATENATE("INSERT INTO ",'create-caesb_bills'!$B$1,"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caesb_bills VALUES (210, 201701, 200189, 20170201, 199859, 20170103, 330, 1101, 330, 7934.4, 0, 1586.88, 9521.28, 285.63, 457.02, 95.21, 61.88);</v>
      </c>
    </row>
    <row r="12" spans="1:1" x14ac:dyDescent="0.25">
      <c r="A12" s="4" t="str">
        <f>CONCATENATE("INSERT INTO ",'create-caesb_bills'!$B$1,"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caesb_bills VALUES (211, 201701, 9307, 20170201, 9166, 20170103, 141, 219, 141, 1644.6, 1644.6, 328.92, 3618.12, 108.54, 173.66, 36.18, 23.51);</v>
      </c>
    </row>
    <row r="13" spans="1:1" x14ac:dyDescent="0.25">
      <c r="A13" s="4" t="str">
        <f>CONCATENATE("INSERT INTO ",'create-caesb_bills'!$B$1,"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caesb_bills VALUES (212, 201701, 35425, 20170201, 34086, 20170103, 1339, 1216, 1339, 16020.6, 16020.6, 3204.12, 35245.32, 1057.35, 1691.77, 352.45, 229.09);</v>
      </c>
    </row>
    <row r="14" spans="1:1" x14ac:dyDescent="0.25">
      <c r="A14" s="4" t="str">
        <f>CONCATENATE("INSERT INTO ",'create-caesb_bills'!$B$1,"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caesb_bills VALUES (213, 201701, 27016, 20170201, 26173, 20170103, 843, 934, 843, 10068.6, 10068.6, 2013.72, 22150.92, 664.52, 1063.24, 221.5, 143.98);</v>
      </c>
    </row>
    <row r="15" spans="1:1" x14ac:dyDescent="0.25">
      <c r="A15" s="4" t="str">
        <f>CONCATENATE("INSERT INTO ",'create-caesb_bills'!$B$1,"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caesb_bills VALUES (201, 201702, 14847, 20170302, 14396, 20170201, 451, 508, 451, 1894.03, 1894.03, 757.61, 4545.67, 136.37, 218.19, 45.45, 29.54);</v>
      </c>
    </row>
    <row r="16" spans="1:1" x14ac:dyDescent="0.25">
      <c r="A16" s="4" t="str">
        <f>CONCATENATE("INSERT INTO ",'create-caesb_bills'!$B$1,"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caesb_bills VALUES (202, 201702, 49572, 20170302, 49170, 20170201, 402, 448, 402, 1608.36, 1608.36, 643.34, 3860.06, 115.8, 185.28, 38.6, 25.09);</v>
      </c>
    </row>
    <row r="17" spans="1:1" x14ac:dyDescent="0.25">
      <c r="A17" s="4" t="str">
        <f>CONCATENATE("INSERT INTO ",'create-caesb_bills'!$B$1,"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caesb_bills VALUES (203, 201702, 6550, 20170302, 6252, 20170201, 298, 350, 298, 994.38, 994.38, 397.75, 2386.51, 71.59, 114.55, 23.86, 15.51);</v>
      </c>
    </row>
    <row r="18" spans="1:1" x14ac:dyDescent="0.25">
      <c r="A18" s="4" t="str">
        <f>CONCATENATE("INSERT INTO ",'create-caesb_bills'!$B$1,"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caesb_bills VALUES (204, 201702, 243731, 20170302, 242252, 20170201, 1479, 2035, 1479, 17700.6, 17700.6, 3540.12, 38941.32, 1168.23, 1869.18, 389.41, 253.11);</v>
      </c>
    </row>
    <row r="19" spans="1:1" x14ac:dyDescent="0.25">
      <c r="A19" s="4" t="str">
        <f>CONCATENATE("INSERT INTO ",'create-caesb_bills'!$B$1,"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caesb_bills VALUES (205, 201702, 137003, 20170302, 134229, 20170201, 2774, 3707, 2774, 33240.6, 33240.6, 6648.12, 73129.32, 2193.87, 3510.2, 731.29, 475.34);</v>
      </c>
    </row>
    <row r="20" spans="1:1" x14ac:dyDescent="0.25">
      <c r="A20" s="4" t="str">
        <f>CONCATENATE("INSERT INTO ",'create-caesb_bills'!$B$1,"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caesb_bills VALUES (206, 201702, 38557, 20170302, 38381, 20170201, 176, 254, 176, 2064.6, 2064.6, 412.92, 4542.12, 136.26, 218.02, 45.42, 29.52);</v>
      </c>
    </row>
    <row r="21" spans="1:1" x14ac:dyDescent="0.25">
      <c r="A21" s="4" t="str">
        <f>CONCATENATE("INSERT INTO ",'create-caesb_bills'!$B$1,"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caesb_bills VALUES (207, 201702, 8378, 20170302, 8262, 20170201, 116, 182, 116, 1344.6, 1344.6, 268.92, 2958.12, 88.74, 141.98, 29.58, 19.22);</v>
      </c>
    </row>
    <row r="22" spans="1:1" x14ac:dyDescent="0.25">
      <c r="A22" s="4" t="str">
        <f>CONCATENATE("INSERT INTO ",'create-caesb_bills'!$B$1,"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caesb_bills VALUES (208, 201702, 2632, 20170302, 2448, 20170201, 184, 275, 184, 2160.6, 2160.6, 432.12, 4753.32, 142.59, 228.15, 47.53, 30.89);</v>
      </c>
    </row>
    <row r="23" spans="1:1" x14ac:dyDescent="0.25">
      <c r="A23" s="4" t="str">
        <f>CONCATENATE("INSERT INTO ",'create-caesb_bills'!$B$1,"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caesb_bills VALUES (209, 201702, 7270, 20170302, 7128, 20170201, 142, 213, 142, 1632.9, 1632.9, 653.16, 3918.96, 117.56, 188.11, 39.18, 25.47);</v>
      </c>
    </row>
    <row r="24" spans="1:1" x14ac:dyDescent="0.25">
      <c r="A24" s="4" t="str">
        <f>CONCATENATE("INSERT INTO ",'create-caesb_bills'!$B$1,"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caesb_bills VALUES (210, 201702, 200307, 20170302, 200189, 20170201, 118, 1124, 118, 2780.68, 0, 556.14, 3336.82, 100.1, 160.16, 33.36, 21.68);</v>
      </c>
    </row>
    <row r="25" spans="1:1" x14ac:dyDescent="0.25">
      <c r="A25" s="4" t="str">
        <f>CONCATENATE("INSERT INTO ",'create-caesb_bills'!$B$1,"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caesb_bills VALUES (211, 201702, 9465, 20170302, 9307, 20170201, 158, 215, 158, 1848.6, 1848.6, 369.72, 4066.92, 122, 195.21, 40.66, 26.43);</v>
      </c>
    </row>
    <row r="26" spans="1:1" x14ac:dyDescent="0.25">
      <c r="A26" s="4" t="str">
        <f>CONCATENATE("INSERT INTO ",'create-caesb_bills'!$B$1,"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caesb_bills VALUES (212, 201702, 36147, 20170302, 35425, 20170201, 722, 1239, 722, 8616.6, 8616.6, 1723.32, 18956.52, 568.69, 909.91, 189.56, 123.21);</v>
      </c>
    </row>
    <row r="27" spans="1:1" x14ac:dyDescent="0.25">
      <c r="A27" s="4" t="str">
        <f>CONCATENATE("INSERT INTO ",'create-caesb_bills'!$B$1,"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caesb_bills VALUES (213, 201702, 28234, 20170302, 27016, 20170201, 1218, 939, 1218, 14568.6, 14568.6, 2913.72, 32050.92, 961.52, 1538.44, 320.5, 208.33);</v>
      </c>
    </row>
    <row r="28" spans="1:1" x14ac:dyDescent="0.25">
      <c r="A28" s="4" t="str">
        <f>CONCATENATE("INSERT INTO ",'create-caesb_bills'!$B$1,"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caesb_bills VALUES (201, 201703, 15377, 20170403, 14847, 20170302, 530, 523, 530, 2429.65, 2429.65, 971.86, 5831.16, 174.93, 279.89, 58.31, 37.9);</v>
      </c>
    </row>
    <row r="29" spans="1:1" x14ac:dyDescent="0.25">
      <c r="A29" s="4" t="str">
        <f>CONCATENATE("INSERT INTO ",'create-caesb_bills'!$B$1,"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caesb_bills VALUES (202, 201703, 50061, 20170403, 49572, 20170302, 489, 456, 489, 2198.22, 2198.22, 879.29, 5275.73, 158.27, 253.23, 52.75, 34.29);</v>
      </c>
    </row>
    <row r="30" spans="1:1" x14ac:dyDescent="0.25">
      <c r="A30" s="4" t="str">
        <f>CONCATENATE("INSERT INTO ",'create-caesb_bills'!$B$1,"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caesb_bills VALUES (203, 201703, 6891, 20170403, 6550, 20170302, 341, 363, 341, 1222.71, 1222.71, 489.08, 2934.5, 88.03, 140.85, 29.34, 19.07);</v>
      </c>
    </row>
    <row r="31" spans="1:1" x14ac:dyDescent="0.25">
      <c r="A31" s="4" t="str">
        <f>CONCATENATE("INSERT INTO ",'create-caesb_bills'!$B$1,"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caesb_bills VALUES (204, 201703, 245697, 20170403, 243731, 20170302, 1966, 2014, 1966, 23544.6, 23544.6, 4708.92, 51798.12, 1553.94, 2486.3, 517.98, 336.68);</v>
      </c>
    </row>
    <row r="32" spans="1:1" x14ac:dyDescent="0.25">
      <c r="A32" s="4" t="str">
        <f>CONCATENATE("INSERT INTO ",'create-caesb_bills'!$B$1,"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caesb_bills VALUES (205, 201703, 140811, 20170403, 137003, 20170302, 3808, 3768, 3808, 45648.6, 45648.6, 9129.72, 100426.92, 3012.8, 4820.49, 1004.26, 652.77);</v>
      </c>
    </row>
    <row r="33" spans="1:1" x14ac:dyDescent="0.25">
      <c r="A33" s="4" t="str">
        <f>CONCATENATE("INSERT INTO ",'create-caesb_bills'!$B$1,"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caesb_bills VALUES (206, 201703, 38777, 20170403, 38557, 20170302, 220, 249, 220, 2592.6, 2592.6, 518.52, 5703.72, 171.11, 273.77, 57.03, 37.07);</v>
      </c>
    </row>
    <row r="34" spans="1:1" x14ac:dyDescent="0.25">
      <c r="A34" s="4" t="str">
        <f>CONCATENATE("INSERT INTO ",'create-caesb_bills'!$B$1,"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caesb_bills VALUES (207, 201703, 8578, 20170403, 8378, 20170302, 200, 182, 200, 2352.6, 2352.6, 470.52, 5175.72, 155.27, 248.43, 51.75, 33.64);</v>
      </c>
    </row>
    <row r="35" spans="1:1" x14ac:dyDescent="0.25">
      <c r="A35" s="4" t="str">
        <f>CONCATENATE("INSERT INTO ",'create-caesb_bills'!$B$1,"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caesb_bills VALUES (208, 201703, 2877, 20170403, 2632, 20170302, 245, 257, 245, 2892.6, 2892.6, 578.52, 6363.72, 190.91, 305.45, 63.63, 41.36);</v>
      </c>
    </row>
    <row r="36" spans="1:1" x14ac:dyDescent="0.25">
      <c r="A36" s="4" t="str">
        <f>CONCATENATE("INSERT INTO ",'create-caesb_bills'!$B$1,"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caesb_bills VALUES (209, 201703, 7458, 20170403, 7270, 20170302, 188, 218, 188, 2242.4, 2242.4, 896.96, 5381.76, 161.45, 258.32, 53.81, 34.98);</v>
      </c>
    </row>
    <row r="37" spans="1:1" x14ac:dyDescent="0.25">
      <c r="A37" s="4" t="str">
        <f>CONCATENATE("INSERT INTO ",'create-caesb_bills'!$B$1,"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caesb_bills VALUES (210, 201703, 200406, 20170403, 200307, 20170302, 99, 1053, 99, 2318.79, 0, 463.76, 2782.55, 83.47, 133.56, 27.82, 18.08);</v>
      </c>
    </row>
    <row r="38" spans="1:1" x14ac:dyDescent="0.25">
      <c r="A38" s="4" t="str">
        <f>CONCATENATE("INSERT INTO ",'create-caesb_bills'!$B$1,"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caesb_bills VALUES (211, 201703, 9688, 20170403, 9465, 20170302, 223, 216, 223, 2628.6, 2628.6, 525.72, 5782.92, 173.48, 277.58, 57.82, 37.58);</v>
      </c>
    </row>
    <row r="39" spans="1:1" x14ac:dyDescent="0.25">
      <c r="A39" s="4" t="str">
        <f>CONCATENATE("INSERT INTO ",'create-caesb_bills'!$B$1,"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caesb_bills VALUES (212, 201703, 36870, 20170403, 36147, 20170302, 723, 1222, 723, 8628.6, 8628.6, 1725.72, 18982.92, 569.48, 911.18, 189.82, 123.38);</v>
      </c>
    </row>
    <row r="40" spans="1:1" x14ac:dyDescent="0.25">
      <c r="A40" s="4" t="str">
        <f>CONCATENATE("INSERT INTO ",'create-caesb_bills'!$B$1,"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caesb_bills VALUES (213, 201703, 29856, 20170403, 28234, 20170302, 1622, 977, 1622, 19416.6, 19416.6, 3883.32, 42716.52, 1281.49, 2050.39, 427.16, 277.65);</v>
      </c>
    </row>
    <row r="41" spans="1:1" x14ac:dyDescent="0.25">
      <c r="A41" s="4" t="str">
        <f>CONCATENATE("INSERT INTO ",'create-caesb_bills'!$B$1,"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caesb_bills VALUES (201, 201704, 15839, 20170502, 15377, 20170403, 462, 529, 462, 1968.61, 1968.61, 787.44, 4724.66, 141.73, 226.78, 47.24, 30.71);</v>
      </c>
    </row>
    <row r="42" spans="1:1" x14ac:dyDescent="0.25">
      <c r="A42" s="4" t="str">
        <f>CONCATENATE("INSERT INTO ",'create-caesb_bills'!$B$1,"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caesb_bills VALUES (202, 201704, 50454, 20170502, 50061, 20170403, 393, 462, 393, 1547.34, 1547.34, 618.94, 3713.62, 111.4, 178.25, 37.13, 24.13);</v>
      </c>
    </row>
    <row r="43" spans="1:1" x14ac:dyDescent="0.25">
      <c r="A43" s="4" t="str">
        <f>CONCATENATE("INSERT INTO ",'create-caesb_bills'!$B$1,"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caesb_bills VALUES (203, 201704, 7192, 20170502, 6891, 20170403, 301, 364, 301, 1010.31, 1010.31, 404.12, 2424.74, 72.74, 116.38, 24.24, 15.76);</v>
      </c>
    </row>
    <row r="44" spans="1:1" x14ac:dyDescent="0.25">
      <c r="A44" s="4" t="str">
        <f>CONCATENATE("INSERT INTO ",'create-caesb_bills'!$B$1,"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caesb_bills VALUES (204, 201704, 247278, 20170502, 245697, 20170403, 1581, 2000, 1581, 18924.6, 18924.6, 3784.92, 41634.12, 1249.02, 1998.43, 416.34, 270.62);</v>
      </c>
    </row>
    <row r="45" spans="1:1" x14ac:dyDescent="0.25">
      <c r="A45" s="4" t="str">
        <f>CONCATENATE("INSERT INTO ",'create-caesb_bills'!$B$1,"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caesb_bills VALUES (205, 201704, 143703, 20170502, 140811, 20170403, 2892, 3800, 2892, 34656.6, 34656.6, 6931.32, 76244.52, 2287.33, 3659.73, 762.44, 495.58);</v>
      </c>
    </row>
    <row r="46" spans="1:1" x14ac:dyDescent="0.25">
      <c r="A46" s="4" t="str">
        <f>CONCATENATE("INSERT INTO ",'create-caesb_bills'!$B$1,"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caesb_bills VALUES (206, 201704, 38948, 20170502, 38777, 20170403, 171, 247, 171, 2004.6, 2004.6, 400.92, 4410.12, 132.3, 211.68, 44.1, 28.66);</v>
      </c>
    </row>
    <row r="47" spans="1:1" x14ac:dyDescent="0.25">
      <c r="A47" s="4" t="str">
        <f>CONCATENATE("INSERT INTO ",'create-caesb_bills'!$B$1,"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caesb_bills VALUES (207, 201704, 8694, 20170502, 8578, 20170403, 116, 185, 116, 1344.6, 1344.6, 268.92, 2958.12, 88.74, 141.98, 29.58, 19.22);</v>
      </c>
    </row>
    <row r="48" spans="1:1" x14ac:dyDescent="0.25">
      <c r="A48" s="4" t="str">
        <f>CONCATENATE("INSERT INTO ",'create-caesb_bills'!$B$1,"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caesb_bills VALUES (208, 201704, 3089, 20170502, 2877, 20170403, 212, 257, 212, 2496.6, 2496.6, 499.32, 5492.52, 164.77, 263.64, 54.92, 35.7);</v>
      </c>
    </row>
    <row r="49" spans="1:1" x14ac:dyDescent="0.25">
      <c r="A49" s="4" t="str">
        <f>CONCATENATE("INSERT INTO ",'create-caesb_bills'!$B$1,"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caesb_bills VALUES (209, 201704, 0, 20170502, 7458, 20170403, -7458, 218, 218, 2639.9, 2639.9, 1055.96, 6335.76, 190.07, 304.11, 63.35, 41.18);</v>
      </c>
    </row>
    <row r="50" spans="1:1" x14ac:dyDescent="0.25">
      <c r="A50" s="4" t="str">
        <f>CONCATENATE("INSERT INTO ",'create-caesb_bills'!$B$1,"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caesb_bills VALUES (210, 201704, 201438, 20170502, 200406, 20170403, 1032, 1032, 1032, 25000.02, 0, 5000, 30000.02, 900, 1440, 300, 195);</v>
      </c>
    </row>
    <row r="51" spans="1:1" x14ac:dyDescent="0.25">
      <c r="A51" s="4" t="str">
        <f>CONCATENATE("INSERT INTO ",'create-caesb_bills'!$B$1,"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caesb_bills VALUES (211, 201704, 9834, 20170502, 9688, 20170403, 146, 210, 146, 1704.6, 1704.6, 340.92, 3750.12, 112.5, 180, 37.5, 24.37);</v>
      </c>
    </row>
    <row r="52" spans="1:1" x14ac:dyDescent="0.25">
      <c r="A52" s="4" t="str">
        <f>CONCATENATE("INSERT INTO ",'create-caesb_bills'!$B$1,"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caesb_bills VALUES (212, 201704, 37492, 20170502, 36870, 20170403, 622, 1202, 622, 7416.6, 7416.6, 1483.32, 16316.52, 489.49, 783.19, 163.16, 106.05);</v>
      </c>
    </row>
    <row r="53" spans="1:1" x14ac:dyDescent="0.25">
      <c r="A53" s="4" t="str">
        <f>CONCATENATE("INSERT INTO ",'create-caesb_bills'!$B$1,"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caesb_bills VALUES (213, 201704, 30977, 20170502, 29856, 20170403, 1121, 993, 1121, 13404.6, 13404.6, 2680.92, 29490.12, 884.7, 1415.52, 294.9, 191.68);</v>
      </c>
    </row>
    <row r="54" spans="1:1" x14ac:dyDescent="0.25">
      <c r="A54" s="4" t="str">
        <f>CONCATENATE("INSERT INTO ",'create-caesb_bills'!$B$1,"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caesb_bills VALUES (201, 201705, 16383, 20170601, 15839, 20170502, 544, 522, 544, 2530.01, 2530.01, 0, 5060.02, 151.8, 242.88, 50.6, 32.89);</v>
      </c>
    </row>
    <row r="55" spans="1:1" x14ac:dyDescent="0.25">
      <c r="A55" s="4" t="str">
        <f>CONCATENATE("INSERT INTO ",'create-caesb_bills'!$B$1,"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caesb_bills VALUES (202, 201705, 50952, 20170601, 50454, 20170502, 498, 453, 498, 2264.22, 2264.22, 0, 4528.44, 135.85, 217.36, 45.28, 29.43);</v>
      </c>
    </row>
    <row r="56" spans="1:1" x14ac:dyDescent="0.25">
      <c r="A56" s="4" t="str">
        <f>CONCATENATE("INSERT INTO ",'create-caesb_bills'!$B$1,"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caesb_bills VALUES (203, 201705, 7548, 20170601, 7192, 20170502, 356, 357, 356, 1305.92, 1305.92, 0, 2611.84, 78.35, 125.36, 26.11, 16.97);</v>
      </c>
    </row>
    <row r="57" spans="1:1" x14ac:dyDescent="0.25">
      <c r="A57" s="4" t="str">
        <f>CONCATENATE("INSERT INTO ",'create-caesb_bills'!$B$1,"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caesb_bills VALUES (204, 201705, 249158, 20170601, 247278, 20170502, 1880, 1950, 1880, 22550.2, 22550.2, 0, 45100.4, 1353.01, 2164.81, 451, 293.15);</v>
      </c>
    </row>
    <row r="58" spans="1:1" x14ac:dyDescent="0.25">
      <c r="A58" s="4" t="str">
        <f>CONCATENATE("INSERT INTO ",'create-caesb_bills'!$B$1,"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caesb_bills VALUES (205, 201705, 147255, 20170601, 143703, 20170502, 3552, 3699, 3552, 42647.64, 42647.64, 0, 85295.28, 2558.85, 4094.17, 852.95, 554.41);</v>
      </c>
    </row>
    <row r="59" spans="1:1" x14ac:dyDescent="0.25">
      <c r="A59" s="4" t="str">
        <f>CONCATENATE("INSERT INTO ",'create-caesb_bills'!$B$1,"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caesb_bills VALUES (206, 201705, 39160, 20170601, 38948, 20170502, 212, 240, 212, 2500.84, 2500.84, 0, 5001.68, 150.05, 240.08, 50.01, 32.51);</v>
      </c>
    </row>
    <row r="60" spans="1:1" x14ac:dyDescent="0.25">
      <c r="A60" s="4" t="str">
        <f>CONCATENATE("INSERT INTO ",'create-caesb_bills'!$B$1,"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caesb_bills VALUES (207, 201705, 8861, 20170601, 8694, 20170502, 167, 178, 167, 1959.94, 1959.94, 0, 3919.88, 117.59, 188.15, 39.19, 25.47);</v>
      </c>
    </row>
    <row r="61" spans="1:1" x14ac:dyDescent="0.25">
      <c r="A61" s="4" t="str">
        <f>CONCATENATE("INSERT INTO ",'create-caesb_bills'!$B$1,"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caesb_bills VALUES (208, 201705, 3333, 20170601, 3089, 20170502, 244, 277, 244, 2885.48, 2885.48, 0, 5770.96, 173.12, 277, 57.7, 37.51);</v>
      </c>
    </row>
    <row r="62" spans="1:1" x14ac:dyDescent="0.25">
      <c r="A62" s="4" t="str">
        <f>CONCATENATE("INSERT INTO ",'create-caesb_bills'!$B$1,"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caesb_bills VALUES (209, 201705, 464, 20170601, 0, 20170502, 464, 221, 264, 3337.44, 3337.44, 0, 6674.88, 200.24, 320.39, 66.74, 43.38);</v>
      </c>
    </row>
    <row r="63" spans="1:1" x14ac:dyDescent="0.25">
      <c r="A63" s="4" t="str">
        <f>CONCATENATE("INSERT INTO ",'create-caesb_bills'!$B$1,"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caesb_bills VALUES (210, 201705, 200806, 20170601, 201438, 20170502, -632, 1105, 10, 155.5, 0, 0, 155.5, 4.66, 7.46, 1.55, 1.01);</v>
      </c>
    </row>
    <row r="64" spans="1:1" x14ac:dyDescent="0.25">
      <c r="A64" s="4" t="str">
        <f>CONCATENATE("INSERT INTO ",'create-caesb_bills'!$B$1,"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caesb_bills VALUES (211, 201705, 10020, 20170601, 9834, 20170502, 186, 203, 186, 2188.32, 2188.32, 0, 4376.64, 131.29, 210.07, 43.76, 28.44);</v>
      </c>
    </row>
    <row r="65" spans="1:1" x14ac:dyDescent="0.25">
      <c r="A65" s="4" t="str">
        <f>CONCATENATE("INSERT INTO ",'create-caesb_bills'!$B$1,"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caesb_bills VALUES (212, 201705, 38242, 20170601, 37492, 20170502, 750, 1162, 750, 8967.6, 8967.6, 0, 17935.2, 538.05, 860.88, 179.35, 116.57);</v>
      </c>
    </row>
    <row r="66" spans="1:1" x14ac:dyDescent="0.25">
      <c r="A66" s="4" t="str">
        <f>CONCATENATE("INSERT INTO ",'create-caesb_bills'!$B$1,"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caesb_bills VALUES (213, 201705, 32282, 20170601, 30977, 20170502, 1305, 1009, 1305, 15638.7, 15638.7, 0, 31277.4, 938.32, 1501.31, 312.77, 203.3);</v>
      </c>
    </row>
    <row r="67" spans="1:1" x14ac:dyDescent="0.25">
      <c r="A67" s="4" t="str">
        <f>CONCATENATE("INSERT INTO ",'create-caesb_bills'!$B$1,"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caesb_bills VALUES (201, 201706, 16965, 20170703, 16383, 20170601, 582, 517, 582, 2868.18, 2868.18, 0, 5736.36, 172.09, 275.34, 57.36, 37.28);</v>
      </c>
    </row>
    <row r="68" spans="1:1" x14ac:dyDescent="0.25">
      <c r="A68" s="4" t="str">
        <f>CONCATENATE("INSERT INTO ",'create-caesb_bills'!$B$1,"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caesb_bills VALUES (202, 201706, 51383, 20170703, 50952, 20170601, 431, 454, 431, 1860.69, 1860.69, 0, 3721.38, 111.64, 178.62, 37.21, 24.18);</v>
      </c>
    </row>
    <row r="69" spans="1:1" x14ac:dyDescent="0.25">
      <c r="A69" s="4" t="str">
        <f>CONCATENATE("INSERT INTO ",'create-caesb_bills'!$B$1,"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caesb_bills VALUES (203, 201706, 255, 20170703, 7548, 20170601, -7293, 351, 283, 943.21, 943.21, 0, 1886.42, 56.59, 90.54, 18.86, 12.26);</v>
      </c>
    </row>
    <row r="70" spans="1:1" x14ac:dyDescent="0.25">
      <c r="A70" s="4" t="str">
        <f>CONCATENATE("INSERT INTO ",'create-caesb_bills'!$B$1,"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caesb_bills VALUES (204, 201706, 250527, 20170703, 249158, 20170601, 1369, 1922, 1369, 16885.63, 16885.63, 0, 33771.26, 1013.13, 1621.02, 337.71, 219.51);</v>
      </c>
    </row>
    <row r="71" spans="1:1" x14ac:dyDescent="0.25">
      <c r="A71" s="4" t="str">
        <f>CONCATENATE("INSERT INTO ",'create-caesb_bills'!$B$1,"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caesb_bills VALUES (205, 201706, 150399, 20170703, 147255, 20170601, 3144, 3626, 3144, 38842.38, 38842.38, 0, 77684.76, 2330.54, 3728.86, 776.84, 504.95);</v>
      </c>
    </row>
    <row r="72" spans="1:1" x14ac:dyDescent="0.25">
      <c r="A72" s="4" t="str">
        <f>CONCATENATE("INSERT INTO ",'create-caesb_bills'!$B$1,"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caesb_bills VALUES (206, 201706, 39247, 20170703, 39160, 20170601, 87, 228, 87, 1027.29, 1027.29, 0, 2054.58, 61.63, 98.61, 20.54, 13.35);</v>
      </c>
    </row>
    <row r="73" spans="1:1" x14ac:dyDescent="0.25">
      <c r="A73" s="4" t="str">
        <f>CONCATENATE("INSERT INTO ",'create-caesb_bills'!$B$1,"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caesb_bills VALUES (207, 201706, 9013, 20170703, 8861, 20170601, 152, 171, 152, 1831.34, 1831.34, 0, 3662.68, 109.88, 175.8, 36.62, 23.8);</v>
      </c>
    </row>
    <row r="74" spans="1:1" x14ac:dyDescent="0.25">
      <c r="A74" s="4" t="str">
        <f>CONCATENATE("INSERT INTO ",'create-caesb_bills'!$B$1,"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caesb_bills VALUES (208, 201706, 3561, 20170703, 3333, 20170601, 228, 297, 228, 2771.46, 2771.46, 0, 5542.92, 166.28, 266.06, 55.42, 36.02);</v>
      </c>
    </row>
    <row r="75" spans="1:1" x14ac:dyDescent="0.25">
      <c r="A75" s="4" t="str">
        <f>CONCATENATE("INSERT INTO ",'create-caesb_bills'!$B$1,"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caesb_bills VALUES (209, 201706, 760, 20170703, 464, 20170601, 296, 220, 296, 3787.01, 3787.01, 0, 7574.02, 227.22, 363.55, 75.74, 49.23);</v>
      </c>
    </row>
    <row r="76" spans="1:1" x14ac:dyDescent="0.25">
      <c r="A76" s="4" t="str">
        <f>CONCATENATE("INSERT INTO ",'create-caesb_bills'!$B$1,"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caesb_bills VALUES (210, 201706, 201762, 20170703, 200806, 20170601, 956, 1056, 956, 23866.76, 23866.76, 0, 47733.52, 1432, 2291.2, 477.33, 310.26);</v>
      </c>
    </row>
    <row r="77" spans="1:1" x14ac:dyDescent="0.25">
      <c r="A77" s="4" t="str">
        <f>CONCATENATE("INSERT INTO ",'create-caesb_bills'!$B$1,"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caesb_bills VALUES (211, 201706, 10245, 20170703, 10020, 20170601, 225, 201, 225, 2734.35, 2734.35, 0, 5468.7, 164.06, 262.49, 54.68, 35.54);</v>
      </c>
    </row>
    <row r="78" spans="1:1" x14ac:dyDescent="0.25">
      <c r="A78" s="4" t="str">
        <f>CONCATENATE("INSERT INTO ",'create-caesb_bills'!$B$1,"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caesb_bills VALUES (212, 201706, 39219, 20170703, 38242, 20170601, 977, 1104, 977, 12036.59, 12036.59, 0, 24073.18, 722.19, 1155.51, 240.73, 156.47);</v>
      </c>
    </row>
    <row r="79" spans="1:1" x14ac:dyDescent="0.25">
      <c r="A79" s="4" t="str">
        <f>CONCATENATE("INSERT INTO ",'create-caesb_bills'!$B$1,"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caesb_bills VALUES (213, 201706, 33720, 20170703, 32282, 20170601, 1438, 1030, 1438, 17739.16, 17739.16, 0, 35478.32, 1064.34, 1702.95, 354.78, 230.6);</v>
      </c>
    </row>
    <row r="80" spans="1:1" x14ac:dyDescent="0.25">
      <c r="A80" s="4" t="str">
        <f>CONCATENATE("INSERT INTO ",'create-caesb_bills'!$B$1,"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caesb_bills VALUES (201, 201707, 17554, 20170801, 16965, 20170703, 589, 513, 589, 2917.11, 2917.11, 0, 5834.22, 175.02, 280.04, 58.34, 37.92);</v>
      </c>
    </row>
    <row r="81" spans="1:1" x14ac:dyDescent="0.25">
      <c r="A81" s="4" t="str">
        <f>CONCATENATE("INSERT INTO ",'create-caesb_bills'!$B$1,"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caesb_bills VALUES (202, 201707, 51716, 20170801, 51383, 20170703, 333, 443, 333, 1216.71, 1216.71, 0, 2433.42, 73, 116.8, 24.33, 15.81);</v>
      </c>
    </row>
    <row r="82" spans="1:1" x14ac:dyDescent="0.25">
      <c r="A82" s="4" t="str">
        <f>CONCATENATE("INSERT INTO ",'create-caesb_bills'!$B$1,"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caesb_bills VALUES (203, 201707, 493, 20170801, 255, 20170703, 238, 347, 240, 708, 708, 0, 1416, 42.48, 67.96, 14.16, 9.2);</v>
      </c>
    </row>
    <row r="83" spans="1:1" x14ac:dyDescent="0.25">
      <c r="A83" s="4" t="str">
        <f>CONCATENATE("INSERT INTO ",'create-caesb_bills'!$B$1,"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caesb_bills VALUES (204, 201707, 251797, 20170801, 250527, 20170703, 1270, 1866, 1270, 15661, 15661, 0, 31322, 939.66, 1503.45, 313.22, 203.59);</v>
      </c>
    </row>
    <row r="84" spans="1:1" x14ac:dyDescent="0.25">
      <c r="A84" s="4" t="str">
        <f>CONCATENATE("INSERT INTO ",'create-caesb_bills'!$B$1,"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caesb_bills VALUES (205, 201707, 152970, 20170802, 150399, 20170703, 2571, 3557, 2571, 31754.37, 31754.37, 0, 63508.74, 1905.26, 3048.41, 635.08, 412.8);</v>
      </c>
    </row>
    <row r="85" spans="1:1" x14ac:dyDescent="0.25">
      <c r="A85" s="4" t="str">
        <f>CONCATENATE("INSERT INTO ",'create-caesb_bills'!$B$1,"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caesb_bills VALUES (206, 201707, 39247, 20170801, 39247, 20170703, 0, 213, 213, 2585.91, 2585.91, 0, 5171.82, 155.15, 248.24, 51.71, 33.61);</v>
      </c>
    </row>
    <row r="86" spans="1:1" x14ac:dyDescent="0.25">
      <c r="A86" s="4" t="str">
        <f>CONCATENATE("INSERT INTO ",'create-caesb_bills'!$B$1,"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caesb_bills VALUES (207, 201707, 9157, 20170801, 9013, 20170703, 144, 166, 144, 1732.38, 1732.38, 0, 3464.76, 103.94, 166.3, 34.64, 22.52);</v>
      </c>
    </row>
    <row r="87" spans="1:1" x14ac:dyDescent="0.25">
      <c r="A87" s="4" t="str">
        <f>CONCATENATE("INSERT INTO ",'create-caesb_bills'!$B$1,"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caesb_bills VALUES (208, 201707, 3881, 20170802, 3561, 20170703, 320, 290, 320, 3909.5, 3909.5, 0, 7819, 234.57, 375.31, 78.19, 50.82);</v>
      </c>
    </row>
    <row r="88" spans="1:1" x14ac:dyDescent="0.25">
      <c r="A88" s="4" t="str">
        <f>CONCATENATE("INSERT INTO ",'create-caesb_bills'!$B$1,"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caesb_bills VALUES (209, 201707, 1136, 20170802, 760, 20170703, 376, 222, 376, 4879.81, 4879.81, 0, 9759.62, 292.78, 468.46, 97.59, 63.43);</v>
      </c>
    </row>
    <row r="89" spans="1:1" x14ac:dyDescent="0.25">
      <c r="A89" s="4" t="str">
        <f>CONCATENATE("INSERT INTO ",'create-caesb_bills'!$B$1,"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caesb_bills VALUES (210, 201707, 204084, 20170801, 201762, 20170703, 2322, 889, 2322, 58098.72, 0, 0, 58098.72, 1742.96, 2788.73, 580.98, 377.64);</v>
      </c>
    </row>
    <row r="90" spans="1:1" x14ac:dyDescent="0.25">
      <c r="A90" s="4" t="str">
        <f>CONCATENATE("INSERT INTO ",'create-caesb_bills'!$B$1,"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caesb_bills VALUES (211, 201707, 10504, 20170801, 10245, 20170703, 259, 203, 259, 3154.93, 3154.93, 0, 6309.86, 189.29, 302.87, 63.09, 41.01);</v>
      </c>
    </row>
    <row r="91" spans="1:1" x14ac:dyDescent="0.25">
      <c r="A91" s="4" t="str">
        <f>CONCATENATE("INSERT INTO ",'create-caesb_bills'!$B$1,"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caesb_bills VALUES (212, 201707, 40382, 20170801, 39219, 20170703, 1163, 1095, 1163, 14337.41, 14337.41, 0, 28674.82, 860.24, 1376.39, 286.74, 186.38);</v>
      </c>
    </row>
    <row r="92" spans="1:1" x14ac:dyDescent="0.25">
      <c r="A92" s="4" t="str">
        <f>CONCATENATE("INSERT INTO ",'create-caesb_bills'!$B$1,"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caesb_bills VALUES (213, 201707, 34754, 20170801, 33720, 20170703, 1034, 1066, 1034, 12741.68, 12741.68, 0, 25483.36, 764.5, 1223.2, 254.83, 165.64);</v>
      </c>
    </row>
    <row r="93" spans="1:1" x14ac:dyDescent="0.25">
      <c r="A93" s="4" t="str">
        <f>CONCATENATE("INSERT INTO ",'create-caesb_bills'!$B$1,"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caesb_bills VALUES (201, 201708, 18193, 20170901, 17554, 20170801, 639, 510, 639, 3326.95, 3326.95, 0, 6653.9, 199.61, 319.38, 66.53, 43.25);</v>
      </c>
    </row>
    <row r="94" spans="1:1" x14ac:dyDescent="0.25">
      <c r="A94" s="4" t="str">
        <f>CONCATENATE("INSERT INTO ",'create-caesb_bills'!$B$1,"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caesb_bills VALUES (202, 201708, 52186, 20170901, 51716, 20170801, 470, 427, 470, 2133.3, 2133.3, 0, 4266.6, 127.99, 204.79, 42.66, 27.73);</v>
      </c>
    </row>
    <row r="95" spans="1:1" x14ac:dyDescent="0.25">
      <c r="A95" s="4" t="str">
        <f>CONCATENATE("INSERT INTO ",'create-caesb_bills'!$B$1,"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caesb_bills VALUES (203, 201708, 893, 20170901, 493, 20170801, 400, 327, 400, 1644, 1644, 0, 3288, 98.64, 157.82, 32.88, 21.37);</v>
      </c>
    </row>
    <row r="96" spans="1:1" x14ac:dyDescent="0.25">
      <c r="A96" s="4" t="str">
        <f>CONCATENATE("INSERT INTO ",'create-caesb_bills'!$B$1,"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caesb_bills VALUES (204, 201708, 252880, 20170901, 251797, 20170801, 1083, 1781, 1083, 13347.81, 13347.81, 0, 26695.62, 800.86, 1281.38, 266.95, 173.52);</v>
      </c>
    </row>
    <row r="97" spans="1:1" x14ac:dyDescent="0.25">
      <c r="A97" s="4" t="str">
        <f>CONCATENATE("INSERT INTO ",'create-caesb_bills'!$B$1,"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caesb_bills VALUES (205, 201708, 156638, 20170901, 152970, 20170802, 3668, 3486, 3668, 45324.26, 45324.26, 0, 90648.52, 2719.45, 4351.12, 906.48, 589.21);</v>
      </c>
    </row>
    <row r="98" spans="1:1" x14ac:dyDescent="0.25">
      <c r="A98" s="4" t="str">
        <f>CONCATENATE("INSERT INTO ",'create-caesb_bills'!$B$1,"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caesb_bills VALUES (206, 201708, 151, 20170901, 39247, 20170801, -39096, 205, 226, 2746.72, 2746.72, 0, 5493.44, 164.8, 263.68, 54.93, 35.7);</v>
      </c>
    </row>
    <row r="99" spans="1:1" x14ac:dyDescent="0.25">
      <c r="A99" s="4" t="str">
        <f>CONCATENATE("INSERT INTO ",'create-caesb_bills'!$B$1,"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caesb_bills VALUES (207, 201708, 9313, 20170901, 9157, 20170801, 156, 160, 156, 1880.82, 1880.82, 0, 3761.64, 112.84, 180.55, 37.61, 24.45);</v>
      </c>
    </row>
    <row r="100" spans="1:1" x14ac:dyDescent="0.25">
      <c r="A100" s="4" t="str">
        <f>CONCATENATE("INSERT INTO ",'create-caesb_bills'!$B$1,"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caesb_bills VALUES (208, 201708, 4234, 20170901, 3881, 20170802, 353, 293, 353, 4317.71, 4317.71, 0, 8635.42, 259.06, 414.5, 86.35, 56.13);</v>
      </c>
    </row>
    <row r="101" spans="1:1" x14ac:dyDescent="0.25">
      <c r="A101" s="4" t="str">
        <f>CONCATENATE("INSERT INTO ",'create-caesb_bills'!$B$1,"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caesb_bills VALUES (209, 201708, 1462, 20170901, 1136, 20170802, 326, 223, 326, 4196.81, 4196.81, 0, 8393.62, 251.8, 402.89, 83.93, 54.55);</v>
      </c>
    </row>
    <row r="102" spans="1:1" x14ac:dyDescent="0.25">
      <c r="A102" s="4" t="str">
        <f>CONCATENATE("INSERT INTO ",'create-caesb_bills'!$B$1,"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caesb_bills VALUES (210, 201708, 204189, 20170901, 204084, 20170801, 105, 780, 105, 2540.7, 0, 0, 2540.7, 76.22, 121.95, 25.4, 16.51);</v>
      </c>
    </row>
    <row r="103" spans="1:1" x14ac:dyDescent="0.25">
      <c r="A103" s="4" t="str">
        <f>CONCATENATE("INSERT INTO ",'create-caesb_bills'!$B$1,"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caesb_bills VALUES (211, 201708, 10793, 20170901, 10504, 20170801, 289, 207, 289, 3526.03, 3526.03, 0, 7052.06, 211.56, 338.49, 70.52, 45.83);</v>
      </c>
    </row>
    <row r="104" spans="1:1" x14ac:dyDescent="0.25">
      <c r="A104" s="4" t="str">
        <f>CONCATENATE("INSERT INTO ",'create-caesb_bills'!$B$1,"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caesb_bills VALUES (212, 201708, 41518, 20170901, 40382, 20170801, 1136, 1066, 1136, 14003.42, 14003.42, 0, 28006.84, 840.2, 1344.32, 280.06, 182.04);</v>
      </c>
    </row>
    <row r="105" spans="1:1" x14ac:dyDescent="0.25">
      <c r="A105" s="4" t="str">
        <f>CONCATENATE("INSERT INTO ",'create-caesb_bills'!$B$1,"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caesb_bills VALUES (213, 201708, 36186, 20170901, 34754, 20170801, 1432, 1069, 1432, 17664.94, 17664.94, 0, 35329.88, 1059.89, 1695.83, 353.29, 229.64);</v>
      </c>
    </row>
    <row r="106" spans="1:1" x14ac:dyDescent="0.25">
      <c r="A106" s="4" t="str">
        <f>CONCATENATE("INSERT INTO ",'create-caesb_bills'!$B$1,"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caesb_bills VALUES (201, 201709, 18754, 20171003, 18193, 20170901, 561, 510, 561, 2721.39, 2721.39, 0, 5442.78, 163.28, 261.25, 54.42, 35.37);</v>
      </c>
    </row>
    <row r="107" spans="1:1" x14ac:dyDescent="0.25">
      <c r="A107" s="4" t="str">
        <f>CONCATENATE("INSERT INTO ",'create-caesb_bills'!$B$1,"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caesb_bills VALUES (202, 201709, 52627, 20171003, 52186, 20170901, 441, 424, 441, 1930.59, 1930.59, 0, 3861.18, 115.83, 185.33, 38.61, 25.09);</v>
      </c>
    </row>
    <row r="108" spans="1:1" x14ac:dyDescent="0.25">
      <c r="A108" s="4" t="str">
        <f>CONCATENATE("INSERT INTO ",'create-caesb_bills'!$B$1,"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caesb_bills VALUES (203, 201709, 1296, 20171003, 893, 20170901, 403, 326, 403, 1664.97, 1664.97, 0, 3329.94, 99.89, 159.83, 33.29, 21.64);</v>
      </c>
    </row>
    <row r="109" spans="1:1" x14ac:dyDescent="0.25">
      <c r="A109" s="4" t="str">
        <f>CONCATENATE("INSERT INTO ",'create-caesb_bills'!$B$1,"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caesb_bills VALUES (204, 201709, 254374, 20171003, 252880, 20170901, 1494, 1716, 1494, 18431.88, 18431.88, 0, 36863.76, 1105.91, 1769.46, 368.63, 239.61);</v>
      </c>
    </row>
    <row r="110" spans="1:1" x14ac:dyDescent="0.25">
      <c r="A110" s="4" t="str">
        <f>CONCATENATE("INSERT INTO ",'create-caesb_bills'!$B$1,"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caesb_bills VALUES (205, 201709, 160135, 20171003, 156638, 20170901, 3497, 3374, 3497, 43208.99, 43208.99, 0, 86417.98, 2592.53, 4148.06, 864.17, 561.71);</v>
      </c>
    </row>
    <row r="111" spans="1:1" x14ac:dyDescent="0.25">
      <c r="A111" s="4" t="str">
        <f>CONCATENATE("INSERT INTO ",'create-caesb_bills'!$B$1,"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caesb_bills VALUES (206, 201709, 376, 20171003, 151, 20170901, 225, 197, 225, 2734.35, 2734.35, 0, 5468.7, 164.06, 262.49, 54.68, 35.54);</v>
      </c>
    </row>
    <row r="112" spans="1:1" x14ac:dyDescent="0.25">
      <c r="A112" s="4" t="str">
        <f>CONCATENATE("INSERT INTO ",'create-caesb_bills'!$B$1,"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caesb_bills VALUES (207, 201709, 9472, 20171003, 9313, 20170901, 159, 155, 159, 1917.93, 1917.93, 0, 3835.86, 115.07, 184.12, 38.35, 24.93);</v>
      </c>
    </row>
    <row r="113" spans="1:1" x14ac:dyDescent="0.25">
      <c r="A113" s="4" t="str">
        <f>CONCATENATE("INSERT INTO ",'create-caesb_bills'!$B$1,"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caesb_bills VALUES (208, 201709, 4586, 20171003, 4234, 20170901, 352, 297, 352, 4305.34, 4305.34, 0, 8610.68, 258.32, 413.31, 86.1, 55.96);</v>
      </c>
    </row>
    <row r="114" spans="1:1" x14ac:dyDescent="0.25">
      <c r="A114" s="4" t="str">
        <f>CONCATENATE("INSERT INTO ",'create-caesb_bills'!$B$1,"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caesb_bills VALUES (209, 201709, 1717, 20171003, 1462, 20170901, 255, 231, 255, 3226.95, 3226.95, 0, 6453.9, 193.61, 309.78, 64.53, 41.95);</v>
      </c>
    </row>
    <row r="115" spans="1:1" x14ac:dyDescent="0.25">
      <c r="A115" s="4" t="str">
        <f>CONCATENATE("INSERT INTO ",'create-caesb_bills'!$B$1,"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caesb_bills VALUES (210, 201709, 204358, 20171003, 204189, 20170901, 169, 707, 169, 4144.54, 0, 0, 4144.54, 124.33, 198.93, 41.44, 26.93);</v>
      </c>
    </row>
    <row r="116" spans="1:1" x14ac:dyDescent="0.25">
      <c r="A116" s="4" t="str">
        <f>CONCATENATE("INSERT INTO ",'create-caesb_bills'!$B$1,"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caesb_bills VALUES (211, 201709, 11065, 20171003, 10793, 20170901, 272, 207, 272, 3315.74, 3315.74, 0, 6631.48, 198.94, 318.31, 66.31, 43.1);</v>
      </c>
    </row>
    <row r="117" spans="1:1" x14ac:dyDescent="0.25">
      <c r="A117" s="4" t="str">
        <f>CONCATENATE("INSERT INTO ",'create-caesb_bills'!$B$1,"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caesb_bills VALUES (212, 201709, 41797, 20171003, 41518, 20170901, 279, 1048, 279, 3402.33, 3402.33, 0, 6804.66, 204.13, 326.62, 68.04, 44.23);</v>
      </c>
    </row>
    <row r="118" spans="1:1" x14ac:dyDescent="0.25">
      <c r="A118" s="4" t="str">
        <f>CONCATENATE("INSERT INTO ",'create-caesb_bills'!$B$1,"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caesb_bills VALUES (213, 201709, 38183, 20171003, 36186, 20170901, 1997, 1089, 1997, 24653.99, 24653.99, 0, 49307.98, 1479.23, 2366.78, 493.07, 320.5);</v>
      </c>
    </row>
    <row r="119" spans="1:1" x14ac:dyDescent="0.25">
      <c r="A119" s="4" t="str">
        <f>CONCATENATE("INSERT INTO ",'create-caesb_bills'!$B$1,"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caesb_bills VALUES (201, 201710, 19298, 20171101, 18754, 20171003, 544, 513, 544, 2602.56, 2602.56, 0, 5205.12, 156.15, 249.84, 52.05, 33.83);</v>
      </c>
    </row>
    <row r="120" spans="1:1" x14ac:dyDescent="0.25">
      <c r="A120" s="4" t="str">
        <f>CONCATENATE("INSERT INTO ",'create-caesb_bills'!$B$1,"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caesb_bills VALUES (202, 201710, 53073, 20171101, 52627, 20171003, 446, 414, 446, 1965.54, 1965.54, 0, 3931.08, 117.93, 188.69, 39.31, 25.55);</v>
      </c>
    </row>
    <row r="121" spans="1:1" x14ac:dyDescent="0.25">
      <c r="A121" s="4" t="str">
        <f>CONCATENATE("INSERT INTO ",'create-caesb_bills'!$B$1,"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caesb_bills VALUES (203, 201710, 1726, 20171101, 1296, 20171003, 430, 321, 430, 1853.7, 1853.7, 0, 3707.4, 111.22, 177.95, 37.07, 24.09);</v>
      </c>
    </row>
    <row r="122" spans="1:1" x14ac:dyDescent="0.25">
      <c r="A122" s="4" t="str">
        <f>CONCATENATE("INSERT INTO ",'create-caesb_bills'!$B$1,"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caesb_bills VALUES (204, 201710, 255540, 20171101, 254374, 20171003, 1166, 1675, 1166, 14374.52, 14374.52, 0, 28749.04, 862.47, 1379.95, 287.49, 186.86);</v>
      </c>
    </row>
    <row r="123" spans="1:1" x14ac:dyDescent="0.25">
      <c r="A123" s="4" t="str">
        <f>CONCATENATE("INSERT INTO ",'create-caesb_bills'!$B$1,"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caesb_bills VALUES (205, 201710, 163572, 20171101, 160135, 20171003, 3437, 3327, 3437, 42466.79, 42466.79, 0, 84933.58, 2548, 4076.81, 849.33, 552.06);</v>
      </c>
    </row>
    <row r="124" spans="1:1" x14ac:dyDescent="0.25">
      <c r="A124" s="4" t="str">
        <f>CONCATENATE("INSERT INTO ",'create-caesb_bills'!$B$1,"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caesb_bills VALUES (206, 201710, 619, 20171101, 376, 20171003, 243, 194, 243, 2957.01, 2957.01, 0, 5914.02, 177.42, 283.87, 59.14, 38.44);</v>
      </c>
    </row>
    <row r="125" spans="1:1" x14ac:dyDescent="0.25">
      <c r="A125" s="4" t="str">
        <f>CONCATENATE("INSERT INTO ",'create-caesb_bills'!$B$1,"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caesb_bills VALUES (207, 201710, 9606, 20171101, 9472, 20171003, 134, 152, 134, 1608.68, 1608.68, 0, 3217.36, 96.52, 154.43, 32.17, 20.91);</v>
      </c>
    </row>
    <row r="126" spans="1:1" x14ac:dyDescent="0.25">
      <c r="A126" s="4" t="str">
        <f>CONCATENATE("INSERT INTO ",'create-caesb_bills'!$B$1,"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caesb_bills VALUES (208, 201710, 4899, 20171101, 4586, 20171003, 313, 301, 313, 3822.91, 3822.91, 0, 7645.82, 229.37, 366.99, 76.45, 49.69);</v>
      </c>
    </row>
    <row r="127" spans="1:1" x14ac:dyDescent="0.25">
      <c r="A127" s="4" t="str">
        <f>CONCATENATE("INSERT INTO ",'create-caesb_bills'!$B$1,"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caesb_bills VALUES (209, 201710, 1943, 20171101, 1717, 20171003, 226, 232, 226, 2830.81, 2830.81, 0, 5661.62, 169.84, 271.75, 56.61, 36.8);</v>
      </c>
    </row>
    <row r="128" spans="1:1" x14ac:dyDescent="0.25">
      <c r="A128" s="4" t="str">
        <f>CONCATENATE("INSERT INTO ",'create-caesb_bills'!$B$1,"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caesb_bills VALUES (210, 201710, 204909, 20171101, 204358, 20171003, 551, 551, 551, 13717.46, 0, 0, 13717.46, 411.52, 658.43, 137.17, 89.16);</v>
      </c>
    </row>
    <row r="129" spans="1:1" x14ac:dyDescent="0.25">
      <c r="A129" s="4" t="str">
        <f>CONCATENATE("INSERT INTO ",'create-caesb_bills'!$B$1,"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caesb_bills VALUES (211, 201710, 11262, 20171101, 11065, 20171003, 197, 207, 197, 2387.99, 2387.99, 0, 4775.98, 143.27, 229.24, 47.75, 31.04);</v>
      </c>
    </row>
    <row r="130" spans="1:1" x14ac:dyDescent="0.25">
      <c r="A130" s="4" t="str">
        <f>CONCATENATE("INSERT INTO ",'create-caesb_bills'!$B$1,"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caesb_bills VALUES (212, 201710, 41912, 20171101, 41797, 20171003, 115, 964, 115, 1373.65, 1373.65, 0, 2747.3, 82.41, 131.87, 27.47, 17.85);</v>
      </c>
    </row>
    <row r="131" spans="1:1" x14ac:dyDescent="0.25">
      <c r="A131" s="4" t="str">
        <f>CONCATENATE("INSERT INTO ",'create-caesb_bills'!$B$1,"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caesb_bills VALUES (213, 201710, 40125, 20171101, 38183, 20171003, 1942, 1099, 1942, 23973.64, 23973.64, 0, 47947.28, 1438.41, 2301.46, 479.47, 311.65);</v>
      </c>
    </row>
    <row r="132" spans="1:1" x14ac:dyDescent="0.25">
      <c r="A132" s="4" t="str">
        <f>CONCATENATE("INSERT INTO ",'create-caesb_bills'!$B$1,"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caesb_bills VALUES (201, 201711, 19769, 20171201, 19298, 20171101, 471, 511, 471, 2092.29, 2092.29, 0, 4184.58, 125.53, 200.85, 41.84, 27.19);</v>
      </c>
    </row>
    <row r="133" spans="1:1" x14ac:dyDescent="0.25">
      <c r="A133" s="4" t="str">
        <f>CONCATENATE("INSERT INTO ",'create-caesb_bills'!$B$1,"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caesb_bills VALUES (202, 201711, 53472, 20171201, 53073, 20171101, 399, 415, 399, 1637.01, 1637.01, 0, 3274.02, 98.22, 157.15, 32.74, 21.28);</v>
      </c>
    </row>
    <row r="134" spans="1:1" x14ac:dyDescent="0.25">
      <c r="A134" s="4" t="str">
        <f>CONCATENATE("INSERT INTO ",'create-caesb_bills'!$B$1,"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caesb_bills VALUES (203, 201711, 2127, 20171201, 1726, 20171101, 401, 325, 401, 1650.99, 1650.99, 0, 3301.98, 99.05, 158.49, 33.01, 21.46);</v>
      </c>
    </row>
    <row r="135" spans="1:1" x14ac:dyDescent="0.25">
      <c r="A135" s="4" t="str">
        <f>CONCATENATE("INSERT INTO ",'create-caesb_bills'!$B$1,"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caesb_bills VALUES (204, 201711, 256656, 20171201, 255540, 20171101, 1116, 1610, 1116, 13756.02, 13756.02, 0, 27512.04, 825.36, 1320.57, 275.12, 178.82);</v>
      </c>
    </row>
    <row r="136" spans="1:1" x14ac:dyDescent="0.25">
      <c r="A136" s="4" t="str">
        <f>CONCATENATE("INSERT INTO ",'create-caesb_bills'!$B$1,"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caesb_bills VALUES (205, 201711, 166882, 20171201, 163572, 20171101, 3310, 3282, 3310, 40895.8, 40895.8, 0, 81791.6, 2453.74, 3925.99, 817.91, 531.64);</v>
      </c>
    </row>
    <row r="137" spans="1:1" x14ac:dyDescent="0.25">
      <c r="A137" s="4" t="str">
        <f>CONCATENATE("INSERT INTO ",'create-caesb_bills'!$B$1,"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caesb_bills VALUES (206, 201711, 806, 20171201, 619, 20171101, 187, 190, 187, 2264.29, 2264.29, 0, 4528.58, 135.85, 217.37, 45.28, 29.43);</v>
      </c>
    </row>
    <row r="138" spans="1:1" x14ac:dyDescent="0.25">
      <c r="A138" s="4" t="str">
        <f>CONCATENATE("INSERT INTO ",'create-caesb_bills'!$B$1,"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caesb_bills VALUES (207, 201711, 9723, 20171201, 9606, 20171101, 117, 147, 117, 1398.39, 1398.39, 0, 2796.78, 83.9, 134.24, 27.96, 18.17);</v>
      </c>
    </row>
    <row r="139" spans="1:1" x14ac:dyDescent="0.25">
      <c r="A139" s="4" t="str">
        <f>CONCATENATE("INSERT INTO ",'create-caesb_bills'!$B$1,"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caesb_bills VALUES (208, 201711, 5103, 20171201, 4899, 20171101, 204, 283, 204, 2474.58, 2474.58, 0, 4949.16, 148.47, 237.55, 49.49, 32.16);</v>
      </c>
    </row>
    <row r="140" spans="1:1" x14ac:dyDescent="0.25">
      <c r="A140" s="4" t="str">
        <f>CONCATENATE("INSERT INTO ",'create-caesb_bills'!$B$1,"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caesb_bills VALUES (209, 201711, 2092, 20171201, 1943, 20171101, 149, 230, 149, 1778.99, 1778.99, 0, 3557.98, 106.73, 170.78, 35.57, 23.12);</v>
      </c>
    </row>
    <row r="141" spans="1:1" x14ac:dyDescent="0.25">
      <c r="A141" s="4" t="str">
        <f>CONCATENATE("INSERT INTO ",'create-caesb_bills'!$B$1,"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caesb_bills VALUES (210, 201711, 204358, 20171201, 204909, 20171101, -551, 443, 10, 160, 0, 0, 160, 4.8, 7.68, 1.6, 1.04);</v>
      </c>
    </row>
    <row r="142" spans="1:1" x14ac:dyDescent="0.25">
      <c r="A142" s="4" t="str">
        <f>CONCATENATE("INSERT INTO ",'create-caesb_bills'!$B$1,"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caesb_bills VALUES (211, 201711, 11426, 20171201, 11262, 20171101, 164, 203, 164, 1979.78, 1979.78, 0, 3959.56, 118.78, 190.05, 39.59, 25.73);</v>
      </c>
    </row>
    <row r="143" spans="1:1" x14ac:dyDescent="0.25">
      <c r="A143" s="4" t="str">
        <f>CONCATENATE("INSERT INTO ",'create-caesb_bills'!$B$1,"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caesb_bills VALUES (212, 201711, 42784, 20171201, 41912, 20171101, 872, 872, 872, 10737.74, 10737.74, 0, 21475.48, 644.26, 1030.82, 214.75, 139.59);</v>
      </c>
    </row>
    <row r="144" spans="1:1" x14ac:dyDescent="0.25">
      <c r="A144" s="4" t="str">
        <f>CONCATENATE("INSERT INTO ",'create-caesb_bills'!$B$1,"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caesb_bills VALUES (213, 201711, 41232, 20171201, 40125, 20171101, 1107, 1107, 1107, 13644.69, 13644.69, 0, 27289.38, 818.68, 1309.89, 272.89, 177.38);</v>
      </c>
    </row>
    <row r="145" spans="1:1" x14ac:dyDescent="0.25">
      <c r="A145" s="4" t="str">
        <f>CONCATENATE("INSERT INTO ",'create-caesb_bills'!$B$1,"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caesb_bills VALUES (201, 201712, 20169, 20171201, 19769, 20171201, 400, 508, 400, 1596, 1596, 0, 3192, 95.76, 153.21, 31.92, 20.74);</v>
      </c>
    </row>
    <row r="146" spans="1:1" x14ac:dyDescent="0.25">
      <c r="A146" s="4" t="str">
        <f>CONCATENATE("INSERT INTO ",'create-caesb_bills'!$B$1,"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caesb_bills VALUES (202, 201712, 53834, 20171201, 53472, 20171201, 362, 416, 362, 1378.38, 1378.38, 0, 2756.76, 82.7, 132.32, 27.56, 17.91);</v>
      </c>
    </row>
    <row r="147" spans="1:1" x14ac:dyDescent="0.25">
      <c r="A147" s="4" t="str">
        <f>CONCATENATE("INSERT INTO ",'create-caesb_bills'!$B$1,"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caesb_bills VALUES (203, 201712, 2423, 20171201, 2127, 20171201, 296, 331, 296, 1014.32, 1014.32, 0, 2028.64, 60.85, 97.37, 20.28, 13.18);</v>
      </c>
    </row>
    <row r="148" spans="1:1" x14ac:dyDescent="0.25">
      <c r="A148" s="4" t="str">
        <f>CONCATENATE("INSERT INTO ",'create-caesb_bills'!$B$1,"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caesb_bills VALUES (204, 201712, 257618, 20171201, 256656, 20171201, 962, 1552, 962, 11851.04, 11851.04, 0, 23702.08, 711.06, 1137.69, 237.02, 154.06);</v>
      </c>
    </row>
    <row r="149" spans="1:1" x14ac:dyDescent="0.25">
      <c r="A149" s="4" t="str">
        <f>CONCATENATE("INSERT INTO ",'create-caesb_bills'!$B$1,"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caesb_bills VALUES (205, 201712, 169384, 20171201, 166882, 20171201, 2502, 3258, 2502, 30900.84, 30900.84, 0, 61801.68, 1854.05, 2966.48, 618.01, 401.71);</v>
      </c>
    </row>
    <row r="150" spans="1:1" x14ac:dyDescent="0.25">
      <c r="A150" s="4" t="str">
        <f>CONCATENATE("INSERT INTO ",'create-caesb_bills'!$B$1,"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caesb_bills VALUES (206, 201712, 1081, 20171201, 806, 20171201, 275, 189, 275, 3352.85, 3352.85, 0, 6705.7, 201.17, 321.87, 67.05, 43.58);</v>
      </c>
    </row>
    <row r="151" spans="1:1" x14ac:dyDescent="0.25">
      <c r="A151" s="4" t="str">
        <f>CONCATENATE("INSERT INTO ",'create-caesb_bills'!$B$1,"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caesb_bills VALUES (207, 201712, 9865, 20171201, 9723, 20171201, 142, 144, 142, 1707.64, 1707.64, 0, 3415.28, 102.45, 163.93, 34.15, 22.19);</v>
      </c>
    </row>
    <row r="152" spans="1:1" x14ac:dyDescent="0.25">
      <c r="A152" s="4" t="str">
        <f>CONCATENATE("INSERT INTO ",'create-caesb_bills'!$B$1,"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caesb_bills VALUES (208, 201712, 5357, 20171201, 5103, 20171201, 254, 277, 254, 3093.08, 3093.08, 0, 6186.16, 185.58, 296.93, 61.86, 40.21);</v>
      </c>
    </row>
    <row r="153" spans="1:1" x14ac:dyDescent="0.25">
      <c r="A153" s="4" t="str">
        <f>CONCATENATE("INSERT INTO ",'create-caesb_bills'!$B$1,"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caesb_bills VALUES (209, 201712, 2204, 20171201, 2092, 20171201, 112, 222, 112, 1273.57, 1273.57, 0, 2547.14, 76.41, 122.26, 25.47, 16.55);</v>
      </c>
    </row>
    <row r="154" spans="1:1" x14ac:dyDescent="0.25">
      <c r="A154" s="4" t="str">
        <f>CONCATENATE("INSERT INTO ",'create-caesb_bills'!$B$1,"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caesb_bills VALUES (210, 201712, 204397, 20171201, 204358, 20171201, 39, 242, 39, 886.74, 0, 0, 886.74, 26.6, 42.56, 8.86, 5.76);</v>
      </c>
    </row>
    <row r="155" spans="1:1" x14ac:dyDescent="0.25">
      <c r="A155" s="4" t="str">
        <f>CONCATENATE("INSERT INTO ",'create-caesb_bills'!$B$1,"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caesb_bills VALUES (211, 201712, 11633, 20171201, 11426, 20171201, 207, 203, 207, 2511.69, 2511.69, 0, 5023.38, 150.7, 241.12, 50.23, 32.65);</v>
      </c>
    </row>
    <row r="156" spans="1:1" x14ac:dyDescent="0.25">
      <c r="A156" s="4" t="str">
        <f>CONCATENATE("INSERT INTO ",'create-caesb_bills'!$B$1,"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caesb_bills VALUES (212, 201712, 43641, 20171201, 42784, 20171201, 857, 857, 857, 10552.19, 10552.19, 0, 21104.38, 633.13, 1013.01, 211.04, 137.17);</v>
      </c>
    </row>
    <row r="157" spans="1:1" x14ac:dyDescent="0.25">
      <c r="A157" s="4" t="str">
        <f>CONCATENATE("INSERT INTO ",'create-caesb_bills'!$B$1,"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caesb_bills VALUES (213, 201712, 42343, 20171201, 41232, 20171201, 1111, 1111, 1111, 13694.17, 13694.17, 0, 27388.34, 821.65, 1314.64, 273.88, 178.02);</v>
      </c>
    </row>
    <row r="158" spans="1:1" x14ac:dyDescent="0.25">
      <c r="A158" s="4" t="str">
        <f>CONCATENATE("INSERT INTO ",'create-caesb_bills'!$B$1,"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caesb_bills VALUES (201, 201801, 20435, 20180201, 20169, 20180102, 266, 469, 266, 825.02, 825.02, 0, 1650.04, 49.5, 79.2, 16.5, 10.72);</v>
      </c>
    </row>
    <row r="159" spans="1:1" x14ac:dyDescent="0.25">
      <c r="A159" s="4" t="str">
        <f>CONCATENATE("INSERT INTO ",'create-caesb_bills'!$B$1,"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caesb_bills VALUES (202, 201801, 54112, 20180201, 53834, 20180102, 278, 387, 278, 915.86, 915.86, 0, 1831.72, 54.95, 87.92, 18.31, 11.9);</v>
      </c>
    </row>
    <row r="160" spans="1:1" x14ac:dyDescent="0.25">
      <c r="A160" s="4" t="str">
        <f>CONCATENATE("INSERT INTO ",'create-caesb_bills'!$B$1,"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caesb_bills VALUES (203, 201801, 2616, 20180201, 2423, 20180102, 193, 302, 240, 708, 708, 0, 1416, 42.48, 67.96, 14.16, 9.2);</v>
      </c>
    </row>
    <row r="161" spans="1:1" x14ac:dyDescent="0.25">
      <c r="A161" s="4" t="str">
        <f>CONCATENATE("INSERT INTO ",'create-caesb_bills'!$B$1,"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caesb_bills VALUES (204, 201801, 258947, 20180201, 257618, 20180102, 1329, 1329, 1329, 16390.83, 16390.83, 0, 32781.66, 983.44, 1573.51, 327.81, 213.08);</v>
      </c>
    </row>
    <row r="162" spans="1:1" x14ac:dyDescent="0.25">
      <c r="A162" s="4" t="str">
        <f>CONCATENATE("INSERT INTO ",'create-caesb_bills'!$B$1,"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caesb_bills VALUES (205, 201801, 171651, 20180201, 169384, 20180102, 2267, 2978, 2267, 27993.89, 27993.89, 0, 55987.78, 1679.63, 2687.41, 559.87, 363.92);</v>
      </c>
    </row>
    <row r="163" spans="1:1" x14ac:dyDescent="0.25">
      <c r="A163" s="4" t="str">
        <f>CONCATENATE("INSERT INTO ",'create-caesb_bills'!$B$1,"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caesb_bills VALUES (206, 201801, 1268, 20180201, 1081, 20180102, 187, 184, 187, 2264.29, 2264.29, 0, 4528.58, 135.85, 217.37, 45.28, 29.43);</v>
      </c>
    </row>
    <row r="164" spans="1:1" x14ac:dyDescent="0.25">
      <c r="A164" s="4" t="str">
        <f>CONCATENATE("INSERT INTO ",'create-caesb_bills'!$B$1,"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caesb_bills VALUES (207, 201801, 9962, 20180201, 9865, 20180102, 97, 134, 97, 1150.99, 1150.99, 0, 2301.98, 69.05, 110.49, 23.01, 14.96);</v>
      </c>
    </row>
    <row r="165" spans="1:1" x14ac:dyDescent="0.25">
      <c r="A165" s="4" t="str">
        <f>CONCATENATE("INSERT INTO ",'create-caesb_bills'!$B$1,"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caesb_bills VALUES (208, 201801, 5594, 20180201, 5357, 20180103, 237, 244, 237, 2882.79, 2882.79, 0, 5765.58, 172.96, 276.74, 57.65, 37.47);</v>
      </c>
    </row>
    <row r="166" spans="1:1" x14ac:dyDescent="0.25">
      <c r="A166" s="4" t="str">
        <f>CONCATENATE("INSERT INTO ",'create-caesb_bills'!$B$1,"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caesb_bills VALUES (209, 201801, 2315, 20180201, 2204, 20180102, 111, 200, 111, 1259.91, 1259.91, 0, 2519.82, 75.59, 120.95, 25.19, 16.37);</v>
      </c>
    </row>
    <row r="167" spans="1:1" x14ac:dyDescent="0.25">
      <c r="A167" s="4" t="str">
        <f>CONCATENATE("INSERT INTO ",'create-caesb_bills'!$B$1,"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caesb_bills VALUES (210, 201801, 204447, 20180201, 204397, 20180102, 50, 246, 50, 1162.4, 0, 0, 1162.4, 34.87, 55.79, 11.62, 7.55);</v>
      </c>
    </row>
    <row r="168" spans="1:1" x14ac:dyDescent="0.25">
      <c r="A168" s="4" t="str">
        <f>CONCATENATE("INSERT INTO ",'create-caesb_bills'!$B$1,"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caesb_bills VALUES (211, 201801, 11888, 20180201, 11633, 20180102, 255, 194, 255, 3105.45, 3105.45, 0, 6210.9, 186.32, 298.12, 62.1, 0);</v>
      </c>
    </row>
    <row r="169" spans="1:1" x14ac:dyDescent="0.25">
      <c r="A169" s="4" t="str">
        <f>CONCATENATE("INSERT INTO ",'create-caesb_bills'!$B$1,"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caesb_bills VALUES (212, 201801, 44390, 20180201, 43641, 20180102, 749, 749, 749, 9216.23, 9216.23, 0, 18432.46, 552.97, 884.75, 184.32, 119.81);</v>
      </c>
    </row>
    <row r="170" spans="1:1" x14ac:dyDescent="0.25">
      <c r="A170" s="4" t="str">
        <f>CONCATENATE("INSERT INTO ",'create-caesb_bills'!$B$1,"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caesb_bills VALUES (213, 201801, 43432, 20180201, 42343, 20180102, 1089, 1089, 1089, 13422.03, 13422.03, 0, 26844.06, 805.32, 1288.51, 268.44, 174.48);</v>
      </c>
    </row>
    <row r="171" spans="1:1" x14ac:dyDescent="0.25">
      <c r="A171" s="4" t="str">
        <f>CONCATENATE("INSERT INTO ",'create-caesb_bills'!$B$1,"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caesb_bills VALUES (201, 201802, 20860, 20180302, 20435, 20180201, 425, 485, 425, 1770.75, 1770.75, 0, 3541.5, 106.24, 169.99, 35.41, 23.01);</v>
      </c>
    </row>
    <row r="172" spans="1:1" x14ac:dyDescent="0.25">
      <c r="A172" s="4" t="str">
        <f>CONCATENATE("INSERT INTO ",'create-caesb_bills'!$B$1,"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caesb_bills VALUES (202, 201802, 54443, 20180302, 54112, 20180201, 331, 401, 331, 1205.77, 1205.77, 0, 2411.54, 72.34, 115.75, 24.11, 15.67);</v>
      </c>
    </row>
    <row r="173" spans="1:1" x14ac:dyDescent="0.25">
      <c r="A173" s="4" t="str">
        <f>CONCATENATE("INSERT INTO ",'create-caesb_bills'!$B$1,"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caesb_bills VALUES (203, 201802, 2947, 20180302, 2616, 20180201, 331, 316, 331, 1205.77, 1205.77, 0, 2411.54, 72.34, 115.75, 24.11, 15.67);</v>
      </c>
    </row>
    <row r="174" spans="1:1" x14ac:dyDescent="0.25">
      <c r="A174" s="4" t="str">
        <f>CONCATENATE("INSERT INTO ",'create-caesb_bills'!$B$1,"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caesb_bills VALUES (204, 201802, 259244, 20180302, 258947, 20180201, 297, 1387, 297, 3624.99, 3624.99, 0, 7249.98, 217.49, 347.99, 72.49, 47.12);</v>
      </c>
    </row>
    <row r="175" spans="1:1" x14ac:dyDescent="0.25">
      <c r="A175" s="4" t="str">
        <f>CONCATENATE("INSERT INTO ",'create-caesb_bills'!$B$1,"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caesb_bills VALUES (205, 201802, 174377, 20180302, 171651, 20180201, 2726, 3067, 2726, 33671.72, 33671.72, 0, 67343.44, 2020.3, 3232.48, 673.43, 437.73);</v>
      </c>
    </row>
    <row r="176" spans="1:1" x14ac:dyDescent="0.25">
      <c r="A176" s="4" t="str">
        <f>CONCATENATE("INSERT INTO ",'create-caesb_bills'!$B$1,"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caesb_bills VALUES (206, 201802, 1459, 20180302, 1268, 20180201, 191, 195, 191, 2313.77, 2313.77, 0, 4627.54, 138.82, 222.12, 46.27, 30.07);</v>
      </c>
    </row>
    <row r="177" spans="1:1" x14ac:dyDescent="0.25">
      <c r="A177" s="4" t="str">
        <f>CONCATENATE("INSERT INTO ",'create-caesb_bills'!$B$1,"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caesb_bills VALUES (207, 201802, 81, 20180302, 9962, 20180201, -9881, 138, 119, 1423.13, 1423.13, 0, 2846.26, 85.38, 136.62, 28.46, 18.5);</v>
      </c>
    </row>
    <row r="178" spans="1:1" x14ac:dyDescent="0.25">
      <c r="A178" s="4" t="str">
        <f>CONCATENATE("INSERT INTO ",'create-caesb_bills'!$B$1,"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caesb_bills VALUES (208, 201802, 5777, 20180302, 5594, 20180201, 183, 256, 183, 2214.81, 2214.81, 0, 4429.62, 132.88, 212.62, 44.29, 28.79);</v>
      </c>
    </row>
    <row r="179" spans="1:1" x14ac:dyDescent="0.25">
      <c r="A179" s="4" t="str">
        <f>CONCATENATE("INSERT INTO ",'create-caesb_bills'!$B$1,"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caesb_bills VALUES (209, 201802, 2463, 20180302, 2315, 20180201, 148, 203, 148, 1765.33, 1765.33, 0, 3530.66, 105.91, 169.47, 35.3, 22.94);</v>
      </c>
    </row>
    <row r="180" spans="1:1" x14ac:dyDescent="0.25">
      <c r="A180" s="4" t="str">
        <f>CONCATENATE("INSERT INTO ",'create-caesb_bills'!$B$1,"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caesb_bills VALUES (210, 201802, 204566, 20180302, 204447, 20180201, 119, 233, 119, 2891.54, 0, 0, 2891.54, 86.74, 138.79, 28.91, 18.79);</v>
      </c>
    </row>
    <row r="181" spans="1:1" x14ac:dyDescent="0.25">
      <c r="A181" s="4" t="str">
        <f>CONCATENATE("INSERT INTO ",'create-caesb_bills'!$B$1,"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caesb_bills VALUES (211, 201802, 12031, 20180302, 11888, 20180201, 143, 209, 143, 1720.01, 1720.01, 0, 3440.02, 103.2, 165.12, 34.4, 22.36);</v>
      </c>
    </row>
    <row r="182" spans="1:1" x14ac:dyDescent="0.25">
      <c r="A182" s="4" t="str">
        <f>CONCATENATE("INSERT INTO ",'create-caesb_bills'!$B$1,"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caesb_bills VALUES (212, 201802, 42184, 20180302, 44390, 20180201, -2206, 782, 10, 74.8, 74.8, 0, 149.6, 4.48, 7.18, 1.49, 0.97);</v>
      </c>
    </row>
    <row r="183" spans="1:1" x14ac:dyDescent="0.25">
      <c r="A183" s="4" t="str">
        <f>CONCATENATE("INSERT INTO ",'create-caesb_bills'!$B$1,"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caesb_bills VALUES (213, 201802, 47362, 20180302, 43432, 20180201, 3930, 1198, 3930, 48565.2, 48565.2, 0, 97130.4, 2913.91, 4662.25, 971.3, 631.34);</v>
      </c>
    </row>
    <row r="184" spans="1:1" x14ac:dyDescent="0.25">
      <c r="A184" s="4" t="str">
        <f>CONCATENATE("INSERT INTO ",'create-caesb_bills'!$B$1,"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caesb_bills VALUES (201, 201803, 21378, 20180402, 20860, 20180302, 518, 497, 518, 2420.82, 2420.82, 0, 4841.64, 145.24, 232.39, 48.41, 31.47);</v>
      </c>
    </row>
    <row r="185" spans="1:1" x14ac:dyDescent="0.25">
      <c r="A185" s="4" t="str">
        <f>CONCATENATE("INSERT INTO ",'create-caesb_bills'!$B$1,"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caesb_bills VALUES (202, 201803, 54855, 20180402, 54443, 20180302, 412, 405, 412, 1727.88, 1727.88, 0, 3455.76, 103.67, 165.87, 34.55, 22.46);</v>
      </c>
    </row>
    <row r="186" spans="1:1" x14ac:dyDescent="0.25">
      <c r="A186" s="4" t="str">
        <f>CONCATENATE("INSERT INTO ",'create-caesb_bills'!$B$1,"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caesb_bills VALUES (203, 201803, 3315, 20180402, 2947, 20180302, 368, 332, 368, 1420.32, 1420.32, 0, 2840.64, 85.21, 136.35, 28.4, 18.46);</v>
      </c>
    </row>
    <row r="187" spans="1:1" x14ac:dyDescent="0.25">
      <c r="A187" s="4" t="str">
        <f>CONCATENATE("INSERT INTO ",'create-caesb_bills'!$B$1,"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caesb_bills VALUES (204, 201803, 260369, 20180402, 259244, 20180302, 1125, 1305, 1125, 13867.35, 13867.35, 0, 27734.7, 832.04, 1331.26, 277.34, 180.27);</v>
      </c>
    </row>
    <row r="188" spans="1:1" x14ac:dyDescent="0.25">
      <c r="A188" s="4" t="str">
        <f>CONCATENATE("INSERT INTO ",'create-caesb_bills'!$B$1,"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caesb_bills VALUES (205, 201803, 177455, 20180402, 174377, 20180302, 3078, 3088, 3078, 38025.96, 38025.96, 0, 76051.92, 2281.55, 3650.49, 760.51, 494.33);</v>
      </c>
    </row>
    <row r="189" spans="1:1" x14ac:dyDescent="0.25">
      <c r="A189" s="4" t="str">
        <f>CONCATENATE("INSERT INTO ",'create-caesb_bills'!$B$1,"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caesb_bills VALUES (206, 201803, 1656, 20180402, 1459, 20180302, 197, 197, 197, 2387.99, 2387.99, 0, 4775.98, 143.27, 229.24, 47.75, 31.04);</v>
      </c>
    </row>
    <row r="190" spans="1:1" x14ac:dyDescent="0.25">
      <c r="A190" s="4" t="str">
        <f>CONCATENATE("INSERT INTO ",'create-caesb_bills'!$B$1,"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caesb_bills VALUES (207, 201803, 214, 20180402, 81, 20180302, 133, 139, 133, 1596.31, 1596.31, 0, 3192.62, 95.77, 153.24, 31.92, 20.75);</v>
      </c>
    </row>
    <row r="191" spans="1:1" x14ac:dyDescent="0.25">
      <c r="A191" s="4" t="str">
        <f>CONCATENATE("INSERT INTO ",'create-caesb_bills'!$B$1,"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caesb_bills VALUES (208, 201803, 5941, 20180402, 5777, 20180302, 164, 256, 164, 1979.78, 1979.78, 0, 3959.56, 118.78, 190.05, 39.59, 25.73);</v>
      </c>
    </row>
    <row r="192" spans="1:1" x14ac:dyDescent="0.25">
      <c r="A192" s="4" t="str">
        <f>CONCATENATE("INSERT INTO ",'create-caesb_bills'!$B$1,"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caesb_bills VALUES (209, 201803, 2621, 20180402, 2463, 20180302, 158, 199, 158, 1901.93, 1901.93, 0, 3803.86, 114.11, 182.58, 38.03, 24.72);</v>
      </c>
    </row>
    <row r="193" spans="1:1" x14ac:dyDescent="0.25">
      <c r="A193" s="4" t="str">
        <f>CONCATENATE("INSERT INTO ",'create-caesb_bills'!$B$1,"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caesb_bills VALUES (210, 201803, 204642, 20180402, 204566, 20180302, 76, 206, 76, 1813.96, 0, 0, 1813.96, 54.41, 87.07, 18.13, 11.79);</v>
      </c>
    </row>
    <row r="194" spans="1:1" x14ac:dyDescent="0.25">
      <c r="A194" s="4" t="str">
        <f>CONCATENATE("INSERT INTO ",'create-caesb_bills'!$B$1,"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caesb_bills VALUES (211, 201803, 12187, 20180402, 12031, 20180302, 156, 209, 156, 1880.82, 1880.82, 0, 3761.64, 112.84, 180.55, 37.61, 24.45);</v>
      </c>
    </row>
    <row r="195" spans="1:1" x14ac:dyDescent="0.25">
      <c r="A195" s="4" t="str">
        <f>CONCATENATE("INSERT INTO ",'create-caesb_bills'!$B$1,"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caesb_bills VALUES (212, 201803, 43537, 20180402, 42184, 20180302, 1353, 720, 1353, 16687.71, 16687.71, 0, 33375.42, 1001.26, 1602.02, 333.75, 216.94);</v>
      </c>
    </row>
    <row r="196" spans="1:1" x14ac:dyDescent="0.25">
      <c r="A196" s="4" t="str">
        <f>CONCATENATE("INSERT INTO ",'create-caesb_bills'!$B$1,"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caesb_bills VALUES (213, 201803, 48297, 20180402, 47362, 20180302, 935, 1258, 935, 11517.05, 11517.05, 0, 23034.1, 691.02, 1105.63, 230.34, 149.72);</v>
      </c>
    </row>
    <row r="197" spans="1:1" x14ac:dyDescent="0.25">
      <c r="A197" s="4" t="str">
        <f>CONCATENATE("INSERT INTO ",'create-caesb_bills'!$B$1,"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caesb_bills VALUES (201, 201804, 21868, 20180502, 21378, 20180402, 490, 502, 490, 2225.1, 2225.1, 0, 4450.2, 133.5, 213.6, 44.5, 28.92);</v>
      </c>
    </row>
    <row r="198" spans="1:1" x14ac:dyDescent="0.25">
      <c r="A198" s="4" t="str">
        <f>CONCATENATE("INSERT INTO ",'create-caesb_bills'!$B$1,"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caesb_bills VALUES (202, 201804, 55276, 20180502, 54855, 20180402, 421, 406, 421, 1790.79, 1790.79, 0, 3581.58, 107.44, 171.91, 35.81, 23.28);</v>
      </c>
    </row>
    <row r="199" spans="1:1" x14ac:dyDescent="0.25">
      <c r="A199" s="4" t="str">
        <f>CONCATENATE("INSERT INTO ",'create-caesb_bills'!$B$1,"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caesb_bills VALUES (203, 201804, 3719, 20180502, 3315, 20180402, 404, 338, 404, 1671.96, 1671.96, 0, 3343.92, 100.31, 160.5, 33.43, 21.73);</v>
      </c>
    </row>
    <row r="200" spans="1:1" x14ac:dyDescent="0.25">
      <c r="A200" s="4" t="str">
        <f>CONCATENATE("INSERT INTO ",'create-caesb_bills'!$B$1,"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caesb_bills VALUES (204, 201804, 261583, 20180502, 260369, 20180402, 1214, 1275, 1214, 14968.28, 14968.28, 0, 29936.56, 898.09, 1436.95, 299.36, 194.58);</v>
      </c>
    </row>
    <row r="201" spans="1:1" x14ac:dyDescent="0.25">
      <c r="A201" s="4" t="str">
        <f>CONCATENATE("INSERT INTO ",'create-caesb_bills'!$B$1,"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caesb_bills VALUES (205, 201804, 180733, 20180502, 177455, 20180402, 3278, 3111, 3278, 40499.96, 40499.96, 0, 80999.92, 2429.99, 3887.99, 809.99, 526.49);</v>
      </c>
    </row>
    <row r="202" spans="1:1" x14ac:dyDescent="0.25">
      <c r="A202" s="4" t="str">
        <f>CONCATENATE("INSERT INTO ",'create-caesb_bills'!$B$1,"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caesb_bills VALUES (206, 201804, 1851, 20180502, 1656, 20180402, 195, 199, 195, 2363.25, 2363.25, 0, 4726.5, 141.79, 226.87, 47.26, 30.72);</v>
      </c>
    </row>
    <row r="203" spans="1:1" x14ac:dyDescent="0.25">
      <c r="A203" s="4" t="str">
        <f>CONCATENATE("INSERT INTO ",'create-caesb_bills'!$B$1,"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caesb_bills VALUES (207, 201804, 350, 20180502, 214, 20180402, 136, 141, 136, 1633.42, 1633.42, 0, 3266.84, 98, 156.8, 32.66, 21.23);</v>
      </c>
    </row>
    <row r="204" spans="1:1" x14ac:dyDescent="0.25">
      <c r="A204" s="4" t="str">
        <f>CONCATENATE("INSERT INTO ",'create-caesb_bills'!$B$1,"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caesb_bills VALUES (208, 201804, 6287, 20180502, 5941, 20180402, 346, 254, 346, 4231.12, 4231.12, 0, 8462.24, 253.86, 406.18, 84.62, 55);</v>
      </c>
    </row>
    <row r="205" spans="1:1" x14ac:dyDescent="0.25">
      <c r="A205" s="4" t="str">
        <f>CONCATENATE("INSERT INTO ",'create-caesb_bills'!$B$1,"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caesb_bills VALUES (209, 201804, 2780, 20180502, 2621, 20180402, 159, 201, 159, 1915.59, 1915.59, 0, 3831.18, 114.93, 183.89, 38.31, 24.9);</v>
      </c>
    </row>
    <row r="206" spans="1:1" x14ac:dyDescent="0.25">
      <c r="A206" s="4" t="str">
        <f>CONCATENATE("INSERT INTO ",'create-caesb_bills'!$B$1,"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caesb_bills VALUES (210, 201804, 204642, 20180502, 204642, 20180402, 0, 201, 201, 4946.46, 0, 0, 4946.46, 148.39, 237.43, 49.46, 32.15);</v>
      </c>
    </row>
    <row r="207" spans="1:1" x14ac:dyDescent="0.25">
      <c r="A207" s="4" t="str">
        <f>CONCATENATE("INSERT INTO ",'create-caesb_bills'!$B$1,"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caesb_bills VALUES (211, 201804, 12336, 20180502, 12187, 20180402, 149, 209, 149, 1794.23, 1794.23, 0, 3588.46, 107.65, 172.24, 35.88, 23.32);</v>
      </c>
    </row>
    <row r="208" spans="1:1" x14ac:dyDescent="0.25">
      <c r="A208" s="4" t="str">
        <f>CONCATENATE("INSERT INTO ",'create-caesb_bills'!$B$1,"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caesb_bills VALUES (212, 201804, 44922, 20180502, 43537, 20180402, 1385, 720, 1385, 17083.55, 17083.55, 0, 34167.1, 1025.01, 1640.02, 341.67, 222.08);</v>
      </c>
    </row>
    <row r="209" spans="1:1" x14ac:dyDescent="0.25">
      <c r="A209" s="4" t="str">
        <f>CONCATENATE("INSERT INTO ",'create-caesb_bills'!$B$1,"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caesb_bills VALUES (213, 201804, 49332, 20180502, 48297, 20180402, 1035, 1210, 1035, 12754.05, 12754.05, 0, 25508.1, 765.24, 1224.38, 255.08, 165.8);</v>
      </c>
    </row>
    <row r="210" spans="1:1" x14ac:dyDescent="0.25">
      <c r="A210" s="4" t="str">
        <f>CONCATENATE("INSERT INTO ",'create-caesb_bills'!$B$1,"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caesb_bills VALUES (201, 201805, 22425, 20180601, 21868, 20180502, 557, 499, 557, 2693.43, 2693.43, 0, 5386.86, 161.6, 258.56, 53.86, 35.01);</v>
      </c>
    </row>
    <row r="211" spans="1:1" x14ac:dyDescent="0.25">
      <c r="A211" s="4" t="str">
        <f>CONCATENATE("INSERT INTO ",'create-caesb_bills'!$B$1,"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caesb_bills VALUES (202, 201805, 55703, 20180601, 55276, 20180502, 427, 401, 427, 1832.73, 1832.73, 0, 3665.46, 109.96, 175.94, 36.65, 23.82);</v>
      </c>
    </row>
    <row r="212" spans="1:1" x14ac:dyDescent="0.25">
      <c r="A212" s="4" t="str">
        <f>CONCATENATE("INSERT INTO ",'create-caesb_bills'!$B$1,"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caesb_bills VALUES (203, 201805, 4154, 20180601, 3719, 20180502, 435, 343, 435, 1888.65, 1888.65, 0, 3777.3, 113.31, 181.31, 37.77, 24.55);</v>
      </c>
    </row>
    <row r="213" spans="1:1" x14ac:dyDescent="0.25">
      <c r="A213" s="4" t="str">
        <f>CONCATENATE("INSERT INTO ",'create-caesb_bills'!$B$1,"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caesb_bills VALUES (204, 201805, 262872, 20180601, 261583, 20180502, 1289, 1213, 1289, 15896.03, 15896.03, 0, 31792.06, 953.76, 1526.01, 317.92, 206.64);</v>
      </c>
    </row>
    <row r="214" spans="1:1" x14ac:dyDescent="0.25">
      <c r="A214" s="4" t="str">
        <f>CONCATENATE("INSERT INTO ",'create-caesb_bills'!$B$1,"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caesb_bills VALUES (205, 201805, 183917, 20180601, 180733, 20180502, 3184, 3070, 3184, 39337.18, 39337.18, 0, 78674.36, 2360.23, 3776.36, 786.74, 511.38);</v>
      </c>
    </row>
    <row r="215" spans="1:1" x14ac:dyDescent="0.25">
      <c r="A215" s="4" t="str">
        <f>CONCATENATE("INSERT INTO ",'create-caesb_bills'!$B$1,"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caesb_bills VALUES (206, 201805, 2047, 20180601, 1851, 20180502, 196, 197, 196, 2375.62, 2375.62, 0, 4751.24, 142.53, 228.05, 47.51, 30.88);</v>
      </c>
    </row>
    <row r="216" spans="1:1" x14ac:dyDescent="0.25">
      <c r="A216" s="4" t="str">
        <f>CONCATENATE("INSERT INTO ",'create-caesb_bills'!$B$1,"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caesb_bills VALUES (207, 201805, 505, 20180601, 350, 20180502, 155, 136, 155, 1868.45, 1868.45, 0, 3736.9, 112.1, 179.37, 37.36, 24.28);</v>
      </c>
    </row>
    <row r="217" spans="1:1" x14ac:dyDescent="0.25">
      <c r="A217" s="4" t="str">
        <f>CONCATENATE("INSERT INTO ",'create-caesb_bills'!$B$1,"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caesb_bills VALUES (208, 201805, 6568, 20180601, 6287, 20180502, 281, 262, 281, 3427.07, 3427.07, 0, 6854.14, 205.62, 328.99, 68.54, 44.55);</v>
      </c>
    </row>
    <row r="218" spans="1:1" x14ac:dyDescent="0.25">
      <c r="A218" s="4" t="str">
        <f>CONCATENATE("INSERT INTO ",'create-caesb_bills'!$B$1,"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caesb_bills VALUES (209, 201805, 2996, 20180601, 2780, 20180502, 216, 198, 216, 2694.21, 2694.21, 0, 5388.42, 161.65, 258.64, 53.88, 35.02);</v>
      </c>
    </row>
    <row r="219" spans="1:1" x14ac:dyDescent="0.25">
      <c r="A219" s="4" t="str">
        <f>CONCATENATE("INSERT INTO ",'create-caesb_bills'!$B$1,"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caesb_bills VALUES (210, 201805, 0, 20180601, 201438, 20180502, -201438, 216, 216, 5322.36, 0, 0, 5322.36, 159.67, 255.47, 53.22, 34.59);</v>
      </c>
    </row>
    <row r="220" spans="1:1" x14ac:dyDescent="0.25">
      <c r="A220" s="4" t="str">
        <f>CONCATENATE("INSERT INTO ",'create-caesb_bills'!$B$1,"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caesb_bills VALUES (211, 201805, 12490, 20180601, 12336, 20180502, 154, 203, 154, 1856.08, 1856.08, 0, 3712.16, 111.36, 178.18, 37.12, 24.12);</v>
      </c>
    </row>
    <row r="221" spans="1:1" x14ac:dyDescent="0.25">
      <c r="A221" s="4" t="str">
        <f>CONCATENATE("INSERT INTO ",'create-caesb_bills'!$B$1,"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caesb_bills VALUES (212, 201805, 46349, 20180601, 44922, 20180502, 1427, 720, 1427, 17603.09, 17603.09, 0, 35206.18, 1056.18, 1689.89, 352.06, 228.84);</v>
      </c>
    </row>
    <row r="222" spans="1:1" x14ac:dyDescent="0.25">
      <c r="A222" s="4" t="str">
        <f>CONCATENATE("INSERT INTO ",'create-caesb_bills'!$B$1,"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caesb_bills VALUES (213, 201805, 50415, 20180601, 49332, 20180502, 1083, 1185, 1083, 13347.81, 13347.81, 0, 26695.62, 800.86, 1281.38, 266.95, 173.52);</v>
      </c>
    </row>
    <row r="223" spans="1:1" x14ac:dyDescent="0.25">
      <c r="A223" s="4" t="str">
        <f>CONCATENATE("INSERT INTO ",'create-caesb_bills'!$B$1,"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caesb_bills VALUES (201, 201806, 23005, 20180703, 22425, 20180601, 580, 506, 580, 2854.2, 2854.2, 0, 5708.4, 171.25, 274, 57.08, 37.1);</v>
      </c>
    </row>
    <row r="224" spans="1:1" x14ac:dyDescent="0.25">
      <c r="A224" s="4" t="str">
        <f>CONCATENATE("INSERT INTO ",'create-caesb_bills'!$B$1,"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caesb_bills VALUES (202, 201806, 56087, 20180703, 55703, 20180601, 384, 403, 384, 1532.16, 1532.16, 0, 3064.32, 91.92, 147.08, 30.64, 19.91);</v>
      </c>
    </row>
    <row r="225" spans="1:1" x14ac:dyDescent="0.25">
      <c r="A225" s="4" t="str">
        <f>CONCATENATE("INSERT INTO ",'create-caesb_bills'!$B$1,"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caesb_bills VALUES (203, 201806, 4626, 20180703, 4154, 20180601, 472, 354, 472, 2147.28, 2147.28, 0, 4294.56, 128.83, 206.13, 42.94, 27.91);</v>
      </c>
    </row>
    <row r="226" spans="1:1" x14ac:dyDescent="0.25">
      <c r="A226" s="4" t="str">
        <f>CONCATENATE("INSERT INTO ",'create-caesb_bills'!$B$1,"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caesb_bills VALUES (204, 201806, 264143, 20180703, 262872, 20180601, 1271, 1188, 1271, 15673.37, 15673.37, 0, 31346.74, 940.4, 1504.64, 313.46, 203.75);</v>
      </c>
    </row>
    <row r="227" spans="1:1" x14ac:dyDescent="0.25">
      <c r="A227" s="4" t="str">
        <f>CONCATENATE("INSERT INTO ",'create-caesb_bills'!$B$1,"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caesb_bills VALUES (205, 201806, 186960, 20180703, 183917, 20180601, 3043, 3093, 3043, 37593.01, 37593.01, 0, 75186.02, 2255.58, 3608.92, 751.86, 488.7);</v>
      </c>
    </row>
    <row r="228" spans="1:1" x14ac:dyDescent="0.25">
      <c r="A228" s="4" t="str">
        <f>CONCATENATE("INSERT INTO ",'create-caesb_bills'!$B$1,"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caesb_bills VALUES (206, 201806, 2254, 20180703, 2047, 20180601, 207, 199, 207, 2511.69, 2511.69, 0, 5023.38, 150.7, 241.12, 50.23, 32.65);</v>
      </c>
    </row>
    <row r="229" spans="1:1" x14ac:dyDescent="0.25">
      <c r="A229" s="4" t="str">
        <f>CONCATENATE("INSERT INTO ",'create-caesb_bills'!$B$1,"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caesb_bills VALUES (207, 201806, 671, 20180703, 505, 20180601, 166, 139, 166, 2004.52, 2004.52, 0, 4009.04, 120.27, 192.43, 40.09, 26.05);</v>
      </c>
    </row>
    <row r="230" spans="1:1" x14ac:dyDescent="0.25">
      <c r="A230" s="4" t="str">
        <f>CONCATENATE("INSERT INTO ",'create-caesb_bills'!$B$1,"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caesb_bills VALUES (208, 201806, 7033, 20180703, 6568, 20180601, 465, 267, 465, 5703.15, 5703.15, 0, 11406.3, 342.18, 547.5, 114.06, 74.14);</v>
      </c>
    </row>
    <row r="231" spans="1:1" x14ac:dyDescent="0.25">
      <c r="A231" s="4" t="str">
        <f>CONCATENATE("INSERT INTO ",'create-caesb_bills'!$B$1,"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caesb_bills VALUES (209, 201806, 3244, 20180703, 2996, 20180601, 248, 200, 248, 3131.33, 3131.33, 0, 6262.66, 187.87, 300.6, 62.62, 40.7);</v>
      </c>
    </row>
    <row r="232" spans="1:1" x14ac:dyDescent="0.25">
      <c r="A232" s="4" t="str">
        <f>CONCATENATE("INSERT INTO ",'create-caesb_bills'!$B$1,"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caesb_bills VALUES (210, 201806, 204642, 20180703, 0, 20180601, 204642, 216, 216, 5322.36, 0, 0, 5322.36, 159.67, 255.47, 53.22, 34.59);</v>
      </c>
    </row>
    <row r="233" spans="1:1" x14ac:dyDescent="0.25">
      <c r="A233" s="4" t="str">
        <f>CONCATENATE("INSERT INTO ",'create-caesb_bills'!$B$1,"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caesb_bills VALUES (211, 201806, 12645, 20180703, 12490, 20180601, 155, 204, 155, 1868.45, 1868.45, 0, 3736.9, 112.1, 179.37, 37.36, 24.28);</v>
      </c>
    </row>
    <row r="234" spans="1:1" x14ac:dyDescent="0.25">
      <c r="A234" s="4" t="str">
        <f>CONCATENATE("INSERT INTO ",'create-caesb_bills'!$B$1,"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caesb_bills VALUES (212, 201806, 48591, 20180703, 46349, 20180601, 2242, 736, 2242, 27684.64, 27684.64, 0, 55369.28, 1661.07, 2657.72, 553.69, 359.9);</v>
      </c>
    </row>
    <row r="235" spans="1:1" x14ac:dyDescent="0.25">
      <c r="A235" s="4" t="str">
        <f>CONCATENATE("INSERT INTO ",'create-caesb_bills'!$B$1,"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caesb_bills VALUES (213, 201806, 51063, 20180703, 50415, 20180601, 648, 1180, 648, 7966.86, 7966.86, 0, 15933.72, 478.01, 764.81, 159.33, 103.56);</v>
      </c>
    </row>
    <row r="236" spans="1:1" x14ac:dyDescent="0.25">
      <c r="A236" s="4" t="str">
        <f>CONCATENATE("INSERT INTO ",'create-caesb_bills'!$B$1,"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caesb_bills VALUES (201, 201807, 23401, 20180802, 23005, 20180703, 396, 509, 396, 1568.04, 1568.04, 0, 3136.08, 94.08, 150.53, 31.36, 20.38);</v>
      </c>
    </row>
    <row r="237" spans="1:1" x14ac:dyDescent="0.25">
      <c r="A237" s="4" t="str">
        <f>CONCATENATE("INSERT INTO ",'create-caesb_bills'!$B$1,"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caesb_bills VALUES (202, 201807, 56500, 20180802, 56087, 20180703, 413, 395, 413, 1734.87, 1734.87, 0, 3469.74, 104.09, 166.54, 34.69, 22.55);</v>
      </c>
    </row>
    <row r="238" spans="1:1" x14ac:dyDescent="0.25">
      <c r="A238" s="4" t="str">
        <f>CONCATENATE("INSERT INTO ",'create-caesb_bills'!$B$1,"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caesb_bills VALUES (203, 201807, 5042, 20180802, 4626, 20180703, 416, 364, 416, 1755.84, 1755.84, 0, 3511.68, 105.35, 168.56, 35.11, 22.82);</v>
      </c>
    </row>
    <row r="239" spans="1:1" x14ac:dyDescent="0.25">
      <c r="A239" s="4" t="str">
        <f>CONCATENATE("INSERT INTO ",'create-caesb_bills'!$B$1,"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caesb_bills VALUES (204, 201807, 265272, 20180802, 264143, 20180703, 1129, 1138, 1129, 13916.83, 13916.83, 0, 27833.66, 835, 1336.01, 278.33, 180.91);</v>
      </c>
    </row>
    <row r="240" spans="1:1" x14ac:dyDescent="0.25">
      <c r="A240" s="4" t="str">
        <f>CONCATENATE("INSERT INTO ",'create-caesb_bills'!$B$1,"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caesb_bills VALUES (205, 201807, 189990, 20180802, 186960, 20180703, 3030, 3054, 3030, 37432.2, 37432.2, 0, 74864.4, 2245.93, 3593.49, 748.64, 486.61);</v>
      </c>
    </row>
    <row r="241" spans="1:1" x14ac:dyDescent="0.25">
      <c r="A241" s="4" t="str">
        <f>CONCATENATE("INSERT INTO ",'create-caesb_bills'!$B$1,"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caesb_bills VALUES (206, 201807, 2588, 20180802, 2254, 20180703, 334, 199, 334, 4082.68, 4082.68, 0, 8165.36, 244.96, 391.93, 81.65, 53.07);</v>
      </c>
    </row>
    <row r="242" spans="1:1" x14ac:dyDescent="0.25">
      <c r="A242" s="4" t="str">
        <f>CONCATENATE("INSERT INTO ",'create-caesb_bills'!$B$1,"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caesb_bills VALUES (207, 201807, 830, 20180802, 671, 20180703, 159, 139, 159, 1917.93, 1917.93, 0, 3835.86, 115.07, 184.12, 38.35, 24.93);</v>
      </c>
    </row>
    <row r="243" spans="1:1" x14ac:dyDescent="0.25">
      <c r="A243" s="4" t="str">
        <f>CONCATENATE("INSERT INTO ",'create-caesb_bills'!$B$1,"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caesb_bills VALUES (208, 201807, 7624, 20180802, 7033, 20180703, 591, 269, 591, 7261.77, 7261.77, 0, 14523.54, 435.7, 697.12, 145.23, 94.4);</v>
      </c>
    </row>
    <row r="244" spans="1:1" x14ac:dyDescent="0.25">
      <c r="A244" s="4" t="str">
        <f>CONCATENATE("INSERT INTO ",'create-caesb_bills'!$B$1,"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caesb_bills VALUES (209, 201807, 3516, 20180802, 3244, 20180703, 272, 200, 272, 3459.17, 3459.17, 0, 6918.34, 207.55, 332.08, 69.18, 44.96);</v>
      </c>
    </row>
    <row r="245" spans="1:1" x14ac:dyDescent="0.25">
      <c r="A245" s="4" t="str">
        <f>CONCATENATE("INSERT INTO ",'create-caesb_bills'!$B$1,"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caesb_bills VALUES (210, 201807, 206448, 20180802, 204642, 20180703, 1806, 214, 1173, 29304.78, 0, 0, 29304.78, 879.14, 1406.62, 293.04, 190.48);</v>
      </c>
    </row>
    <row r="246" spans="1:1" x14ac:dyDescent="0.25">
      <c r="A246" s="4" t="str">
        <f>CONCATENATE("INSERT INTO ",'create-caesb_bills'!$B$1,"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caesb_bills VALUES (211, 201807, 12814, 20180802, 12645, 20180703, 169, 201, 169, 2041.63, 2041.63, 0, 4083.26, 122.49, 195.99, 40.83, 26.54);</v>
      </c>
    </row>
    <row r="247" spans="1:1" x14ac:dyDescent="0.25">
      <c r="A247" s="4" t="str">
        <f>CONCATENATE("INSERT INTO ",'create-caesb_bills'!$B$1,"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caesb_bills VALUES (212, 201807, 50168, 20180802, 48591, 20180703, 1577, 1119, 1577, 19458.59, 19458.59, 0, 38917.18, 1167.51, 1868.02, 389.17, 252.96);</v>
      </c>
    </row>
    <row r="248" spans="1:1" x14ac:dyDescent="0.25">
      <c r="A248" s="4" t="str">
        <f>CONCATENATE("INSERT INTO ",'create-caesb_bills'!$B$1,"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caesb_bills VALUES (213, 201807, 51717, 20180802, 51063, 20180703, 654, 1086, 654, 8041.08, 8041.08, 0, 16082.16, 482.46, 771.94, 160.82, 104.53);</v>
      </c>
    </row>
    <row r="249" spans="1:1" x14ac:dyDescent="0.25">
      <c r="A249" s="4" t="str">
        <f>CONCATENATE("INSERT INTO ",'create-caesb_bills'!$B$1,"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caesb_bills VALUES (201, 201808, 23874, 20180903, 23401, 20180802, 473, 495, 473, 2106.27, 2106.27, 0, 4212.54, 126.37, 202.2, 42.12, 27.38);</v>
      </c>
    </row>
    <row r="250" spans="1:1" x14ac:dyDescent="0.25">
      <c r="A250" s="4" t="str">
        <f>CONCATENATE("INSERT INTO ",'create-caesb_bills'!$B$1,"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caesb_bills VALUES (202, 201808, 56804, 20180903, 56500, 20180802, 304, 393, 304, 1058.08, 1058.08, 0, 2116.16, 63.48, 101.57, 21.16, 13.75);</v>
      </c>
    </row>
    <row r="251" spans="1:1" x14ac:dyDescent="0.25">
      <c r="A251" s="4" t="str">
        <f>CONCATENATE("INSERT INTO ",'create-caesb_bills'!$B$1,"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caesb_bills VALUES (203, 201808, 5551, 20180903, 5042, 20180802, 509, 368, 509, 2405.91, 2405.91, 0, 4811.82, 144.35, 230.96, 48.11, 31.27);</v>
      </c>
    </row>
    <row r="252" spans="1:1" x14ac:dyDescent="0.25">
      <c r="A252" s="4" t="str">
        <f>CONCATENATE("INSERT INTO ",'create-caesb_bills'!$B$1,"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caesb_bills VALUES (204, 201808, 267242, 20180903, 265272, 20180802, 1970, 1118, 1970, 24320, 24320, 0, 48640, 1459.2, 2334.72, 486.4, 316.16);</v>
      </c>
    </row>
    <row r="253" spans="1:1" x14ac:dyDescent="0.25">
      <c r="A253" s="4" t="str">
        <f>CONCATENATE("INSERT INTO ",'create-caesb_bills'!$B$1,"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caesb_bills VALUES (205, 201808, 194080, 20180903, 189990, 20180802, 4090, 3045, 4090, 50544.4, 50544.4, 0, 101088.8, 3032.66, 4852.26, 1010.88, 657.07);</v>
      </c>
    </row>
    <row r="254" spans="1:1" x14ac:dyDescent="0.25">
      <c r="A254" s="4" t="str">
        <f>CONCATENATE("INSERT INTO ",'create-caesb_bills'!$B$1,"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caesb_bills VALUES (206, 201808, 2854, 20180903, 2588, 20180802, 266, 210, 266, 3241.52, 3241.52, 0, 6483.04, 194.49, 311.18, 64.83, 42.13);</v>
      </c>
    </row>
    <row r="255" spans="1:1" x14ac:dyDescent="0.25">
      <c r="A255" s="4" t="str">
        <f>CONCATENATE("INSERT INTO ",'create-caesb_bills'!$B$1,"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caesb_bills VALUES (207, 201808, 1038, 20180903, 830, 20180802, 208, 139, 208, 2524.06, 2524.06, 0, 5048.12, 151.44, 242.3, 50.48, 32.81);</v>
      </c>
    </row>
    <row r="256" spans="1:1" x14ac:dyDescent="0.25">
      <c r="A256" s="4" t="str">
        <f>CONCATENATE("INSERT INTO ",'create-caesb_bills'!$B$1,"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caesb_bills VALUES (208, 201808, 8146, 20180903, 7624, 20180802, 522, 273, 522, 6408.24, 6408.24, 0, 12816.48, 384.49, 615.19, 128.16, 83.3);</v>
      </c>
    </row>
    <row r="257" spans="1:1" x14ac:dyDescent="0.25">
      <c r="A257" s="4" t="str">
        <f>CONCATENATE("INSERT INTO ",'create-caesb_bills'!$B$1,"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caesb_bills VALUES (209, 201808, 3808, 20180903, 3516, 20180802, 292, 198, 292, 3732.37, 3732.37, 0, 7464.74, 223.94, 358.3, 74.64, 48.52);</v>
      </c>
    </row>
    <row r="258" spans="1:1" x14ac:dyDescent="0.25">
      <c r="A258" s="4" t="str">
        <f>CONCATENATE("INSERT INTO ",'create-caesb_bills'!$B$1,"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caesb_bills VALUES (210, 201808, 206714, 20180903, 206448, 20180802, 266, 236, 266, 6575.36, 0, 0, 6575.36, 197.26, 315.61, 65.75, 42.73);</v>
      </c>
    </row>
    <row r="259" spans="1:1" x14ac:dyDescent="0.25">
      <c r="A259" s="4" t="str">
        <f>CONCATENATE("INSERT INTO ",'create-caesb_bills'!$B$1,"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caesb_bills VALUES (211, 201808, 13084, 20180903, 12814, 20180802, 270, 197, 270, 3291, 3291, 0, 6582, 197.46, 315.93, 65.82, 42.78);</v>
      </c>
    </row>
    <row r="260" spans="1:1" x14ac:dyDescent="0.25">
      <c r="A260" s="4" t="str">
        <f>CONCATENATE("INSERT INTO ",'create-caesb_bills'!$B$1,"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caesb_bills VALUES (212, 201808, 52142, 20180903, 50168, 20180802, 1974, 1186, 1974, 24369.48, 24369.48, 0, 48738.96, 1462.16, 2339.47, 487.38, 316.8);</v>
      </c>
    </row>
    <row r="261" spans="1:1" x14ac:dyDescent="0.25">
      <c r="A261" s="4" t="str">
        <f>CONCATENATE("INSERT INTO ",'create-caesb_bills'!$B$1,"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caesb_bills VALUES (213, 201808, 52462, 20180903, 51717, 20180802, 745, 974, 745, 9166.75, 9166.75, 0, 18333.5, 550, 880, 183.33, 119.16);</v>
      </c>
    </row>
    <row r="262" spans="1:1" x14ac:dyDescent="0.25">
      <c r="A262" s="4" t="str">
        <f>CONCATENATE("INSERT INTO ",'create-caesb_bills'!$B$1,"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caesb_bills VALUES (201, 201809, 24211, 20181002, 23874, 20180903, 337, 486, 337, 1213.39, 1213.39, 0, 2426.78, 72.8, 116.48, 24.26, 15.77);</v>
      </c>
    </row>
    <row r="263" spans="1:1" x14ac:dyDescent="0.25">
      <c r="A263" s="4" t="str">
        <f>CONCATENATE("INSERT INTO ",'create-caesb_bills'!$B$1,"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caesb_bills VALUES (202, 201809, 57062, 20181002, 56804, 20180903, 258, 391, 258, 806.46, 806.46, 0, 1612.92, 48.38, 77.42, 16.12, 10.48);</v>
      </c>
    </row>
    <row r="264" spans="1:1" x14ac:dyDescent="0.25">
      <c r="A264" s="4" t="str">
        <f>CONCATENATE("INSERT INTO ",'create-caesb_bills'!$B$1,"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caesb_bills VALUES (203, 201809, 5971, 20181002, 5551, 20180903, 420, 389, 420, 1783.8, 1783.8, 0, 3567.6, 107.02, 171.24, 35.67, 23.18);</v>
      </c>
    </row>
    <row r="265" spans="1:1" x14ac:dyDescent="0.25">
      <c r="A265" s="4" t="str">
        <f>CONCATENATE("INSERT INTO ",'create-caesb_bills'!$B$1,"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caesb_bills VALUES (204, 201809, 268382, 20181002, 267242, 20180903, 1140, 1104, 1140, 14052.9, 14052.9, 0, 28105.8, 843.17, 1349.07, 281.05, 182.68);</v>
      </c>
    </row>
    <row r="266" spans="1:1" x14ac:dyDescent="0.25">
      <c r="A266" s="4" t="str">
        <f>CONCATENATE("INSERT INTO ",'create-caesb_bills'!$B$1,"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caesb_bills VALUES (205, 201809, 197930, 20181002, 194080, 20180903, 3850, 3162, 3850, 47575.6, 47575.6, 0, 95151.2, 2854.53, 4567.25, 951.51, 618.48);</v>
      </c>
    </row>
    <row r="267" spans="1:1" x14ac:dyDescent="0.25">
      <c r="A267" s="4" t="str">
        <f>CONCATENATE("INSERT INTO ",'create-caesb_bills'!$B$1,"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caesb_bills VALUES (206, 201809, 3070, 20181002, 2854, 20180903, 216, 215, 216, 2623.02, 2623.02, 0, 5246.04, 157.38, 251.8, 52.46, 34.09);</v>
      </c>
    </row>
    <row r="268" spans="1:1" x14ac:dyDescent="0.25">
      <c r="A268" s="4" t="str">
        <f>CONCATENATE("INSERT INTO ",'create-caesb_bills'!$B$1,"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caesb_bills VALUES (207, 201809, 1216, 20181002, 1038, 20180903, 178, 144, 178, 2152.96, 2152.96, 0, 4305.92, 129.17, 206.68, 43.05, 27.98);</v>
      </c>
    </row>
    <row r="269" spans="1:1" x14ac:dyDescent="0.25">
      <c r="A269" s="4" t="str">
        <f>CONCATENATE("INSERT INTO ",'create-caesb_bills'!$B$1,"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caesb_bills VALUES (208, 201809, 8594, 20181002, 8146, 20180903, 448, 268, 448, 5492.86, 5492.86, 0, 10985.72, 329.57, 527.31, 109.85, 71.4);</v>
      </c>
    </row>
    <row r="270" spans="1:1" x14ac:dyDescent="0.25">
      <c r="A270" s="4" t="str">
        <f>CONCATENATE("INSERT INTO ",'create-caesb_bills'!$B$1,"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caesb_bills VALUES (209, 201809, 4063, 20181002, 3808, 20180903, 255, 205, 255, 3226.95, 3226.95, 0, 6453.9, 193.61, 309.78, 64.53, 41.95);</v>
      </c>
    </row>
    <row r="271" spans="1:1" x14ac:dyDescent="0.25">
      <c r="A271" s="4" t="str">
        <f>CONCATENATE("INSERT INTO ",'create-caesb_bills'!$B$1,"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caesb_bills VALUES (210, 201809, 206809, 20181002, 206714, 20180903, 95, 239, 95, 2290.1, 0, 0, 2290.1, 68.7, 109.92, 22.9, 14.88);</v>
      </c>
    </row>
    <row r="272" spans="1:1" x14ac:dyDescent="0.25">
      <c r="A272" s="4" t="str">
        <f>CONCATENATE("INSERT INTO ",'create-caesb_bills'!$B$1,"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caesb_bills VALUES (211, 201809, 13282, 20181002, 13084, 20180903, 198, 198, 198, 2400.36, 2400.36, 0, 4800.72, 144.02, 230.43, 48, 31.2);</v>
      </c>
    </row>
    <row r="273" spans="1:1" x14ac:dyDescent="0.25">
      <c r="A273" s="4" t="str">
        <f>CONCATENATE("INSERT INTO ",'create-caesb_bills'!$B$1,"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caesb_bills VALUES (212, 201809, 53977, 20181002, 52142, 20180903, 1835, 1189, 1835, 22650.05, 22650.05, 0, 45300.1, 1359, 2174.4, 453, 294.45);</v>
      </c>
    </row>
    <row r="274" spans="1:1" x14ac:dyDescent="0.25">
      <c r="A274" s="4" t="str">
        <f>CONCATENATE("INSERT INTO ",'create-caesb_bills'!$B$1,"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caesb_bills VALUES (213, 201809, 53189, 20181002, 52462, 20180903, 727, 933, 727, 8944.09, 8944.09, 0, 17888.18, 536.64, 858.63, 178.88, 116.27);</v>
      </c>
    </row>
    <row r="275" spans="1:1" x14ac:dyDescent="0.25">
      <c r="A275" s="4" t="str">
        <f>CONCATENATE("INSERT INTO ",'create-caesb_bills'!$B$1,"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caesb_bills VALUES (201, 201810, 24611, 20181101, 24211, 20181002, 400, 462, 400, 1596, 1596, 0, 3192, 95.76, 153.21, 31.92, 20.74);</v>
      </c>
    </row>
    <row r="276" spans="1:1" x14ac:dyDescent="0.25">
      <c r="A276" s="4" t="str">
        <f>CONCATENATE("INSERT INTO ",'create-caesb_bills'!$B$1,"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caesb_bills VALUES (202, 201810, 57390, 20181101, 57062, 20181002, 328, 375, 328, 1189.36, 1189.36, 0, 2378.72, 71.36, 114.17, 23.78, 15.46);</v>
      </c>
    </row>
    <row r="277" spans="1:1" x14ac:dyDescent="0.25">
      <c r="A277" s="4" t="str">
        <f>CONCATENATE("INSERT INTO ",'create-caesb_bills'!$B$1,"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caesb_bills VALUES (203, 201810, 6440, 20181101, 5971, 20181002, 469, 390, 469, 2126.31, 2126.31, 0, 4252.62, 127.57, 204.12, 42.52, 27.64);</v>
      </c>
    </row>
    <row r="278" spans="1:1" x14ac:dyDescent="0.25">
      <c r="A278" s="4" t="str">
        <f>CONCATENATE("INSERT INTO ",'create-caesb_bills'!$B$1,"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caesb_bills VALUES (204, 201810, 269613, 20181101, 268382, 20181002, 1231, 1109, 1231, 15178.57, 15178.57, 0, 30357.14, 910.71, 1457.14, 303.57, 197.32);</v>
      </c>
    </row>
    <row r="279" spans="1:1" x14ac:dyDescent="0.25">
      <c r="A279" s="4" t="str">
        <f>CONCATENATE("INSERT INTO ",'create-caesb_bills'!$B$1,"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caesb_bills VALUES (205, 201810, 201659, 20181101, 197930, 20181002, 3729, 3176, 3729, 46078.83, 46078.83, 0, 92157.66, 2764.72, 4423.56, 921.57, 599.02);</v>
      </c>
    </row>
    <row r="280" spans="1:1" x14ac:dyDescent="0.25">
      <c r="A280" s="4" t="str">
        <f>CONCATENATE("INSERT INTO ",'create-caesb_bills'!$B$1,"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caesb_bills VALUES (206, 201810, 3270, 20181101, 3070, 20181002, 200, 215, 200, 2425.1, 2425.1, 0, 4850.2, 145.5, 232.8, 48.5, 31.52);</v>
      </c>
    </row>
    <row r="281" spans="1:1" x14ac:dyDescent="0.25">
      <c r="A281" s="4" t="str">
        <f>CONCATENATE("INSERT INTO ",'create-caesb_bills'!$B$1,"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caesb_bills VALUES (207, 201810, 1290, 20181101, 1216, 20181002, 74, 146, 74, 866.48, 866.48, 0, 1732.96, 51.98, 83.18, 17.32, 11.26);</v>
      </c>
    </row>
    <row r="282" spans="1:1" x14ac:dyDescent="0.25">
      <c r="A282" s="4" t="str">
        <f>CONCATENATE("INSERT INTO ",'create-caesb_bills'!$B$1,"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caesb_bills VALUES (208, 201810, 8988, 20181101, 8594, 20181002, 394, 259, 394, 4824.88, 4824.88, 0, 9649.76, 289.49, 463.18, 96.49, 62.72);</v>
      </c>
    </row>
    <row r="283" spans="1:1" x14ac:dyDescent="0.25">
      <c r="A283" s="4" t="str">
        <f>CONCATENATE("INSERT INTO ",'create-caesb_bills'!$B$1,"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caesb_bills VALUES (209, 201810, 4313, 20181101, 4063, 20181002, 250, 200, 250, 3158.65, 3158.65, 0, 6317.3, 189.51, 303.23, 63.17, 41.06);</v>
      </c>
    </row>
    <row r="284" spans="1:1" x14ac:dyDescent="0.25">
      <c r="A284" s="4" t="str">
        <f>CONCATENATE("INSERT INTO ",'create-caesb_bills'!$B$1,"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caesb_bills VALUES (210, 201810, 206875, 20181101, 206809, 20181002, 66, 238, 66, 1563.36, 0, 0, 1563.36, 46.9, 75.04, 15.63, 10.16);</v>
      </c>
    </row>
    <row r="285" spans="1:1" x14ac:dyDescent="0.25">
      <c r="A285" s="4" t="str">
        <f>CONCATENATE("INSERT INTO ",'create-caesb_bills'!$B$1,"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caesb_bills VALUES (211, 201810, 13429, 20181101, 13282, 20181002, 147, 191, 147, 1769.49, 1769.49, 0, 3538.98, 106.16, 169.87, 35.38, 23);</v>
      </c>
    </row>
    <row r="286" spans="1:1" x14ac:dyDescent="0.25">
      <c r="A286" s="4" t="str">
        <f>CONCATENATE("INSERT INTO ",'create-caesb_bills'!$B$1,"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caesb_bills VALUES (212, 201810, 55773, 20181101, 53977, 20181002, 1796, 1196, 1796, 22167.62, 22167.62, 0, 44335.24, 1330.05, 2128.09, 443.35, 288.17);</v>
      </c>
    </row>
    <row r="287" spans="1:1" x14ac:dyDescent="0.25">
      <c r="A287" s="4" t="str">
        <f>CONCATENATE("INSERT INTO ",'create-caesb_bills'!$B$1,"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caesb_bills VALUES (213, 201810, 53853, 20181101, 53189, 20181002, 664, 832, 664, 8164.78, 8164.78, 0, 16329.56, 489.88, 783.81, 163.29, 106.14);</v>
      </c>
    </row>
    <row r="288" spans="1:1" x14ac:dyDescent="0.25">
      <c r="A288" s="4" t="str">
        <f>CONCATENATE("INSERT INTO ",'create-caesb_bills'!$B$1,"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caesb_bills VALUES (201, 201811, 25193, 20181204, 24611, 20181101, 582, 450, 582, 2868.18, 2868.18, 0, 5736.36, 172.09, 275.34, 57.36, 37.28);</v>
      </c>
    </row>
    <row r="289" spans="1:1" x14ac:dyDescent="0.25">
      <c r="A289" s="4" t="str">
        <f>CONCATENATE("INSERT INTO ",'create-caesb_bills'!$B$1,"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caesb_bills VALUES (202, 201811, 57842, 20181204, 57390, 20181101, 452, 366, 452, 2007.48, 2007.48, 0, 4014.96, 120.44, 192.71, 40.14, 26.09);</v>
      </c>
    </row>
    <row r="290" spans="1:1" x14ac:dyDescent="0.25">
      <c r="A290" s="4" t="str">
        <f>CONCATENATE("INSERT INTO ",'create-caesb_bills'!$B$1,"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caesb_bills VALUES (203, 201811, 7043, 20181204, 6440, 20181101, 603, 395, 603, 3075.9, 3075.9, 0, 6151.8, 184.55, 295.28, 61.51, 39.98);</v>
      </c>
    </row>
    <row r="291" spans="1:1" x14ac:dyDescent="0.25">
      <c r="A291" s="4" t="str">
        <f>CONCATENATE("INSERT INTO ",'create-caesb_bills'!$B$1,"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caesb_bills VALUES (204, 201811, 270986, 20181204, 269613, 20181101, 1373, 1085, 1373, 16935.11, 16935.11, 0, 33870.22, 1016.1, 1625.77, 338.7, 220.15);</v>
      </c>
    </row>
    <row r="292" spans="1:1" x14ac:dyDescent="0.25">
      <c r="A292" s="4" t="str">
        <f>CONCATENATE("INSERT INTO ",'create-caesb_bills'!$B$1,"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caesb_bills VALUES (205, 201811, 204915, 20181204, 201659, 20181101, 3256, 3194, 3256, 40227.82, 40227.82, 0, 80455.64, 2413.66, 3861.87, 804.55, 522.96);</v>
      </c>
    </row>
    <row r="293" spans="1:1" x14ac:dyDescent="0.25">
      <c r="A293" s="4" t="str">
        <f>CONCATENATE("INSERT INTO ",'create-caesb_bills'!$B$1,"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caesb_bills VALUES (206, 201811, 3450, 20181204, 3270, 20181101, 180, 213, 180, 2177.7, 2177.7, 0, 4355.4, 130.66, 209.05, 43.55, 28.31);</v>
      </c>
    </row>
    <row r="294" spans="1:1" x14ac:dyDescent="0.25">
      <c r="A294" s="4" t="str">
        <f>CONCATENATE("INSERT INTO ",'create-caesb_bills'!$B$1,"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caesb_bills VALUES (207, 201811, 1329, 20181204, 1290, 20181101, 39, 139, 39, 433.53, 433.53, 0, 867.06, 26.01, 41.61, 8.67, 5.63);</v>
      </c>
    </row>
    <row r="295" spans="1:1" x14ac:dyDescent="0.25">
      <c r="A295" s="4" t="str">
        <f>CONCATENATE("INSERT INTO ",'create-caesb_bills'!$B$1,"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caesb_bills VALUES (208, 201811, 9385, 20181204, 8988, 20181101, 397, 264, 397, 4861.99, 4861.99, 0, 9723.98, 291.71, 466.75, 97.23, 63.2);</v>
      </c>
    </row>
    <row r="296" spans="1:1" x14ac:dyDescent="0.25">
      <c r="A296" s="4" t="str">
        <f>CONCATENATE("INSERT INTO ",'create-caesb_bills'!$B$1,"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caesb_bills VALUES (209, 201811, 4474, 20181204, 4313, 20181101, 161, 199, 161, 1942.91, 1942.91, 0, 3885.82, 116.57, 186.51, 38.85, 25.25);</v>
      </c>
    </row>
    <row r="297" spans="1:1" x14ac:dyDescent="0.25">
      <c r="A297" s="4" t="str">
        <f>CONCATENATE("INSERT INTO ",'create-caesb_bills'!$B$1,"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caesb_bills VALUES (210, 201811, 206900, 20181204, 206875, 20181101, 25, 228, 25, 535.9, 0, 0, 535.9, 16.07, 25.72, 5.35, 3.48);</v>
      </c>
    </row>
    <row r="298" spans="1:1" x14ac:dyDescent="0.25">
      <c r="A298" s="4" t="str">
        <f>CONCATENATE("INSERT INTO ",'create-caesb_bills'!$B$1,"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caesb_bills VALUES (211, 201811, 13579, 20181204, 13429, 20181101, 150, 181, 150, 1806.6, 1806.6, 0, 3613.2, 108.39, 173.43, 36.13, 23.48);</v>
      </c>
    </row>
    <row r="299" spans="1:1" x14ac:dyDescent="0.25">
      <c r="A299" s="4" t="str">
        <f>CONCATENATE("INSERT INTO ",'create-caesb_bills'!$B$1,"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caesb_bills VALUES (212, 201811, 57382, 20181204, 55773, 20181101, 1609, 1413, 1609, 19854.43, 19854.43, 0, 39708.86, 1191.26, 1906.02, 397.08, 258.1);</v>
      </c>
    </row>
    <row r="300" spans="1:1" x14ac:dyDescent="0.25">
      <c r="A300" s="4" t="str">
        <f>CONCATENATE("INSERT INTO ",'create-caesb_bills'!$B$1,"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caesb_bills VALUES (213, 201811, 54541, 20181204, 53853, 20181101, 688, 811, 688, 8461.66, 8461.66, 0, 16923.32, 507.69, 812.31, 169.23, 110);</v>
      </c>
    </row>
    <row r="301" spans="1:1" x14ac:dyDescent="0.25">
      <c r="A301" s="4" t="str">
        <f>CONCATENATE("INSERT INTO ",'create-caesb_bills'!$B$1,"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caesb_bills VALUES (201, 201812, 25544, 20190102, 25193, 20181204, 351, 453, 351, 1289.97, 1289.97, 0, 2579.94, 77.39, 123.83, 25.79, 16.76);</v>
      </c>
    </row>
    <row r="302" spans="1:1" x14ac:dyDescent="0.25">
      <c r="A302" s="4" t="str">
        <f>CONCATENATE("INSERT INTO ",'create-caesb_bills'!$B$1,"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caesb_bills VALUES (202, 201812, 58220, 20190102, 57842, 20181204, 378, 366, 378, 1490.22, 1490.22, 1318.29, 4298.73, 128.96, 206.33, 42.98, 27.94);</v>
      </c>
    </row>
    <row r="303" spans="1:1" x14ac:dyDescent="0.25">
      <c r="A303" s="4" t="str">
        <f>CONCATENATE("INSERT INTO ",'create-caesb_bills'!$B$1,"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caesb_bills VALUES (203, 201812, 7357, 20190102, 7043, 20181204, 314, 409, 314, 1112.78, 1112.78, 0, 2225.56, 66.76, 106.82, 22.25, 14.46);</v>
      </c>
    </row>
    <row r="304" spans="1:1" x14ac:dyDescent="0.25">
      <c r="A304" s="4" t="str">
        <f>CONCATENATE("INSERT INTO ",'create-caesb_bills'!$B$1,"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caesb_bills VALUES (204, 201812, 272364, 20190102, 270986, 20181204, 1378, 1104, 1378, 16996.96, 16996.96, 0, 33993.92, 1019.81, 1631.7, 339.93, 220.96);</v>
      </c>
    </row>
    <row r="305" spans="1:1" x14ac:dyDescent="0.25">
      <c r="A305" s="4" t="str">
        <f>CONCATENATE("INSERT INTO ",'create-caesb_bills'!$B$1,"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caesb_bills VALUES (205, 201812, 208287, 20190102, 204915, 20181204, 3372, 3180, 3372, 41662.74, 41662.74, 0, 83325.48, 2499.76, 3999.62, 833.25, 541.61);</v>
      </c>
    </row>
    <row r="306" spans="1:1" x14ac:dyDescent="0.25">
      <c r="A306" s="4" t="str">
        <f>CONCATENATE("INSERT INTO ",'create-caesb_bills'!$B$1,"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caesb_bills VALUES (206, 201812, 3624, 20190102, 3450, 20181204, 174, 208, 174, 2103.48, 2103.48, 0, 4206.96, 126.2, 201.93, 42.06, 27.34);</v>
      </c>
    </row>
    <row r="307" spans="1:1" x14ac:dyDescent="0.25">
      <c r="A307" s="4" t="str">
        <f>CONCATENATE("INSERT INTO ",'create-caesb_bills'!$B$1,"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caesb_bills VALUES (207, 201812, 1335, 20190102, 1329, 20181204, 6, 132, 10, 74.8, 74.8, 0, 149.6, 4.48, 7.18, 1.49, 0.97);</v>
      </c>
    </row>
    <row r="308" spans="1:1" x14ac:dyDescent="0.25">
      <c r="A308" s="4" t="str">
        <f>CONCATENATE("INSERT INTO ",'create-caesb_bills'!$B$1,"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caesb_bills VALUES (208, 201812, 9787, 20190102, 9385, 20181204, 402, 273, 402, 4923.84, 4923.84, 0, 9847.68, 295.43, 472.68, 98.47, 64);</v>
      </c>
    </row>
    <row r="309" spans="1:1" x14ac:dyDescent="0.25">
      <c r="A309" s="4" t="str">
        <f>CONCATENATE("INSERT INTO ",'create-caesb_bills'!$B$1,"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caesb_bills VALUES (209, 201812, 4649, 20190102, 4474, 20181204, 175, 194, 175, 2134.15, 2134.15, 0, 4268.3, 128.04, 204.87, 42.68, 27.74);</v>
      </c>
    </row>
    <row r="310" spans="1:1" x14ac:dyDescent="0.25">
      <c r="A310" s="4" t="str">
        <f>CONCATENATE("INSERT INTO ",'create-caesb_bills'!$B$1,"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caesb_bills VALUES (210, 201812, 207344, 20190102, 206900, 20181204, 444, 211, 444, 11036.04, 0, 0, 11036.04, 331.08, 529.72, 110.36, 71.73);</v>
      </c>
    </row>
    <row r="311" spans="1:1" x14ac:dyDescent="0.25">
      <c r="A311" s="4" t="str">
        <f>CONCATENATE("INSERT INTO ",'create-caesb_bills'!$B$1,"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caesb_bills VALUES (211, 201812, 13684, 20190102, 13579, 20181204, 105, 178, 105, 1249.95, 1249.95, 0, 2499.9, 74.99, 119.99, 24.99, 16.24);</v>
      </c>
    </row>
    <row r="312" spans="1:1" x14ac:dyDescent="0.25">
      <c r="A312" s="4" t="str">
        <f>CONCATENATE("INSERT INTO ",'create-caesb_bills'!$B$1,"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caesb_bills VALUES (212, 201812, 58280, 20190102, 57382, 20181204, 898, 1627, 898, 11059.36, 11059.36, 0, 22118.72, 663.56, 1061.69, 221.18, 143.77);</v>
      </c>
    </row>
    <row r="313" spans="1:1" x14ac:dyDescent="0.25">
      <c r="A313" s="4" t="str">
        <f>CONCATENATE("INSERT INTO ",'create-caesb_bills'!$B$1,"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caesb_bills VALUES (213, 201812, 56085, 20190102, 54541, 20181204, 1544, 797, 1544, 19050.38, 19050.38, 0, 38100.76, 1143.02, 1828.83, 381, 247.65);</v>
      </c>
    </row>
    <row r="314" spans="1:1" x14ac:dyDescent="0.25">
      <c r="A314" s="4" t="str">
        <f>CONCATENATE("INSERT INTO ",'create-caesb_bills'!$B$1,"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caesb_bills VALUES (201, 201901, 25861, 20190131, 25544, 20190102, 317, 444, 317, 1103.99, 1103.99, 0, 2207.98, 66.23, 105.98, 22.07, 14.35);</v>
      </c>
    </row>
    <row r="315" spans="1:1" x14ac:dyDescent="0.25">
      <c r="A315" s="4" t="str">
        <f>CONCATENATE("INSERT INTO ",'create-caesb_bills'!$B$1,"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caesb_bills VALUES (202, 201901, 58613, 20190131, 58220, 20190102, 393, 365, 393, 1595.07, 1595.07, 0, 3190.14, 95.7, 153.12, 31.9, 20.73);</v>
      </c>
    </row>
    <row r="316" spans="1:1" x14ac:dyDescent="0.25">
      <c r="A316" s="4" t="str">
        <f>CONCATENATE("INSERT INTO ",'create-caesb_bills'!$B$1,"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caesb_bills VALUES (203, 201901, 7719, 20190131, 7357, 20190102, 362, 402, 362, 1378.38, 1378.38, 0, 2756.76, 82.7, 132.32, 27.56, 17.91);</v>
      </c>
    </row>
    <row r="317" spans="1:1" x14ac:dyDescent="0.25">
      <c r="A317" s="4" t="str">
        <f>CONCATENATE("INSERT INTO ",'create-caesb_bills'!$B$1,"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caesb_bills VALUES (204, 201901, 273386, 20190131, 272364, 20190102, 1022, 1128, 1022, 12593.24, 12593.24, 0, 25186.48, 755.59, 1208.95, 251.86, 163.71);</v>
      </c>
    </row>
    <row r="318" spans="1:1" x14ac:dyDescent="0.25">
      <c r="A318" s="4" t="str">
        <f>CONCATENATE("INSERT INTO ",'create-caesb_bills'!$B$1,"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caesb_bills VALUES (205, 201901, 211693, 20190131, 208287, 20190102, 3406, 3185, 3406, 42083.32, 42083.32, 0, 84166.64, 2524.99, 4039.99, 841.66, 547.08);</v>
      </c>
    </row>
    <row r="319" spans="1:1" x14ac:dyDescent="0.25">
      <c r="A319" s="4" t="str">
        <f>CONCATENATE("INSERT INTO ",'create-caesb_bills'!$B$1,"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caesb_bills VALUES (206, 201901, 3828, 20190131, 3624, 20190102, 204, 207, 204, 2474.58, 2474.58, 0, 4949.16, 148.47, 237.55, 49.49, 32.16);</v>
      </c>
    </row>
    <row r="320" spans="1:1" x14ac:dyDescent="0.25">
      <c r="A320" s="4" t="str">
        <f>CONCATENATE("INSERT INTO ",'create-caesb_bills'!$B$1,"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caesb_bills VALUES (207, 201901, 1342, 20190131, 1335, 20190102, 7, 124, 10, 74.8, 74.8, 0, 149.6, 4.48, 7.18, 1.49, 0.97);</v>
      </c>
    </row>
    <row r="321" spans="1:1" x14ac:dyDescent="0.25">
      <c r="A321" s="4" t="str">
        <f>CONCATENATE("INSERT INTO ",'create-caesb_bills'!$B$1,"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caesb_bills VALUES (208, 201901, 10262, 20190131, 9787, 20190102, 475, 295, 475, 5826.85, 5826.85, 0, 11653.7, 349.61, 559.37, 116.53, 75.74);</v>
      </c>
    </row>
    <row r="322" spans="1:1" x14ac:dyDescent="0.25">
      <c r="A322" s="4" t="str">
        <f>CONCATENATE("INSERT INTO ",'create-caesb_bills'!$B$1,"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caesb_bills VALUES (209, 201901, 4889, 20190131, 4649, 20190102, 240, 196, 240, 3022.05, 3022.05, 0, 6044.1, 181.32, 290.11, 60.44, 39.28);</v>
      </c>
    </row>
    <row r="323" spans="1:1" x14ac:dyDescent="0.25">
      <c r="A323" s="4" t="str">
        <f>CONCATENATE("INSERT INTO ",'create-caesb_bills'!$B$1,"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caesb_bills VALUES (210, 201901, 207909, 20190131, 207344, 20190102, 565, 229, 565, 14068.3, 0, 0, 14068.3, 422.04, 675.27, 140.68, 91.44);</v>
      </c>
    </row>
    <row r="324" spans="1:1" x14ac:dyDescent="0.25">
      <c r="A324" s="4" t="str">
        <f>CONCATENATE("INSERT INTO ",'create-caesb_bills'!$B$1,"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caesb_bills VALUES (211, 201901, 13819, 20190131, 13684, 20190102, 135, 173, 135, 1621.05, 1621.05, 0, 3242.1, 97.26, 155.62, 32.42, 0);</v>
      </c>
    </row>
    <row r="325" spans="1:1" x14ac:dyDescent="0.25">
      <c r="A325" s="4" t="str">
        <f>CONCATENATE("INSERT INTO ",'create-caesb_bills'!$B$1,"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caesb_bills VALUES (212, 201901, 59551, 20190131, 58280, 20190102, 1271, 1535, 1271, 15673.37, 15673.37, 0, 31346.74, 940.4, 1504.64, 313.46, 203.75);</v>
      </c>
    </row>
    <row r="326" spans="1:1" x14ac:dyDescent="0.25">
      <c r="A326" s="4" t="str">
        <f>CONCATENATE("INSERT INTO ",'create-caesb_bills'!$B$1,"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caesb_bills VALUES (213, 201901, 57195, 20190131, 56085, 20190102, 1110, 872, 1110, 13681.8, 13681.8, 0, 27363.6, 820.9, 1313.45, 273.63, 177.86);</v>
      </c>
    </row>
    <row r="327" spans="1:1" x14ac:dyDescent="0.25">
      <c r="A327" s="4" t="str">
        <f>CONCATENATE("INSERT INTO ",'create-caesb_bills'!$B$1,"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caesb_bills VALUES (201, 201902, 26429, 20190301, 25861, 20190131, 568, 437, 568, 2770.32, 2770.32, 0, 5540.64, 166.21, 265.95, 55.4, 36.01);</v>
      </c>
    </row>
    <row r="328" spans="1:1" x14ac:dyDescent="0.25">
      <c r="A328" s="4" t="str">
        <f>CONCATENATE("INSERT INTO ",'create-caesb_bills'!$B$1,"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caesb_bills VALUES (202, 201902, 59087, 20190301, 58613, 20190131, 474, 367, 474, 2161.26, 2161.26, 0, 4322.52, 129.67, 207.48, 43.22, 28.09);</v>
      </c>
    </row>
    <row r="329" spans="1:1" x14ac:dyDescent="0.25">
      <c r="A329" s="4" t="str">
        <f>CONCATENATE("INSERT INTO ",'create-caesb_bills'!$B$1,"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caesb_bills VALUES (203, 201902, 8555, 20190301, 7719, 20190131, 836, 407, 836, 5708.8, 5708.8, 0, 11417.6, 342.52, 548.04, 114.17, 74.21);</v>
      </c>
    </row>
    <row r="330" spans="1:1" x14ac:dyDescent="0.25">
      <c r="A330" s="4" t="str">
        <f>CONCATENATE("INSERT INTO ",'create-caesb_bills'!$B$1,"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caesb_bills VALUES (204, 201902, 274845, 20190301, 273386, 20190131, 1459, 1133, 1459, 17998.93, 17998.93, 0, 35997.86, 1079.93, 1727.89, 359.97, 233.98);</v>
      </c>
    </row>
    <row r="331" spans="1:1" x14ac:dyDescent="0.25">
      <c r="A331" s="4" t="str">
        <f>CONCATENATE("INSERT INTO ",'create-caesb_bills'!$B$1,"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caesb_bills VALUES (205, 201902, 215602, 20190301, 211693, 20190131, 3909, 3254, 3909, 48305.43, 48305.43, 0, 96610.86, 2898.32, 4637.32, 966.1, 627.97);</v>
      </c>
    </row>
    <row r="332" spans="1:1" x14ac:dyDescent="0.25">
      <c r="A332" s="4" t="str">
        <f>CONCATENATE("INSERT INTO ",'create-caesb_bills'!$B$1,"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caesb_bills VALUES (206, 201902, 4034, 20190301, 3828, 20190131, 206, 201, 206, 2499.32, 2499.32, 0, 4998.64, 149.95, 239.93, 49.98, 32.49);</v>
      </c>
    </row>
    <row r="333" spans="1:1" x14ac:dyDescent="0.25">
      <c r="A333" s="4" t="str">
        <f>CONCATENATE("INSERT INTO ",'create-caesb_bills'!$B$1,"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caesb_bills VALUES (207, 201902, 1355, 20190301, 1342, 20190131, 13, 113, 13, 111.91, 111.91, 0, 223.82, 6.71, 10.74, 2.23, 1.45);</v>
      </c>
    </row>
    <row r="334" spans="1:1" x14ac:dyDescent="0.25">
      <c r="A334" s="4" t="str">
        <f>CONCATENATE("INSERT INTO ",'create-caesb_bills'!$B$1,"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caesb_bills VALUES (208, 201902, 10671, 20190301, 10262, 20190131, 409, 319, 409, 5010.43, 5010.43, 0, 10020.86, 300.62, 481, 100.2, 65.13);</v>
      </c>
    </row>
    <row r="335" spans="1:1" x14ac:dyDescent="0.25">
      <c r="A335" s="4" t="str">
        <f>CONCATENATE("INSERT INTO ",'create-caesb_bills'!$B$1,"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caesb_bills VALUES (209, 201902, 5105, 20190301, 4889, 20190131, 216, 206, 216, 2694.21, 2694.21, 0, 5388.42, 161.65, 258.64, 53.88, 35.02);</v>
      </c>
    </row>
    <row r="336" spans="1:1" x14ac:dyDescent="0.25">
      <c r="A336" s="4" t="str">
        <f>CONCATENATE("INSERT INTO ",'create-caesb_bills'!$B$1,"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caesb_bills VALUES (210, 201902, 208253, 20190301, 207909, 20190131, 344, 270, 344, 8530.04, 0, 0, 8530.04, 255.9, 409.44, 85.3, 55.44);</v>
      </c>
    </row>
    <row r="337" spans="1:1" x14ac:dyDescent="0.25">
      <c r="A337" s="4" t="str">
        <f>CONCATENATE("INSERT INTO ",'create-caesb_bills'!$B$1,"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caesb_bills VALUES (211, 201902, 14015, 20190301, 13819, 20190131, 196, 168, 196, 2375.62, 2375.62, 0, 4751.24, 142.53, 228.05, 47.51, 30.88);</v>
      </c>
    </row>
    <row r="338" spans="1:1" x14ac:dyDescent="0.25">
      <c r="A338" s="4" t="str">
        <f>CONCATENATE("INSERT INTO ",'create-caesb_bills'!$B$1,"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caesb_bills VALUES (212, 201902, 60614, 20190301, 59551, 20190131, 1063, 1506, 1063, 13100.41, 13100.41, 0, 26200.82, 786.02, 1257.63, 262, 170.3);</v>
      </c>
    </row>
    <row r="339" spans="1:1" x14ac:dyDescent="0.25">
      <c r="A339" s="4" t="str">
        <f>CONCATENATE("INSERT INTO ",'create-caesb_bills'!$B$1,"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caesb_bills VALUES (213, 201902, 58466, 20190301, 57195, 20190131, 1271, 893, 1271, 15673.37, 15673.37, 0, 31346.74, 940.4, 1504.64, 313.46, 203.75);</v>
      </c>
    </row>
    <row r="340" spans="1:1" x14ac:dyDescent="0.25">
      <c r="A340" s="4" t="str">
        <f>CONCATENATE("INSERT INTO ",'create-caesb_bills'!$B$1,"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caesb_bills VALUES (201, 201903, 26850, 20190401, 26429, 20190301, 421, 461, 421, 1747, 1747, 0, 3494, 104.82, 167.71, 34.94, 22.71);</v>
      </c>
    </row>
    <row r="341" spans="1:1" x14ac:dyDescent="0.25">
      <c r="A341" s="4" t="str">
        <f>CONCATENATE("INSERT INTO ",'create-caesb_bills'!$B$1,"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caesb_bills VALUES (202, 201903, 59503, 20190401, 59087, 20190301, 416, 382, 416, 1760, 1760, 0, 3520, 105.6, 168.96, 35.2, 22.88);</v>
      </c>
    </row>
    <row r="342" spans="1:1" x14ac:dyDescent="0.25">
      <c r="A342" s="4" t="str">
        <f>CONCATENATE("INSERT INTO ",'create-caesb_bills'!$B$1,"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caesb_bills VALUES (203, 201903, 9136, 20190401, 8555, 20190301, 581, 456, 581, 2915, 2915, 0, 5830, 174.9, 279.84, 58.3, 37.89);</v>
      </c>
    </row>
    <row r="343" spans="1:1" x14ac:dyDescent="0.25">
      <c r="A343" s="4" t="str">
        <f>CONCATENATE("INSERT INTO ",'create-caesb_bills'!$B$1,"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caesb_bills VALUES (204, 201903, 277488, 20190401, 274845, 20190301, 2643, 1160, 2643, 32697.77, 32697.77, 0, 65395.54, 1961.86, 3138.98, 653.95, 425.07);</v>
      </c>
    </row>
    <row r="344" spans="1:1" x14ac:dyDescent="0.25">
      <c r="A344" s="4" t="str">
        <f>CONCATENATE("INSERT INTO ",'create-caesb_bills'!$B$1,"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caesb_bills VALUES (205, 201903, 218794, 20190401, 215602, 20190301, 3192, 3380, 3192, 39499.88, 39499.88, 0, 78999.76, 2369.99, 3791.98, 789.99, 513.49);</v>
      </c>
    </row>
    <row r="345" spans="1:1" x14ac:dyDescent="0.25">
      <c r="A345" s="4" t="str">
        <f>CONCATENATE("INSERT INTO ",'create-caesb_bills'!$B$1,"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caesb_bills VALUES (206, 201903, 4230, 20190401, 4034, 20190301, 196, 202, 196, 2379.44, 2379.44, 0, 4758.88, 142.76, 228.42, 47.58, 30.93);</v>
      </c>
    </row>
    <row r="346" spans="1:1" x14ac:dyDescent="0.25">
      <c r="A346" s="4" t="str">
        <f>CONCATENATE("INSERT INTO ",'create-caesb_bills'!$B$1,"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caesb_bills VALUES (207, 201903, 1372, 20190401, 1355, 20190301, 17, 107, 17, 161.63, 161.63, 0, 323.26, 9.69, 15.51, 3.23, 2.1);</v>
      </c>
    </row>
    <row r="347" spans="1:1" x14ac:dyDescent="0.25">
      <c r="A347" s="4" t="str">
        <f>CONCATENATE("INSERT INTO ",'create-caesb_bills'!$B$1,"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caesb_bills VALUES (208, 201903, 11318, 20190401, 10671, 20190301, 647, 339, 647, 7967.33, 7967.33, 0, 15934.66, 478.03, 764.86, 159.34, 103.57);</v>
      </c>
    </row>
    <row r="348" spans="1:1" x14ac:dyDescent="0.25">
      <c r="A348" s="4" t="str">
        <f>CONCATENATE("INSERT INTO ",'create-caesb_bills'!$B$1,"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caesb_bills VALUES (209, 201903, 5296, 20190401, 5105, 20190301, 191, 214, 191, 2357.69, 2357.69, 0, 4715.38, 141.46, 226.33, 47.15, 30.64);</v>
      </c>
    </row>
    <row r="349" spans="1:1" x14ac:dyDescent="0.25">
      <c r="A349" s="4" t="str">
        <f>CONCATENATE("INSERT INTO ",'create-caesb_bills'!$B$1,"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caesb_bills VALUES (210, 201903, 208548, 20190401, 208253, 20190301, 295, 292, 295, 7316.65, 0, 0, 7316.65, 219.49, 351.19, 73.16, 47.55);</v>
      </c>
    </row>
    <row r="350" spans="1:1" x14ac:dyDescent="0.25">
      <c r="A350" s="4" t="str">
        <f>CONCATENATE("INSERT INTO ",'create-caesb_bills'!$B$1,"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caesb_bills VALUES (211, 201903, 14252, 20190401, 14015, 20190301, 237, 163, 237, 2887.43, 2887.43, 0, 5774.86, 173.24, 277.19, 57.74, 37.53);</v>
      </c>
    </row>
    <row r="351" spans="1:1" x14ac:dyDescent="0.25">
      <c r="A351" s="4" t="str">
        <f>CONCATENATE("INSERT INTO ",'create-caesb_bills'!$B$1,"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caesb_bills VALUES (212, 201903, 61558, 20190401, 60614, 20190301, 944, 1462, 944, 11647.16, 11647.16, 0, 23294.32, 698.82, 1118.12, 232.94, 151.41);</v>
      </c>
    </row>
    <row r="352" spans="1:1" x14ac:dyDescent="0.25">
      <c r="A352" s="4" t="str">
        <f>CONCATENATE("INSERT INTO ",'create-caesb_bills'!$B$1,"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caesb_bills VALUES (213, 201903, 59811, 20190401, 58466, 20190301, 1345, 925, 1345, 16615.55, 16615.55, 0, 33231.1, 996.93, 1595.09, 332.31, 216);</v>
      </c>
    </row>
    <row r="353" spans="1:1" x14ac:dyDescent="0.25">
      <c r="A353" s="4" t="str">
        <f>CONCATENATE("INSERT INTO ",'create-caesb_bills'!$B$1,"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caesb_bills VALUES (201, 201904, 27313, 20190502, 26850, 20190401, 463, 460, 463, 2097.35, 2097.35, 0, 4194.7, 125.84, 201.34, 41.94, 27.26);</v>
      </c>
    </row>
    <row r="354" spans="1:1" x14ac:dyDescent="0.25">
      <c r="A354" s="4" t="str">
        <f>CONCATENATE("INSERT INTO ",'create-caesb_bills'!$B$1,"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caesb_bills VALUES (202, 201904, 59912, 20190502, 59503, 20190401, 409, 389, 409, 1758, 1758, 0, 3516, 105.48, 168.76, 35.16, 22.85);</v>
      </c>
    </row>
    <row r="355" spans="1:1" x14ac:dyDescent="0.25">
      <c r="A355" s="4" t="str">
        <f>CONCATENATE("INSERT INTO ",'create-caesb_bills'!$B$1,"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caesb_bills VALUES (203, 201904, 9764, 20190502, 9136, 20190401, 628, 476, 628, 3459.12, 3459.12, 0, 6918.24, 207.54, 332.07, 69.18, 44.96);</v>
      </c>
    </row>
    <row r="356" spans="1:1" x14ac:dyDescent="0.25">
      <c r="A356" s="4" t="str">
        <f>CONCATENATE("INSERT INTO ",'create-caesb_bills'!$B$1,"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caesb_bills VALUES (204, 201904, 282395, 20190502, 277488, 20190401, 4907, 1356, 4907, 62464.78, 62464.78, 0, 124929.56, 3747.88, 5996.61, 1249.29, 812.04);</v>
      </c>
    </row>
    <row r="357" spans="1:1" x14ac:dyDescent="0.25">
      <c r="A357" s="4" t="str">
        <f>CONCATENATE("INSERT INTO ",'create-caesb_bills'!$B$1,"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caesb_bills VALUES (205, 201904, 222567, 20190502, 218794, 20190401, 3773, 3416, 3773, 48017.62, 48017.62, 0, 96035.24, 2881.05, 4609.69, 960.35, 624.22);</v>
      </c>
    </row>
    <row r="358" spans="1:1" x14ac:dyDescent="0.25">
      <c r="A358" s="4" t="str">
        <f>CONCATENATE("INSERT INTO ",'create-caesb_bills'!$B$1,"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caesb_bills VALUES (206, 201904, 4449, 20190502, 4230, 20190401, 219, 203, 219, 2739.66, 2739.66, 0, 5479.32, 164.37, 263, 54.79, 35.61);</v>
      </c>
    </row>
    <row r="359" spans="1:1" x14ac:dyDescent="0.25">
      <c r="A359" s="4" t="str">
        <f>CONCATENATE("INSERT INTO ",'create-caesb_bills'!$B$1,"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caesb_bills VALUES (207, 201904, 38, 20190502, 1372, 20190401, -1334, 99, 50, 586.6, 586.6, 0, 1173.2, 35.19, 56.31, 11.73, 7.62);</v>
      </c>
    </row>
    <row r="360" spans="1:1" x14ac:dyDescent="0.25">
      <c r="A360" s="4" t="str">
        <f>CONCATENATE("INSERT INTO ",'create-caesb_bills'!$B$1,"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caesb_bills VALUES (208, 201904, 11834, 20190502, 11318, 20190401, 516, 390, 516, 6523.44, 6523.44, 0, 13046.88, 391.4, 626.25, 130.46, 84.8);</v>
      </c>
    </row>
    <row r="361" spans="1:1" x14ac:dyDescent="0.25">
      <c r="A361" s="4" t="str">
        <f>CONCATENATE("INSERT INTO ",'create-caesb_bills'!$B$1,"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caesb_bills VALUES (214, 201904, 5835, 20190502, 0, 19000100, 0, 1, 10, 77, 77, 0, 154, 4.62, 7.39, 1.54, 1);</v>
      </c>
    </row>
    <row r="362" spans="1:1" x14ac:dyDescent="0.25">
      <c r="A362" s="4" t="str">
        <f>CONCATENATE("INSERT INTO ",'create-caesb_bills'!$B$1,"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caesb_bills VALUES (209, 201904, 5500, 20190502, 5296, 20190401, 204, 217, 204, 2606.18, 2606.18, 0, 5212.36, 156.37, 250.19, 52.12, 33.88);</v>
      </c>
    </row>
    <row r="363" spans="1:1" x14ac:dyDescent="0.25">
      <c r="A363" s="4" t="str">
        <f>CONCATENATE("INSERT INTO ",'create-caesb_bills'!$B$1,"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caesb_bills VALUES (210, 201904, 208736, 20190502, 208548, 20190401, 188, 306, 188, 4758.98, 0, 0, 4758.98, 142.76, 228.43, 47.58, 30.93);</v>
      </c>
    </row>
    <row r="364" spans="1:1" x14ac:dyDescent="0.25">
      <c r="A364" s="4" t="str">
        <f>CONCATENATE("INSERT INTO ",'create-caesb_bills'!$B$1,"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caesb_bills VALUES (211, 201904, 14422, 20190502, 14252, 20190401, 170, 170, 170, 2115.4, 2115.4, 0, 4230.8, 126.92, 203.07, 42.3, 27.5);</v>
      </c>
    </row>
    <row r="365" spans="1:1" x14ac:dyDescent="0.25">
      <c r="A365" s="4" t="str">
        <f>CONCATENATE("INSERT INTO ",'create-caesb_bills'!$B$1,"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caesb_bills VALUES (212, 201904, 62480, 20190502, 61558, 20190401, 922, 1415, 922, 11695.88, 11695.88, 0, 23391.76, 701.75, 1122.8, 233.91, 152.04);</v>
      </c>
    </row>
    <row r="366" spans="1:1" x14ac:dyDescent="0.25">
      <c r="A366" s="4" t="str">
        <f>CONCATENATE("INSERT INTO ",'create-caesb_bills'!$B$1,"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caesb_bills VALUES (213, 201904, 61843, 20190502, 59811, 20190401, 2032, 957, 2032, 25837.28, 25837.28, 0, 51674.56, 1550.23, 2480.37, 516.74, 335.88);</v>
      </c>
    </row>
    <row r="367" spans="1:1" x14ac:dyDescent="0.25">
      <c r="A367" s="4" t="str">
        <f>CONCATENATE("INSERT INTO ",'create-caesb_bills'!$B$1,"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caesb_bills VALUES (201, 201905, 27806, 20190603, 27313, 20190502, 493, 456, 493, 2319.46, 2319.46, 0, 4638.92, 139.16, 222.66, 46.38, 30.15);</v>
      </c>
    </row>
    <row r="368" spans="1:1" x14ac:dyDescent="0.25">
      <c r="A368" s="4" t="str">
        <f>CONCATENATE("INSERT INTO ",'create-caesb_bills'!$B$1,"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caesb_bills VALUES (202, 201905, 60335, 20190603, 59912, 20190502, 423, 389, 423, 1863.66, 1863.66, 0, 3727.32, 111.81, 178.91, 37.27, 24.22);</v>
      </c>
    </row>
    <row r="369" spans="1:1" x14ac:dyDescent="0.25">
      <c r="A369" s="4" t="str">
        <f>CONCATENATE("INSERT INTO ",'create-caesb_bills'!$B$1,"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caesb_bills VALUES (203, 201905, 10384, 20190603, 9764, 20190502, 620, 496, 620, 3375, 3375, 0, 6750, 202.5, 324, 67.5, 43.87);</v>
      </c>
    </row>
    <row r="370" spans="1:1" x14ac:dyDescent="0.25">
      <c r="A370" s="4" t="str">
        <f>CONCATENATE("INSERT INTO ",'create-caesb_bills'!$B$1,"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caesb_bills VALUES (204, 201905, 283795, 20190603, 282395, 20190502, 1400, 1671, 1400, 17827.5, 17827.5, 0, 35655, 1069.65, 1711.44, 356.55, 231.75);</v>
      </c>
    </row>
    <row r="371" spans="1:1" x14ac:dyDescent="0.25">
      <c r="A371" s="4" t="str">
        <f>CONCATENATE("INSERT INTO ",'create-caesb_bills'!$B$1,"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caesb_bills VALUES (205, 201905, 226854, 20190603, 222567, 20190502, 4287, 3470, 4287, 54694.49, 54694.49, 0, 109388.98, 3281.66, 5250.67, 1093.88, 711.02);</v>
      </c>
    </row>
    <row r="372" spans="1:1" x14ac:dyDescent="0.25">
      <c r="A372" s="4" t="str">
        <f>CONCATENATE("INSERT INTO ",'create-caesb_bills'!$B$1,"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caesb_bills VALUES (206, 201905, 4712, 20190603, 4449, 20190502, 263, 204, 263, 3308.01, 3308.01, 0, 6616.02, 198.48, 317.56, 66.16, 43);</v>
      </c>
    </row>
    <row r="373" spans="1:1" x14ac:dyDescent="0.25">
      <c r="A373" s="4" t="str">
        <f>CONCATENATE("INSERT INTO ",'create-caesb_bills'!$B$1,"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caesb_bills VALUES (207, 201905, 96, 20190603, 38, 20190502, 58, 96, 58, 690.16, 690.16, 0, 1380.32, 41.4, 66.25, 13.8, 8.97);</v>
      </c>
    </row>
    <row r="374" spans="1:1" x14ac:dyDescent="0.25">
      <c r="A374" s="4" t="str">
        <f>CONCATENATE("INSERT INTO ",'create-caesb_bills'!$B$1,"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caesb_bills VALUES (208, 201905, 12354, 20190603, 11834, 20190502, 520, 429, 520, 6589.9, 6589.9, 0, 13179.8, 395.39, 632.63, 131.79, 85.66);</v>
      </c>
    </row>
    <row r="375" spans="1:1" x14ac:dyDescent="0.25">
      <c r="A375" s="4" t="str">
        <f>CONCATENATE("INSERT INTO ",'create-caesb_bills'!$B$1,"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caesb_bills VALUES (214, 201905, 5845, 20190603, 5835, 20190502, 10, 1, 10, 77.2, 77.2, 0, 154.4, 4.63, 7.41, 1.54, 1);</v>
      </c>
    </row>
    <row r="376" spans="1:1" x14ac:dyDescent="0.25">
      <c r="A376" s="4" t="str">
        <f>CONCATENATE("INSERT INTO ",'create-caesb_bills'!$B$1,"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caesb_bills VALUES (209, 201905, 5841, 20190603, 5500, 20190502, 341, 221, 341, 4543.6, 4543.6, 0, 9087.2, 272.61, 436.18, 90.87, 59.06);</v>
      </c>
    </row>
    <row r="377" spans="1:1" x14ac:dyDescent="0.25">
      <c r="A377" s="4" t="str">
        <f>CONCATENATE("INSERT INTO ",'create-caesb_bills'!$B$1,"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caesb_bills VALUES (210, 201905, 208925, 20190603, 201438, 20190502, 7487, 314, 189, 4795.93, 0, 0, 4795.93, 143.87, 230.2, 47.95, 31.17);</v>
      </c>
    </row>
    <row r="378" spans="1:1" x14ac:dyDescent="0.25">
      <c r="A378" s="4" t="str">
        <f>CONCATENATE("INSERT INTO ",'create-caesb_bills'!$B$1,"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caesb_bills VALUES (211, 201905, 14660, 20190603, 14422, 20190502, 238, 0, 238, 3028.24, 3028.24, 0, 6056.48, 181.69, 290.71, 60.56, 39.36);</v>
      </c>
    </row>
    <row r="379" spans="1:1" x14ac:dyDescent="0.25">
      <c r="A379" s="4" t="str">
        <f>CONCATENATE("INSERT INTO ",'create-caesb_bills'!$B$1,"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caesb_bills VALUES (212, 201905, 62869, 20190603, 62480, 20190502, 389, 1375, 389, 4917.03, 4917.03, 0, 9834.06, 295.02, 472.03, 98.34, 63.92);</v>
      </c>
    </row>
    <row r="380" spans="1:1" x14ac:dyDescent="0.25">
      <c r="A380" s="4" t="str">
        <f>CONCATENATE("INSERT INTO ",'create-caesb_bills'!$B$1,"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caesb_bills VALUES (213, 201905, 65044, 20190603, 61843, 20190502, 3201, 1042, 3201, 40826.27, 40826.27, 0, 81652.54, 2449.57, 3919.32, 816.52, 530.74);</v>
      </c>
    </row>
    <row r="381" spans="1:1" x14ac:dyDescent="0.25">
      <c r="A381" s="4" t="str">
        <f>CONCATENATE("INSERT INTO ",'create-caesb_bills'!$B$1,"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caesb_bills VALUES (201, 201906, 28261, 20190701, 27806, 20190603, 455, 456, 455, 2108.5, 2108.5, 0, 4217, 126.51, 202.41, 42.17, 27.41);</v>
      </c>
    </row>
    <row r="382" spans="1:1" x14ac:dyDescent="0.25">
      <c r="A382" s="4" t="str">
        <f>CONCATENATE("INSERT INTO ",'create-caesb_bills'!$B$1,"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caesb_bills VALUES (202, 201906, 60721, 20190701, 60335, 20190603, 386, 389, 386, 1645.7, 1645.7, 0, 3291.4, 98.74, 157.98, 32.91, 21.39);</v>
      </c>
    </row>
    <row r="383" spans="1:1" x14ac:dyDescent="0.25">
      <c r="A383" s="4" t="str">
        <f>CONCATENATE("INSERT INTO ",'create-caesb_bills'!$B$1,"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caesb_bills VALUES (203, 201906, 10945, 20190701, 10384, 20190603, 561, 512, 561, 2949.45, 2949.45, 0, 5898.9, 176.96, 283.14, 58.98, 38.34);</v>
      </c>
    </row>
    <row r="384" spans="1:1" x14ac:dyDescent="0.25">
      <c r="A384" s="4" t="str">
        <f>CONCATENATE("INSERT INTO ",'create-caesb_bills'!$B$1,"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caesb_bills VALUES (204, 201906, 284916, 20190701, 283795, 20190603, 1121, 1686, 1121, 14722.68, 14722.68, 0, 29445.36, 883.36, 1413.37, 294.45, 191.39);</v>
      </c>
    </row>
    <row r="385" spans="1:1" x14ac:dyDescent="0.25">
      <c r="A385" s="4" t="str">
        <f>CONCATENATE("INSERT INTO ",'create-caesb_bills'!$B$1,"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caesb_bills VALUES (205, 201906, 230128, 20190701, 226854, 20190603, 3274, 3547, 3274, 43099.22, 43099.22, 0, 86198.44, 2585.95, 4137.52, 861.98, 560.28);</v>
      </c>
    </row>
    <row r="386" spans="1:1" x14ac:dyDescent="0.25">
      <c r="A386" s="4" t="str">
        <f>CONCATENATE("INSERT INTO ",'create-caesb_bills'!$B$1,"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caesb_bills VALUES (206, 201906, 4923, 20190701, 4712, 20190603, 211, 210, 211, 2728.88, 2728.88, 0, 5457.76, 163.73, 261.97, 54.57, 35.47);</v>
      </c>
    </row>
    <row r="387" spans="1:1" x14ac:dyDescent="0.25">
      <c r="A387" s="4" t="str">
        <f>CONCATENATE("INSERT INTO ",'create-caesb_bills'!$B$1,"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caesb_bills VALUES (207, 201906, 142, 20190701, 96, 20190603, 46, 90, 46, 554.18, 554.18, 0, 1108.36, 33.25, 53.2, 11.08, 7.2);</v>
      </c>
    </row>
    <row r="388" spans="1:1" x14ac:dyDescent="0.25">
      <c r="A388" s="4" t="str">
        <f>CONCATENATE("INSERT INTO ",'create-caesb_bills'!$B$1,"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caesb_bills VALUES (208, 201906, 12853, 20190701, 12354, 20190603, 499, 449, 499, 6524.72, 6524.72, 0, 13049.44, 391.48, 626.37, 130.49, 84.82);</v>
      </c>
    </row>
    <row r="389" spans="1:1" x14ac:dyDescent="0.25">
      <c r="A389" s="4" t="str">
        <f>CONCATENATE("INSERT INTO ",'create-caesb_bills'!$B$1,"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caesb_bills VALUES (214, 201906, 5855, 20190701, 5845, 20190603, 10, 1, 10, 79.7, 79.7, 0, 159.4, 0, 0, 0, 0);</v>
      </c>
    </row>
    <row r="390" spans="1:1" x14ac:dyDescent="0.25">
      <c r="A390" s="4" t="str">
        <f>CONCATENATE("INSERT INTO ",'create-caesb_bills'!$B$1,"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caesb_bills VALUES (209, 201906, 6126, 20190701, 5841, 20190603, 285, 235, 285, 3876.05, 3876.05, 0, 7752.1, 232.56, 372.1, 77.52, 50.38);</v>
      </c>
    </row>
    <row r="391" spans="1:1" x14ac:dyDescent="0.25">
      <c r="A391" s="4" t="str">
        <f>CONCATENATE("INSERT INTO ",'create-caesb_bills'!$B$1,"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caesb_bills VALUES (210, 201906, 209164, 20190701, 208925, 20190603, 239, 314, 239, 6284.8, 0, 0, 6284.8, 188.54, 301.67, 62.84, 40.85);</v>
      </c>
    </row>
    <row r="392" spans="1:1" x14ac:dyDescent="0.25">
      <c r="A392" s="4" t="str">
        <f>CONCATENATE("INSERT INTO ",'create-caesb_bills'!$B$1,"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caesb_bills VALUES (211, 201906, 0, 20190701, 14660, 20190603, 0, 0, 0, 0, 0, 0, 0, 0, 0, 0, 0);</v>
      </c>
    </row>
    <row r="393" spans="1:1" x14ac:dyDescent="0.25">
      <c r="A393" s="4" t="str">
        <f>CONCATENATE("INSERT INTO ",'create-caesb_bills'!$B$1,"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caesb_bills VALUES (212, 201906, 63958, 20190701, 62869, 20190603, 1089, 1285, 1089, 14300.92, 14300.92, 0, 28601.84, 858.05, 1372.88, 286.01, 185.91);</v>
      </c>
    </row>
    <row r="394" spans="1:1" x14ac:dyDescent="0.25">
      <c r="A394" s="4" t="str">
        <f>CONCATENATE("INSERT INTO ",'create-caesb_bills'!$B$1,"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caesb_bills VALUES (213, 201906,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pre-raw</vt:lpstr>
      <vt:lpstr>raw</vt:lpstr>
      <vt:lpstr>create-caesb_meters</vt:lpstr>
      <vt:lpstr>create-caesb_bills</vt:lpstr>
      <vt:lpstr>create-caesb_meters_assets</vt:lpstr>
      <vt:lpstr>insert-meters</vt:lpstr>
      <vt:lpstr>insert-bills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2019-08-29T14:00:56Z</dcterms:modified>
</cp:coreProperties>
</file>