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7710"/>
  </bookViews>
  <sheets>
    <sheet name="人物卡" sheetId="1" r:id="rId1"/>
    <sheet name="示例 哈维先生" sheetId="2" r:id="rId2"/>
  </sheets>
  <calcPr calcId="144525" refMode="R1C1"/>
</workbook>
</file>

<file path=xl/sharedStrings.xml><?xml version="1.0" encoding="utf-8"?>
<sst xmlns="http://schemas.openxmlformats.org/spreadsheetml/2006/main" count="97">
  <si>
    <t>调查员姓名</t>
  </si>
  <si>
    <t>心智</t>
  </si>
  <si>
    <t>此处应有头像</t>
  </si>
  <si>
    <t>玩家</t>
  </si>
  <si>
    <t>动力</t>
  </si>
  <si>
    <t>坚毅</t>
  </si>
  <si>
    <t>职业</t>
  </si>
  <si>
    <t>心智支柱</t>
  </si>
  <si>
    <t>健康</t>
  </si>
  <si>
    <t>职业特长</t>
  </si>
  <si>
    <t>调查能力点数</t>
  </si>
  <si>
    <t>剩余</t>
  </si>
  <si>
    <t>一般能力点数</t>
  </si>
  <si>
    <t>学术能力</t>
  </si>
  <si>
    <t>社交能力</t>
  </si>
  <si>
    <t>一般能力</t>
  </si>
  <si>
    <t>能力</t>
  </si>
  <si>
    <t>本职</t>
  </si>
  <si>
    <t>调查</t>
  </si>
  <si>
    <t>等级</t>
  </si>
  <si>
    <t>一般</t>
  </si>
  <si>
    <t>会计</t>
  </si>
  <si>
    <t>察言观色</t>
  </si>
  <si>
    <t>运动</t>
  </si>
  <si>
    <t>人类学</t>
  </si>
  <si>
    <t>议价</t>
  </si>
  <si>
    <t>藏匿</t>
  </si>
  <si>
    <t>考古学</t>
  </si>
  <si>
    <t>官僚</t>
  </si>
  <si>
    <t>伪装</t>
  </si>
  <si>
    <t>建筑学</t>
  </si>
  <si>
    <t>警方交谈</t>
  </si>
  <si>
    <t>驾驶</t>
  </si>
  <si>
    <t>艺术史</t>
  </si>
  <si>
    <t>信誉等级</t>
  </si>
  <si>
    <t>电器维修</t>
  </si>
  <si>
    <t>生物学</t>
  </si>
  <si>
    <t>奉承</t>
  </si>
  <si>
    <t>爆破</t>
  </si>
  <si>
    <t>克苏鲁神话</t>
  </si>
  <si>
    <t>——</t>
  </si>
  <si>
    <t>审讯</t>
  </si>
  <si>
    <t>偷窃</t>
  </si>
  <si>
    <t>密码学</t>
  </si>
  <si>
    <t>威胁</t>
  </si>
  <si>
    <t>枪械</t>
  </si>
  <si>
    <t>地质学</t>
  </si>
  <si>
    <t>口述采访</t>
  </si>
  <si>
    <t>急救</t>
  </si>
  <si>
    <t>历史</t>
  </si>
  <si>
    <t>安抚</t>
  </si>
  <si>
    <t>逃脱</t>
  </si>
  <si>
    <t>语言</t>
  </si>
  <si>
    <t>底层社会</t>
  </si>
  <si>
    <t>催眠</t>
  </si>
  <si>
    <t>机械维修</t>
  </si>
  <si>
    <t>导航</t>
  </si>
  <si>
    <t>法律</t>
  </si>
  <si>
    <t>技术能力</t>
  </si>
  <si>
    <t>物品整备</t>
  </si>
  <si>
    <t>文献查阅</t>
  </si>
  <si>
    <t>艺术</t>
  </si>
  <si>
    <t>精神分析</t>
  </si>
  <si>
    <t>医学</t>
  </si>
  <si>
    <t>天文学</t>
  </si>
  <si>
    <t>骑术</t>
  </si>
  <si>
    <t>神秘学</t>
  </si>
  <si>
    <t>化学</t>
  </si>
  <si>
    <t>物理学</t>
  </si>
  <si>
    <t>手艺</t>
  </si>
  <si>
    <t>神学</t>
  </si>
  <si>
    <t>证物采集</t>
  </si>
  <si>
    <t>搏击</t>
  </si>
  <si>
    <t>法医</t>
  </si>
  <si>
    <t>警觉</t>
  </si>
  <si>
    <t>开锁</t>
  </si>
  <si>
    <t>追踪</t>
  </si>
  <si>
    <t>野外求生</t>
  </si>
  <si>
    <t>潜行</t>
  </si>
  <si>
    <t>药剂学</t>
  </si>
  <si>
    <t>近战武器</t>
  </si>
  <si>
    <t>摄影</t>
  </si>
  <si>
    <t>飞机驾驶</t>
  </si>
  <si>
    <t>坚毅之源</t>
  </si>
  <si>
    <t>联系人及游戏记录</t>
  </si>
  <si>
    <t>哈维·沃尔特</t>
  </si>
  <si>
    <t>秋叶EXODIS</t>
  </si>
  <si>
    <t>好奇</t>
  </si>
  <si>
    <t>记者</t>
  </si>
  <si>
    <t>宿命论</t>
  </si>
  <si>
    <t>搜寻观测无定的预兆</t>
  </si>
  <si>
    <t>使用安抚进入收藏旧报纸的资料库</t>
  </si>
  <si>
    <t>创建点数</t>
  </si>
  <si>
    <t>创建</t>
  </si>
  <si>
    <t>√</t>
  </si>
  <si>
    <t>已经疯魔的西奥多叔叔</t>
  </si>
  <si>
    <t>该人物卡转换自COC第七版中的示例人物卡哈维·沃尔特，并稍作了些修改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</si>
</sst>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2" tint="-0.0999786370433668"/>
      <name val="微软雅黑"/>
      <charset val="134"/>
    </font>
    <font>
      <sz val="11"/>
      <color theme="1"/>
      <name val="Arial"/>
      <charset val="134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theme="2"/>
      </diagonal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2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31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26" applyNumberFormat="0" applyFill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3" borderId="32" applyNumberFormat="0" applyAlignment="0" applyProtection="0">
      <alignment vertical="center"/>
    </xf>
    <xf numFmtId="0" fontId="8" fillId="3" borderId="27" applyNumberFormat="0" applyAlignment="0" applyProtection="0">
      <alignment vertical="center"/>
    </xf>
    <xf numFmtId="0" fontId="14" fillId="13" borderId="29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2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409576</xdr:colOff>
      <xdr:row>1</xdr:row>
      <xdr:rowOff>9526</xdr:rowOff>
    </xdr:from>
    <xdr:to>
      <xdr:col>20</xdr:col>
      <xdr:colOff>47625</xdr:colOff>
      <xdr:row>10</xdr:row>
      <xdr:rowOff>159097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60615" y="219075"/>
          <a:ext cx="1548130" cy="2035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V50"/>
  <sheetViews>
    <sheetView showGridLines="0" showRowColHeaders="0" tabSelected="1" topLeftCell="A11" workbookViewId="0">
      <selection activeCell="T16" sqref="T16"/>
    </sheetView>
  </sheetViews>
  <sheetFormatPr defaultColWidth="6.26666666666667" defaultRowHeight="16.5"/>
  <cols>
    <col min="1" max="1" width="4" style="1" customWidth="1"/>
    <col min="2" max="7" width="6.26666666666667" style="1"/>
    <col min="8" max="8" width="2.8" style="1" customWidth="1"/>
    <col min="9" max="14" width="6.26666666666667" style="1"/>
    <col min="15" max="15" width="2" style="1" customWidth="1"/>
    <col min="16" max="16384" width="6.26666666666667" style="1"/>
  </cols>
  <sheetData>
    <row r="2" spans="2:22">
      <c r="B2" s="2" t="s">
        <v>0</v>
      </c>
      <c r="C2" s="2"/>
      <c r="D2" s="3"/>
      <c r="E2" s="3"/>
      <c r="F2" s="3"/>
      <c r="G2" s="3"/>
      <c r="I2" s="15" t="s">
        <v>1</v>
      </c>
      <c r="J2" s="9"/>
      <c r="K2" s="20"/>
      <c r="L2" s="21"/>
      <c r="M2" s="22" t="str">
        <f>"/"&amp;0+U32</f>
        <v>/4</v>
      </c>
      <c r="N2" s="23"/>
      <c r="P2" s="24" t="s">
        <v>2</v>
      </c>
      <c r="Q2" s="34"/>
      <c r="R2" s="34"/>
      <c r="S2" s="34"/>
      <c r="T2" s="34"/>
      <c r="U2" s="34"/>
      <c r="V2" s="35"/>
    </row>
    <row r="3" spans="2:22">
      <c r="B3" s="2" t="s">
        <v>3</v>
      </c>
      <c r="C3" s="2"/>
      <c r="D3" s="3"/>
      <c r="E3" s="3"/>
      <c r="F3" s="3"/>
      <c r="G3" s="3"/>
      <c r="I3" s="12"/>
      <c r="J3" s="2"/>
      <c r="K3" s="25"/>
      <c r="L3" s="26"/>
      <c r="M3" s="27"/>
      <c r="N3" s="28"/>
      <c r="P3" s="29"/>
      <c r="Q3" s="36"/>
      <c r="R3" s="36"/>
      <c r="S3" s="36"/>
      <c r="T3" s="36"/>
      <c r="U3" s="36"/>
      <c r="V3" s="37"/>
    </row>
    <row r="4" spans="2:22">
      <c r="B4" s="2" t="s">
        <v>4</v>
      </c>
      <c r="C4" s="2"/>
      <c r="D4" s="3"/>
      <c r="E4" s="3"/>
      <c r="F4" s="3"/>
      <c r="G4" s="3"/>
      <c r="I4" s="12" t="s">
        <v>5</v>
      </c>
      <c r="J4" s="2"/>
      <c r="K4" s="25"/>
      <c r="L4" s="26"/>
      <c r="M4" s="27" t="str">
        <f>"/"&amp;0+U33</f>
        <v>/1</v>
      </c>
      <c r="N4" s="28"/>
      <c r="P4" s="29"/>
      <c r="Q4" s="36"/>
      <c r="R4" s="36"/>
      <c r="S4" s="36"/>
      <c r="T4" s="36"/>
      <c r="U4" s="36"/>
      <c r="V4" s="37"/>
    </row>
    <row r="5" spans="2:22">
      <c r="B5" s="2" t="s">
        <v>6</v>
      </c>
      <c r="C5" s="2"/>
      <c r="D5" s="3"/>
      <c r="E5" s="3"/>
      <c r="F5" s="3"/>
      <c r="G5" s="3"/>
      <c r="I5" s="12"/>
      <c r="J5" s="2"/>
      <c r="K5" s="25"/>
      <c r="L5" s="26"/>
      <c r="M5" s="27"/>
      <c r="N5" s="28"/>
      <c r="P5" s="29"/>
      <c r="Q5" s="36"/>
      <c r="R5" s="36"/>
      <c r="S5" s="36"/>
      <c r="T5" s="36"/>
      <c r="U5" s="36"/>
      <c r="V5" s="37"/>
    </row>
    <row r="6" spans="2:22">
      <c r="B6" s="2" t="s">
        <v>7</v>
      </c>
      <c r="C6" s="2"/>
      <c r="D6" s="4"/>
      <c r="E6" s="4"/>
      <c r="F6" s="4"/>
      <c r="G6" s="4"/>
      <c r="I6" s="12" t="s">
        <v>8</v>
      </c>
      <c r="J6" s="2"/>
      <c r="K6" s="25"/>
      <c r="L6" s="26"/>
      <c r="M6" s="27" t="str">
        <f>"/"&amp;0+U25</f>
        <v>/1</v>
      </c>
      <c r="N6" s="28"/>
      <c r="P6" s="29"/>
      <c r="Q6" s="36"/>
      <c r="R6" s="36"/>
      <c r="S6" s="36"/>
      <c r="T6" s="36"/>
      <c r="U6" s="36"/>
      <c r="V6" s="37"/>
    </row>
    <row r="7" spans="2:22">
      <c r="B7" s="2"/>
      <c r="C7" s="2"/>
      <c r="D7" s="5"/>
      <c r="E7" s="5"/>
      <c r="F7" s="5"/>
      <c r="G7" s="5"/>
      <c r="I7" s="12"/>
      <c r="J7" s="2"/>
      <c r="K7" s="25"/>
      <c r="L7" s="26"/>
      <c r="M7" s="27"/>
      <c r="N7" s="28"/>
      <c r="P7" s="29"/>
      <c r="Q7" s="36"/>
      <c r="R7" s="36"/>
      <c r="S7" s="36"/>
      <c r="T7" s="36"/>
      <c r="U7" s="36"/>
      <c r="V7" s="37"/>
    </row>
    <row r="8" spans="2:22">
      <c r="B8" s="2"/>
      <c r="C8" s="2"/>
      <c r="D8" s="5"/>
      <c r="E8" s="5"/>
      <c r="F8" s="5"/>
      <c r="G8" s="5"/>
      <c r="I8" s="12" t="s">
        <v>9</v>
      </c>
      <c r="J8" s="2"/>
      <c r="K8" s="17"/>
      <c r="L8" s="17"/>
      <c r="M8" s="17"/>
      <c r="N8" s="30"/>
      <c r="P8" s="29"/>
      <c r="Q8" s="36"/>
      <c r="R8" s="36"/>
      <c r="S8" s="36"/>
      <c r="T8" s="36"/>
      <c r="U8" s="36"/>
      <c r="V8" s="37"/>
    </row>
    <row r="9" spans="2:22">
      <c r="B9" s="2"/>
      <c r="C9" s="2"/>
      <c r="D9" s="6"/>
      <c r="E9" s="6"/>
      <c r="F9" s="6"/>
      <c r="G9" s="6"/>
      <c r="I9" s="12"/>
      <c r="J9" s="2"/>
      <c r="K9" s="17"/>
      <c r="L9" s="17"/>
      <c r="M9" s="17"/>
      <c r="N9" s="30"/>
      <c r="P9" s="29"/>
      <c r="Q9" s="36"/>
      <c r="R9" s="36"/>
      <c r="S9" s="36"/>
      <c r="T9" s="36"/>
      <c r="U9" s="36"/>
      <c r="V9" s="37"/>
    </row>
    <row r="10" spans="2:22">
      <c r="B10" s="2" t="s">
        <v>10</v>
      </c>
      <c r="C10" s="2"/>
      <c r="D10" s="2"/>
      <c r="E10" s="2"/>
      <c r="F10" s="2" t="s">
        <v>11</v>
      </c>
      <c r="G10" s="2">
        <f>D10-SUM(E15:E41,L15:L28,L30:L41,S15:S41)</f>
        <v>0</v>
      </c>
      <c r="I10" s="12"/>
      <c r="J10" s="2"/>
      <c r="K10" s="17"/>
      <c r="L10" s="17"/>
      <c r="M10" s="17"/>
      <c r="N10" s="30"/>
      <c r="P10" s="29"/>
      <c r="Q10" s="36"/>
      <c r="R10" s="36"/>
      <c r="S10" s="36"/>
      <c r="T10" s="36"/>
      <c r="U10" s="36"/>
      <c r="V10" s="37"/>
    </row>
    <row r="11" ht="17.25" spans="2:22">
      <c r="B11" s="2" t="s">
        <v>12</v>
      </c>
      <c r="C11" s="2"/>
      <c r="D11" s="2"/>
      <c r="E11" s="2"/>
      <c r="F11" s="2" t="s">
        <v>11</v>
      </c>
      <c r="G11" s="2">
        <f>D11-SUM(T15:T41)</f>
        <v>0</v>
      </c>
      <c r="I11" s="13"/>
      <c r="J11" s="14"/>
      <c r="K11" s="19"/>
      <c r="L11" s="19"/>
      <c r="M11" s="19"/>
      <c r="N11" s="31"/>
      <c r="P11" s="32"/>
      <c r="Q11" s="38"/>
      <c r="R11" s="38"/>
      <c r="S11" s="38"/>
      <c r="T11" s="38"/>
      <c r="U11" s="38"/>
      <c r="V11" s="39"/>
    </row>
    <row r="13" spans="2:22">
      <c r="B13" s="7" t="s">
        <v>13</v>
      </c>
      <c r="C13" s="8"/>
      <c r="D13" s="8"/>
      <c r="E13" s="8"/>
      <c r="F13" s="8"/>
      <c r="G13" s="8"/>
      <c r="H13" s="9"/>
      <c r="I13" s="8" t="s">
        <v>14</v>
      </c>
      <c r="J13" s="8"/>
      <c r="K13" s="8"/>
      <c r="L13" s="8"/>
      <c r="M13" s="8"/>
      <c r="N13" s="8"/>
      <c r="O13" s="9"/>
      <c r="P13" s="8" t="s">
        <v>15</v>
      </c>
      <c r="Q13" s="8"/>
      <c r="R13" s="8"/>
      <c r="S13" s="8"/>
      <c r="T13" s="8"/>
      <c r="U13" s="8"/>
      <c r="V13" s="40"/>
    </row>
    <row r="14" spans="2:22">
      <c r="B14" s="10" t="s">
        <v>16</v>
      </c>
      <c r="C14" s="11"/>
      <c r="D14" s="11" t="s">
        <v>17</v>
      </c>
      <c r="E14" s="11" t="s">
        <v>18</v>
      </c>
      <c r="F14" s="11" t="s">
        <v>19</v>
      </c>
      <c r="G14" s="11" t="s">
        <v>11</v>
      </c>
      <c r="H14" s="2"/>
      <c r="I14" s="11" t="s">
        <v>16</v>
      </c>
      <c r="J14" s="11"/>
      <c r="K14" s="11" t="s">
        <v>17</v>
      </c>
      <c r="L14" s="11" t="s">
        <v>18</v>
      </c>
      <c r="M14" s="11" t="s">
        <v>19</v>
      </c>
      <c r="N14" s="11" t="s">
        <v>11</v>
      </c>
      <c r="O14" s="2"/>
      <c r="P14" s="11" t="s">
        <v>16</v>
      </c>
      <c r="Q14" s="11"/>
      <c r="R14" s="11" t="s">
        <v>17</v>
      </c>
      <c r="S14" s="46"/>
      <c r="T14" s="11" t="s">
        <v>20</v>
      </c>
      <c r="U14" s="11" t="s">
        <v>19</v>
      </c>
      <c r="V14" s="41" t="s">
        <v>11</v>
      </c>
    </row>
    <row r="15" spans="2:22">
      <c r="B15" s="12" t="s">
        <v>21</v>
      </c>
      <c r="C15" s="2"/>
      <c r="D15" s="2"/>
      <c r="E15" s="2"/>
      <c r="F15" s="2">
        <f>IF(D15=0,E15,E15*2)</f>
        <v>0</v>
      </c>
      <c r="G15" s="2"/>
      <c r="H15" s="2"/>
      <c r="I15" s="2" t="s">
        <v>22</v>
      </c>
      <c r="J15" s="2"/>
      <c r="K15" s="2"/>
      <c r="L15" s="2"/>
      <c r="M15" s="2">
        <f>IF(K15=0,L15,L15*2)</f>
        <v>0</v>
      </c>
      <c r="N15" s="2"/>
      <c r="O15" s="2"/>
      <c r="P15" s="2" t="s">
        <v>23</v>
      </c>
      <c r="Q15" s="2"/>
      <c r="R15" s="47"/>
      <c r="S15" s="2"/>
      <c r="T15" s="2"/>
      <c r="U15" s="2">
        <f>IF(R15=0,S15+T15,T15*2+S15*2)</f>
        <v>0</v>
      </c>
      <c r="V15" s="42"/>
    </row>
    <row r="16" spans="2:22">
      <c r="B16" s="12" t="s">
        <v>24</v>
      </c>
      <c r="C16" s="2"/>
      <c r="D16" s="2"/>
      <c r="E16" s="2"/>
      <c r="F16" s="2">
        <f t="shared" ref="F16:F41" si="0">IF(D16=0,E16,E16*2)</f>
        <v>0</v>
      </c>
      <c r="G16" s="2"/>
      <c r="H16" s="2"/>
      <c r="I16" s="2" t="s">
        <v>25</v>
      </c>
      <c r="J16" s="2"/>
      <c r="K16" s="2"/>
      <c r="L16" s="2"/>
      <c r="M16" s="2">
        <f t="shared" ref="M16:M41" si="1">IF(K16=0,L16,L16*2)</f>
        <v>0</v>
      </c>
      <c r="N16" s="2"/>
      <c r="O16" s="2"/>
      <c r="P16" s="2" t="s">
        <v>26</v>
      </c>
      <c r="Q16" s="2"/>
      <c r="R16" s="2"/>
      <c r="S16" s="2"/>
      <c r="T16" s="2"/>
      <c r="U16" s="2">
        <f t="shared" ref="U16:U23" si="2">IF(R16=0,S16+T16,T16*2+S16*2)</f>
        <v>0</v>
      </c>
      <c r="V16" s="42"/>
    </row>
    <row r="17" spans="2:22">
      <c r="B17" s="12" t="s">
        <v>27</v>
      </c>
      <c r="C17" s="2"/>
      <c r="D17" s="2"/>
      <c r="E17" s="2"/>
      <c r="F17" s="2">
        <f t="shared" si="0"/>
        <v>0</v>
      </c>
      <c r="G17" s="2"/>
      <c r="H17" s="2"/>
      <c r="I17" s="2" t="s">
        <v>28</v>
      </c>
      <c r="J17" s="2"/>
      <c r="K17" s="2"/>
      <c r="L17" s="2"/>
      <c r="M17" s="2">
        <f t="shared" si="1"/>
        <v>0</v>
      </c>
      <c r="N17" s="2"/>
      <c r="O17" s="2"/>
      <c r="P17" s="2" t="s">
        <v>29</v>
      </c>
      <c r="Q17" s="2"/>
      <c r="R17" s="2"/>
      <c r="S17" s="2"/>
      <c r="T17" s="2"/>
      <c r="U17" s="2">
        <f t="shared" si="2"/>
        <v>0</v>
      </c>
      <c r="V17" s="42"/>
    </row>
    <row r="18" spans="2:22">
      <c r="B18" s="12" t="s">
        <v>30</v>
      </c>
      <c r="C18" s="2"/>
      <c r="D18" s="2"/>
      <c r="E18" s="2"/>
      <c r="F18" s="2">
        <f t="shared" si="0"/>
        <v>0</v>
      </c>
      <c r="G18" s="2"/>
      <c r="H18" s="2"/>
      <c r="I18" s="2" t="s">
        <v>31</v>
      </c>
      <c r="J18" s="2"/>
      <c r="K18" s="2"/>
      <c r="L18" s="2"/>
      <c r="M18" s="2">
        <f t="shared" si="1"/>
        <v>0</v>
      </c>
      <c r="N18" s="2"/>
      <c r="O18" s="2"/>
      <c r="P18" s="2" t="s">
        <v>32</v>
      </c>
      <c r="Q18" s="2"/>
      <c r="R18" s="2"/>
      <c r="S18" s="2"/>
      <c r="T18" s="2"/>
      <c r="U18" s="2">
        <f t="shared" si="2"/>
        <v>0</v>
      </c>
      <c r="V18" s="42"/>
    </row>
    <row r="19" spans="2:22">
      <c r="B19" s="12" t="s">
        <v>33</v>
      </c>
      <c r="C19" s="2"/>
      <c r="D19" s="2"/>
      <c r="E19" s="2"/>
      <c r="F19" s="2">
        <f t="shared" si="0"/>
        <v>0</v>
      </c>
      <c r="G19" s="2"/>
      <c r="H19" s="2"/>
      <c r="I19" s="2" t="s">
        <v>34</v>
      </c>
      <c r="J19" s="2"/>
      <c r="K19" s="2"/>
      <c r="L19" s="2"/>
      <c r="M19" s="2">
        <f t="shared" si="1"/>
        <v>0</v>
      </c>
      <c r="N19" s="2"/>
      <c r="O19" s="2"/>
      <c r="P19" s="2" t="s">
        <v>35</v>
      </c>
      <c r="Q19" s="2"/>
      <c r="R19" s="2"/>
      <c r="S19" s="2"/>
      <c r="T19" s="2"/>
      <c r="U19" s="2">
        <f t="shared" si="2"/>
        <v>0</v>
      </c>
      <c r="V19" s="42"/>
    </row>
    <row r="20" spans="2:22">
      <c r="B20" s="12" t="s">
        <v>36</v>
      </c>
      <c r="C20" s="2"/>
      <c r="D20" s="2"/>
      <c r="E20" s="2"/>
      <c r="F20" s="2">
        <f t="shared" si="0"/>
        <v>0</v>
      </c>
      <c r="G20" s="2"/>
      <c r="H20" s="2"/>
      <c r="I20" s="2" t="s">
        <v>37</v>
      </c>
      <c r="J20" s="2"/>
      <c r="K20" s="2"/>
      <c r="L20" s="2"/>
      <c r="M20" s="2">
        <f t="shared" si="1"/>
        <v>0</v>
      </c>
      <c r="N20" s="2"/>
      <c r="O20" s="2"/>
      <c r="P20" s="2" t="s">
        <v>38</v>
      </c>
      <c r="Q20" s="2"/>
      <c r="R20" s="2"/>
      <c r="S20" s="2"/>
      <c r="T20" s="2"/>
      <c r="U20" s="2">
        <f t="shared" si="2"/>
        <v>0</v>
      </c>
      <c r="V20" s="42"/>
    </row>
    <row r="21" spans="2:22">
      <c r="B21" s="12" t="s">
        <v>39</v>
      </c>
      <c r="C21" s="2"/>
      <c r="D21" s="2" t="s">
        <v>40</v>
      </c>
      <c r="E21" s="2"/>
      <c r="F21" s="2">
        <f>E21</f>
        <v>0</v>
      </c>
      <c r="G21" s="2"/>
      <c r="H21" s="2"/>
      <c r="I21" s="2" t="s">
        <v>41</v>
      </c>
      <c r="J21" s="2"/>
      <c r="K21" s="2"/>
      <c r="L21" s="2"/>
      <c r="M21" s="2">
        <f t="shared" si="1"/>
        <v>0</v>
      </c>
      <c r="N21" s="2"/>
      <c r="O21" s="2"/>
      <c r="P21" s="2" t="s">
        <v>42</v>
      </c>
      <c r="Q21" s="2"/>
      <c r="R21" s="2"/>
      <c r="S21" s="2"/>
      <c r="T21" s="2"/>
      <c r="U21" s="2">
        <f t="shared" si="2"/>
        <v>0</v>
      </c>
      <c r="V21" s="42"/>
    </row>
    <row r="22" spans="2:22">
      <c r="B22" s="12" t="s">
        <v>43</v>
      </c>
      <c r="C22" s="2"/>
      <c r="D22" s="2"/>
      <c r="E22" s="2"/>
      <c r="F22" s="2">
        <f t="shared" si="0"/>
        <v>0</v>
      </c>
      <c r="G22" s="2"/>
      <c r="H22" s="2"/>
      <c r="I22" s="2" t="s">
        <v>44</v>
      </c>
      <c r="J22" s="2"/>
      <c r="K22" s="2"/>
      <c r="L22" s="2"/>
      <c r="M22" s="2">
        <f t="shared" si="1"/>
        <v>0</v>
      </c>
      <c r="N22" s="2"/>
      <c r="O22" s="2"/>
      <c r="P22" s="2" t="s">
        <v>45</v>
      </c>
      <c r="Q22" s="2"/>
      <c r="R22" s="2"/>
      <c r="S22" s="2"/>
      <c r="T22" s="2"/>
      <c r="U22" s="2">
        <f t="shared" si="2"/>
        <v>0</v>
      </c>
      <c r="V22" s="42"/>
    </row>
    <row r="23" spans="2:22">
      <c r="B23" s="12" t="s">
        <v>46</v>
      </c>
      <c r="C23" s="2"/>
      <c r="D23" s="2"/>
      <c r="E23" s="2"/>
      <c r="F23" s="2">
        <f t="shared" si="0"/>
        <v>0</v>
      </c>
      <c r="G23" s="2"/>
      <c r="H23" s="2"/>
      <c r="I23" s="2" t="s">
        <v>47</v>
      </c>
      <c r="J23" s="2"/>
      <c r="K23" s="2"/>
      <c r="L23" s="2"/>
      <c r="M23" s="2">
        <f t="shared" si="1"/>
        <v>0</v>
      </c>
      <c r="N23" s="2"/>
      <c r="O23" s="2"/>
      <c r="P23" s="2" t="s">
        <v>48</v>
      </c>
      <c r="Q23" s="2"/>
      <c r="R23" s="47"/>
      <c r="S23" s="2"/>
      <c r="T23" s="2"/>
      <c r="U23" s="2">
        <f t="shared" si="2"/>
        <v>0</v>
      </c>
      <c r="V23" s="42"/>
    </row>
    <row r="24" spans="2:22">
      <c r="B24" s="12" t="s">
        <v>49</v>
      </c>
      <c r="C24" s="2"/>
      <c r="D24" s="2"/>
      <c r="E24" s="2"/>
      <c r="F24" s="2">
        <f t="shared" si="0"/>
        <v>0</v>
      </c>
      <c r="G24" s="2"/>
      <c r="H24" s="2"/>
      <c r="I24" s="2" t="s">
        <v>50</v>
      </c>
      <c r="J24" s="2"/>
      <c r="K24" s="2"/>
      <c r="L24" s="2"/>
      <c r="M24" s="2">
        <f t="shared" si="1"/>
        <v>0</v>
      </c>
      <c r="N24" s="2"/>
      <c r="O24" s="2"/>
      <c r="P24" s="2" t="s">
        <v>51</v>
      </c>
      <c r="Q24" s="2"/>
      <c r="R24" s="2"/>
      <c r="S24" s="2"/>
      <c r="T24" s="2"/>
      <c r="U24" s="2">
        <f>IF(T24&gt;2*U15,(T24-2*15:15)*2+2*15:15,T24)</f>
        <v>0</v>
      </c>
      <c r="V24" s="42"/>
    </row>
    <row r="25" spans="2:22">
      <c r="B25" s="12" t="s">
        <v>52</v>
      </c>
      <c r="C25" s="2"/>
      <c r="D25" s="2"/>
      <c r="E25" s="2"/>
      <c r="F25" s="2">
        <f t="shared" si="0"/>
        <v>0</v>
      </c>
      <c r="G25" s="2"/>
      <c r="H25" s="2"/>
      <c r="I25" s="2" t="s">
        <v>53</v>
      </c>
      <c r="J25" s="2"/>
      <c r="K25" s="2"/>
      <c r="L25" s="2"/>
      <c r="M25" s="2">
        <f t="shared" si="1"/>
        <v>0</v>
      </c>
      <c r="N25" s="2"/>
      <c r="O25" s="2"/>
      <c r="P25" s="2" t="s">
        <v>8</v>
      </c>
      <c r="Q25" s="2"/>
      <c r="R25" s="2">
        <v>1</v>
      </c>
      <c r="S25" s="2"/>
      <c r="T25" s="2"/>
      <c r="U25" s="2">
        <f>IF(R25=1,1+S25+T25,T25*2)</f>
        <v>1</v>
      </c>
      <c r="V25" s="43"/>
    </row>
    <row r="26" spans="2:22">
      <c r="B26" s="12"/>
      <c r="C26" s="2"/>
      <c r="D26" s="2"/>
      <c r="E26" s="2"/>
      <c r="F26" s="2">
        <f t="shared" si="0"/>
        <v>0</v>
      </c>
      <c r="G26" s="2"/>
      <c r="H26" s="2"/>
      <c r="I26" s="2"/>
      <c r="J26" s="2"/>
      <c r="K26" s="2"/>
      <c r="L26" s="2"/>
      <c r="M26" s="2">
        <f t="shared" si="1"/>
        <v>0</v>
      </c>
      <c r="N26" s="2"/>
      <c r="O26" s="2"/>
      <c r="P26" s="2" t="s">
        <v>54</v>
      </c>
      <c r="Q26" s="2"/>
      <c r="R26" s="2"/>
      <c r="S26" s="2"/>
      <c r="T26" s="2"/>
      <c r="U26" s="2">
        <f t="shared" ref="U26:U28" si="3">IF(R26=0,S26+T26,T26*2+S26*2)</f>
        <v>0</v>
      </c>
      <c r="V26" s="42"/>
    </row>
    <row r="27" spans="2:22">
      <c r="B27" s="12"/>
      <c r="C27" s="2"/>
      <c r="D27" s="2"/>
      <c r="E27" s="2"/>
      <c r="F27" s="2">
        <f t="shared" si="0"/>
        <v>0</v>
      </c>
      <c r="G27" s="2"/>
      <c r="H27" s="2"/>
      <c r="I27" s="2"/>
      <c r="J27" s="2"/>
      <c r="K27" s="2"/>
      <c r="L27" s="2"/>
      <c r="M27" s="2">
        <f t="shared" si="1"/>
        <v>0</v>
      </c>
      <c r="N27" s="2"/>
      <c r="O27" s="2"/>
      <c r="P27" s="2" t="s">
        <v>55</v>
      </c>
      <c r="Q27" s="2"/>
      <c r="R27" s="2"/>
      <c r="S27" s="2"/>
      <c r="T27" s="2"/>
      <c r="U27" s="2">
        <f t="shared" si="3"/>
        <v>0</v>
      </c>
      <c r="V27" s="42"/>
    </row>
    <row r="28" spans="2:22">
      <c r="B28" s="12"/>
      <c r="C28" s="2"/>
      <c r="D28" s="2"/>
      <c r="E28" s="2"/>
      <c r="F28" s="2">
        <f t="shared" si="0"/>
        <v>0</v>
      </c>
      <c r="G28" s="2"/>
      <c r="H28" s="2"/>
      <c r="I28" s="2"/>
      <c r="J28" s="2"/>
      <c r="K28" s="2"/>
      <c r="L28" s="2"/>
      <c r="M28" s="2">
        <f t="shared" si="1"/>
        <v>0</v>
      </c>
      <c r="N28" s="2"/>
      <c r="O28" s="2"/>
      <c r="P28" s="2" t="s">
        <v>56</v>
      </c>
      <c r="Q28" s="2"/>
      <c r="R28" s="2"/>
      <c r="S28" s="2"/>
      <c r="T28" s="2"/>
      <c r="U28" s="2">
        <f t="shared" si="3"/>
        <v>0</v>
      </c>
      <c r="V28" s="42"/>
    </row>
    <row r="29" spans="2:22">
      <c r="B29" s="12" t="s">
        <v>57</v>
      </c>
      <c r="C29" s="2"/>
      <c r="D29" s="2"/>
      <c r="E29" s="2"/>
      <c r="F29" s="2">
        <f t="shared" si="0"/>
        <v>0</v>
      </c>
      <c r="G29" s="2"/>
      <c r="H29" s="2"/>
      <c r="I29" s="33" t="s">
        <v>58</v>
      </c>
      <c r="J29" s="33"/>
      <c r="K29" s="33"/>
      <c r="L29" s="33"/>
      <c r="M29" s="33"/>
      <c r="N29" s="33"/>
      <c r="O29" s="2"/>
      <c r="P29" s="2" t="s">
        <v>59</v>
      </c>
      <c r="Q29" s="2"/>
      <c r="R29" s="2"/>
      <c r="S29" s="2"/>
      <c r="T29" s="2"/>
      <c r="U29" s="2">
        <f t="shared" ref="U29:U34" si="4">IF(R29=0,S29+T29,T29*2+S29*2)</f>
        <v>0</v>
      </c>
      <c r="V29" s="42"/>
    </row>
    <row r="30" spans="2:22">
      <c r="B30" s="12" t="s">
        <v>60</v>
      </c>
      <c r="C30" s="2"/>
      <c r="D30" s="2"/>
      <c r="E30" s="2"/>
      <c r="F30" s="2">
        <f t="shared" si="0"/>
        <v>0</v>
      </c>
      <c r="G30" s="2"/>
      <c r="H30" s="2"/>
      <c r="I30" s="2" t="s">
        <v>61</v>
      </c>
      <c r="J30" s="2"/>
      <c r="K30" s="2"/>
      <c r="L30" s="2"/>
      <c r="M30" s="2">
        <f>IF(K30=0,L30,L30*2)</f>
        <v>0</v>
      </c>
      <c r="N30" s="2"/>
      <c r="O30" s="2"/>
      <c r="P30" s="2" t="s">
        <v>62</v>
      </c>
      <c r="Q30" s="2"/>
      <c r="R30" s="2"/>
      <c r="S30" s="2"/>
      <c r="T30" s="2"/>
      <c r="U30" s="2">
        <f t="shared" si="4"/>
        <v>0</v>
      </c>
      <c r="V30" s="42"/>
    </row>
    <row r="31" spans="2:22">
      <c r="B31" s="12" t="s">
        <v>63</v>
      </c>
      <c r="C31" s="2"/>
      <c r="D31" s="2"/>
      <c r="E31" s="2"/>
      <c r="F31" s="2">
        <f t="shared" si="0"/>
        <v>0</v>
      </c>
      <c r="G31" s="2"/>
      <c r="H31" s="2"/>
      <c r="I31" s="2" t="s">
        <v>64</v>
      </c>
      <c r="J31" s="2"/>
      <c r="K31" s="2"/>
      <c r="L31" s="2"/>
      <c r="M31" s="2">
        <f t="shared" si="1"/>
        <v>0</v>
      </c>
      <c r="N31" s="2"/>
      <c r="O31" s="2"/>
      <c r="P31" s="2" t="s">
        <v>65</v>
      </c>
      <c r="Q31" s="2"/>
      <c r="R31" s="2"/>
      <c r="S31" s="2"/>
      <c r="T31" s="2"/>
      <c r="U31" s="2">
        <f t="shared" si="4"/>
        <v>0</v>
      </c>
      <c r="V31" s="42"/>
    </row>
    <row r="32" spans="2:22">
      <c r="B32" s="12" t="s">
        <v>66</v>
      </c>
      <c r="C32" s="2"/>
      <c r="D32" s="2"/>
      <c r="E32" s="2"/>
      <c r="F32" s="2">
        <f t="shared" si="0"/>
        <v>0</v>
      </c>
      <c r="G32" s="2"/>
      <c r="H32" s="2"/>
      <c r="I32" s="2" t="s">
        <v>67</v>
      </c>
      <c r="J32" s="2"/>
      <c r="K32" s="2"/>
      <c r="L32" s="2"/>
      <c r="M32" s="2">
        <f t="shared" si="1"/>
        <v>0</v>
      </c>
      <c r="N32" s="2"/>
      <c r="O32" s="2"/>
      <c r="P32" s="2" t="s">
        <v>1</v>
      </c>
      <c r="Q32" s="2"/>
      <c r="R32" s="2">
        <v>4</v>
      </c>
      <c r="S32" s="2"/>
      <c r="T32" s="2"/>
      <c r="U32" s="2">
        <f>IF(R32=4,S32+T32+4,T32*2)</f>
        <v>4</v>
      </c>
      <c r="V32" s="42"/>
    </row>
    <row r="33" spans="2:22">
      <c r="B33" s="12" t="s">
        <v>68</v>
      </c>
      <c r="C33" s="2"/>
      <c r="D33" s="2"/>
      <c r="E33" s="2"/>
      <c r="F33" s="2">
        <f t="shared" si="0"/>
        <v>0</v>
      </c>
      <c r="G33" s="2"/>
      <c r="H33" s="2"/>
      <c r="I33" s="2" t="s">
        <v>69</v>
      </c>
      <c r="J33" s="2"/>
      <c r="K33" s="2"/>
      <c r="L33" s="2"/>
      <c r="M33" s="2">
        <f t="shared" si="1"/>
        <v>0</v>
      </c>
      <c r="N33" s="2"/>
      <c r="O33" s="2"/>
      <c r="P33" s="2" t="s">
        <v>5</v>
      </c>
      <c r="Q33" s="2"/>
      <c r="R33" s="2">
        <v>1</v>
      </c>
      <c r="S33" s="2"/>
      <c r="T33" s="2"/>
      <c r="U33" s="2">
        <f>IF(R33=1,S33+T33+1,T33*2)</f>
        <v>1</v>
      </c>
      <c r="V33" s="42"/>
    </row>
    <row r="34" spans="2:22">
      <c r="B34" s="12" t="s">
        <v>70</v>
      </c>
      <c r="C34" s="2"/>
      <c r="D34" s="2"/>
      <c r="E34" s="2"/>
      <c r="F34" s="2">
        <f t="shared" si="0"/>
        <v>0</v>
      </c>
      <c r="G34" s="2"/>
      <c r="H34" s="2"/>
      <c r="I34" s="2" t="s">
        <v>71</v>
      </c>
      <c r="J34" s="2"/>
      <c r="K34" s="2"/>
      <c r="L34" s="2"/>
      <c r="M34" s="2">
        <f t="shared" si="1"/>
        <v>0</v>
      </c>
      <c r="N34" s="2"/>
      <c r="O34" s="2"/>
      <c r="P34" s="2" t="s">
        <v>72</v>
      </c>
      <c r="Q34" s="2"/>
      <c r="R34" s="2"/>
      <c r="S34" s="2"/>
      <c r="T34" s="2"/>
      <c r="U34" s="2">
        <f t="shared" si="4"/>
        <v>0</v>
      </c>
      <c r="V34" s="42"/>
    </row>
    <row r="35" spans="2:22">
      <c r="B35" s="12"/>
      <c r="C35" s="2"/>
      <c r="D35" s="2"/>
      <c r="E35" s="2"/>
      <c r="F35" s="2">
        <f t="shared" si="0"/>
        <v>0</v>
      </c>
      <c r="G35" s="2"/>
      <c r="H35" s="2"/>
      <c r="I35" s="2" t="s">
        <v>73</v>
      </c>
      <c r="J35" s="2"/>
      <c r="K35" s="2"/>
      <c r="L35" s="2"/>
      <c r="M35" s="2">
        <f t="shared" si="1"/>
        <v>0</v>
      </c>
      <c r="N35" s="2"/>
      <c r="O35" s="2"/>
      <c r="P35" s="2" t="s">
        <v>74</v>
      </c>
      <c r="Q35" s="2"/>
      <c r="R35" s="47"/>
      <c r="S35" s="2"/>
      <c r="T35" s="2"/>
      <c r="U35" s="2">
        <f t="shared" ref="U35:U41" si="5">IF(R35=0,S35+T35,T35*2+S35*2)</f>
        <v>0</v>
      </c>
      <c r="V35" s="42"/>
    </row>
    <row r="36" spans="2:22">
      <c r="B36" s="12"/>
      <c r="C36" s="2"/>
      <c r="D36" s="2"/>
      <c r="E36" s="2"/>
      <c r="F36" s="2">
        <f t="shared" si="0"/>
        <v>0</v>
      </c>
      <c r="G36" s="2"/>
      <c r="H36" s="2"/>
      <c r="I36" s="2" t="s">
        <v>75</v>
      </c>
      <c r="J36" s="2"/>
      <c r="K36" s="2"/>
      <c r="L36" s="2"/>
      <c r="M36" s="2">
        <f t="shared" si="1"/>
        <v>0</v>
      </c>
      <c r="N36" s="2"/>
      <c r="O36" s="2"/>
      <c r="P36" s="2" t="s">
        <v>76</v>
      </c>
      <c r="Q36" s="2"/>
      <c r="R36" s="2"/>
      <c r="S36" s="2"/>
      <c r="T36" s="2"/>
      <c r="U36" s="2">
        <f t="shared" si="5"/>
        <v>0</v>
      </c>
      <c r="V36" s="42"/>
    </row>
    <row r="37" spans="2:22">
      <c r="B37" s="12"/>
      <c r="C37" s="2"/>
      <c r="D37" s="2"/>
      <c r="E37" s="2"/>
      <c r="F37" s="2">
        <f t="shared" si="0"/>
        <v>0</v>
      </c>
      <c r="G37" s="2"/>
      <c r="H37" s="2"/>
      <c r="I37" s="2" t="s">
        <v>77</v>
      </c>
      <c r="J37" s="2"/>
      <c r="K37" s="2"/>
      <c r="L37" s="2"/>
      <c r="M37" s="2">
        <f t="shared" si="1"/>
        <v>0</v>
      </c>
      <c r="N37" s="2"/>
      <c r="O37" s="2"/>
      <c r="P37" s="2" t="s">
        <v>78</v>
      </c>
      <c r="Q37" s="2"/>
      <c r="R37" s="2"/>
      <c r="S37" s="2"/>
      <c r="T37" s="2"/>
      <c r="U37" s="2">
        <f t="shared" si="5"/>
        <v>0</v>
      </c>
      <c r="V37" s="42"/>
    </row>
    <row r="38" spans="2:22">
      <c r="B38" s="12"/>
      <c r="C38" s="2"/>
      <c r="D38" s="2"/>
      <c r="E38" s="2"/>
      <c r="F38" s="2">
        <f t="shared" si="0"/>
        <v>0</v>
      </c>
      <c r="G38" s="2"/>
      <c r="H38" s="2"/>
      <c r="I38" s="2" t="s">
        <v>79</v>
      </c>
      <c r="J38" s="2"/>
      <c r="K38" s="2"/>
      <c r="L38" s="2"/>
      <c r="M38" s="2">
        <f t="shared" si="1"/>
        <v>0</v>
      </c>
      <c r="N38" s="2"/>
      <c r="O38" s="2"/>
      <c r="P38" s="2" t="s">
        <v>80</v>
      </c>
      <c r="Q38" s="2"/>
      <c r="R38" s="2"/>
      <c r="S38" s="2"/>
      <c r="T38" s="2"/>
      <c r="U38" s="2">
        <f t="shared" si="5"/>
        <v>0</v>
      </c>
      <c r="V38" s="42"/>
    </row>
    <row r="39" spans="2:22">
      <c r="B39" s="12"/>
      <c r="C39" s="2"/>
      <c r="D39" s="2"/>
      <c r="E39" s="2"/>
      <c r="F39" s="2">
        <f t="shared" si="0"/>
        <v>0</v>
      </c>
      <c r="G39" s="2"/>
      <c r="H39" s="2"/>
      <c r="I39" s="2" t="s">
        <v>81</v>
      </c>
      <c r="J39" s="2"/>
      <c r="K39" s="2"/>
      <c r="L39" s="2"/>
      <c r="M39" s="2">
        <f t="shared" si="1"/>
        <v>0</v>
      </c>
      <c r="N39" s="2"/>
      <c r="O39" s="2"/>
      <c r="P39" s="2"/>
      <c r="Q39" s="2"/>
      <c r="R39" s="2"/>
      <c r="S39" s="2"/>
      <c r="T39" s="2"/>
      <c r="U39" s="2">
        <f t="shared" si="5"/>
        <v>0</v>
      </c>
      <c r="V39" s="42"/>
    </row>
    <row r="40" spans="2:22">
      <c r="B40" s="12"/>
      <c r="C40" s="2"/>
      <c r="D40" s="2"/>
      <c r="E40" s="2"/>
      <c r="F40" s="2">
        <f t="shared" si="0"/>
        <v>0</v>
      </c>
      <c r="G40" s="2"/>
      <c r="H40" s="2"/>
      <c r="I40" s="2" t="s">
        <v>82</v>
      </c>
      <c r="J40" s="2"/>
      <c r="K40" s="2"/>
      <c r="L40" s="2"/>
      <c r="M40" s="2">
        <f t="shared" si="1"/>
        <v>0</v>
      </c>
      <c r="N40" s="2"/>
      <c r="O40" s="2"/>
      <c r="P40" s="2"/>
      <c r="Q40" s="2"/>
      <c r="R40" s="2"/>
      <c r="S40" s="2"/>
      <c r="T40" s="2"/>
      <c r="U40" s="2">
        <f t="shared" si="5"/>
        <v>0</v>
      </c>
      <c r="V40" s="42"/>
    </row>
    <row r="41" ht="17.25" spans="2:22">
      <c r="B41" s="13"/>
      <c r="C41" s="14"/>
      <c r="D41" s="14"/>
      <c r="E41" s="14"/>
      <c r="F41" s="14">
        <f t="shared" si="0"/>
        <v>0</v>
      </c>
      <c r="G41" s="14"/>
      <c r="H41" s="14"/>
      <c r="I41" s="14"/>
      <c r="J41" s="14"/>
      <c r="K41" s="14"/>
      <c r="L41" s="14"/>
      <c r="M41" s="14">
        <f t="shared" si="1"/>
        <v>0</v>
      </c>
      <c r="N41" s="14"/>
      <c r="O41" s="14"/>
      <c r="P41" s="14"/>
      <c r="Q41" s="14"/>
      <c r="R41" s="14"/>
      <c r="S41" s="14"/>
      <c r="T41" s="14"/>
      <c r="U41" s="2">
        <f t="shared" si="5"/>
        <v>0</v>
      </c>
      <c r="V41" s="44"/>
    </row>
    <row r="43" spans="2:22">
      <c r="B43" s="15" t="s">
        <v>83</v>
      </c>
      <c r="C43" s="9"/>
      <c r="D43" s="9"/>
      <c r="E43" s="9"/>
      <c r="F43" s="9"/>
      <c r="G43" s="9"/>
      <c r="H43" s="9"/>
      <c r="I43" s="9"/>
      <c r="J43" s="9"/>
      <c r="K43" s="9"/>
      <c r="L43" s="9" t="s">
        <v>84</v>
      </c>
      <c r="M43" s="9"/>
      <c r="N43" s="9"/>
      <c r="O43" s="9"/>
      <c r="P43" s="9"/>
      <c r="Q43" s="9"/>
      <c r="R43" s="9"/>
      <c r="S43" s="9"/>
      <c r="T43" s="9"/>
      <c r="U43" s="9"/>
      <c r="V43" s="45"/>
    </row>
    <row r="44" spans="2:2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30"/>
    </row>
    <row r="45" spans="2:22"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30"/>
    </row>
    <row r="46" spans="2:22"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30"/>
    </row>
    <row r="47" spans="2:22"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30"/>
    </row>
    <row r="48" spans="2:22">
      <c r="B48" s="16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30"/>
    </row>
    <row r="49" spans="2:22">
      <c r="B49" s="16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30"/>
    </row>
    <row r="50" spans="2:22"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31"/>
    </row>
  </sheetData>
  <mergeCells count="122">
    <mergeCell ref="B2:C2"/>
    <mergeCell ref="D2:G2"/>
    <mergeCell ref="B3:C3"/>
    <mergeCell ref="D3:G3"/>
    <mergeCell ref="B4:C4"/>
    <mergeCell ref="D4:G4"/>
    <mergeCell ref="B5:C5"/>
    <mergeCell ref="D5:G5"/>
    <mergeCell ref="D6:G6"/>
    <mergeCell ref="D7:G7"/>
    <mergeCell ref="D8:G8"/>
    <mergeCell ref="D9:G9"/>
    <mergeCell ref="B10:C10"/>
    <mergeCell ref="D10:E10"/>
    <mergeCell ref="B11:C11"/>
    <mergeCell ref="D11:E11"/>
    <mergeCell ref="B13:G13"/>
    <mergeCell ref="I13:N13"/>
    <mergeCell ref="P13:V13"/>
    <mergeCell ref="B14:C14"/>
    <mergeCell ref="I14:J14"/>
    <mergeCell ref="P14:Q14"/>
    <mergeCell ref="B15:C15"/>
    <mergeCell ref="I15:J15"/>
    <mergeCell ref="P15:Q15"/>
    <mergeCell ref="B16:C16"/>
    <mergeCell ref="I16:J16"/>
    <mergeCell ref="P16:Q16"/>
    <mergeCell ref="B17:C17"/>
    <mergeCell ref="I17:J17"/>
    <mergeCell ref="P17:Q17"/>
    <mergeCell ref="B18:C18"/>
    <mergeCell ref="I18:J18"/>
    <mergeCell ref="P18:Q18"/>
    <mergeCell ref="B19:C19"/>
    <mergeCell ref="I19:J19"/>
    <mergeCell ref="P19:Q19"/>
    <mergeCell ref="B20:C20"/>
    <mergeCell ref="I20:J20"/>
    <mergeCell ref="P20:Q20"/>
    <mergeCell ref="B21:C21"/>
    <mergeCell ref="I21:J21"/>
    <mergeCell ref="P21:Q21"/>
    <mergeCell ref="B22:C22"/>
    <mergeCell ref="I22:J22"/>
    <mergeCell ref="P22:Q22"/>
    <mergeCell ref="B23:C23"/>
    <mergeCell ref="I23:J23"/>
    <mergeCell ref="P23:Q23"/>
    <mergeCell ref="B24:C24"/>
    <mergeCell ref="I24:J24"/>
    <mergeCell ref="P24:Q24"/>
    <mergeCell ref="B25:C25"/>
    <mergeCell ref="I25:J25"/>
    <mergeCell ref="P25:Q25"/>
    <mergeCell ref="B26:C26"/>
    <mergeCell ref="I26:J26"/>
    <mergeCell ref="P26:Q26"/>
    <mergeCell ref="B27:C27"/>
    <mergeCell ref="I27:J27"/>
    <mergeCell ref="P27:Q27"/>
    <mergeCell ref="B28:C28"/>
    <mergeCell ref="I28:J28"/>
    <mergeCell ref="P28:Q28"/>
    <mergeCell ref="B29:C29"/>
    <mergeCell ref="I29:N29"/>
    <mergeCell ref="P29:Q29"/>
    <mergeCell ref="B30:C30"/>
    <mergeCell ref="I30:J30"/>
    <mergeCell ref="P30:Q30"/>
    <mergeCell ref="B31:C31"/>
    <mergeCell ref="I31:J31"/>
    <mergeCell ref="P31:Q31"/>
    <mergeCell ref="B32:C32"/>
    <mergeCell ref="I32:J32"/>
    <mergeCell ref="P32:Q32"/>
    <mergeCell ref="B33:C33"/>
    <mergeCell ref="I33:J33"/>
    <mergeCell ref="P33:Q33"/>
    <mergeCell ref="B34:C34"/>
    <mergeCell ref="I34:J34"/>
    <mergeCell ref="P34:Q34"/>
    <mergeCell ref="B35:C35"/>
    <mergeCell ref="I35:J35"/>
    <mergeCell ref="P35:Q35"/>
    <mergeCell ref="B36:C36"/>
    <mergeCell ref="I36:J36"/>
    <mergeCell ref="P36:Q36"/>
    <mergeCell ref="B37:C37"/>
    <mergeCell ref="I37:J37"/>
    <mergeCell ref="P37:Q37"/>
    <mergeCell ref="B38:C38"/>
    <mergeCell ref="I38:J38"/>
    <mergeCell ref="P38:Q38"/>
    <mergeCell ref="B39:C39"/>
    <mergeCell ref="I39:J39"/>
    <mergeCell ref="P39:Q39"/>
    <mergeCell ref="B40:C40"/>
    <mergeCell ref="I40:J40"/>
    <mergeCell ref="P40:Q40"/>
    <mergeCell ref="B41:C41"/>
    <mergeCell ref="I41:J41"/>
    <mergeCell ref="P41:Q41"/>
    <mergeCell ref="B43:K43"/>
    <mergeCell ref="L43:V43"/>
    <mergeCell ref="H13:H41"/>
    <mergeCell ref="O13:O41"/>
    <mergeCell ref="B44:K50"/>
    <mergeCell ref="L44:V50"/>
    <mergeCell ref="I8:J11"/>
    <mergeCell ref="K8:N11"/>
    <mergeCell ref="I4:J5"/>
    <mergeCell ref="K4:L5"/>
    <mergeCell ref="M4:N5"/>
    <mergeCell ref="B6:C9"/>
    <mergeCell ref="I6:J7"/>
    <mergeCell ref="K6:L7"/>
    <mergeCell ref="M6:N7"/>
    <mergeCell ref="I2:J3"/>
    <mergeCell ref="K2:L3"/>
    <mergeCell ref="M2:N3"/>
    <mergeCell ref="P2:V11"/>
  </mergeCells>
  <dataValidations count="1">
    <dataValidation allowBlank="1" showErrorMessage="1" prompt="看啥呢！赶紧自己算出来啊！" sqref="G10:G11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V50"/>
  <sheetViews>
    <sheetView showGridLines="0" showRowColHeaders="0" workbookViewId="0">
      <selection activeCell="D2" sqref="D2:G2"/>
    </sheetView>
  </sheetViews>
  <sheetFormatPr defaultColWidth="6.26666666666667" defaultRowHeight="16.5"/>
  <cols>
    <col min="1" max="7" width="6.26666666666667" style="1"/>
    <col min="8" max="8" width="2.8" style="1" customWidth="1"/>
    <col min="9" max="14" width="6.26666666666667" style="1"/>
    <col min="15" max="15" width="2" style="1" customWidth="1"/>
    <col min="16" max="16384" width="6.26666666666667" style="1"/>
  </cols>
  <sheetData>
    <row r="2" spans="2:22">
      <c r="B2" s="2" t="s">
        <v>0</v>
      </c>
      <c r="C2" s="2"/>
      <c r="D2" s="3" t="s">
        <v>85</v>
      </c>
      <c r="E2" s="3"/>
      <c r="F2" s="3"/>
      <c r="G2" s="3"/>
      <c r="I2" s="15" t="s">
        <v>1</v>
      </c>
      <c r="J2" s="9"/>
      <c r="K2" s="20">
        <v>6</v>
      </c>
      <c r="L2" s="21"/>
      <c r="M2" s="22" t="str">
        <f>"/"&amp;4+U32</f>
        <v>/6</v>
      </c>
      <c r="N2" s="23"/>
      <c r="P2" s="24" t="s">
        <v>2</v>
      </c>
      <c r="Q2" s="34"/>
      <c r="R2" s="34"/>
      <c r="S2" s="34"/>
      <c r="T2" s="34"/>
      <c r="U2" s="34"/>
      <c r="V2" s="35"/>
    </row>
    <row r="3" spans="2:22">
      <c r="B3" s="2" t="s">
        <v>3</v>
      </c>
      <c r="C3" s="2"/>
      <c r="D3" s="3" t="s">
        <v>86</v>
      </c>
      <c r="E3" s="3"/>
      <c r="F3" s="3"/>
      <c r="G3" s="3"/>
      <c r="I3" s="12"/>
      <c r="J3" s="2"/>
      <c r="K3" s="25"/>
      <c r="L3" s="26"/>
      <c r="M3" s="27"/>
      <c r="N3" s="28"/>
      <c r="P3" s="29"/>
      <c r="Q3" s="36"/>
      <c r="R3" s="36"/>
      <c r="S3" s="36"/>
      <c r="T3" s="36"/>
      <c r="U3" s="36"/>
      <c r="V3" s="37"/>
    </row>
    <row r="4" spans="2:22">
      <c r="B4" s="2" t="s">
        <v>4</v>
      </c>
      <c r="C4" s="2"/>
      <c r="D4" s="3" t="s">
        <v>87</v>
      </c>
      <c r="E4" s="3"/>
      <c r="F4" s="3"/>
      <c r="G4" s="3"/>
      <c r="I4" s="12" t="s">
        <v>5</v>
      </c>
      <c r="J4" s="2"/>
      <c r="K4" s="25">
        <v>6</v>
      </c>
      <c r="L4" s="26"/>
      <c r="M4" s="27" t="str">
        <f>"/"&amp;1+U33</f>
        <v>/6</v>
      </c>
      <c r="N4" s="28"/>
      <c r="P4" s="29"/>
      <c r="Q4" s="36"/>
      <c r="R4" s="36"/>
      <c r="S4" s="36"/>
      <c r="T4" s="36"/>
      <c r="U4" s="36"/>
      <c r="V4" s="37"/>
    </row>
    <row r="5" spans="2:22">
      <c r="B5" s="2" t="s">
        <v>6</v>
      </c>
      <c r="C5" s="2"/>
      <c r="D5" s="3" t="s">
        <v>88</v>
      </c>
      <c r="E5" s="3"/>
      <c r="F5" s="3"/>
      <c r="G5" s="3"/>
      <c r="I5" s="12"/>
      <c r="J5" s="2"/>
      <c r="K5" s="25"/>
      <c r="L5" s="26"/>
      <c r="M5" s="27"/>
      <c r="N5" s="28"/>
      <c r="P5" s="29"/>
      <c r="Q5" s="36"/>
      <c r="R5" s="36"/>
      <c r="S5" s="36"/>
      <c r="T5" s="36"/>
      <c r="U5" s="36"/>
      <c r="V5" s="37"/>
    </row>
    <row r="6" spans="2:22">
      <c r="B6" s="2" t="s">
        <v>7</v>
      </c>
      <c r="C6" s="2"/>
      <c r="D6" s="4" t="s">
        <v>89</v>
      </c>
      <c r="E6" s="4"/>
      <c r="F6" s="4"/>
      <c r="G6" s="4"/>
      <c r="I6" s="12" t="s">
        <v>8</v>
      </c>
      <c r="J6" s="2"/>
      <c r="K6" s="25">
        <v>8</v>
      </c>
      <c r="L6" s="26"/>
      <c r="M6" s="27" t="str">
        <f>"/"&amp;1+U25</f>
        <v>/8</v>
      </c>
      <c r="N6" s="28"/>
      <c r="P6" s="29"/>
      <c r="Q6" s="36"/>
      <c r="R6" s="36"/>
      <c r="S6" s="36"/>
      <c r="T6" s="36"/>
      <c r="U6" s="36"/>
      <c r="V6" s="37"/>
    </row>
    <row r="7" spans="2:22">
      <c r="B7" s="2"/>
      <c r="C7" s="2"/>
      <c r="D7" s="5" t="s">
        <v>90</v>
      </c>
      <c r="E7" s="5"/>
      <c r="F7" s="5"/>
      <c r="G7" s="5"/>
      <c r="I7" s="12"/>
      <c r="J7" s="2"/>
      <c r="K7" s="25"/>
      <c r="L7" s="26"/>
      <c r="M7" s="27"/>
      <c r="N7" s="28"/>
      <c r="P7" s="29"/>
      <c r="Q7" s="36"/>
      <c r="R7" s="36"/>
      <c r="S7" s="36"/>
      <c r="T7" s="36"/>
      <c r="U7" s="36"/>
      <c r="V7" s="37"/>
    </row>
    <row r="8" spans="2:22">
      <c r="B8" s="2"/>
      <c r="C8" s="2"/>
      <c r="D8" s="5"/>
      <c r="E8" s="5"/>
      <c r="F8" s="5"/>
      <c r="G8" s="5"/>
      <c r="I8" s="12" t="s">
        <v>9</v>
      </c>
      <c r="J8" s="2"/>
      <c r="K8" s="17" t="s">
        <v>91</v>
      </c>
      <c r="L8" s="17"/>
      <c r="M8" s="17"/>
      <c r="N8" s="30"/>
      <c r="P8" s="29"/>
      <c r="Q8" s="36"/>
      <c r="R8" s="36"/>
      <c r="S8" s="36"/>
      <c r="T8" s="36"/>
      <c r="U8" s="36"/>
      <c r="V8" s="37"/>
    </row>
    <row r="9" spans="2:22">
      <c r="B9" s="2"/>
      <c r="C9" s="2"/>
      <c r="D9" s="6"/>
      <c r="E9" s="6"/>
      <c r="F9" s="6"/>
      <c r="G9" s="6"/>
      <c r="I9" s="12"/>
      <c r="J9" s="2"/>
      <c r="K9" s="17"/>
      <c r="L9" s="17"/>
      <c r="M9" s="17"/>
      <c r="N9" s="30"/>
      <c r="P9" s="29"/>
      <c r="Q9" s="36"/>
      <c r="R9" s="36"/>
      <c r="S9" s="36"/>
      <c r="T9" s="36"/>
      <c r="U9" s="36"/>
      <c r="V9" s="37"/>
    </row>
    <row r="10" spans="2:22">
      <c r="B10" s="2" t="s">
        <v>92</v>
      </c>
      <c r="C10" s="2"/>
      <c r="D10" s="2">
        <v>18</v>
      </c>
      <c r="E10" s="2"/>
      <c r="F10" s="2" t="s">
        <v>11</v>
      </c>
      <c r="G10" s="2">
        <f>D10-SUM(E15:E41,L15:L28,L30:L41,S15:S41)</f>
        <v>-8</v>
      </c>
      <c r="I10" s="12"/>
      <c r="J10" s="2"/>
      <c r="K10" s="17"/>
      <c r="L10" s="17"/>
      <c r="M10" s="17"/>
      <c r="N10" s="30"/>
      <c r="P10" s="29"/>
      <c r="Q10" s="36"/>
      <c r="R10" s="36"/>
      <c r="S10" s="36"/>
      <c r="T10" s="36"/>
      <c r="U10" s="36"/>
      <c r="V10" s="37"/>
    </row>
    <row r="11" ht="17.25" spans="2:22">
      <c r="B11" s="2" t="s">
        <v>12</v>
      </c>
      <c r="C11" s="2"/>
      <c r="D11" s="2">
        <v>65</v>
      </c>
      <c r="E11" s="2"/>
      <c r="F11" s="2" t="s">
        <v>11</v>
      </c>
      <c r="G11" s="2">
        <f>D11-SUM(T15:T41)</f>
        <v>20</v>
      </c>
      <c r="I11" s="13"/>
      <c r="J11" s="14"/>
      <c r="K11" s="19"/>
      <c r="L11" s="19"/>
      <c r="M11" s="19"/>
      <c r="N11" s="31"/>
      <c r="P11" s="32"/>
      <c r="Q11" s="38"/>
      <c r="R11" s="38"/>
      <c r="S11" s="38"/>
      <c r="T11" s="38"/>
      <c r="U11" s="38"/>
      <c r="V11" s="39"/>
    </row>
    <row r="13" spans="2:22">
      <c r="B13" s="7" t="s">
        <v>13</v>
      </c>
      <c r="C13" s="8"/>
      <c r="D13" s="8"/>
      <c r="E13" s="8"/>
      <c r="F13" s="8"/>
      <c r="G13" s="8"/>
      <c r="H13" s="9"/>
      <c r="I13" s="8" t="s">
        <v>14</v>
      </c>
      <c r="J13" s="8"/>
      <c r="K13" s="8"/>
      <c r="L13" s="8"/>
      <c r="M13" s="8"/>
      <c r="N13" s="8"/>
      <c r="O13" s="9"/>
      <c r="P13" s="8" t="s">
        <v>15</v>
      </c>
      <c r="Q13" s="8"/>
      <c r="R13" s="8"/>
      <c r="S13" s="8"/>
      <c r="T13" s="8"/>
      <c r="U13" s="8"/>
      <c r="V13" s="40"/>
    </row>
    <row r="14" spans="2:22">
      <c r="B14" s="10" t="s">
        <v>16</v>
      </c>
      <c r="C14" s="11"/>
      <c r="D14" s="11" t="s">
        <v>17</v>
      </c>
      <c r="E14" s="11" t="s">
        <v>93</v>
      </c>
      <c r="F14" s="11" t="s">
        <v>19</v>
      </c>
      <c r="G14" s="11" t="s">
        <v>11</v>
      </c>
      <c r="H14" s="2"/>
      <c r="I14" s="11" t="s">
        <v>16</v>
      </c>
      <c r="J14" s="11"/>
      <c r="K14" s="11" t="s">
        <v>17</v>
      </c>
      <c r="L14" s="11" t="s">
        <v>93</v>
      </c>
      <c r="M14" s="11" t="s">
        <v>19</v>
      </c>
      <c r="N14" s="11" t="s">
        <v>11</v>
      </c>
      <c r="O14" s="2"/>
      <c r="P14" s="11" t="s">
        <v>16</v>
      </c>
      <c r="Q14" s="11"/>
      <c r="R14" s="11" t="s">
        <v>17</v>
      </c>
      <c r="S14" s="11" t="s">
        <v>93</v>
      </c>
      <c r="T14" s="11" t="s">
        <v>20</v>
      </c>
      <c r="U14" s="11" t="s">
        <v>19</v>
      </c>
      <c r="V14" s="41" t="s">
        <v>11</v>
      </c>
    </row>
    <row r="15" spans="2:22">
      <c r="B15" s="12" t="s">
        <v>21</v>
      </c>
      <c r="C15" s="2"/>
      <c r="D15" s="2"/>
      <c r="E15" s="2"/>
      <c r="F15" s="2">
        <f>IF(D15=0,E15,E15*2)</f>
        <v>0</v>
      </c>
      <c r="G15" s="2"/>
      <c r="H15" s="2"/>
      <c r="I15" s="2" t="s">
        <v>22</v>
      </c>
      <c r="J15" s="2"/>
      <c r="K15" s="2" t="s">
        <v>94</v>
      </c>
      <c r="L15" s="2"/>
      <c r="M15" s="2">
        <f>IF(K15=0,L15,L15*2)</f>
        <v>0</v>
      </c>
      <c r="N15" s="2"/>
      <c r="O15" s="2"/>
      <c r="P15" s="2" t="s">
        <v>23</v>
      </c>
      <c r="Q15" s="2"/>
      <c r="R15" s="2"/>
      <c r="S15" s="2"/>
      <c r="T15" s="2">
        <v>3</v>
      </c>
      <c r="U15" s="2">
        <f>IF(R15=0,S15+T15,S15*2+T15)</f>
        <v>3</v>
      </c>
      <c r="V15" s="42"/>
    </row>
    <row r="16" spans="2:22">
      <c r="B16" s="12" t="s">
        <v>24</v>
      </c>
      <c r="C16" s="2"/>
      <c r="D16" s="2"/>
      <c r="E16" s="2"/>
      <c r="F16" s="2">
        <f t="shared" ref="F16:F41" si="0">IF(D16=0,E16,E16*2)</f>
        <v>0</v>
      </c>
      <c r="G16" s="2"/>
      <c r="H16" s="2"/>
      <c r="I16" s="2" t="s">
        <v>25</v>
      </c>
      <c r="J16" s="2"/>
      <c r="K16" s="2"/>
      <c r="L16" s="2"/>
      <c r="M16" s="2">
        <f t="shared" ref="M16:M41" si="1">IF(K16=0,L16,L16*2)</f>
        <v>0</v>
      </c>
      <c r="N16" s="2"/>
      <c r="O16" s="2"/>
      <c r="P16" s="2" t="s">
        <v>26</v>
      </c>
      <c r="Q16" s="2"/>
      <c r="R16" s="2"/>
      <c r="S16" s="2"/>
      <c r="T16" s="2"/>
      <c r="U16" s="2">
        <f t="shared" ref="U16:U41" si="2">IF(R16=0,S16+T16,S16*2+T16)</f>
        <v>0</v>
      </c>
      <c r="V16" s="42"/>
    </row>
    <row r="17" spans="2:22">
      <c r="B17" s="12" t="s">
        <v>27</v>
      </c>
      <c r="C17" s="2"/>
      <c r="D17" s="2"/>
      <c r="E17" s="2">
        <v>4</v>
      </c>
      <c r="F17" s="2">
        <f t="shared" si="0"/>
        <v>4</v>
      </c>
      <c r="G17" s="2"/>
      <c r="H17" s="2"/>
      <c r="I17" s="2" t="s">
        <v>28</v>
      </c>
      <c r="J17" s="2"/>
      <c r="K17" s="2" t="s">
        <v>94</v>
      </c>
      <c r="L17" s="2"/>
      <c r="M17" s="2">
        <f t="shared" si="1"/>
        <v>0</v>
      </c>
      <c r="N17" s="2"/>
      <c r="O17" s="2"/>
      <c r="P17" s="2" t="s">
        <v>29</v>
      </c>
      <c r="Q17" s="2"/>
      <c r="R17" s="2" t="s">
        <v>94</v>
      </c>
      <c r="S17" s="2"/>
      <c r="T17" s="2"/>
      <c r="U17" s="2">
        <f t="shared" si="2"/>
        <v>0</v>
      </c>
      <c r="V17" s="42"/>
    </row>
    <row r="18" spans="2:22">
      <c r="B18" s="12" t="s">
        <v>30</v>
      </c>
      <c r="C18" s="2"/>
      <c r="D18" s="2"/>
      <c r="E18" s="2"/>
      <c r="F18" s="2">
        <f t="shared" si="0"/>
        <v>0</v>
      </c>
      <c r="G18" s="2"/>
      <c r="H18" s="2"/>
      <c r="I18" s="2" t="s">
        <v>31</v>
      </c>
      <c r="J18" s="2"/>
      <c r="K18" s="2" t="s">
        <v>94</v>
      </c>
      <c r="L18" s="2"/>
      <c r="M18" s="2">
        <f t="shared" si="1"/>
        <v>0</v>
      </c>
      <c r="N18" s="2"/>
      <c r="O18" s="2"/>
      <c r="P18" s="2" t="s">
        <v>32</v>
      </c>
      <c r="Q18" s="2"/>
      <c r="R18" s="2"/>
      <c r="S18" s="2"/>
      <c r="T18" s="2"/>
      <c r="U18" s="2">
        <f t="shared" si="2"/>
        <v>0</v>
      </c>
      <c r="V18" s="42"/>
    </row>
    <row r="19" spans="2:22">
      <c r="B19" s="12" t="s">
        <v>33</v>
      </c>
      <c r="C19" s="2"/>
      <c r="D19" s="2"/>
      <c r="E19" s="2"/>
      <c r="F19" s="2">
        <f t="shared" si="0"/>
        <v>0</v>
      </c>
      <c r="G19" s="2"/>
      <c r="H19" s="2"/>
      <c r="I19" s="2" t="s">
        <v>34</v>
      </c>
      <c r="J19" s="2"/>
      <c r="K19" s="2"/>
      <c r="L19" s="2">
        <v>4</v>
      </c>
      <c r="M19" s="2">
        <f t="shared" si="1"/>
        <v>4</v>
      </c>
      <c r="N19" s="2"/>
      <c r="O19" s="2"/>
      <c r="P19" s="2" t="s">
        <v>35</v>
      </c>
      <c r="Q19" s="2"/>
      <c r="R19" s="2"/>
      <c r="S19" s="2"/>
      <c r="T19" s="2"/>
      <c r="U19" s="2">
        <f t="shared" si="2"/>
        <v>0</v>
      </c>
      <c r="V19" s="42"/>
    </row>
    <row r="20" spans="2:22">
      <c r="B20" s="12" t="s">
        <v>36</v>
      </c>
      <c r="C20" s="2"/>
      <c r="D20" s="2"/>
      <c r="E20" s="2"/>
      <c r="F20" s="2">
        <f t="shared" si="0"/>
        <v>0</v>
      </c>
      <c r="G20" s="2"/>
      <c r="H20" s="2"/>
      <c r="I20" s="2" t="s">
        <v>37</v>
      </c>
      <c r="J20" s="2"/>
      <c r="K20" s="2"/>
      <c r="L20" s="2"/>
      <c r="M20" s="2">
        <f t="shared" si="1"/>
        <v>0</v>
      </c>
      <c r="N20" s="2"/>
      <c r="O20" s="2"/>
      <c r="P20" s="2" t="s">
        <v>38</v>
      </c>
      <c r="Q20" s="2"/>
      <c r="R20" s="2"/>
      <c r="S20" s="2"/>
      <c r="T20" s="2"/>
      <c r="U20" s="2">
        <f t="shared" si="2"/>
        <v>0</v>
      </c>
      <c r="V20" s="42"/>
    </row>
    <row r="21" spans="2:22">
      <c r="B21" s="12" t="s">
        <v>39</v>
      </c>
      <c r="C21" s="2"/>
      <c r="D21" s="2" t="s">
        <v>40</v>
      </c>
      <c r="E21" s="2"/>
      <c r="F21" s="2">
        <f>E21</f>
        <v>0</v>
      </c>
      <c r="G21" s="2"/>
      <c r="H21" s="2"/>
      <c r="I21" s="2" t="s">
        <v>41</v>
      </c>
      <c r="J21" s="2"/>
      <c r="K21" s="2"/>
      <c r="L21" s="2"/>
      <c r="M21" s="2">
        <f t="shared" si="1"/>
        <v>0</v>
      </c>
      <c r="N21" s="2"/>
      <c r="O21" s="2"/>
      <c r="P21" s="2" t="s">
        <v>42</v>
      </c>
      <c r="Q21" s="2"/>
      <c r="R21" s="2"/>
      <c r="S21" s="2"/>
      <c r="T21" s="2"/>
      <c r="U21" s="2">
        <f t="shared" si="2"/>
        <v>0</v>
      </c>
      <c r="V21" s="42"/>
    </row>
    <row r="22" spans="2:22">
      <c r="B22" s="12" t="s">
        <v>43</v>
      </c>
      <c r="C22" s="2"/>
      <c r="D22" s="2"/>
      <c r="E22" s="2"/>
      <c r="F22" s="2">
        <f t="shared" si="0"/>
        <v>0</v>
      </c>
      <c r="G22" s="2"/>
      <c r="H22" s="2"/>
      <c r="I22" s="2" t="s">
        <v>44</v>
      </c>
      <c r="J22" s="2"/>
      <c r="K22" s="2"/>
      <c r="L22" s="2"/>
      <c r="M22" s="2">
        <f t="shared" si="1"/>
        <v>0</v>
      </c>
      <c r="N22" s="2"/>
      <c r="O22" s="2"/>
      <c r="P22" s="2" t="s">
        <v>45</v>
      </c>
      <c r="Q22" s="2"/>
      <c r="R22" s="2"/>
      <c r="S22" s="2"/>
      <c r="T22" s="2"/>
      <c r="U22" s="2">
        <f t="shared" si="2"/>
        <v>0</v>
      </c>
      <c r="V22" s="42"/>
    </row>
    <row r="23" spans="2:22">
      <c r="B23" s="12" t="s">
        <v>46</v>
      </c>
      <c r="C23" s="2"/>
      <c r="D23" s="2"/>
      <c r="E23" s="2"/>
      <c r="F23" s="2">
        <f t="shared" si="0"/>
        <v>0</v>
      </c>
      <c r="G23" s="2"/>
      <c r="H23" s="2"/>
      <c r="I23" s="2" t="s">
        <v>47</v>
      </c>
      <c r="J23" s="2"/>
      <c r="K23" s="2" t="s">
        <v>94</v>
      </c>
      <c r="L23" s="2"/>
      <c r="M23" s="2">
        <f t="shared" si="1"/>
        <v>0</v>
      </c>
      <c r="N23" s="2"/>
      <c r="O23" s="2"/>
      <c r="P23" s="2" t="s">
        <v>48</v>
      </c>
      <c r="Q23" s="2"/>
      <c r="R23" s="2"/>
      <c r="S23" s="2"/>
      <c r="T23" s="2"/>
      <c r="U23" s="2">
        <f t="shared" si="2"/>
        <v>0</v>
      </c>
      <c r="V23" s="42"/>
    </row>
    <row r="24" spans="2:22">
      <c r="B24" s="12" t="s">
        <v>49</v>
      </c>
      <c r="C24" s="2"/>
      <c r="D24" s="2"/>
      <c r="E24" s="2"/>
      <c r="F24" s="2">
        <f t="shared" si="0"/>
        <v>0</v>
      </c>
      <c r="G24" s="2"/>
      <c r="H24" s="2"/>
      <c r="I24" s="2" t="s">
        <v>50</v>
      </c>
      <c r="J24" s="2"/>
      <c r="K24" s="2" t="s">
        <v>94</v>
      </c>
      <c r="L24" s="2">
        <v>1</v>
      </c>
      <c r="M24" s="2">
        <f t="shared" si="1"/>
        <v>2</v>
      </c>
      <c r="N24" s="2"/>
      <c r="O24" s="2"/>
      <c r="P24" s="2" t="s">
        <v>51</v>
      </c>
      <c r="Q24" s="2"/>
      <c r="R24" s="2" t="s">
        <v>40</v>
      </c>
      <c r="S24" s="2"/>
      <c r="T24" s="2">
        <v>3</v>
      </c>
      <c r="U24" s="2">
        <f>S24+T24</f>
        <v>3</v>
      </c>
      <c r="V24" s="42"/>
    </row>
    <row r="25" spans="2:22">
      <c r="B25" s="12" t="s">
        <v>52</v>
      </c>
      <c r="C25" s="2"/>
      <c r="D25" s="2" t="s">
        <v>94</v>
      </c>
      <c r="E25" s="2">
        <v>3</v>
      </c>
      <c r="F25" s="2">
        <f t="shared" si="0"/>
        <v>6</v>
      </c>
      <c r="G25" s="2"/>
      <c r="H25" s="2"/>
      <c r="I25" s="2" t="s">
        <v>53</v>
      </c>
      <c r="J25" s="2"/>
      <c r="K25" s="2"/>
      <c r="L25" s="2"/>
      <c r="M25" s="2">
        <f t="shared" si="1"/>
        <v>0</v>
      </c>
      <c r="N25" s="2"/>
      <c r="O25" s="2"/>
      <c r="P25" s="2" t="s">
        <v>8</v>
      </c>
      <c r="Q25" s="2"/>
      <c r="R25" s="2" t="s">
        <v>40</v>
      </c>
      <c r="S25" s="2"/>
      <c r="T25" s="2">
        <v>7</v>
      </c>
      <c r="U25" s="2">
        <f>S25+T25</f>
        <v>7</v>
      </c>
      <c r="V25" s="43"/>
    </row>
    <row r="26" spans="2:22">
      <c r="B26" s="12"/>
      <c r="C26" s="2"/>
      <c r="D26" s="2"/>
      <c r="E26" s="2"/>
      <c r="F26" s="2">
        <f t="shared" si="0"/>
        <v>0</v>
      </c>
      <c r="G26" s="2"/>
      <c r="H26" s="2"/>
      <c r="I26" s="2"/>
      <c r="J26" s="2"/>
      <c r="K26" s="2"/>
      <c r="L26" s="2"/>
      <c r="M26" s="2">
        <f t="shared" si="1"/>
        <v>0</v>
      </c>
      <c r="N26" s="2"/>
      <c r="O26" s="2"/>
      <c r="P26" s="2" t="s">
        <v>54</v>
      </c>
      <c r="Q26" s="2"/>
      <c r="R26" s="2"/>
      <c r="S26" s="2"/>
      <c r="T26" s="2"/>
      <c r="U26" s="2">
        <f t="shared" si="2"/>
        <v>0</v>
      </c>
      <c r="V26" s="42"/>
    </row>
    <row r="27" spans="2:22">
      <c r="B27" s="12"/>
      <c r="C27" s="2"/>
      <c r="D27" s="2"/>
      <c r="E27" s="2"/>
      <c r="F27" s="2">
        <f t="shared" si="0"/>
        <v>0</v>
      </c>
      <c r="G27" s="2"/>
      <c r="H27" s="2"/>
      <c r="I27" s="2"/>
      <c r="J27" s="2"/>
      <c r="K27" s="2"/>
      <c r="L27" s="2"/>
      <c r="M27" s="2">
        <f t="shared" si="1"/>
        <v>0</v>
      </c>
      <c r="N27" s="2"/>
      <c r="O27" s="2"/>
      <c r="P27" s="2" t="s">
        <v>55</v>
      </c>
      <c r="Q27" s="2"/>
      <c r="R27" s="2"/>
      <c r="S27" s="2"/>
      <c r="T27" s="2"/>
      <c r="U27" s="2">
        <f t="shared" si="2"/>
        <v>0</v>
      </c>
      <c r="V27" s="42"/>
    </row>
    <row r="28" spans="2:22">
      <c r="B28" s="12"/>
      <c r="C28" s="2"/>
      <c r="D28" s="2"/>
      <c r="E28" s="2"/>
      <c r="F28" s="2">
        <f t="shared" si="0"/>
        <v>0</v>
      </c>
      <c r="G28" s="2"/>
      <c r="H28" s="2"/>
      <c r="I28" s="2"/>
      <c r="J28" s="2"/>
      <c r="K28" s="2"/>
      <c r="L28" s="2"/>
      <c r="M28" s="2">
        <f t="shared" si="1"/>
        <v>0</v>
      </c>
      <c r="N28" s="2"/>
      <c r="O28" s="2"/>
      <c r="P28" s="2" t="s">
        <v>56</v>
      </c>
      <c r="Q28" s="2"/>
      <c r="R28" s="2"/>
      <c r="S28" s="2"/>
      <c r="T28" s="2"/>
      <c r="U28" s="2">
        <f t="shared" si="2"/>
        <v>0</v>
      </c>
      <c r="V28" s="42"/>
    </row>
    <row r="29" spans="2:22">
      <c r="B29" s="12" t="s">
        <v>57</v>
      </c>
      <c r="C29" s="2"/>
      <c r="D29" s="2"/>
      <c r="E29" s="2">
        <v>4</v>
      </c>
      <c r="F29" s="2">
        <f t="shared" si="0"/>
        <v>4</v>
      </c>
      <c r="G29" s="2"/>
      <c r="H29" s="2"/>
      <c r="I29" s="33" t="s">
        <v>58</v>
      </c>
      <c r="J29" s="33"/>
      <c r="K29" s="33"/>
      <c r="L29" s="33"/>
      <c r="M29" s="33"/>
      <c r="N29" s="33"/>
      <c r="O29" s="2"/>
      <c r="P29" s="2" t="s">
        <v>59</v>
      </c>
      <c r="Q29" s="2"/>
      <c r="R29" s="2"/>
      <c r="S29" s="2"/>
      <c r="T29" s="2">
        <v>4</v>
      </c>
      <c r="U29" s="2">
        <f t="shared" si="2"/>
        <v>4</v>
      </c>
      <c r="V29" s="42"/>
    </row>
    <row r="30" spans="2:22">
      <c r="B30" s="12" t="s">
        <v>60</v>
      </c>
      <c r="C30" s="2"/>
      <c r="D30" s="2"/>
      <c r="E30" s="2">
        <v>3</v>
      </c>
      <c r="F30" s="2">
        <f t="shared" si="0"/>
        <v>3</v>
      </c>
      <c r="G30" s="2"/>
      <c r="H30" s="2"/>
      <c r="I30" s="2" t="s">
        <v>61</v>
      </c>
      <c r="J30" s="2"/>
      <c r="K30" s="2"/>
      <c r="L30" s="2"/>
      <c r="M30" s="2">
        <f>IF(K30=0,L30,L30*2)</f>
        <v>0</v>
      </c>
      <c r="N30" s="2"/>
      <c r="O30" s="2"/>
      <c r="P30" s="2" t="s">
        <v>62</v>
      </c>
      <c r="Q30" s="2"/>
      <c r="R30" s="2"/>
      <c r="S30" s="2"/>
      <c r="T30" s="2">
        <v>6</v>
      </c>
      <c r="U30" s="2">
        <f t="shared" si="2"/>
        <v>6</v>
      </c>
      <c r="V30" s="42"/>
    </row>
    <row r="31" spans="2:22">
      <c r="B31" s="12" t="s">
        <v>63</v>
      </c>
      <c r="C31" s="2"/>
      <c r="D31" s="2"/>
      <c r="E31" s="2"/>
      <c r="F31" s="2">
        <f t="shared" si="0"/>
        <v>0</v>
      </c>
      <c r="G31" s="2"/>
      <c r="H31" s="2"/>
      <c r="I31" s="2" t="s">
        <v>64</v>
      </c>
      <c r="J31" s="2"/>
      <c r="K31" s="2"/>
      <c r="L31" s="2"/>
      <c r="M31" s="2">
        <f t="shared" si="1"/>
        <v>0</v>
      </c>
      <c r="N31" s="2"/>
      <c r="O31" s="2"/>
      <c r="P31" s="2" t="s">
        <v>65</v>
      </c>
      <c r="Q31" s="2"/>
      <c r="R31" s="2"/>
      <c r="S31" s="2"/>
      <c r="T31" s="2"/>
      <c r="U31" s="2">
        <f t="shared" si="2"/>
        <v>0</v>
      </c>
      <c r="V31" s="42"/>
    </row>
    <row r="32" spans="2:22">
      <c r="B32" s="12" t="s">
        <v>66</v>
      </c>
      <c r="C32" s="2"/>
      <c r="D32" s="2"/>
      <c r="E32" s="2">
        <v>2</v>
      </c>
      <c r="F32" s="2">
        <f t="shared" si="0"/>
        <v>2</v>
      </c>
      <c r="G32" s="2"/>
      <c r="H32" s="2"/>
      <c r="I32" s="2" t="s">
        <v>67</v>
      </c>
      <c r="J32" s="2"/>
      <c r="K32" s="2"/>
      <c r="L32" s="2"/>
      <c r="M32" s="2">
        <f t="shared" si="1"/>
        <v>0</v>
      </c>
      <c r="N32" s="2"/>
      <c r="O32" s="2"/>
      <c r="P32" s="2" t="s">
        <v>1</v>
      </c>
      <c r="Q32" s="2"/>
      <c r="R32" s="2" t="s">
        <v>40</v>
      </c>
      <c r="S32" s="2"/>
      <c r="T32" s="2">
        <v>2</v>
      </c>
      <c r="U32" s="2">
        <f>S32+T32</f>
        <v>2</v>
      </c>
      <c r="V32" s="42"/>
    </row>
    <row r="33" spans="2:22">
      <c r="B33" s="12" t="s">
        <v>68</v>
      </c>
      <c r="C33" s="2"/>
      <c r="D33" s="2"/>
      <c r="E33" s="2"/>
      <c r="F33" s="2">
        <f t="shared" si="0"/>
        <v>0</v>
      </c>
      <c r="G33" s="2"/>
      <c r="H33" s="2"/>
      <c r="I33" s="2" t="s">
        <v>69</v>
      </c>
      <c r="J33" s="2"/>
      <c r="K33" s="2"/>
      <c r="L33" s="2"/>
      <c r="M33" s="2">
        <f t="shared" si="1"/>
        <v>0</v>
      </c>
      <c r="N33" s="2"/>
      <c r="O33" s="2"/>
      <c r="P33" s="2" t="s">
        <v>5</v>
      </c>
      <c r="Q33" s="2"/>
      <c r="R33" s="2" t="s">
        <v>40</v>
      </c>
      <c r="S33" s="2"/>
      <c r="T33" s="2">
        <v>5</v>
      </c>
      <c r="U33" s="2">
        <f t="shared" ref="U33" si="3">S33+T33</f>
        <v>5</v>
      </c>
      <c r="V33" s="42"/>
    </row>
    <row r="34" spans="2:22">
      <c r="B34" s="12" t="s">
        <v>70</v>
      </c>
      <c r="C34" s="2"/>
      <c r="D34" s="2"/>
      <c r="E34" s="2"/>
      <c r="F34" s="2">
        <f t="shared" si="0"/>
        <v>0</v>
      </c>
      <c r="G34" s="2"/>
      <c r="H34" s="2"/>
      <c r="I34" s="2" t="s">
        <v>71</v>
      </c>
      <c r="J34" s="2"/>
      <c r="K34" s="2" t="s">
        <v>94</v>
      </c>
      <c r="L34" s="2"/>
      <c r="M34" s="2">
        <f t="shared" si="1"/>
        <v>0</v>
      </c>
      <c r="N34" s="2"/>
      <c r="O34" s="2"/>
      <c r="P34" s="2" t="s">
        <v>72</v>
      </c>
      <c r="Q34" s="2"/>
      <c r="R34" s="2"/>
      <c r="S34" s="2"/>
      <c r="T34" s="2">
        <v>3</v>
      </c>
      <c r="U34" s="2">
        <f t="shared" si="2"/>
        <v>3</v>
      </c>
      <c r="V34" s="42"/>
    </row>
    <row r="35" spans="2:22">
      <c r="B35" s="12"/>
      <c r="C35" s="2"/>
      <c r="D35" s="2"/>
      <c r="E35" s="2"/>
      <c r="F35" s="2">
        <f t="shared" si="0"/>
        <v>0</v>
      </c>
      <c r="G35" s="2"/>
      <c r="H35" s="2"/>
      <c r="I35" s="2" t="s">
        <v>73</v>
      </c>
      <c r="J35" s="2"/>
      <c r="K35" s="2"/>
      <c r="L35" s="2"/>
      <c r="M35" s="2">
        <f t="shared" si="1"/>
        <v>0</v>
      </c>
      <c r="N35" s="2"/>
      <c r="O35" s="2"/>
      <c r="P35" s="2" t="s">
        <v>74</v>
      </c>
      <c r="Q35" s="2"/>
      <c r="R35" s="2"/>
      <c r="S35" s="2"/>
      <c r="T35" s="2">
        <v>8</v>
      </c>
      <c r="U35" s="2">
        <f t="shared" si="2"/>
        <v>8</v>
      </c>
      <c r="V35" s="42"/>
    </row>
    <row r="36" spans="2:22">
      <c r="B36" s="12"/>
      <c r="C36" s="2"/>
      <c r="D36" s="2"/>
      <c r="E36" s="2"/>
      <c r="F36" s="2">
        <f t="shared" si="0"/>
        <v>0</v>
      </c>
      <c r="G36" s="2"/>
      <c r="H36" s="2"/>
      <c r="I36" s="2" t="s">
        <v>75</v>
      </c>
      <c r="J36" s="2"/>
      <c r="K36" s="2"/>
      <c r="L36" s="2"/>
      <c r="M36" s="2">
        <f t="shared" si="1"/>
        <v>0</v>
      </c>
      <c r="N36" s="2"/>
      <c r="O36" s="2"/>
      <c r="P36" s="2" t="s">
        <v>76</v>
      </c>
      <c r="Q36" s="2"/>
      <c r="R36" s="2" t="s">
        <v>94</v>
      </c>
      <c r="S36" s="2"/>
      <c r="T36" s="2"/>
      <c r="U36" s="2">
        <f t="shared" si="2"/>
        <v>0</v>
      </c>
      <c r="V36" s="42"/>
    </row>
    <row r="37" spans="2:22">
      <c r="B37" s="12"/>
      <c r="C37" s="2"/>
      <c r="D37" s="2"/>
      <c r="E37" s="2"/>
      <c r="F37" s="2">
        <f t="shared" si="0"/>
        <v>0</v>
      </c>
      <c r="G37" s="2"/>
      <c r="H37" s="2"/>
      <c r="I37" s="2" t="s">
        <v>77</v>
      </c>
      <c r="J37" s="2"/>
      <c r="K37" s="2"/>
      <c r="L37" s="2"/>
      <c r="M37" s="2">
        <f t="shared" si="1"/>
        <v>0</v>
      </c>
      <c r="N37" s="2"/>
      <c r="O37" s="2"/>
      <c r="P37" s="2" t="s">
        <v>78</v>
      </c>
      <c r="Q37" s="2"/>
      <c r="R37" s="2"/>
      <c r="S37" s="2"/>
      <c r="T37" s="2">
        <v>4</v>
      </c>
      <c r="U37" s="2">
        <f t="shared" si="2"/>
        <v>4</v>
      </c>
      <c r="V37" s="42"/>
    </row>
    <row r="38" spans="2:22">
      <c r="B38" s="12"/>
      <c r="C38" s="2"/>
      <c r="D38" s="2"/>
      <c r="E38" s="2"/>
      <c r="F38" s="2">
        <f t="shared" si="0"/>
        <v>0</v>
      </c>
      <c r="G38" s="2"/>
      <c r="H38" s="2"/>
      <c r="I38" s="2" t="s">
        <v>79</v>
      </c>
      <c r="J38" s="2"/>
      <c r="K38" s="2"/>
      <c r="L38" s="2"/>
      <c r="M38" s="2">
        <f t="shared" si="1"/>
        <v>0</v>
      </c>
      <c r="N38" s="2"/>
      <c r="O38" s="2"/>
      <c r="P38" s="2" t="s">
        <v>80</v>
      </c>
      <c r="Q38" s="2"/>
      <c r="R38" s="2"/>
      <c r="S38" s="2"/>
      <c r="T38" s="2"/>
      <c r="U38" s="2">
        <f t="shared" si="2"/>
        <v>0</v>
      </c>
      <c r="V38" s="42"/>
    </row>
    <row r="39" spans="2:22">
      <c r="B39" s="12"/>
      <c r="C39" s="2"/>
      <c r="D39" s="2"/>
      <c r="E39" s="2"/>
      <c r="F39" s="2">
        <f t="shared" si="0"/>
        <v>0</v>
      </c>
      <c r="G39" s="2"/>
      <c r="H39" s="2"/>
      <c r="I39" s="2" t="s">
        <v>81</v>
      </c>
      <c r="J39" s="2"/>
      <c r="K39" s="2" t="s">
        <v>94</v>
      </c>
      <c r="L39" s="2">
        <v>1</v>
      </c>
      <c r="M39" s="2">
        <f t="shared" si="1"/>
        <v>2</v>
      </c>
      <c r="N39" s="2"/>
      <c r="O39" s="2"/>
      <c r="P39" s="2"/>
      <c r="Q39" s="2"/>
      <c r="R39" s="2"/>
      <c r="S39" s="2"/>
      <c r="T39" s="2"/>
      <c r="U39" s="2">
        <f t="shared" si="2"/>
        <v>0</v>
      </c>
      <c r="V39" s="42"/>
    </row>
    <row r="40" spans="2:22">
      <c r="B40" s="12"/>
      <c r="C40" s="2"/>
      <c r="D40" s="2"/>
      <c r="E40" s="2"/>
      <c r="F40" s="2">
        <f t="shared" si="0"/>
        <v>0</v>
      </c>
      <c r="G40" s="2"/>
      <c r="H40" s="2"/>
      <c r="I40" s="2" t="s">
        <v>82</v>
      </c>
      <c r="J40" s="2"/>
      <c r="K40" s="2"/>
      <c r="L40" s="2">
        <v>4</v>
      </c>
      <c r="M40" s="2">
        <f t="shared" si="1"/>
        <v>4</v>
      </c>
      <c r="N40" s="2"/>
      <c r="O40" s="2"/>
      <c r="P40" s="2"/>
      <c r="Q40" s="2"/>
      <c r="R40" s="2"/>
      <c r="S40" s="2"/>
      <c r="T40" s="2"/>
      <c r="U40" s="2">
        <f t="shared" si="2"/>
        <v>0</v>
      </c>
      <c r="V40" s="42"/>
    </row>
    <row r="41" ht="17.25" spans="2:22">
      <c r="B41" s="13"/>
      <c r="C41" s="14"/>
      <c r="D41" s="14"/>
      <c r="E41" s="14"/>
      <c r="F41" s="14">
        <f t="shared" si="0"/>
        <v>0</v>
      </c>
      <c r="G41" s="14"/>
      <c r="H41" s="14"/>
      <c r="I41" s="14"/>
      <c r="J41" s="14"/>
      <c r="K41" s="14"/>
      <c r="L41" s="14"/>
      <c r="M41" s="14">
        <f t="shared" si="1"/>
        <v>0</v>
      </c>
      <c r="N41" s="14"/>
      <c r="O41" s="14"/>
      <c r="P41" s="14"/>
      <c r="Q41" s="14"/>
      <c r="R41" s="14"/>
      <c r="S41" s="14"/>
      <c r="T41" s="14"/>
      <c r="U41" s="14">
        <f t="shared" si="2"/>
        <v>0</v>
      </c>
      <c r="V41" s="44"/>
    </row>
    <row r="43" spans="2:22">
      <c r="B43" s="15" t="s">
        <v>83</v>
      </c>
      <c r="C43" s="9"/>
      <c r="D43" s="9"/>
      <c r="E43" s="9"/>
      <c r="F43" s="9"/>
      <c r="G43" s="9"/>
      <c r="H43" s="9"/>
      <c r="I43" s="9"/>
      <c r="J43" s="9"/>
      <c r="K43" s="9"/>
      <c r="L43" s="9" t="s">
        <v>84</v>
      </c>
      <c r="M43" s="9"/>
      <c r="N43" s="9"/>
      <c r="O43" s="9"/>
      <c r="P43" s="9"/>
      <c r="Q43" s="9"/>
      <c r="R43" s="9"/>
      <c r="S43" s="9"/>
      <c r="T43" s="9"/>
      <c r="U43" s="9"/>
      <c r="V43" s="45"/>
    </row>
    <row r="44" spans="2:22">
      <c r="B44" s="16" t="s">
        <v>95</v>
      </c>
      <c r="C44" s="17"/>
      <c r="D44" s="17"/>
      <c r="E44" s="17"/>
      <c r="F44" s="17"/>
      <c r="G44" s="17"/>
      <c r="H44" s="17"/>
      <c r="I44" s="17"/>
      <c r="J44" s="17"/>
      <c r="K44" s="17"/>
      <c r="L44" s="17" t="s">
        <v>96</v>
      </c>
      <c r="M44" s="17"/>
      <c r="N44" s="17"/>
      <c r="O44" s="17"/>
      <c r="P44" s="17"/>
      <c r="Q44" s="17"/>
      <c r="R44" s="17"/>
      <c r="S44" s="17"/>
      <c r="T44" s="17"/>
      <c r="U44" s="17"/>
      <c r="V44" s="30"/>
    </row>
    <row r="45" spans="2:22"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30"/>
    </row>
    <row r="46" spans="2:22"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30"/>
    </row>
    <row r="47" spans="2:22"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30"/>
    </row>
    <row r="48" spans="2:22">
      <c r="B48" s="16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30"/>
    </row>
    <row r="49" spans="2:22">
      <c r="B49" s="16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30"/>
    </row>
    <row r="50" spans="2:22"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31"/>
    </row>
  </sheetData>
  <mergeCells count="122">
    <mergeCell ref="B2:C2"/>
    <mergeCell ref="D2:G2"/>
    <mergeCell ref="B3:C3"/>
    <mergeCell ref="D3:G3"/>
    <mergeCell ref="B4:C4"/>
    <mergeCell ref="D4:G4"/>
    <mergeCell ref="B5:C5"/>
    <mergeCell ref="D5:G5"/>
    <mergeCell ref="D6:G6"/>
    <mergeCell ref="D7:G7"/>
    <mergeCell ref="D8:G8"/>
    <mergeCell ref="D9:G9"/>
    <mergeCell ref="B10:C10"/>
    <mergeCell ref="D10:E10"/>
    <mergeCell ref="B11:C11"/>
    <mergeCell ref="D11:E11"/>
    <mergeCell ref="B13:G13"/>
    <mergeCell ref="I13:N13"/>
    <mergeCell ref="P13:V13"/>
    <mergeCell ref="B14:C14"/>
    <mergeCell ref="I14:J14"/>
    <mergeCell ref="P14:Q14"/>
    <mergeCell ref="B15:C15"/>
    <mergeCell ref="I15:J15"/>
    <mergeCell ref="P15:Q15"/>
    <mergeCell ref="B16:C16"/>
    <mergeCell ref="I16:J16"/>
    <mergeCell ref="P16:Q16"/>
    <mergeCell ref="B17:C17"/>
    <mergeCell ref="I17:J17"/>
    <mergeCell ref="P17:Q17"/>
    <mergeCell ref="B18:C18"/>
    <mergeCell ref="I18:J18"/>
    <mergeCell ref="P18:Q18"/>
    <mergeCell ref="B19:C19"/>
    <mergeCell ref="I19:J19"/>
    <mergeCell ref="P19:Q19"/>
    <mergeCell ref="B20:C20"/>
    <mergeCell ref="I20:J20"/>
    <mergeCell ref="P20:Q20"/>
    <mergeCell ref="B21:C21"/>
    <mergeCell ref="I21:J21"/>
    <mergeCell ref="P21:Q21"/>
    <mergeCell ref="B22:C22"/>
    <mergeCell ref="I22:J22"/>
    <mergeCell ref="P22:Q22"/>
    <mergeCell ref="B23:C23"/>
    <mergeCell ref="I23:J23"/>
    <mergeCell ref="P23:Q23"/>
    <mergeCell ref="B24:C24"/>
    <mergeCell ref="I24:J24"/>
    <mergeCell ref="P24:Q24"/>
    <mergeCell ref="B25:C25"/>
    <mergeCell ref="I25:J25"/>
    <mergeCell ref="P25:Q25"/>
    <mergeCell ref="B26:C26"/>
    <mergeCell ref="I26:J26"/>
    <mergeCell ref="P26:Q26"/>
    <mergeCell ref="B27:C27"/>
    <mergeCell ref="I27:J27"/>
    <mergeCell ref="P27:Q27"/>
    <mergeCell ref="B28:C28"/>
    <mergeCell ref="I28:J28"/>
    <mergeCell ref="P28:Q28"/>
    <mergeCell ref="B29:C29"/>
    <mergeCell ref="I29:N29"/>
    <mergeCell ref="P29:Q29"/>
    <mergeCell ref="B30:C30"/>
    <mergeCell ref="I30:J30"/>
    <mergeCell ref="P30:Q30"/>
    <mergeCell ref="B31:C31"/>
    <mergeCell ref="I31:J31"/>
    <mergeCell ref="P31:Q31"/>
    <mergeCell ref="B32:C32"/>
    <mergeCell ref="I32:J32"/>
    <mergeCell ref="P32:Q32"/>
    <mergeCell ref="B33:C33"/>
    <mergeCell ref="I33:J33"/>
    <mergeCell ref="P33:Q33"/>
    <mergeCell ref="B34:C34"/>
    <mergeCell ref="I34:J34"/>
    <mergeCell ref="P34:Q34"/>
    <mergeCell ref="B35:C35"/>
    <mergeCell ref="I35:J35"/>
    <mergeCell ref="P35:Q35"/>
    <mergeCell ref="B36:C36"/>
    <mergeCell ref="I36:J36"/>
    <mergeCell ref="P36:Q36"/>
    <mergeCell ref="B37:C37"/>
    <mergeCell ref="I37:J37"/>
    <mergeCell ref="P37:Q37"/>
    <mergeCell ref="B38:C38"/>
    <mergeCell ref="I38:J38"/>
    <mergeCell ref="P38:Q38"/>
    <mergeCell ref="B39:C39"/>
    <mergeCell ref="I39:J39"/>
    <mergeCell ref="P39:Q39"/>
    <mergeCell ref="B40:C40"/>
    <mergeCell ref="I40:J40"/>
    <mergeCell ref="P40:Q40"/>
    <mergeCell ref="B41:C41"/>
    <mergeCell ref="I41:J41"/>
    <mergeCell ref="P41:Q41"/>
    <mergeCell ref="B43:K43"/>
    <mergeCell ref="L43:V43"/>
    <mergeCell ref="H13:H41"/>
    <mergeCell ref="O13:O41"/>
    <mergeCell ref="B44:K50"/>
    <mergeCell ref="L44:V50"/>
    <mergeCell ref="B6:C9"/>
    <mergeCell ref="I8:J11"/>
    <mergeCell ref="K8:N11"/>
    <mergeCell ref="I4:J5"/>
    <mergeCell ref="K4:L5"/>
    <mergeCell ref="M4:N5"/>
    <mergeCell ref="I6:J7"/>
    <mergeCell ref="K6:L7"/>
    <mergeCell ref="M6:N7"/>
    <mergeCell ref="I2:J3"/>
    <mergeCell ref="K2:L3"/>
    <mergeCell ref="M2:N3"/>
    <mergeCell ref="P2:V11"/>
  </mergeCells>
  <dataValidations count="1">
    <dataValidation allowBlank="1" showErrorMessage="1" prompt="看啥呢！赶紧自己算出来啊！" sqref="G10:G11"/>
  </dataValidation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人物卡</vt:lpstr>
      <vt:lpstr>示例 哈维先生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莫亦</dc:creator>
  <cp:lastModifiedBy>莫亦</cp:lastModifiedBy>
  <dcterms:created xsi:type="dcterms:W3CDTF">2016-04-28T12:49:00Z</dcterms:created>
  <dcterms:modified xsi:type="dcterms:W3CDTF">2016-05-11T09:53:03Z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