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Y:\CTC-Batiments\SBED archivage dès avril 2011\9 DévelDurable\Énergie\Assainissement des bâtiments communaux\Etude EPFL\"/>
    </mc:Choice>
  </mc:AlternateContent>
  <xr:revisionPtr revIDLastSave="0" documentId="13_ncr:1_{396E69AD-8F35-4C27-9B0E-4516BACECDEE}" xr6:coauthVersionLast="47" xr6:coauthVersionMax="47" xr10:uidLastSave="{00000000-0000-0000-0000-000000000000}"/>
  <bookViews>
    <workbookView xWindow="6420" yWindow="2520" windowWidth="17205" windowHeight="11505" activeTab="3" xr2:uid="{00000000-000D-0000-FFFF-FFFF00000000}"/>
  </bookViews>
  <sheets>
    <sheet name="Centre sportif" sheetId="1" r:id="rId1"/>
    <sheet name="Coqurellaz - APEMS" sheetId="3" r:id="rId2"/>
    <sheet name="Croset Parc" sheetId="4" r:id="rId3"/>
    <sheet name="Pontet - Plut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D16" i="5"/>
  <c r="C16" i="5"/>
  <c r="D16" i="4" l="1"/>
  <c r="C16" i="4"/>
  <c r="E15" i="4"/>
  <c r="E14" i="4"/>
  <c r="E13" i="4"/>
  <c r="E12" i="4"/>
  <c r="E11" i="4"/>
  <c r="E10" i="4"/>
  <c r="E9" i="4"/>
  <c r="E8" i="4"/>
  <c r="E7" i="4"/>
  <c r="E6" i="4"/>
  <c r="E5" i="4"/>
  <c r="E4" i="4"/>
  <c r="E16" i="4" s="1"/>
  <c r="E16" i="3"/>
  <c r="E5" i="3"/>
  <c r="E6" i="3"/>
  <c r="E7" i="3"/>
  <c r="E8" i="3"/>
  <c r="E9" i="3"/>
  <c r="E10" i="3"/>
  <c r="E11" i="3"/>
  <c r="E12" i="3"/>
  <c r="E13" i="3"/>
  <c r="E14" i="3"/>
  <c r="E15" i="3"/>
  <c r="E4" i="3"/>
  <c r="D16" i="3"/>
  <c r="C16" i="3"/>
  <c r="D16" i="1" l="1"/>
  <c r="E16" i="1"/>
  <c r="C16" i="1"/>
</calcChain>
</file>

<file path=xl/sharedStrings.xml><?xml version="1.0" encoding="utf-8"?>
<sst xmlns="http://schemas.openxmlformats.org/spreadsheetml/2006/main" count="90" uniqueCount="25">
  <si>
    <t>Centre sportif</t>
  </si>
  <si>
    <t>Date début</t>
  </si>
  <si>
    <t xml:space="preserve"> Date fin</t>
  </si>
  <si>
    <t xml:space="preserve"> Electricité produite</t>
  </si>
  <si>
    <t xml:space="preserve"> Electricité refoulée</t>
  </si>
  <si>
    <t xml:space="preserve"> 31.01.2023</t>
  </si>
  <si>
    <t>-</t>
  </si>
  <si>
    <t>Données manquantes entre janvier et avril 2023</t>
  </si>
  <si>
    <t xml:space="preserve"> 28.02.2023</t>
  </si>
  <si>
    <t xml:space="preserve"> 31.03.2023</t>
  </si>
  <si>
    <t xml:space="preserve"> 30.04.2023</t>
  </si>
  <si>
    <t xml:space="preserve"> 31.05.2023</t>
  </si>
  <si>
    <t xml:space="preserve"> 30.06.2023</t>
  </si>
  <si>
    <t xml:space="preserve"> 31.07.2023</t>
  </si>
  <si>
    <t xml:space="preserve"> 31.08.2023</t>
  </si>
  <si>
    <t xml:space="preserve"> 30.09.2023</t>
  </si>
  <si>
    <t xml:space="preserve"> 01.11.2023</t>
  </si>
  <si>
    <t xml:space="preserve"> 30.11.2023</t>
  </si>
  <si>
    <t xml:space="preserve"> 31.12.2023</t>
  </si>
  <si>
    <t>Total</t>
  </si>
  <si>
    <t xml:space="preserve"> Electricité autocons.</t>
  </si>
  <si>
    <t>Coqurellaz - APEMS</t>
  </si>
  <si>
    <t>Croset Parc</t>
  </si>
  <si>
    <t>Pontet - Pluton</t>
  </si>
  <si>
    <t xml:space="preserve">Electricité produite injectée dans le réseau local du Pontet pour alimenter les différents bâtiments. Uniquement données annuelles de refoulement.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</si>
</sst>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12.28515625" customWidth="1"/>
    <col min="2" max="2" width="21.7109375" customWidth="1"/>
    <col min="3" max="5" width="20.7109375" customWidth="1"/>
  </cols>
  <sheetData>
    <row r="1" spans="1:6" x14ac:dyDescent="0.25">
      <c r="A1" s="4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20</v>
      </c>
      <c r="F3" s="1"/>
    </row>
    <row r="4" spans="1:6" x14ac:dyDescent="0.25">
      <c r="A4" s="2">
        <v>44927</v>
      </c>
      <c r="B4" s="1" t="s">
        <v>5</v>
      </c>
      <c r="C4" s="1" t="s">
        <v>6</v>
      </c>
      <c r="D4" s="1" t="s">
        <v>6</v>
      </c>
      <c r="E4" s="1" t="s">
        <v>6</v>
      </c>
      <c r="F4" s="1" t="s">
        <v>7</v>
      </c>
    </row>
    <row r="5" spans="1:6" x14ac:dyDescent="0.25">
      <c r="A5" s="2">
        <v>44958</v>
      </c>
      <c r="B5" s="1" t="s">
        <v>8</v>
      </c>
      <c r="C5" s="1" t="s">
        <v>6</v>
      </c>
      <c r="D5" s="1" t="s">
        <v>6</v>
      </c>
      <c r="E5" s="1" t="s">
        <v>6</v>
      </c>
      <c r="F5" s="1"/>
    </row>
    <row r="6" spans="1:6" x14ac:dyDescent="0.25">
      <c r="A6" s="2">
        <v>44986</v>
      </c>
      <c r="B6" s="1" t="s">
        <v>9</v>
      </c>
      <c r="C6" s="1" t="s">
        <v>6</v>
      </c>
      <c r="D6" s="1" t="s">
        <v>6</v>
      </c>
      <c r="E6" s="1" t="s">
        <v>6</v>
      </c>
      <c r="F6" s="1"/>
    </row>
    <row r="7" spans="1:6" x14ac:dyDescent="0.25">
      <c r="A7" s="2">
        <v>45017</v>
      </c>
      <c r="B7" s="1" t="s">
        <v>10</v>
      </c>
      <c r="C7" s="1" t="s">
        <v>6</v>
      </c>
      <c r="D7" s="1" t="s">
        <v>6</v>
      </c>
      <c r="E7" s="1" t="s">
        <v>6</v>
      </c>
      <c r="F7" s="1"/>
    </row>
    <row r="8" spans="1:6" x14ac:dyDescent="0.25">
      <c r="A8" s="2">
        <v>45047</v>
      </c>
      <c r="B8" s="1" t="s">
        <v>11</v>
      </c>
      <c r="C8" s="3">
        <v>5030</v>
      </c>
      <c r="D8" s="1">
        <v>2322</v>
      </c>
      <c r="E8" s="1">
        <v>2708</v>
      </c>
      <c r="F8" s="1"/>
    </row>
    <row r="9" spans="1:6" x14ac:dyDescent="0.25">
      <c r="A9" s="2">
        <v>45078</v>
      </c>
      <c r="B9" s="1" t="s">
        <v>12</v>
      </c>
      <c r="C9" s="1">
        <v>5775</v>
      </c>
      <c r="D9" s="1">
        <v>3724</v>
      </c>
      <c r="E9" s="1">
        <v>2051</v>
      </c>
      <c r="F9" s="1"/>
    </row>
    <row r="10" spans="1:6" x14ac:dyDescent="0.25">
      <c r="A10" s="2">
        <v>45108</v>
      </c>
      <c r="B10" s="1" t="s">
        <v>13</v>
      </c>
      <c r="C10" s="1">
        <v>4822</v>
      </c>
      <c r="D10" s="1">
        <v>3395</v>
      </c>
      <c r="E10" s="1">
        <v>1427</v>
      </c>
      <c r="F10" s="1"/>
    </row>
    <row r="11" spans="1:6" x14ac:dyDescent="0.25">
      <c r="A11" s="2">
        <v>45139</v>
      </c>
      <c r="B11" s="1" t="s">
        <v>14</v>
      </c>
      <c r="C11" s="1">
        <v>4888</v>
      </c>
      <c r="D11" s="1">
        <v>3139</v>
      </c>
      <c r="E11" s="1">
        <v>1749</v>
      </c>
      <c r="F11" s="1"/>
    </row>
    <row r="12" spans="1:6" x14ac:dyDescent="0.25">
      <c r="A12" s="2">
        <v>45170</v>
      </c>
      <c r="B12" s="1" t="s">
        <v>15</v>
      </c>
      <c r="C12" s="1">
        <v>4059</v>
      </c>
      <c r="D12" s="1">
        <v>1923</v>
      </c>
      <c r="E12" s="1">
        <v>2136</v>
      </c>
      <c r="F12" s="1"/>
    </row>
    <row r="13" spans="1:6" x14ac:dyDescent="0.25">
      <c r="A13" s="2">
        <v>45200</v>
      </c>
      <c r="B13" s="1" t="s">
        <v>16</v>
      </c>
      <c r="C13" s="1">
        <v>3111</v>
      </c>
      <c r="D13" s="1">
        <v>1015</v>
      </c>
      <c r="E13" s="1">
        <v>2096</v>
      </c>
      <c r="F13" s="1"/>
    </row>
    <row r="14" spans="1:6" x14ac:dyDescent="0.25">
      <c r="A14" s="2">
        <v>45231</v>
      </c>
      <c r="B14" s="1" t="s">
        <v>17</v>
      </c>
      <c r="C14" s="1">
        <v>1882</v>
      </c>
      <c r="D14" s="1">
        <v>257</v>
      </c>
      <c r="E14" s="1">
        <v>1625</v>
      </c>
      <c r="F14" s="1"/>
    </row>
    <row r="15" spans="1:6" x14ac:dyDescent="0.25">
      <c r="A15" s="2">
        <v>45261</v>
      </c>
      <c r="B15" s="1" t="s">
        <v>18</v>
      </c>
      <c r="C15" s="1">
        <v>1454</v>
      </c>
      <c r="D15" s="1">
        <v>172</v>
      </c>
      <c r="E15" s="1">
        <v>1282</v>
      </c>
      <c r="F15" s="1"/>
    </row>
    <row r="16" spans="1:6" x14ac:dyDescent="0.25">
      <c r="A16" s="1"/>
      <c r="B16" s="1" t="s">
        <v>19</v>
      </c>
      <c r="C16" s="3">
        <f>SUM(C8:C15)</f>
        <v>31021</v>
      </c>
      <c r="D16" s="3">
        <f t="shared" ref="D16:E16" si="0">SUM(D8:D15)</f>
        <v>15947</v>
      </c>
      <c r="E16" s="3">
        <f t="shared" si="0"/>
        <v>15074</v>
      </c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7BC9-ED63-46B7-8C5F-9969A814FB29}">
  <dimension ref="A1:F16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2.28515625" customWidth="1"/>
    <col min="2" max="2" width="21.7109375" customWidth="1"/>
    <col min="3" max="5" width="20.7109375" customWidth="1"/>
  </cols>
  <sheetData>
    <row r="1" spans="1:6" x14ac:dyDescent="0.25">
      <c r="A1" s="4" t="s">
        <v>21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20</v>
      </c>
      <c r="F3" s="1"/>
    </row>
    <row r="4" spans="1:6" x14ac:dyDescent="0.25">
      <c r="A4" s="2">
        <v>44927</v>
      </c>
      <c r="B4" s="1" t="s">
        <v>5</v>
      </c>
      <c r="C4" s="1">
        <v>71</v>
      </c>
      <c r="D4" s="1">
        <v>4.9800000000000004</v>
      </c>
      <c r="E4" s="1">
        <f>C4-D4</f>
        <v>66.02</v>
      </c>
      <c r="F4" s="1"/>
    </row>
    <row r="5" spans="1:6" x14ac:dyDescent="0.25">
      <c r="A5" s="2">
        <v>44958</v>
      </c>
      <c r="B5" s="1" t="s">
        <v>8</v>
      </c>
      <c r="C5" s="1">
        <v>239</v>
      </c>
      <c r="D5" s="1">
        <v>61.83</v>
      </c>
      <c r="E5" s="1">
        <f t="shared" ref="E5:E15" si="0">C5-D5</f>
        <v>177.17000000000002</v>
      </c>
      <c r="F5" s="1"/>
    </row>
    <row r="6" spans="1:6" x14ac:dyDescent="0.25">
      <c r="A6" s="2">
        <v>44986</v>
      </c>
      <c r="B6" s="1" t="s">
        <v>9</v>
      </c>
      <c r="C6" s="1">
        <v>294</v>
      </c>
      <c r="D6" s="1">
        <v>32.380000000000003</v>
      </c>
      <c r="E6" s="1">
        <f t="shared" si="0"/>
        <v>261.62</v>
      </c>
      <c r="F6" s="1"/>
    </row>
    <row r="7" spans="1:6" x14ac:dyDescent="0.25">
      <c r="A7" s="2">
        <v>45017</v>
      </c>
      <c r="B7" s="1" t="s">
        <v>10</v>
      </c>
      <c r="C7" s="1">
        <v>419</v>
      </c>
      <c r="D7" s="1">
        <v>13.35</v>
      </c>
      <c r="E7" s="1">
        <f t="shared" si="0"/>
        <v>405.65</v>
      </c>
      <c r="F7" s="1"/>
    </row>
    <row r="8" spans="1:6" x14ac:dyDescent="0.25">
      <c r="A8" s="2">
        <v>45047</v>
      </c>
      <c r="B8" s="1" t="s">
        <v>11</v>
      </c>
      <c r="C8" s="3">
        <v>540</v>
      </c>
      <c r="D8" s="1">
        <v>120.03</v>
      </c>
      <c r="E8" s="1">
        <f t="shared" si="0"/>
        <v>419.97</v>
      </c>
      <c r="F8" s="1"/>
    </row>
    <row r="9" spans="1:6" x14ac:dyDescent="0.25">
      <c r="A9" s="2">
        <v>45078</v>
      </c>
      <c r="B9" s="1" t="s">
        <v>12</v>
      </c>
      <c r="C9" s="1">
        <v>639</v>
      </c>
      <c r="D9" s="1">
        <v>12.37</v>
      </c>
      <c r="E9" s="1">
        <f t="shared" si="0"/>
        <v>626.63</v>
      </c>
      <c r="F9" s="1"/>
    </row>
    <row r="10" spans="1:6" x14ac:dyDescent="0.25">
      <c r="A10" s="2">
        <v>45108</v>
      </c>
      <c r="B10" s="1" t="s">
        <v>13</v>
      </c>
      <c r="C10" s="1">
        <v>636</v>
      </c>
      <c r="D10" s="1">
        <v>434.07</v>
      </c>
      <c r="E10" s="1">
        <f t="shared" si="0"/>
        <v>201.93</v>
      </c>
      <c r="F10" s="1"/>
    </row>
    <row r="11" spans="1:6" x14ac:dyDescent="0.25">
      <c r="A11" s="2">
        <v>45139</v>
      </c>
      <c r="B11" s="1" t="s">
        <v>14</v>
      </c>
      <c r="C11" s="1">
        <v>508</v>
      </c>
      <c r="D11" s="1">
        <v>281.58</v>
      </c>
      <c r="E11" s="1">
        <f t="shared" si="0"/>
        <v>226.42000000000002</v>
      </c>
      <c r="F11" s="1"/>
    </row>
    <row r="12" spans="1:6" x14ac:dyDescent="0.25">
      <c r="A12" s="2">
        <v>45170</v>
      </c>
      <c r="B12" s="1" t="s">
        <v>15</v>
      </c>
      <c r="C12" s="1">
        <v>404</v>
      </c>
      <c r="D12" s="1">
        <v>0</v>
      </c>
      <c r="E12" s="1">
        <f t="shared" si="0"/>
        <v>404</v>
      </c>
      <c r="F12" s="1"/>
    </row>
    <row r="13" spans="1:6" x14ac:dyDescent="0.25">
      <c r="A13" s="2">
        <v>45200</v>
      </c>
      <c r="B13" s="1" t="s">
        <v>16</v>
      </c>
      <c r="C13" s="1">
        <v>234</v>
      </c>
      <c r="D13" s="1">
        <v>26</v>
      </c>
      <c r="E13" s="1">
        <f t="shared" si="0"/>
        <v>208</v>
      </c>
      <c r="F13" s="1"/>
    </row>
    <row r="14" spans="1:6" x14ac:dyDescent="0.25">
      <c r="A14" s="2">
        <v>45231</v>
      </c>
      <c r="B14" s="1" t="s">
        <v>17</v>
      </c>
      <c r="C14" s="1">
        <v>93.4</v>
      </c>
      <c r="D14" s="1">
        <v>3</v>
      </c>
      <c r="E14" s="1">
        <f t="shared" si="0"/>
        <v>90.4</v>
      </c>
      <c r="F14" s="1"/>
    </row>
    <row r="15" spans="1:6" x14ac:dyDescent="0.25">
      <c r="A15" s="2">
        <v>45261</v>
      </c>
      <c r="B15" s="1" t="s">
        <v>18</v>
      </c>
      <c r="C15" s="1">
        <v>65.7</v>
      </c>
      <c r="D15" s="1">
        <v>0</v>
      </c>
      <c r="E15" s="1">
        <f t="shared" si="0"/>
        <v>65.7</v>
      </c>
      <c r="F15" s="1"/>
    </row>
    <row r="16" spans="1:6" x14ac:dyDescent="0.25">
      <c r="A16" s="1"/>
      <c r="B16" s="1" t="s">
        <v>19</v>
      </c>
      <c r="C16" s="3">
        <f>SUM(C4:C15)</f>
        <v>4143.1000000000004</v>
      </c>
      <c r="D16" s="3">
        <f>SUM(D4:D15)</f>
        <v>989.58999999999992</v>
      </c>
      <c r="E16" s="3">
        <f>SUM(E4:E15)</f>
        <v>3153.5099999999998</v>
      </c>
      <c r="F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BEB1-82D4-4197-8A6B-7B0AE5DA94E2}">
  <dimension ref="A1:F16"/>
  <sheetViews>
    <sheetView workbookViewId="0">
      <selection activeCell="F20" sqref="F20"/>
    </sheetView>
  </sheetViews>
  <sheetFormatPr baseColWidth="10" defaultColWidth="9.140625" defaultRowHeight="15" x14ac:dyDescent="0.25"/>
  <cols>
    <col min="1" max="1" width="12.28515625" customWidth="1"/>
    <col min="2" max="2" width="21.7109375" customWidth="1"/>
    <col min="3" max="5" width="20.7109375" customWidth="1"/>
  </cols>
  <sheetData>
    <row r="1" spans="1:6" x14ac:dyDescent="0.25">
      <c r="A1" s="4" t="s">
        <v>22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20</v>
      </c>
      <c r="F3" s="1"/>
    </row>
    <row r="4" spans="1:6" x14ac:dyDescent="0.25">
      <c r="A4" s="2">
        <v>44927</v>
      </c>
      <c r="B4" s="1" t="s">
        <v>5</v>
      </c>
      <c r="C4" s="1">
        <v>243</v>
      </c>
      <c r="D4" s="1">
        <v>1</v>
      </c>
      <c r="E4" s="1">
        <f>C4-D4</f>
        <v>242</v>
      </c>
      <c r="F4" s="1"/>
    </row>
    <row r="5" spans="1:6" x14ac:dyDescent="0.25">
      <c r="A5" s="2">
        <v>44958</v>
      </c>
      <c r="B5" s="1" t="s">
        <v>8</v>
      </c>
      <c r="C5" s="1">
        <v>920</v>
      </c>
      <c r="D5" s="1">
        <v>9</v>
      </c>
      <c r="E5" s="1">
        <f t="shared" ref="E5:E15" si="0">C5-D5</f>
        <v>911</v>
      </c>
      <c r="F5" s="1"/>
    </row>
    <row r="6" spans="1:6" x14ac:dyDescent="0.25">
      <c r="A6" s="2">
        <v>44986</v>
      </c>
      <c r="B6" s="1" t="s">
        <v>9</v>
      </c>
      <c r="C6" s="1">
        <v>1148</v>
      </c>
      <c r="D6" s="1">
        <v>16</v>
      </c>
      <c r="E6" s="1">
        <f t="shared" si="0"/>
        <v>1132</v>
      </c>
      <c r="F6" s="1"/>
    </row>
    <row r="7" spans="1:6" x14ac:dyDescent="0.25">
      <c r="A7" s="2">
        <v>45017</v>
      </c>
      <c r="B7" s="1" t="s">
        <v>10</v>
      </c>
      <c r="C7" s="1">
        <v>1647</v>
      </c>
      <c r="D7" s="1">
        <v>69</v>
      </c>
      <c r="E7" s="1">
        <f t="shared" si="0"/>
        <v>1578</v>
      </c>
      <c r="F7" s="1"/>
    </row>
    <row r="8" spans="1:6" x14ac:dyDescent="0.25">
      <c r="A8" s="2">
        <v>45047</v>
      </c>
      <c r="B8" s="1" t="s">
        <v>11</v>
      </c>
      <c r="C8" s="3">
        <v>2167</v>
      </c>
      <c r="D8" s="1">
        <v>114</v>
      </c>
      <c r="E8" s="1">
        <f t="shared" si="0"/>
        <v>2053</v>
      </c>
      <c r="F8" s="1"/>
    </row>
    <row r="9" spans="1:6" x14ac:dyDescent="0.25">
      <c r="A9" s="2">
        <v>45078</v>
      </c>
      <c r="B9" s="1" t="s">
        <v>12</v>
      </c>
      <c r="C9" s="1">
        <v>2454</v>
      </c>
      <c r="D9" s="1">
        <v>189</v>
      </c>
      <c r="E9" s="1">
        <f t="shared" si="0"/>
        <v>2265</v>
      </c>
      <c r="F9" s="1"/>
    </row>
    <row r="10" spans="1:6" x14ac:dyDescent="0.25">
      <c r="A10" s="2">
        <v>45108</v>
      </c>
      <c r="B10" s="1" t="s">
        <v>13</v>
      </c>
      <c r="C10" s="1">
        <v>2293</v>
      </c>
      <c r="D10" s="1">
        <v>183</v>
      </c>
      <c r="E10" s="1">
        <f t="shared" si="0"/>
        <v>2110</v>
      </c>
      <c r="F10" s="1"/>
    </row>
    <row r="11" spans="1:6" x14ac:dyDescent="0.25">
      <c r="A11" s="2">
        <v>45139</v>
      </c>
      <c r="B11" s="1" t="s">
        <v>14</v>
      </c>
      <c r="C11" s="1">
        <v>1915</v>
      </c>
      <c r="D11" s="1">
        <v>96</v>
      </c>
      <c r="E11" s="1">
        <f t="shared" si="0"/>
        <v>1819</v>
      </c>
      <c r="F11" s="1"/>
    </row>
    <row r="12" spans="1:6" x14ac:dyDescent="0.25">
      <c r="A12" s="2">
        <v>45170</v>
      </c>
      <c r="B12" s="1" t="s">
        <v>15</v>
      </c>
      <c r="C12" s="1">
        <v>1501</v>
      </c>
      <c r="D12" s="1">
        <v>65</v>
      </c>
      <c r="E12" s="1">
        <f t="shared" si="0"/>
        <v>1436</v>
      </c>
      <c r="F12" s="1"/>
    </row>
    <row r="13" spans="1:6" x14ac:dyDescent="0.25">
      <c r="A13" s="2">
        <v>45200</v>
      </c>
      <c r="B13" s="1" t="s">
        <v>16</v>
      </c>
      <c r="C13" s="1">
        <v>940</v>
      </c>
      <c r="D13" s="1">
        <v>8</v>
      </c>
      <c r="E13" s="1">
        <f t="shared" si="0"/>
        <v>932</v>
      </c>
      <c r="F13" s="1"/>
    </row>
    <row r="14" spans="1:6" x14ac:dyDescent="0.25">
      <c r="A14" s="2">
        <v>45231</v>
      </c>
      <c r="B14" s="1" t="s">
        <v>17</v>
      </c>
      <c r="C14" s="1">
        <v>364</v>
      </c>
      <c r="D14" s="1">
        <v>0</v>
      </c>
      <c r="E14" s="1">
        <f t="shared" si="0"/>
        <v>364</v>
      </c>
      <c r="F14" s="1"/>
    </row>
    <row r="15" spans="1:6" x14ac:dyDescent="0.25">
      <c r="A15" s="2">
        <v>45261</v>
      </c>
      <c r="B15" s="1" t="s">
        <v>18</v>
      </c>
      <c r="C15" s="1">
        <v>266</v>
      </c>
      <c r="D15" s="1">
        <v>0</v>
      </c>
      <c r="E15" s="1">
        <f t="shared" si="0"/>
        <v>266</v>
      </c>
      <c r="F15" s="1"/>
    </row>
    <row r="16" spans="1:6" x14ac:dyDescent="0.25">
      <c r="A16" s="1"/>
      <c r="B16" s="1" t="s">
        <v>19</v>
      </c>
      <c r="C16" s="3">
        <f>SUM(C4:C15)</f>
        <v>15858</v>
      </c>
      <c r="D16" s="3">
        <f>SUM(D4:D15)</f>
        <v>750</v>
      </c>
      <c r="E16" s="3">
        <f>SUM(E4:E15)</f>
        <v>15108</v>
      </c>
      <c r="F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286C-DB85-4CB6-8872-4FB2F2646973}">
  <dimension ref="A1:F16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12.28515625" customWidth="1"/>
    <col min="2" max="2" width="21.7109375" customWidth="1"/>
    <col min="3" max="5" width="20.7109375" customWidth="1"/>
  </cols>
  <sheetData>
    <row r="1" spans="1:6" x14ac:dyDescent="0.25">
      <c r="A1" s="4" t="s">
        <v>23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20</v>
      </c>
      <c r="F3" s="1"/>
    </row>
    <row r="4" spans="1:6" x14ac:dyDescent="0.25">
      <c r="A4" s="2">
        <v>44927</v>
      </c>
      <c r="B4" s="1" t="s">
        <v>5</v>
      </c>
      <c r="C4" s="1">
        <v>838.95</v>
      </c>
      <c r="D4" s="5" t="s">
        <v>24</v>
      </c>
      <c r="E4" s="5"/>
      <c r="F4" s="1"/>
    </row>
    <row r="5" spans="1:6" x14ac:dyDescent="0.25">
      <c r="A5" s="2">
        <v>44958</v>
      </c>
      <c r="B5" s="1" t="s">
        <v>8</v>
      </c>
      <c r="C5" s="1">
        <v>3285.74</v>
      </c>
      <c r="D5" s="5"/>
      <c r="E5" s="5"/>
      <c r="F5" s="1"/>
    </row>
    <row r="6" spans="1:6" x14ac:dyDescent="0.25">
      <c r="A6" s="2">
        <v>44986</v>
      </c>
      <c r="B6" s="1" t="s">
        <v>9</v>
      </c>
      <c r="C6" s="1">
        <v>4699.1400000000003</v>
      </c>
      <c r="D6" s="5"/>
      <c r="E6" s="5"/>
      <c r="F6" s="1"/>
    </row>
    <row r="7" spans="1:6" x14ac:dyDescent="0.25">
      <c r="A7" s="2">
        <v>45017</v>
      </c>
      <c r="B7" s="1" t="s">
        <v>10</v>
      </c>
      <c r="C7" s="1">
        <v>3647.7</v>
      </c>
      <c r="D7" s="5"/>
      <c r="E7" s="5"/>
      <c r="F7" s="1"/>
    </row>
    <row r="8" spans="1:6" x14ac:dyDescent="0.25">
      <c r="A8" s="2">
        <v>45047</v>
      </c>
      <c r="B8" s="1" t="s">
        <v>11</v>
      </c>
      <c r="C8" s="3">
        <v>4803.91</v>
      </c>
      <c r="D8" s="5"/>
      <c r="E8" s="5"/>
      <c r="F8" s="1"/>
    </row>
    <row r="9" spans="1:6" x14ac:dyDescent="0.25">
      <c r="A9" s="2">
        <v>45078</v>
      </c>
      <c r="B9" s="1" t="s">
        <v>12</v>
      </c>
      <c r="C9" s="1">
        <v>7462.09</v>
      </c>
      <c r="D9" s="5"/>
      <c r="E9" s="5"/>
      <c r="F9" s="1"/>
    </row>
    <row r="10" spans="1:6" x14ac:dyDescent="0.25">
      <c r="A10" s="2">
        <v>45108</v>
      </c>
      <c r="B10" s="1" t="s">
        <v>13</v>
      </c>
      <c r="C10" s="1">
        <v>4702.3599999999997</v>
      </c>
      <c r="D10" s="5"/>
      <c r="E10" s="5"/>
      <c r="F10" s="1"/>
    </row>
    <row r="11" spans="1:6" x14ac:dyDescent="0.25">
      <c r="A11" s="2">
        <v>45139</v>
      </c>
      <c r="B11" s="1" t="s">
        <v>14</v>
      </c>
      <c r="C11" s="1">
        <v>3824.7</v>
      </c>
      <c r="D11" s="5"/>
      <c r="E11" s="5"/>
      <c r="F11" s="1"/>
    </row>
    <row r="12" spans="1:6" x14ac:dyDescent="0.25">
      <c r="A12" s="2">
        <v>45170</v>
      </c>
      <c r="B12" s="1" t="s">
        <v>15</v>
      </c>
      <c r="C12" s="1">
        <v>3390.96</v>
      </c>
      <c r="D12" s="5"/>
      <c r="E12" s="5"/>
      <c r="F12" s="1"/>
    </row>
    <row r="13" spans="1:6" x14ac:dyDescent="0.25">
      <c r="A13" s="2">
        <v>45200</v>
      </c>
      <c r="B13" s="1" t="s">
        <v>16</v>
      </c>
      <c r="C13" s="1">
        <v>3302.06</v>
      </c>
      <c r="D13" s="5"/>
      <c r="E13" s="5"/>
      <c r="F13" s="1"/>
    </row>
    <row r="14" spans="1:6" x14ac:dyDescent="0.25">
      <c r="A14" s="2">
        <v>45231</v>
      </c>
      <c r="B14" s="1" t="s">
        <v>17</v>
      </c>
      <c r="C14" s="1">
        <v>1626.15</v>
      </c>
      <c r="D14" s="5"/>
      <c r="E14" s="5"/>
      <c r="F14" s="1"/>
    </row>
    <row r="15" spans="1:6" x14ac:dyDescent="0.25">
      <c r="A15" s="2">
        <v>45261</v>
      </c>
      <c r="B15" s="1" t="s">
        <v>18</v>
      </c>
      <c r="C15" s="1">
        <v>1312.92</v>
      </c>
      <c r="D15" s="5"/>
      <c r="E15" s="5"/>
      <c r="F15" s="1"/>
    </row>
    <row r="16" spans="1:6" x14ac:dyDescent="0.25">
      <c r="A16" s="1"/>
      <c r="B16" s="1" t="s">
        <v>19</v>
      </c>
      <c r="C16" s="3">
        <f>SUM(C4:C15)</f>
        <v>42896.679999999993</v>
      </c>
      <c r="D16" s="3">
        <f>322</f>
        <v>322</v>
      </c>
      <c r="E16" s="3">
        <f>C16-D16</f>
        <v>42574.679999999993</v>
      </c>
      <c r="F16" s="1"/>
    </row>
  </sheetData>
  <mergeCells count="1">
    <mergeCell ref="D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Centre sportif</vt:lpstr>
      <vt:lpstr>Coqurellaz - APEMS</vt:lpstr>
      <vt:lpstr>Croset Parc</vt:lpstr>
      <vt:lpstr>Pontet - Pluton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Schneiter Quentin</dc:creator>
  <cp:lastModifiedBy>Schneiter Quentin</cp:lastModifiedBy>
  <dcterms:created xsi:type="dcterms:W3CDTF">2015-06-05T18:19:34Z</dcterms:created>
  <dcterms:modified xsi:type="dcterms:W3CDTF">2024-03-27T14:07:35Z</dcterms:modified>
</cp:coreProperties>
</file>