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Personal\BIPC\Statements\FINAL STATEMENTS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I19" i="1"/>
  <c r="I21" i="1"/>
  <c r="B14" i="1"/>
  <c r="G19" i="1"/>
  <c r="B44" i="1"/>
  <c r="J56" i="1"/>
  <c r="G53" i="1"/>
  <c r="G55" i="1" s="1"/>
  <c r="B53" i="1"/>
  <c r="B48" i="1"/>
  <c r="B34" i="1"/>
  <c r="I22" i="1" l="1"/>
  <c r="I24" i="1" s="1"/>
  <c r="G56" i="1"/>
  <c r="B39" i="1"/>
  <c r="B29" i="1"/>
  <c r="B24" i="1"/>
  <c r="B19" i="1"/>
  <c r="B4" i="1"/>
</calcChain>
</file>

<file path=xl/sharedStrings.xml><?xml version="1.0" encoding="utf-8"?>
<sst xmlns="http://schemas.openxmlformats.org/spreadsheetml/2006/main" count="48" uniqueCount="35">
  <si>
    <t>Check</t>
  </si>
  <si>
    <t>Old</t>
  </si>
  <si>
    <t>New</t>
  </si>
  <si>
    <t>Cash of 40$ - need to review</t>
  </si>
  <si>
    <t>CASH</t>
  </si>
  <si>
    <t>NEW</t>
  </si>
  <si>
    <t>total</t>
  </si>
  <si>
    <t>Loan</t>
  </si>
  <si>
    <t>old</t>
  </si>
  <si>
    <t>new</t>
  </si>
  <si>
    <t>Visiting pastor</t>
  </si>
  <si>
    <t>PYFF</t>
  </si>
  <si>
    <t>Condo</t>
  </si>
  <si>
    <t>salary</t>
  </si>
  <si>
    <t>Miscellaneous</t>
  </si>
  <si>
    <t>bank adjustment</t>
  </si>
  <si>
    <t>Funeral</t>
  </si>
  <si>
    <t>bobby</t>
  </si>
  <si>
    <t>John matthew</t>
  </si>
  <si>
    <t xml:space="preserve">Total Expenses </t>
  </si>
  <si>
    <t>Removable items</t>
  </si>
  <si>
    <t>Initial balance</t>
  </si>
  <si>
    <t>total expenses</t>
  </si>
  <si>
    <t>income</t>
  </si>
  <si>
    <t>expenses</t>
  </si>
  <si>
    <t>bank balance</t>
  </si>
  <si>
    <t>balance</t>
  </si>
  <si>
    <t>return charge</t>
  </si>
  <si>
    <t>Bank Starting Balance</t>
  </si>
  <si>
    <t>Bank Ending Balance</t>
  </si>
  <si>
    <t>Total Expenses</t>
  </si>
  <si>
    <t>Total Income</t>
  </si>
  <si>
    <t>Bank Starting Balance + Total Income = Bank Ending Balance + Total Expenses</t>
  </si>
  <si>
    <t>Year</t>
  </si>
  <si>
    <t>Bank Accounts List (If account moved to another)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</si>
</sst>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800080"/>
      <name val="Book Antiqua"/>
      <family val="1"/>
    </font>
    <font>
      <b/>
      <sz val="10"/>
      <color rgb="FF000000"/>
      <name val="Book Antiqua"/>
      <family val="1"/>
    </font>
    <font>
      <b/>
      <sz val="10"/>
      <color theme="1"/>
      <name val="Book Antiqua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4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4" fillId="0" borderId="0" xfId="0" applyNumberFormat="1" applyFont="1"/>
    <xf numFmtId="4" fontId="3" fillId="0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O27" sqref="O27"/>
    </sheetView>
  </sheetViews>
  <sheetFormatPr defaultRowHeight="14.4" x14ac:dyDescent="0.3"/>
  <cols>
    <col min="1" max="1" width="14.33203125" customWidth="1"/>
    <col min="8" max="8" width="15.6640625" customWidth="1"/>
    <col min="15" max="15" width="40.44140625" customWidth="1"/>
  </cols>
  <sheetData>
    <row r="1" spans="1:16" ht="15" thickBot="1" x14ac:dyDescent="0.35">
      <c r="A1" t="s">
        <v>0</v>
      </c>
      <c r="G1" t="s">
        <v>24</v>
      </c>
    </row>
    <row r="2" spans="1:16" ht="15" thickBot="1" x14ac:dyDescent="0.35">
      <c r="A2" t="s">
        <v>1</v>
      </c>
      <c r="B2" s="2">
        <v>6240</v>
      </c>
      <c r="I2" t="s">
        <v>23</v>
      </c>
    </row>
    <row r="3" spans="1:16" ht="15" thickBot="1" x14ac:dyDescent="0.35">
      <c r="A3" t="s">
        <v>2</v>
      </c>
      <c r="B3" s="2">
        <v>25141</v>
      </c>
      <c r="G3" s="4">
        <v>1650</v>
      </c>
      <c r="I3" s="4">
        <v>31381</v>
      </c>
    </row>
    <row r="4" spans="1:16" ht="15" thickBot="1" x14ac:dyDescent="0.35">
      <c r="B4" s="1">
        <f>SUM(B2:B3)</f>
        <v>31381</v>
      </c>
      <c r="G4" s="5">
        <v>4800</v>
      </c>
      <c r="I4" s="5">
        <v>3224</v>
      </c>
    </row>
    <row r="5" spans="1:16" ht="15" thickBot="1" x14ac:dyDescent="0.35">
      <c r="G5" s="6">
        <v>400</v>
      </c>
      <c r="I5" s="5">
        <v>2650</v>
      </c>
    </row>
    <row r="6" spans="1:16" ht="15" thickBot="1" x14ac:dyDescent="0.35">
      <c r="G6" s="6">
        <v>497.46</v>
      </c>
      <c r="I6" s="6">
        <v>170</v>
      </c>
    </row>
    <row r="7" spans="1:16" ht="15" thickBot="1" x14ac:dyDescent="0.35">
      <c r="G7" s="5">
        <v>1053</v>
      </c>
      <c r="I7" s="6">
        <v>250</v>
      </c>
    </row>
    <row r="8" spans="1:16" ht="15" thickBot="1" x14ac:dyDescent="0.35">
      <c r="A8" t="s">
        <v>3</v>
      </c>
      <c r="G8" s="6">
        <v>176.98</v>
      </c>
      <c r="I8" s="10">
        <v>182.34</v>
      </c>
    </row>
    <row r="9" spans="1:16" ht="15" thickBot="1" x14ac:dyDescent="0.35">
      <c r="G9" s="6">
        <v>491.78</v>
      </c>
      <c r="I9" s="10"/>
    </row>
    <row r="10" spans="1:16" ht="15" thickBot="1" x14ac:dyDescent="0.35">
      <c r="G10" s="5">
        <v>1653.18</v>
      </c>
    </row>
    <row r="11" spans="1:16" ht="15" thickBot="1" x14ac:dyDescent="0.35">
      <c r="A11" t="s">
        <v>4</v>
      </c>
      <c r="G11" s="6">
        <v>3401.28</v>
      </c>
    </row>
    <row r="12" spans="1:16" ht="15" thickBot="1" x14ac:dyDescent="0.35">
      <c r="A12" t="s">
        <v>1</v>
      </c>
      <c r="B12">
        <v>609</v>
      </c>
      <c r="G12" s="5">
        <v>15840</v>
      </c>
    </row>
    <row r="13" spans="1:16" ht="15" thickBot="1" x14ac:dyDescent="0.35">
      <c r="A13" t="s">
        <v>5</v>
      </c>
      <c r="B13">
        <v>2615</v>
      </c>
      <c r="G13" s="6">
        <v>61.25</v>
      </c>
    </row>
    <row r="14" spans="1:16" ht="15" thickBot="1" x14ac:dyDescent="0.35">
      <c r="B14">
        <f>SUM(B12:B13)</f>
        <v>3224</v>
      </c>
      <c r="G14" s="7">
        <v>112.34</v>
      </c>
    </row>
    <row r="15" spans="1:16" ht="15" thickBot="1" x14ac:dyDescent="0.35">
      <c r="G15" s="7">
        <v>375.52</v>
      </c>
      <c r="O15" t="s">
        <v>33</v>
      </c>
    </row>
    <row r="16" spans="1:16" ht="15" thickBot="1" x14ac:dyDescent="0.35">
      <c r="A16" t="s">
        <v>7</v>
      </c>
      <c r="G16" s="7">
        <v>300.60000000000002</v>
      </c>
      <c r="O16" t="s">
        <v>28</v>
      </c>
      <c r="P16" t="s">
        <v>32</v>
      </c>
    </row>
    <row r="17" spans="1:15" ht="15" thickBot="1" x14ac:dyDescent="0.35">
      <c r="A17" t="s">
        <v>8</v>
      </c>
      <c r="B17">
        <v>800</v>
      </c>
      <c r="G17" s="8">
        <v>2420</v>
      </c>
      <c r="O17" t="s">
        <v>29</v>
      </c>
    </row>
    <row r="18" spans="1:15" ht="15" thickBot="1" x14ac:dyDescent="0.35">
      <c r="A18" t="s">
        <v>9</v>
      </c>
      <c r="B18">
        <v>1850</v>
      </c>
      <c r="G18" s="8">
        <v>1500</v>
      </c>
      <c r="O18" t="s">
        <v>30</v>
      </c>
    </row>
    <row r="19" spans="1:15" x14ac:dyDescent="0.3">
      <c r="A19" t="s">
        <v>6</v>
      </c>
      <c r="B19">
        <f>SUM(B17:B18)</f>
        <v>2650</v>
      </c>
      <c r="F19" t="s">
        <v>6</v>
      </c>
      <c r="G19" s="1">
        <f>SUM(G2:G18)</f>
        <v>34733.39</v>
      </c>
      <c r="I19" s="1">
        <f>SUM(I3:I18)</f>
        <v>37857.339999999997</v>
      </c>
      <c r="O19" t="s">
        <v>31</v>
      </c>
    </row>
    <row r="20" spans="1:15" x14ac:dyDescent="0.3">
      <c r="H20" t="s">
        <v>21</v>
      </c>
      <c r="I20" s="1">
        <v>13637.69</v>
      </c>
      <c r="O20" t="s">
        <v>34</v>
      </c>
    </row>
    <row r="21" spans="1:15" x14ac:dyDescent="0.3">
      <c r="A21" t="s">
        <v>10</v>
      </c>
      <c r="H21" t="s">
        <v>22</v>
      </c>
      <c r="I21" s="1">
        <f>SUM(G2:G18)</f>
        <v>34733.39</v>
      </c>
      <c r="J21" s="1">
        <f>SUM(I19, I20)</f>
        <v>51495.03</v>
      </c>
    </row>
    <row r="22" spans="1:15" ht="28.8" x14ac:dyDescent="0.3">
      <c r="A22" t="s">
        <v>9</v>
      </c>
      <c r="B22">
        <v>1300</v>
      </c>
      <c r="I22" s="1">
        <f>(I19+I20-I21)</f>
        <v>16761.64</v>
      </c>
      <c r="J22" s="1">
        <f>(I21+I22)</f>
        <v>51495.03</v>
      </c>
      <c r="O22" s="11" t="s">
        <v>32</v>
      </c>
    </row>
    <row r="23" spans="1:15" x14ac:dyDescent="0.3">
      <c r="A23" t="s">
        <v>8</v>
      </c>
      <c r="B23">
        <v>350</v>
      </c>
      <c r="H23" t="s">
        <v>25</v>
      </c>
      <c r="I23">
        <v>16761.64</v>
      </c>
    </row>
    <row r="24" spans="1:15" x14ac:dyDescent="0.3">
      <c r="B24">
        <f>SUM(B22:B23)</f>
        <v>1650</v>
      </c>
      <c r="H24" t="s">
        <v>26</v>
      </c>
      <c r="I24" s="1">
        <f>(I22-I23)</f>
        <v>0</v>
      </c>
    </row>
    <row r="26" spans="1:15" x14ac:dyDescent="0.3">
      <c r="A26" t="s">
        <v>11</v>
      </c>
    </row>
    <row r="27" spans="1:15" x14ac:dyDescent="0.3">
      <c r="A27" t="s">
        <v>8</v>
      </c>
      <c r="B27">
        <v>250</v>
      </c>
    </row>
    <row r="28" spans="1:15" x14ac:dyDescent="0.3">
      <c r="A28" t="s">
        <v>9</v>
      </c>
      <c r="B28">
        <v>803</v>
      </c>
    </row>
    <row r="29" spans="1:15" x14ac:dyDescent="0.3">
      <c r="B29">
        <f>SUM(B27:B28)</f>
        <v>1053</v>
      </c>
    </row>
    <row r="31" spans="1:15" x14ac:dyDescent="0.3">
      <c r="A31" t="s">
        <v>12</v>
      </c>
    </row>
    <row r="32" spans="1:15" x14ac:dyDescent="0.3">
      <c r="A32" t="s">
        <v>8</v>
      </c>
      <c r="B32">
        <v>2786.94</v>
      </c>
    </row>
    <row r="33" spans="1:10" x14ac:dyDescent="0.3">
      <c r="A33" t="s">
        <v>9</v>
      </c>
      <c r="B33">
        <v>2759.3</v>
      </c>
    </row>
    <row r="34" spans="1:10" x14ac:dyDescent="0.3">
      <c r="B34">
        <f>SUM(B32:B33)</f>
        <v>5546.24</v>
      </c>
    </row>
    <row r="36" spans="1:10" x14ac:dyDescent="0.3">
      <c r="A36" t="s">
        <v>13</v>
      </c>
    </row>
    <row r="37" spans="1:10" x14ac:dyDescent="0.3">
      <c r="A37" t="s">
        <v>8</v>
      </c>
      <c r="B37">
        <v>3960</v>
      </c>
    </row>
    <row r="38" spans="1:10" x14ac:dyDescent="0.3">
      <c r="A38" t="s">
        <v>9</v>
      </c>
      <c r="B38">
        <v>11880</v>
      </c>
    </row>
    <row r="39" spans="1:10" x14ac:dyDescent="0.3">
      <c r="B39">
        <f>SUM(B37:B38)</f>
        <v>15840</v>
      </c>
    </row>
    <row r="41" spans="1:10" x14ac:dyDescent="0.3">
      <c r="A41" t="s">
        <v>14</v>
      </c>
    </row>
    <row r="42" spans="1:10" x14ac:dyDescent="0.3">
      <c r="A42" t="s">
        <v>15</v>
      </c>
      <c r="B42">
        <v>0.34</v>
      </c>
    </row>
    <row r="43" spans="1:10" x14ac:dyDescent="0.3">
      <c r="A43" t="s">
        <v>27</v>
      </c>
      <c r="B43">
        <v>112</v>
      </c>
    </row>
    <row r="44" spans="1:10" x14ac:dyDescent="0.3">
      <c r="B44">
        <f>SUM(B42:B43)</f>
        <v>112.34</v>
      </c>
    </row>
    <row r="45" spans="1:10" x14ac:dyDescent="0.3">
      <c r="A45" t="s">
        <v>16</v>
      </c>
      <c r="J45" t="s">
        <v>20</v>
      </c>
    </row>
    <row r="46" spans="1:10" x14ac:dyDescent="0.3">
      <c r="A46" t="s">
        <v>18</v>
      </c>
      <c r="B46" s="3">
        <v>161.54</v>
      </c>
      <c r="J46">
        <v>11379.8</v>
      </c>
    </row>
    <row r="47" spans="1:10" x14ac:dyDescent="0.3">
      <c r="A47" t="s">
        <v>17</v>
      </c>
      <c r="B47">
        <v>213.98</v>
      </c>
      <c r="J47">
        <v>136.56</v>
      </c>
    </row>
    <row r="48" spans="1:10" x14ac:dyDescent="0.3">
      <c r="B48">
        <f>SUM(B46:B47)</f>
        <v>375.52</v>
      </c>
      <c r="J48">
        <v>2106</v>
      </c>
    </row>
    <row r="49" spans="1:10" x14ac:dyDescent="0.3">
      <c r="J49">
        <v>200</v>
      </c>
    </row>
    <row r="50" spans="1:10" x14ac:dyDescent="0.3">
      <c r="A50" t="s">
        <v>19</v>
      </c>
    </row>
    <row r="51" spans="1:10" x14ac:dyDescent="0.3">
      <c r="A51" t="s">
        <v>8</v>
      </c>
      <c r="B51">
        <v>21487.03</v>
      </c>
    </row>
    <row r="52" spans="1:10" x14ac:dyDescent="0.3">
      <c r="A52" t="s">
        <v>9</v>
      </c>
      <c r="B52">
        <v>27158.57</v>
      </c>
    </row>
    <row r="53" spans="1:10" x14ac:dyDescent="0.3">
      <c r="B53">
        <f>SUM(B51:B52)</f>
        <v>48645.599999999999</v>
      </c>
      <c r="G53" s="1">
        <f>SUM(G3:G18)</f>
        <v>34733.39</v>
      </c>
    </row>
    <row r="55" spans="1:10" x14ac:dyDescent="0.3">
      <c r="G55" s="1">
        <f>(B53-G53)</f>
        <v>13912.21</v>
      </c>
    </row>
    <row r="56" spans="1:10" x14ac:dyDescent="0.3">
      <c r="G56" s="9">
        <f>(G55-J56)</f>
        <v>89.850000000000364</v>
      </c>
      <c r="J56">
        <f>SUM(J46:J55)</f>
        <v>13822.359999999999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Mathe, Samuel (RIS-BCT)</dc:creator>
  <cp:lastModifiedBy>Mathe, Samuel (RIS-BCT)</cp:lastModifiedBy>
  <dcterms:created xsi:type="dcterms:W3CDTF">2020-01-05T00:27:43Z</dcterms:created>
  <dcterms:modified xsi:type="dcterms:W3CDTF">2020-01-06T00:19:02Z</dcterms:modified>
</cp:coreProperties>
</file>