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places" sheetId="2" r:id="rId4"/>
    <sheet state="visible" name="reviews" sheetId="3" r:id="rId5"/>
    <sheet state="visible" name="reviews_expanded" sheetId="4" r:id="rId6"/>
    <sheet state="visible" name="users_places_reviews" sheetId="5" r:id="rId7"/>
    <sheet state="visible" name="places_sim" sheetId="6" r:id="rId8"/>
    <sheet state="visible" name="naive_bayes" sheetId="7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Gosta de comida italiana
	-Matheus Cesario</t>
      </text>
    </comment>
    <comment authorId="0" ref="F1">
      <text>
        <t xml:space="preserve">Gosta de pizzarias
	-Matheus Cesario</t>
      </text>
    </comment>
    <comment authorId="0" ref="E1">
      <text>
        <t xml:space="preserve">Gosta de fast-food
	-Matheus Cesario</t>
      </text>
    </comment>
    <comment authorId="0" ref="D1">
      <text>
        <t xml:space="preserve">Gosta de comida japonesa
	-Matheus Cesario</t>
      </text>
    </comment>
    <comment authorId="0" ref="C1">
      <text>
        <t xml:space="preserve">Gosta de comida japonesa
	-Matheus Cesario</t>
      </text>
    </comment>
  </commentList>
</comments>
</file>

<file path=xl/sharedStrings.xml><?xml version="1.0" encoding="utf-8"?>
<sst xmlns="http://schemas.openxmlformats.org/spreadsheetml/2006/main" count="145" uniqueCount="49">
  <si>
    <t>id</t>
  </si>
  <si>
    <t>name</t>
  </si>
  <si>
    <t>uid</t>
  </si>
  <si>
    <t>Alan</t>
  </si>
  <si>
    <t>pid</t>
  </si>
  <si>
    <t>review</t>
  </si>
  <si>
    <t>Bárbara</t>
  </si>
  <si>
    <t>Carlos</t>
  </si>
  <si>
    <t>Dênis</t>
  </si>
  <si>
    <t>Edgar</t>
  </si>
  <si>
    <t>category</t>
  </si>
  <si>
    <t>mood</t>
  </si>
  <si>
    <t>avg_price</t>
  </si>
  <si>
    <t>Sushi do Samurai</t>
  </si>
  <si>
    <t>Comida Japonesa</t>
  </si>
  <si>
    <t>Descontraido</t>
  </si>
  <si>
    <t>Temaki do Naruto</t>
  </si>
  <si>
    <t>Pizzaria Brasil</t>
  </si>
  <si>
    <t>Pizzaria</t>
  </si>
  <si>
    <t>Refinado</t>
  </si>
  <si>
    <t>Pizzaria do Chapéu</t>
  </si>
  <si>
    <t>Pizza Rápida</t>
  </si>
  <si>
    <t>Negocios</t>
  </si>
  <si>
    <t>Cantina Pomodoro</t>
  </si>
  <si>
    <t>Italiano</t>
  </si>
  <si>
    <t>Italinho</t>
  </si>
  <si>
    <t>Mc Gonnago</t>
  </si>
  <si>
    <t>Fast-food</t>
  </si>
  <si>
    <t>Ramem do Dragão</t>
  </si>
  <si>
    <t>Coxinha instantânea</t>
  </si>
  <si>
    <t>cid</t>
  </si>
  <si>
    <t>Users/Places</t>
  </si>
  <si>
    <t>?</t>
  </si>
  <si>
    <t>Clima</t>
  </si>
  <si>
    <t>Jogo</t>
  </si>
  <si>
    <t>Frequencia</t>
  </si>
  <si>
    <t>Sol</t>
  </si>
  <si>
    <t>Não</t>
  </si>
  <si>
    <t>Sim</t>
  </si>
  <si>
    <t>Nublado</t>
  </si>
  <si>
    <t>Chuva</t>
  </si>
  <si>
    <t>Total</t>
  </si>
  <si>
    <t>Probabilidade</t>
  </si>
  <si>
    <t>1) Haverá jogo se estiver sol?</t>
  </si>
  <si>
    <t>P(Sim|Sol) = P(Sol|Sim) * P(Sim) / P(Sol) = (3/9) * (5/14) / (9/14) = 0.60</t>
  </si>
  <si>
    <t>2) Não haverá jogo se chover?</t>
  </si>
  <si>
    <t>P(Não|Chuva) = P(Chuva|Não) * P(Não) / P(Chuva) = (3/5) * (5/14) / (5/14) = 0.6</t>
  </si>
  <si>
    <t>3) Haverá jogo se estiver nublado?</t>
  </si>
  <si>
    <t>P(Sim|Nublado) = P(Nublado|Sim) * P(Sim) / P(Nublado) = (4/9) * (9/14) / (4/9) = 0.64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</si>
</sst>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0.000"/>
  </numFmts>
  <fonts count="5">
    <font>
      <sz val="10.0"/>
      <color rgb="FF000000"/>
      <name val="Arial"/>
    </font>
    <font/>
    <font>
      <color rgb="FF000000"/>
      <name val="Arial"/>
    </font>
    <font>
      <b/>
    </font>
    <font>
      <sz val="11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4" fontId="1" numFmtId="165" xfId="0" applyAlignment="1" applyFill="1" applyFont="1" applyNumberFormat="1">
      <alignment/>
    </xf>
    <xf borderId="0" fillId="0" fontId="1" numFmtId="165" xfId="0" applyAlignment="1" applyFont="1" applyNumberFormat="1">
      <alignment/>
    </xf>
    <xf borderId="0" fillId="0" fontId="1" numFmtId="0" xfId="0" applyAlignment="1" applyFont="1">
      <alignment horizontal="center"/>
    </xf>
    <xf borderId="0" fillId="2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6</v>
      </c>
    </row>
    <row r="4">
      <c r="A4" s="1">
        <v>3.0</v>
      </c>
      <c r="B4" s="1" t="s">
        <v>7</v>
      </c>
    </row>
    <row r="5">
      <c r="A5" s="1">
        <v>4.0</v>
      </c>
      <c r="B5" s="1" t="s">
        <v>8</v>
      </c>
    </row>
    <row r="6">
      <c r="A6" s="1">
        <v>5.0</v>
      </c>
      <c r="B6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3" t="s">
        <v>10</v>
      </c>
      <c r="D1" s="1" t="s">
        <v>11</v>
      </c>
      <c r="E1" s="1" t="s">
        <v>12</v>
      </c>
    </row>
    <row r="2">
      <c r="A2" s="1">
        <v>1.0</v>
      </c>
      <c r="B2" s="1" t="s">
        <v>13</v>
      </c>
      <c r="C2" s="3" t="s">
        <v>14</v>
      </c>
      <c r="D2" s="1" t="s">
        <v>15</v>
      </c>
      <c r="E2" s="1">
        <v>10.0</v>
      </c>
    </row>
    <row r="3">
      <c r="A3" s="1">
        <v>2.0</v>
      </c>
      <c r="B3" s="1" t="s">
        <v>16</v>
      </c>
      <c r="C3" s="3" t="s">
        <v>14</v>
      </c>
      <c r="D3" s="1" t="s">
        <v>15</v>
      </c>
      <c r="E3" s="1">
        <v>25.0</v>
      </c>
    </row>
    <row r="4">
      <c r="A4" s="1">
        <v>3.0</v>
      </c>
      <c r="B4" s="1" t="s">
        <v>17</v>
      </c>
      <c r="C4" s="3" t="s">
        <v>18</v>
      </c>
      <c r="D4" s="1" t="s">
        <v>19</v>
      </c>
      <c r="E4" s="1">
        <v>50.0</v>
      </c>
    </row>
    <row r="5">
      <c r="A5" s="1">
        <v>4.0</v>
      </c>
      <c r="B5" s="1" t="s">
        <v>20</v>
      </c>
      <c r="C5" s="4" t="s">
        <v>18</v>
      </c>
      <c r="D5" s="1" t="s">
        <v>19</v>
      </c>
      <c r="E5" s="1">
        <v>10.0</v>
      </c>
    </row>
    <row r="6">
      <c r="A6" s="1">
        <v>5.0</v>
      </c>
      <c r="B6" s="1" t="s">
        <v>21</v>
      </c>
      <c r="C6" s="4" t="s">
        <v>18</v>
      </c>
      <c r="D6" s="1" t="s">
        <v>22</v>
      </c>
      <c r="E6" s="1">
        <v>25.0</v>
      </c>
    </row>
    <row r="7">
      <c r="A7" s="1">
        <v>6.0</v>
      </c>
      <c r="B7" s="1" t="s">
        <v>23</v>
      </c>
      <c r="C7" s="3" t="s">
        <v>24</v>
      </c>
      <c r="D7" s="1" t="s">
        <v>22</v>
      </c>
      <c r="E7" s="1">
        <v>50.0</v>
      </c>
    </row>
    <row r="8">
      <c r="A8" s="1">
        <v>7.0</v>
      </c>
      <c r="B8" s="1" t="s">
        <v>25</v>
      </c>
      <c r="C8" s="3" t="s">
        <v>24</v>
      </c>
      <c r="D8" s="1" t="s">
        <v>15</v>
      </c>
      <c r="E8" s="1">
        <v>10.0</v>
      </c>
    </row>
    <row r="9">
      <c r="A9" s="1">
        <v>8.0</v>
      </c>
      <c r="B9" s="1" t="s">
        <v>26</v>
      </c>
      <c r="C9" s="3" t="s">
        <v>27</v>
      </c>
      <c r="D9" s="1" t="s">
        <v>15</v>
      </c>
      <c r="E9" s="1">
        <v>25.0</v>
      </c>
    </row>
    <row r="10">
      <c r="A10" s="1">
        <v>9.0</v>
      </c>
      <c r="B10" s="1" t="s">
        <v>28</v>
      </c>
      <c r="C10" s="3" t="s">
        <v>14</v>
      </c>
      <c r="D10" s="1" t="s">
        <v>19</v>
      </c>
      <c r="E10" s="1">
        <v>50.0</v>
      </c>
    </row>
    <row r="11">
      <c r="A11" s="1">
        <v>10.0</v>
      </c>
      <c r="B11" s="1" t="s">
        <v>29</v>
      </c>
      <c r="C11" s="3" t="s">
        <v>27</v>
      </c>
      <c r="D11" s="1" t="s">
        <v>22</v>
      </c>
      <c r="E11" s="1">
        <v>10.0</v>
      </c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4</v>
      </c>
      <c r="C1" s="1" t="s">
        <v>5</v>
      </c>
      <c r="D1" s="1"/>
      <c r="E1" s="2"/>
    </row>
    <row r="2">
      <c r="A2" s="1">
        <v>1.0</v>
      </c>
      <c r="B2" s="1">
        <v>2.0</v>
      </c>
      <c r="C2" s="2">
        <v>4.0</v>
      </c>
      <c r="F2" s="1"/>
      <c r="G2" s="2"/>
      <c r="H2" s="2"/>
      <c r="I2" s="2"/>
      <c r="J2" s="2"/>
    </row>
    <row r="3">
      <c r="A3" s="1">
        <v>1.0</v>
      </c>
      <c r="B3" s="1">
        <v>3.0</v>
      </c>
      <c r="C3" s="2">
        <v>2.0</v>
      </c>
      <c r="F3" s="2"/>
      <c r="G3" s="2"/>
      <c r="H3" s="2"/>
      <c r="I3" s="2"/>
      <c r="J3" s="2"/>
    </row>
    <row r="4">
      <c r="A4" s="1">
        <v>1.0</v>
      </c>
      <c r="B4" s="1">
        <v>4.0</v>
      </c>
      <c r="C4" s="2">
        <v>2.0</v>
      </c>
      <c r="F4" s="2"/>
      <c r="G4" s="2"/>
      <c r="H4" s="2"/>
      <c r="I4" s="2"/>
      <c r="J4" s="2"/>
    </row>
    <row r="5">
      <c r="A5" s="1">
        <v>1.0</v>
      </c>
      <c r="B5" s="1">
        <v>6.0</v>
      </c>
      <c r="C5" s="2">
        <v>2.0</v>
      </c>
      <c r="F5" s="2"/>
      <c r="G5" s="2"/>
      <c r="H5" s="2"/>
      <c r="I5" s="2"/>
      <c r="J5" s="2"/>
    </row>
    <row r="6">
      <c r="A6" s="1">
        <v>1.0</v>
      </c>
      <c r="B6" s="1">
        <v>7.0</v>
      </c>
      <c r="C6" s="2">
        <v>2.0</v>
      </c>
      <c r="F6" s="2"/>
      <c r="G6" s="2"/>
      <c r="H6" s="2"/>
      <c r="I6" s="2"/>
      <c r="J6" s="2"/>
    </row>
    <row r="7">
      <c r="A7" s="1">
        <v>1.0</v>
      </c>
      <c r="B7" s="1">
        <v>8.0</v>
      </c>
      <c r="C7" s="2">
        <v>1.0</v>
      </c>
      <c r="F7" s="2"/>
      <c r="G7" s="2"/>
      <c r="H7" s="2"/>
      <c r="I7" s="2"/>
      <c r="J7" s="2"/>
    </row>
    <row r="8">
      <c r="A8" s="1">
        <v>1.0</v>
      </c>
      <c r="B8" s="1">
        <v>9.0</v>
      </c>
      <c r="C8" s="2">
        <v>5.0</v>
      </c>
      <c r="F8" s="2"/>
      <c r="G8" s="2"/>
      <c r="H8" s="2"/>
      <c r="I8" s="2"/>
      <c r="J8" s="2"/>
    </row>
    <row r="9">
      <c r="A9" s="1">
        <v>1.0</v>
      </c>
      <c r="B9" s="1">
        <v>10.0</v>
      </c>
      <c r="C9" s="2">
        <v>1.0</v>
      </c>
      <c r="F9" s="2"/>
      <c r="G9" s="2"/>
      <c r="H9" s="2"/>
      <c r="I9" s="2"/>
      <c r="J9" s="2"/>
    </row>
    <row r="10">
      <c r="A10" s="1">
        <v>2.0</v>
      </c>
      <c r="B10" s="1">
        <v>1.0</v>
      </c>
      <c r="C10" s="2">
        <v>5.0</v>
      </c>
      <c r="F10" s="2"/>
      <c r="G10" s="2"/>
      <c r="H10" s="2"/>
      <c r="I10" s="2"/>
      <c r="J10" s="2"/>
    </row>
    <row r="11">
      <c r="A11" s="1">
        <v>2.0</v>
      </c>
      <c r="B11" s="1">
        <v>3.0</v>
      </c>
      <c r="C11" s="2">
        <v>3.0</v>
      </c>
    </row>
    <row r="12">
      <c r="A12" s="1">
        <v>2.0</v>
      </c>
      <c r="B12" s="1">
        <v>4.0</v>
      </c>
      <c r="C12" s="2">
        <v>2.0</v>
      </c>
    </row>
    <row r="13">
      <c r="A13" s="1">
        <v>2.0</v>
      </c>
      <c r="B13" s="1">
        <v>5.0</v>
      </c>
      <c r="C13" s="2">
        <v>1.0</v>
      </c>
    </row>
    <row r="14">
      <c r="A14" s="1">
        <v>2.0</v>
      </c>
      <c r="B14" s="1">
        <v>6.0</v>
      </c>
      <c r="C14" s="2">
        <v>1.0</v>
      </c>
    </row>
    <row r="15">
      <c r="A15" s="1">
        <v>2.0</v>
      </c>
      <c r="B15" s="1">
        <v>7.0</v>
      </c>
      <c r="C15" s="2">
        <v>4.0</v>
      </c>
    </row>
    <row r="16">
      <c r="A16" s="1">
        <v>2.0</v>
      </c>
      <c r="B16" s="1">
        <v>8.0</v>
      </c>
      <c r="C16" s="2">
        <v>3.0</v>
      </c>
    </row>
    <row r="17">
      <c r="A17" s="1">
        <v>2.0</v>
      </c>
      <c r="B17" s="1">
        <v>9.0</v>
      </c>
      <c r="C17" s="2">
        <v>5.0</v>
      </c>
    </row>
    <row r="18">
      <c r="A18" s="1">
        <v>3.0</v>
      </c>
      <c r="B18" s="1">
        <v>2.0</v>
      </c>
      <c r="C18" s="2">
        <v>1.0</v>
      </c>
    </row>
    <row r="19">
      <c r="A19" s="1">
        <v>3.0</v>
      </c>
      <c r="B19" s="1">
        <v>3.0</v>
      </c>
      <c r="C19" s="2">
        <v>3.0</v>
      </c>
    </row>
    <row r="20">
      <c r="A20" s="1">
        <v>3.0</v>
      </c>
      <c r="B20" s="1">
        <v>4.0</v>
      </c>
      <c r="C20" s="2">
        <v>3.0</v>
      </c>
    </row>
    <row r="21">
      <c r="A21" s="1">
        <v>3.0</v>
      </c>
      <c r="B21" s="1">
        <v>5.0</v>
      </c>
      <c r="C21" s="2">
        <v>3.0</v>
      </c>
    </row>
    <row r="22">
      <c r="A22" s="1">
        <v>3.0</v>
      </c>
      <c r="B22" s="1">
        <v>6.0</v>
      </c>
      <c r="C22" s="2">
        <v>2.0</v>
      </c>
    </row>
    <row r="23">
      <c r="A23" s="1">
        <v>3.0</v>
      </c>
      <c r="B23" s="1">
        <v>7.0</v>
      </c>
      <c r="C23" s="2">
        <v>3.0</v>
      </c>
    </row>
    <row r="24">
      <c r="A24" s="1">
        <v>3.0</v>
      </c>
      <c r="B24" s="1">
        <v>8.0</v>
      </c>
      <c r="C24" s="2">
        <v>5.0</v>
      </c>
    </row>
    <row r="25">
      <c r="A25" s="1">
        <v>3.0</v>
      </c>
      <c r="B25" s="1">
        <v>9.0</v>
      </c>
      <c r="C25" s="2">
        <v>1.0</v>
      </c>
    </row>
    <row r="26">
      <c r="A26" s="1">
        <v>4.0</v>
      </c>
      <c r="B26" s="1">
        <v>1.0</v>
      </c>
      <c r="C26" s="2">
        <v>2.0</v>
      </c>
    </row>
    <row r="27">
      <c r="A27" s="1">
        <v>4.0</v>
      </c>
      <c r="B27" s="1">
        <v>2.0</v>
      </c>
      <c r="C27" s="2">
        <v>2.0</v>
      </c>
    </row>
    <row r="28">
      <c r="A28" s="1">
        <v>4.0</v>
      </c>
      <c r="B28" s="1">
        <v>3.0</v>
      </c>
      <c r="C28" s="2">
        <v>5.0</v>
      </c>
    </row>
    <row r="29">
      <c r="A29" s="1">
        <v>4.0</v>
      </c>
      <c r="B29" s="1">
        <v>4.0</v>
      </c>
      <c r="C29" s="2">
        <v>5.0</v>
      </c>
    </row>
    <row r="30">
      <c r="A30" s="1">
        <v>4.0</v>
      </c>
      <c r="B30" s="1">
        <v>7.0</v>
      </c>
      <c r="C30" s="2">
        <v>4.0</v>
      </c>
    </row>
    <row r="31">
      <c r="A31" s="1">
        <v>4.0</v>
      </c>
      <c r="B31" s="1">
        <v>8.0</v>
      </c>
      <c r="C31" s="2">
        <v>1.0</v>
      </c>
    </row>
    <row r="32">
      <c r="A32" s="1">
        <v>4.0</v>
      </c>
      <c r="B32" s="1">
        <v>9.0</v>
      </c>
      <c r="C32" s="2">
        <v>1.0</v>
      </c>
    </row>
    <row r="33">
      <c r="A33" s="1">
        <v>4.0</v>
      </c>
      <c r="B33" s="1">
        <v>10.0</v>
      </c>
      <c r="C33" s="2">
        <v>1.0</v>
      </c>
    </row>
    <row r="34">
      <c r="A34" s="1">
        <v>5.0</v>
      </c>
      <c r="B34" s="1">
        <v>1.0</v>
      </c>
      <c r="C34" s="2">
        <v>1.0</v>
      </c>
    </row>
    <row r="35">
      <c r="A35" s="1">
        <v>5.0</v>
      </c>
      <c r="B35" s="1">
        <v>2.0</v>
      </c>
      <c r="C35" s="2">
        <v>1.0</v>
      </c>
    </row>
    <row r="36">
      <c r="A36" s="1">
        <v>5.0</v>
      </c>
      <c r="B36" s="1">
        <v>4.0</v>
      </c>
      <c r="C36" s="2">
        <v>3.0</v>
      </c>
    </row>
    <row r="37">
      <c r="A37" s="1">
        <v>5.0</v>
      </c>
      <c r="B37" s="1">
        <v>5.0</v>
      </c>
      <c r="C37" s="2">
        <v>4.0</v>
      </c>
    </row>
    <row r="38">
      <c r="A38" s="1">
        <v>5.0</v>
      </c>
      <c r="B38" s="1">
        <v>6.0</v>
      </c>
      <c r="C38" s="2">
        <v>5.0</v>
      </c>
    </row>
    <row r="39">
      <c r="A39" s="1">
        <v>5.0</v>
      </c>
      <c r="B39" s="1">
        <v>8.0</v>
      </c>
      <c r="C39" s="2">
        <v>2.0</v>
      </c>
    </row>
    <row r="40">
      <c r="A40" s="1">
        <v>5.0</v>
      </c>
      <c r="B40" s="1">
        <v>9.0</v>
      </c>
      <c r="C40" s="2">
        <v>4.0</v>
      </c>
    </row>
    <row r="41">
      <c r="A41" s="1">
        <v>5.0</v>
      </c>
      <c r="B41" s="1">
        <v>10.0</v>
      </c>
      <c r="C41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4</v>
      </c>
      <c r="C1" s="2" t="s">
        <v>30</v>
      </c>
      <c r="D1" s="1" t="s">
        <v>5</v>
      </c>
      <c r="E1" s="1" t="s">
        <v>11</v>
      </c>
      <c r="F1" s="1" t="s">
        <v>12</v>
      </c>
    </row>
    <row r="2">
      <c r="A2" s="1">
        <v>1.0</v>
      </c>
      <c r="B2" s="1">
        <v>2.0</v>
      </c>
      <c r="C2" s="1">
        <v>1.0</v>
      </c>
      <c r="D2" s="2">
        <v>4.0</v>
      </c>
      <c r="E2" s="1">
        <v>1.0</v>
      </c>
      <c r="F2">
        <f>IFERROR(__xludf.DUMMYFUNCTION("QUERY(places!A$2:E$11, ""select E where A = "" &amp; B2)"),"25")</f>
        <v>25</v>
      </c>
    </row>
    <row r="3">
      <c r="A3" s="1">
        <v>1.0</v>
      </c>
      <c r="B3" s="1">
        <v>3.0</v>
      </c>
      <c r="C3" s="1">
        <v>2.0</v>
      </c>
      <c r="D3" s="2">
        <v>2.0</v>
      </c>
      <c r="E3" s="1">
        <v>2.0</v>
      </c>
      <c r="F3">
        <f>IFERROR(__xludf.DUMMYFUNCTION("QUERY(places!A$2:E$11, ""select E where A = "" &amp; B3)"),"50")</f>
        <v>50</v>
      </c>
    </row>
    <row r="4">
      <c r="A4" s="1">
        <v>1.0</v>
      </c>
      <c r="B4" s="1">
        <v>4.0</v>
      </c>
      <c r="C4" s="1">
        <v>2.0</v>
      </c>
      <c r="D4" s="2">
        <v>2.0</v>
      </c>
      <c r="E4" s="1">
        <v>2.0</v>
      </c>
      <c r="F4">
        <f>IFERROR(__xludf.DUMMYFUNCTION("QUERY(places!A$2:E$11, ""select E where A = "" &amp; B4)"),"10")</f>
        <v>10</v>
      </c>
    </row>
    <row r="5">
      <c r="A5" s="1">
        <v>1.0</v>
      </c>
      <c r="B5" s="1">
        <v>6.0</v>
      </c>
      <c r="C5" s="1">
        <v>3.0</v>
      </c>
      <c r="D5" s="2">
        <v>2.0</v>
      </c>
      <c r="E5" s="1">
        <v>3.0</v>
      </c>
      <c r="F5">
        <f>IFERROR(__xludf.DUMMYFUNCTION("QUERY(places!A$2:E$11, ""select E where A = "" &amp; B5)"),"50")</f>
        <v>50</v>
      </c>
    </row>
    <row r="6">
      <c r="A6" s="1">
        <v>1.0</v>
      </c>
      <c r="B6" s="1">
        <v>7.0</v>
      </c>
      <c r="C6" s="1">
        <v>3.0</v>
      </c>
      <c r="D6" s="2">
        <v>2.0</v>
      </c>
      <c r="E6" s="1">
        <v>1.0</v>
      </c>
      <c r="F6">
        <f>IFERROR(__xludf.DUMMYFUNCTION("QUERY(places!A$2:E$11, ""select E where A = "" &amp; B6)"),"10")</f>
        <v>10</v>
      </c>
    </row>
    <row r="7">
      <c r="A7" s="1">
        <v>1.0</v>
      </c>
      <c r="B7" s="1">
        <v>8.0</v>
      </c>
      <c r="C7" s="1">
        <v>4.0</v>
      </c>
      <c r="D7" s="2">
        <v>1.0</v>
      </c>
      <c r="E7" s="1">
        <v>1.0</v>
      </c>
      <c r="F7">
        <f>IFERROR(__xludf.DUMMYFUNCTION("QUERY(places!A$2:E$11, ""select E where A = "" &amp; B7)"),"25")</f>
        <v>25</v>
      </c>
    </row>
    <row r="8">
      <c r="A8" s="1">
        <v>1.0</v>
      </c>
      <c r="B8" s="1">
        <v>9.0</v>
      </c>
      <c r="C8" s="1">
        <v>1.0</v>
      </c>
      <c r="D8" s="2">
        <v>5.0</v>
      </c>
      <c r="E8" s="1">
        <v>2.0</v>
      </c>
      <c r="F8">
        <f>IFERROR(__xludf.DUMMYFUNCTION("QUERY(places!A$2:E$11, ""select E where A = "" &amp; B8)"),"50")</f>
        <v>50</v>
      </c>
    </row>
    <row r="9">
      <c r="A9" s="1">
        <v>1.0</v>
      </c>
      <c r="B9" s="1">
        <v>10.0</v>
      </c>
      <c r="C9" s="1">
        <v>4.0</v>
      </c>
      <c r="D9" s="2">
        <v>1.0</v>
      </c>
      <c r="E9" s="1">
        <v>3.0</v>
      </c>
      <c r="F9">
        <f>IFERROR(__xludf.DUMMYFUNCTION("QUERY(places!A$2:E$11, ""select E where A = "" &amp; B9)"),"10")</f>
        <v>10</v>
      </c>
    </row>
    <row r="10">
      <c r="A10" s="1">
        <v>2.0</v>
      </c>
      <c r="B10" s="1">
        <v>1.0</v>
      </c>
      <c r="C10" s="1">
        <v>1.0</v>
      </c>
      <c r="D10" s="2">
        <v>5.0</v>
      </c>
      <c r="E10" s="1">
        <v>1.0</v>
      </c>
      <c r="F10">
        <f>IFERROR(__xludf.DUMMYFUNCTION("QUERY(places!A$2:E$11, ""select E where A = "" &amp; B10)"),"10")</f>
        <v>10</v>
      </c>
    </row>
    <row r="11">
      <c r="A11" s="1">
        <v>2.0</v>
      </c>
      <c r="B11" s="1">
        <v>3.0</v>
      </c>
      <c r="C11" s="1">
        <v>2.0</v>
      </c>
      <c r="D11" s="2">
        <v>3.0</v>
      </c>
      <c r="E11" s="1">
        <v>2.0</v>
      </c>
      <c r="F11">
        <f>IFERROR(__xludf.DUMMYFUNCTION("QUERY(places!A$2:E$11, ""select E where A = "" &amp; B11)"),"50")</f>
        <v>50</v>
      </c>
    </row>
    <row r="12">
      <c r="A12" s="1">
        <v>2.0</v>
      </c>
      <c r="B12" s="1">
        <v>4.0</v>
      </c>
      <c r="C12" s="1">
        <v>2.0</v>
      </c>
      <c r="D12" s="2">
        <v>2.0</v>
      </c>
      <c r="E12" s="1">
        <v>2.0</v>
      </c>
      <c r="F12">
        <f>IFERROR(__xludf.DUMMYFUNCTION("QUERY(places!A$2:E$11, ""select E where A = "" &amp; B12)"),"10")</f>
        <v>10</v>
      </c>
    </row>
    <row r="13">
      <c r="A13" s="1">
        <v>2.0</v>
      </c>
      <c r="B13" s="1">
        <v>5.0</v>
      </c>
      <c r="C13" s="1">
        <v>2.0</v>
      </c>
      <c r="D13" s="2">
        <v>1.0</v>
      </c>
      <c r="E13" s="1">
        <v>3.0</v>
      </c>
      <c r="F13">
        <f>IFERROR(__xludf.DUMMYFUNCTION("QUERY(places!A$2:E$11, ""select E where A = "" &amp; B13)"),"25")</f>
        <v>25</v>
      </c>
    </row>
    <row r="14">
      <c r="A14" s="1">
        <v>2.0</v>
      </c>
      <c r="B14" s="1">
        <v>6.0</v>
      </c>
      <c r="C14" s="1">
        <v>3.0</v>
      </c>
      <c r="D14" s="2">
        <v>1.0</v>
      </c>
      <c r="E14" s="1">
        <v>3.0</v>
      </c>
      <c r="F14">
        <f>IFERROR(__xludf.DUMMYFUNCTION("QUERY(places!A$2:E$11, ""select E where A = "" &amp; B14)"),"50")</f>
        <v>50</v>
      </c>
    </row>
    <row r="15">
      <c r="A15" s="1">
        <v>2.0</v>
      </c>
      <c r="B15" s="1">
        <v>7.0</v>
      </c>
      <c r="C15" s="1">
        <v>3.0</v>
      </c>
      <c r="D15" s="2">
        <v>4.0</v>
      </c>
      <c r="E15" s="1">
        <v>1.0</v>
      </c>
      <c r="F15">
        <f>IFERROR(__xludf.DUMMYFUNCTION("QUERY(places!A$2:E$11, ""select E where A = "" &amp; B15)"),"10")</f>
        <v>10</v>
      </c>
    </row>
    <row r="16">
      <c r="A16" s="1">
        <v>2.0</v>
      </c>
      <c r="B16" s="1">
        <v>8.0</v>
      </c>
      <c r="C16" s="1">
        <v>4.0</v>
      </c>
      <c r="D16" s="2">
        <v>3.0</v>
      </c>
      <c r="E16" s="1">
        <v>1.0</v>
      </c>
      <c r="F16">
        <f>IFERROR(__xludf.DUMMYFUNCTION("QUERY(places!A$2:E$11, ""select E where A = "" &amp; B16)"),"25")</f>
        <v>25</v>
      </c>
    </row>
    <row r="17">
      <c r="A17" s="1">
        <v>2.0</v>
      </c>
      <c r="B17" s="1">
        <v>9.0</v>
      </c>
      <c r="C17" s="1">
        <v>1.0</v>
      </c>
      <c r="D17" s="2">
        <v>5.0</v>
      </c>
      <c r="E17" s="1">
        <v>2.0</v>
      </c>
      <c r="F17">
        <f>IFERROR(__xludf.DUMMYFUNCTION("QUERY(places!A$2:E$11, ""select E where A = "" &amp; B17)"),"50")</f>
        <v>50</v>
      </c>
    </row>
    <row r="18">
      <c r="A18" s="1">
        <v>3.0</v>
      </c>
      <c r="B18" s="1">
        <v>2.0</v>
      </c>
      <c r="C18" s="1">
        <v>1.0</v>
      </c>
      <c r="D18" s="2">
        <v>1.0</v>
      </c>
      <c r="E18" s="1">
        <v>1.0</v>
      </c>
      <c r="F18">
        <f>IFERROR(__xludf.DUMMYFUNCTION("QUERY(places!A$2:E$11, ""select E where A = "" &amp; B18)"),"25")</f>
        <v>25</v>
      </c>
    </row>
    <row r="19">
      <c r="A19" s="1">
        <v>3.0</v>
      </c>
      <c r="B19" s="1">
        <v>3.0</v>
      </c>
      <c r="C19" s="1">
        <v>2.0</v>
      </c>
      <c r="D19" s="2">
        <v>3.0</v>
      </c>
      <c r="E19" s="1">
        <v>2.0</v>
      </c>
      <c r="F19">
        <f>IFERROR(__xludf.DUMMYFUNCTION("QUERY(places!A$2:E$11, ""select E where A = "" &amp; B19)"),"50")</f>
        <v>50</v>
      </c>
    </row>
    <row r="20">
      <c r="A20" s="1">
        <v>3.0</v>
      </c>
      <c r="B20" s="1">
        <v>4.0</v>
      </c>
      <c r="C20" s="1">
        <v>2.0</v>
      </c>
      <c r="D20" s="2">
        <v>3.0</v>
      </c>
      <c r="E20" s="1">
        <v>2.0</v>
      </c>
      <c r="F20">
        <f>IFERROR(__xludf.DUMMYFUNCTION("QUERY(places!A$2:E$11, ""select E where A = "" &amp; B20)"),"10")</f>
        <v>10</v>
      </c>
    </row>
    <row r="21">
      <c r="A21" s="1">
        <v>3.0</v>
      </c>
      <c r="B21" s="1">
        <v>5.0</v>
      </c>
      <c r="C21" s="1">
        <v>2.0</v>
      </c>
      <c r="D21" s="2">
        <v>3.0</v>
      </c>
      <c r="E21" s="1">
        <v>3.0</v>
      </c>
      <c r="F21">
        <f>IFERROR(__xludf.DUMMYFUNCTION("QUERY(places!A$2:E$11, ""select E where A = "" &amp; B21)"),"25")</f>
        <v>25</v>
      </c>
    </row>
    <row r="22">
      <c r="A22" s="1">
        <v>3.0</v>
      </c>
      <c r="B22" s="1">
        <v>6.0</v>
      </c>
      <c r="C22" s="1">
        <v>3.0</v>
      </c>
      <c r="D22" s="2">
        <v>2.0</v>
      </c>
      <c r="E22" s="1">
        <v>3.0</v>
      </c>
      <c r="F22">
        <f>IFERROR(__xludf.DUMMYFUNCTION("QUERY(places!A$2:E$11, ""select E where A = "" &amp; B22)"),"50")</f>
        <v>50</v>
      </c>
    </row>
    <row r="23">
      <c r="A23" s="1">
        <v>3.0</v>
      </c>
      <c r="B23" s="1">
        <v>7.0</v>
      </c>
      <c r="C23" s="1">
        <v>3.0</v>
      </c>
      <c r="D23" s="2">
        <v>3.0</v>
      </c>
      <c r="E23" s="1">
        <v>1.0</v>
      </c>
      <c r="F23">
        <f>IFERROR(__xludf.DUMMYFUNCTION("QUERY(places!A$2:E$11, ""select E where A = "" &amp; B23)"),"10")</f>
        <v>10</v>
      </c>
    </row>
    <row r="24">
      <c r="A24" s="1">
        <v>3.0</v>
      </c>
      <c r="B24" s="1">
        <v>8.0</v>
      </c>
      <c r="C24" s="1">
        <v>4.0</v>
      </c>
      <c r="D24" s="2">
        <v>5.0</v>
      </c>
      <c r="E24" s="1">
        <v>1.0</v>
      </c>
      <c r="F24">
        <f>IFERROR(__xludf.DUMMYFUNCTION("QUERY(places!A$2:E$11, ""select E where A = "" &amp; B24)"),"25")</f>
        <v>25</v>
      </c>
    </row>
    <row r="25">
      <c r="A25" s="1">
        <v>3.0</v>
      </c>
      <c r="B25" s="1">
        <v>9.0</v>
      </c>
      <c r="C25" s="1">
        <v>1.0</v>
      </c>
      <c r="D25" s="2">
        <v>1.0</v>
      </c>
      <c r="E25" s="1">
        <v>2.0</v>
      </c>
      <c r="F25">
        <f>IFERROR(__xludf.DUMMYFUNCTION("QUERY(places!A$2:E$11, ""select E where A = "" &amp; B25)"),"50")</f>
        <v>50</v>
      </c>
    </row>
    <row r="26">
      <c r="A26" s="1">
        <v>4.0</v>
      </c>
      <c r="B26" s="1">
        <v>1.0</v>
      </c>
      <c r="C26" s="1">
        <v>1.0</v>
      </c>
      <c r="D26" s="2">
        <v>2.0</v>
      </c>
      <c r="E26" s="1">
        <v>1.0</v>
      </c>
      <c r="F26">
        <f>IFERROR(__xludf.DUMMYFUNCTION("QUERY(places!A$2:E$11, ""select E where A = "" &amp; B26)"),"10")</f>
        <v>10</v>
      </c>
    </row>
    <row r="27">
      <c r="A27" s="1">
        <v>4.0</v>
      </c>
      <c r="B27" s="1">
        <v>2.0</v>
      </c>
      <c r="C27" s="1">
        <v>1.0</v>
      </c>
      <c r="D27" s="2">
        <v>2.0</v>
      </c>
      <c r="E27" s="1">
        <v>1.0</v>
      </c>
      <c r="F27">
        <f>IFERROR(__xludf.DUMMYFUNCTION("QUERY(places!A$2:E$11, ""select E where A = "" &amp; B27)"),"25")</f>
        <v>25</v>
      </c>
    </row>
    <row r="28">
      <c r="A28" s="1">
        <v>4.0</v>
      </c>
      <c r="B28" s="1">
        <v>3.0</v>
      </c>
      <c r="C28" s="1">
        <v>2.0</v>
      </c>
      <c r="D28" s="2">
        <v>5.0</v>
      </c>
      <c r="E28" s="1">
        <v>2.0</v>
      </c>
      <c r="F28">
        <f>IFERROR(__xludf.DUMMYFUNCTION("QUERY(places!A$2:E$11, ""select E where A = "" &amp; B28)"),"50")</f>
        <v>50</v>
      </c>
    </row>
    <row r="29">
      <c r="A29" s="1">
        <v>4.0</v>
      </c>
      <c r="B29" s="1">
        <v>4.0</v>
      </c>
      <c r="C29" s="1">
        <v>2.0</v>
      </c>
      <c r="D29" s="2">
        <v>5.0</v>
      </c>
      <c r="E29" s="1">
        <v>2.0</v>
      </c>
      <c r="F29">
        <f>IFERROR(__xludf.DUMMYFUNCTION("QUERY(places!A$2:E$11, ""select E where A = "" &amp; B29)"),"10")</f>
        <v>10</v>
      </c>
    </row>
    <row r="30">
      <c r="A30" s="1">
        <v>4.0</v>
      </c>
      <c r="B30" s="1">
        <v>7.0</v>
      </c>
      <c r="C30" s="1">
        <v>3.0</v>
      </c>
      <c r="D30" s="2">
        <v>4.0</v>
      </c>
      <c r="E30" s="1">
        <v>1.0</v>
      </c>
      <c r="F30">
        <f>IFERROR(__xludf.DUMMYFUNCTION("QUERY(places!A$2:E$11, ""select E where A = "" &amp; B30)"),"10")</f>
        <v>10</v>
      </c>
    </row>
    <row r="31">
      <c r="A31" s="1">
        <v>4.0</v>
      </c>
      <c r="B31" s="1">
        <v>8.0</v>
      </c>
      <c r="C31" s="1">
        <v>4.0</v>
      </c>
      <c r="D31" s="2">
        <v>1.0</v>
      </c>
      <c r="E31" s="1">
        <v>1.0</v>
      </c>
      <c r="F31">
        <f>IFERROR(__xludf.DUMMYFUNCTION("QUERY(places!A$2:E$11, ""select E where A = "" &amp; B31)"),"25")</f>
        <v>25</v>
      </c>
    </row>
    <row r="32">
      <c r="A32" s="1">
        <v>4.0</v>
      </c>
      <c r="B32" s="1">
        <v>9.0</v>
      </c>
      <c r="C32" s="1">
        <v>1.0</v>
      </c>
      <c r="D32" s="2">
        <v>1.0</v>
      </c>
      <c r="E32" s="1">
        <v>2.0</v>
      </c>
      <c r="F32">
        <f>IFERROR(__xludf.DUMMYFUNCTION("QUERY(places!A$2:E$11, ""select E where A = "" &amp; B32)"),"50")</f>
        <v>50</v>
      </c>
    </row>
    <row r="33">
      <c r="A33" s="1">
        <v>4.0</v>
      </c>
      <c r="B33" s="1">
        <v>10.0</v>
      </c>
      <c r="C33" s="1">
        <v>4.0</v>
      </c>
      <c r="D33" s="2">
        <v>1.0</v>
      </c>
      <c r="E33" s="1">
        <v>3.0</v>
      </c>
      <c r="F33">
        <f>IFERROR(__xludf.DUMMYFUNCTION("QUERY(places!A$2:E$11, ""select E where A = "" &amp; B33)"),"10")</f>
        <v>10</v>
      </c>
    </row>
    <row r="34">
      <c r="A34" s="1">
        <v>5.0</v>
      </c>
      <c r="B34" s="1">
        <v>1.0</v>
      </c>
      <c r="C34" s="1">
        <v>1.0</v>
      </c>
      <c r="D34" s="2">
        <v>1.0</v>
      </c>
      <c r="E34" s="1">
        <v>1.0</v>
      </c>
      <c r="F34">
        <f>IFERROR(__xludf.DUMMYFUNCTION("QUERY(places!A$2:E$11, ""select E where A = "" &amp; B34)"),"10")</f>
        <v>10</v>
      </c>
    </row>
    <row r="35">
      <c r="A35" s="1">
        <v>5.0</v>
      </c>
      <c r="B35" s="1">
        <v>2.0</v>
      </c>
      <c r="C35" s="1">
        <v>1.0</v>
      </c>
      <c r="D35" s="2">
        <v>1.0</v>
      </c>
      <c r="E35" s="1">
        <v>1.0</v>
      </c>
      <c r="F35">
        <f>IFERROR(__xludf.DUMMYFUNCTION("QUERY(places!A$2:E$11, ""select E where A = "" &amp; B35)"),"25")</f>
        <v>25</v>
      </c>
    </row>
    <row r="36">
      <c r="A36" s="1">
        <v>5.0</v>
      </c>
      <c r="B36" s="1">
        <v>4.0</v>
      </c>
      <c r="C36" s="1">
        <v>2.0</v>
      </c>
      <c r="D36" s="2">
        <v>3.0</v>
      </c>
      <c r="E36" s="1">
        <v>2.0</v>
      </c>
      <c r="F36">
        <f>IFERROR(__xludf.DUMMYFUNCTION("QUERY(places!A$2:E$11, ""select E where A = "" &amp; B36)"),"10")</f>
        <v>10</v>
      </c>
    </row>
    <row r="37">
      <c r="A37" s="1">
        <v>5.0</v>
      </c>
      <c r="B37" s="1">
        <v>5.0</v>
      </c>
      <c r="C37" s="1">
        <v>2.0</v>
      </c>
      <c r="D37" s="2">
        <v>4.0</v>
      </c>
      <c r="E37" s="1">
        <v>3.0</v>
      </c>
      <c r="F37">
        <f>IFERROR(__xludf.DUMMYFUNCTION("QUERY(places!A$2:E$11, ""select E where A = "" &amp; B37)"),"25")</f>
        <v>25</v>
      </c>
    </row>
    <row r="38">
      <c r="A38" s="1">
        <v>5.0</v>
      </c>
      <c r="B38" s="1">
        <v>6.0</v>
      </c>
      <c r="C38" s="1">
        <v>3.0</v>
      </c>
      <c r="D38" s="2">
        <v>5.0</v>
      </c>
      <c r="E38" s="1">
        <v>3.0</v>
      </c>
      <c r="F38">
        <f>IFERROR(__xludf.DUMMYFUNCTION("QUERY(places!A$2:E$11, ""select E where A = "" &amp; B38)"),"50")</f>
        <v>50</v>
      </c>
    </row>
    <row r="39">
      <c r="A39" s="1">
        <v>5.0</v>
      </c>
      <c r="B39" s="1">
        <v>8.0</v>
      </c>
      <c r="C39" s="1">
        <v>4.0</v>
      </c>
      <c r="D39" s="2">
        <v>2.0</v>
      </c>
      <c r="E39" s="1">
        <v>1.0</v>
      </c>
      <c r="F39">
        <f>IFERROR(__xludf.DUMMYFUNCTION("QUERY(places!A$2:E$11, ""select E where A = "" &amp; B39)"),"25")</f>
        <v>25</v>
      </c>
    </row>
    <row r="40">
      <c r="A40" s="1">
        <v>5.0</v>
      </c>
      <c r="B40" s="1">
        <v>9.0</v>
      </c>
      <c r="C40" s="1">
        <v>1.0</v>
      </c>
      <c r="D40" s="2">
        <v>4.0</v>
      </c>
      <c r="E40" s="1">
        <v>2.0</v>
      </c>
      <c r="F40">
        <f>IFERROR(__xludf.DUMMYFUNCTION("QUERY(places!A$2:E$11, ""select E where A = "" &amp; B40)"),"50")</f>
        <v>50</v>
      </c>
    </row>
    <row r="41">
      <c r="A41" s="1">
        <v>5.0</v>
      </c>
      <c r="B41" s="1">
        <v>10.0</v>
      </c>
      <c r="C41" s="1">
        <v>4.0</v>
      </c>
      <c r="D41" s="2">
        <v>1.0</v>
      </c>
      <c r="E41" s="1">
        <v>3.0</v>
      </c>
      <c r="F41">
        <f>IFERROR(__xludf.DUMMYFUNCTION("QUERY(places!A$2:E$11, ""select E where A = "" &amp; B41)"),"10")</f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8.14"/>
  </cols>
  <sheetData>
    <row r="1">
      <c r="A1" s="1"/>
      <c r="B1" s="1" t="s">
        <v>31</v>
      </c>
      <c r="C1" t="str">
        <f t="array" ref="C1:ALM1">TRANSPOSE(users!B2:B1000)</f>
        <v>Alan</v>
      </c>
      <c r="D1" t="s">
        <v>6</v>
      </c>
      <c r="E1" t="s">
        <v>7</v>
      </c>
      <c r="F1" t="s">
        <v>8</v>
      </c>
      <c r="G1" t="s">
        <v>9</v>
      </c>
    </row>
    <row r="2">
      <c r="A2" s="1">
        <v>1.0</v>
      </c>
      <c r="B2" t="str">
        <f>IFERROR(__xludf.DUMMYFUNCTION("QUERY(places!B2:B1000, ""Select B"")"),"Sushi do Samurai")</f>
        <v>Sushi do Samurai</v>
      </c>
      <c r="C2" s="6" t="s">
        <v>32</v>
      </c>
      <c r="D2" s="6">
        <v>5.0</v>
      </c>
      <c r="E2" s="6" t="s">
        <v>32</v>
      </c>
      <c r="F2" s="6">
        <v>2.0</v>
      </c>
      <c r="G2" s="6">
        <v>1.0</v>
      </c>
    </row>
    <row r="3">
      <c r="A3" s="1">
        <v>2.0</v>
      </c>
      <c r="B3" t="s">
        <v>16</v>
      </c>
      <c r="C3" s="6">
        <v>4.0</v>
      </c>
      <c r="D3" s="6" t="s">
        <v>32</v>
      </c>
      <c r="E3" s="6">
        <v>1.0</v>
      </c>
      <c r="F3" s="6">
        <v>2.0</v>
      </c>
      <c r="G3" s="6">
        <v>1.0</v>
      </c>
    </row>
    <row r="4">
      <c r="A4" s="1">
        <v>3.0</v>
      </c>
      <c r="B4" t="s">
        <v>17</v>
      </c>
      <c r="C4" s="6">
        <v>2.0</v>
      </c>
      <c r="D4" s="6">
        <v>3.0</v>
      </c>
      <c r="E4" s="6">
        <v>3.0</v>
      </c>
      <c r="F4" s="6">
        <v>5.0</v>
      </c>
      <c r="G4" s="6" t="s">
        <v>32</v>
      </c>
    </row>
    <row r="5">
      <c r="A5" s="1">
        <v>4.0</v>
      </c>
      <c r="B5" t="s">
        <v>20</v>
      </c>
      <c r="C5" s="6">
        <v>2.0</v>
      </c>
      <c r="D5" s="6">
        <v>2.0</v>
      </c>
      <c r="E5" s="6">
        <v>3.0</v>
      </c>
      <c r="F5" s="6">
        <v>5.0</v>
      </c>
      <c r="G5" s="6">
        <v>3.0</v>
      </c>
    </row>
    <row r="6">
      <c r="A6" s="1">
        <v>5.0</v>
      </c>
      <c r="B6" t="s">
        <v>21</v>
      </c>
      <c r="C6" s="6" t="s">
        <v>32</v>
      </c>
      <c r="D6" s="6">
        <v>1.0</v>
      </c>
      <c r="E6" s="6">
        <v>3.0</v>
      </c>
      <c r="F6" s="6" t="s">
        <v>32</v>
      </c>
      <c r="G6" s="6">
        <v>4.0</v>
      </c>
    </row>
    <row r="7">
      <c r="A7" s="1">
        <v>6.0</v>
      </c>
      <c r="B7" t="s">
        <v>23</v>
      </c>
      <c r="C7" s="6">
        <v>2.0</v>
      </c>
      <c r="D7" s="6">
        <v>1.0</v>
      </c>
      <c r="E7" s="6">
        <v>2.0</v>
      </c>
      <c r="F7" s="6" t="s">
        <v>32</v>
      </c>
      <c r="G7" s="6">
        <v>5.0</v>
      </c>
    </row>
    <row r="8">
      <c r="A8" s="1">
        <v>7.0</v>
      </c>
      <c r="B8" t="s">
        <v>25</v>
      </c>
      <c r="C8" s="6">
        <v>2.0</v>
      </c>
      <c r="D8" s="6">
        <v>4.0</v>
      </c>
      <c r="E8" s="6">
        <v>3.0</v>
      </c>
      <c r="F8" s="6">
        <v>4.0</v>
      </c>
      <c r="G8" s="6" t="s">
        <v>32</v>
      </c>
    </row>
    <row r="9">
      <c r="A9" s="1">
        <v>8.0</v>
      </c>
      <c r="B9" t="s">
        <v>26</v>
      </c>
      <c r="C9" s="6">
        <v>1.0</v>
      </c>
      <c r="D9" s="6">
        <v>3.0</v>
      </c>
      <c r="E9" s="6">
        <v>5.0</v>
      </c>
      <c r="F9" s="6">
        <v>1.0</v>
      </c>
      <c r="G9" s="6">
        <v>2.0</v>
      </c>
    </row>
    <row r="10">
      <c r="A10" s="1">
        <v>9.0</v>
      </c>
      <c r="B10" t="s">
        <v>28</v>
      </c>
      <c r="C10" s="6">
        <v>5.0</v>
      </c>
      <c r="D10" s="6">
        <v>5.0</v>
      </c>
      <c r="E10" s="6">
        <v>1.0</v>
      </c>
      <c r="F10" s="6">
        <v>1.0</v>
      </c>
      <c r="G10" s="6">
        <v>4.0</v>
      </c>
    </row>
    <row r="11">
      <c r="A11" s="1">
        <v>10.0</v>
      </c>
      <c r="B11" t="s">
        <v>29</v>
      </c>
      <c r="C11" s="6">
        <v>1.0</v>
      </c>
      <c r="D11" s="6" t="s">
        <v>32</v>
      </c>
      <c r="E11" s="6" t="s">
        <v>32</v>
      </c>
      <c r="F11" s="6">
        <v>1.0</v>
      </c>
      <c r="G11" s="6">
        <v>1.0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15.86"/>
    <col customWidth="1" min="3" max="3" width="15.71"/>
    <col customWidth="1" min="5" max="5" width="17.29"/>
    <col customWidth="1" min="10" max="10" width="16.86"/>
    <col customWidth="1" min="11" max="11" width="18.14"/>
  </cols>
  <sheetData>
    <row r="1">
      <c r="A1" s="7"/>
      <c r="B1" s="7" t="str">
        <f t="array" ref="B1:ALL1">TRANSPOSE(places!B2:B1000)</f>
        <v>Sushi do Samurai</v>
      </c>
      <c r="C1" s="7" t="s">
        <v>16</v>
      </c>
      <c r="D1" s="7" t="s">
        <v>17</v>
      </c>
      <c r="E1" s="7" t="s">
        <v>20</v>
      </c>
      <c r="F1" s="7" t="s">
        <v>21</v>
      </c>
      <c r="G1" s="7" t="s">
        <v>23</v>
      </c>
      <c r="H1" s="7" t="s">
        <v>25</v>
      </c>
      <c r="I1" s="7" t="s">
        <v>26</v>
      </c>
      <c r="J1" s="7" t="s">
        <v>28</v>
      </c>
      <c r="K1" s="7" t="s">
        <v>29</v>
      </c>
    </row>
    <row r="2">
      <c r="A2" s="7" t="str">
        <f>IFERROR(__xludf.DUMMYFUNCTION("QUERY(places!B2:B1000, ""Select B"")"),"Sushi do Samurai")</f>
        <v>Sushi do Samurai</v>
      </c>
      <c r="B2" s="11">
        <v>1.0</v>
      </c>
      <c r="C2" s="12">
        <v>0.999999999999999</v>
      </c>
      <c r="D2" s="12">
        <v>0.796162194123102</v>
      </c>
      <c r="E2" s="12">
        <v>0.681201209422956</v>
      </c>
      <c r="F2" s="12">
        <v>0.428086344739044</v>
      </c>
      <c r="G2" s="12">
        <v>0.384615384615384</v>
      </c>
      <c r="H2" s="12">
        <v>0.919145030018057</v>
      </c>
      <c r="I2" s="12">
        <v>0.927105069301106</v>
      </c>
      <c r="J2" s="12">
        <v>0.873326063219467</v>
      </c>
      <c r="K2" s="12">
        <v>0.948683298050513</v>
      </c>
    </row>
    <row r="3">
      <c r="A3" s="7" t="s">
        <v>16</v>
      </c>
      <c r="B3" s="12">
        <v>0.999999999999999</v>
      </c>
      <c r="C3" s="11">
        <v>1.0</v>
      </c>
      <c r="D3" s="12">
        <v>0.743391941675028</v>
      </c>
      <c r="E3" s="12">
        <v>0.746364496285347</v>
      </c>
      <c r="F3" s="12">
        <v>0.989949493661166</v>
      </c>
      <c r="G3" s="12">
        <v>0.615457454896663</v>
      </c>
      <c r="H3" s="12">
        <v>0.769918853549452</v>
      </c>
      <c r="I3" s="12">
        <v>0.497795727693864</v>
      </c>
      <c r="J3" s="12">
        <v>0.877845719829179</v>
      </c>
      <c r="K3" s="12">
        <v>0.881917103688196</v>
      </c>
    </row>
    <row r="4">
      <c r="A4" s="7" t="s">
        <v>17</v>
      </c>
      <c r="B4" s="12">
        <v>0.796162194123102</v>
      </c>
      <c r="C4" s="12">
        <v>0.743391941675028</v>
      </c>
      <c r="D4" s="11">
        <v>1.0</v>
      </c>
      <c r="E4" s="12">
        <v>0.990328100533956</v>
      </c>
      <c r="F4" s="12">
        <v>0.894427190999916</v>
      </c>
      <c r="G4" s="12">
        <v>0.923869770874311</v>
      </c>
      <c r="H4" s="12">
        <v>0.978492109580163</v>
      </c>
      <c r="I4" s="12">
        <v>0.753635789405788</v>
      </c>
      <c r="J4" s="12">
        <v>0.667518550101756</v>
      </c>
      <c r="K4" s="12">
        <v>0.919145030018057</v>
      </c>
    </row>
    <row r="5">
      <c r="A5" s="7" t="s">
        <v>20</v>
      </c>
      <c r="B5" s="12">
        <v>0.681201209422956</v>
      </c>
      <c r="C5" s="12">
        <v>0.746364496285347</v>
      </c>
      <c r="D5" s="12">
        <v>0.990328100533956</v>
      </c>
      <c r="E5" s="11">
        <v>0.999999999999999</v>
      </c>
      <c r="F5" s="12">
        <v>0.961678311508154</v>
      </c>
      <c r="G5" s="12">
        <v>0.908108271895021</v>
      </c>
      <c r="H5" s="12">
        <v>0.943089597767883</v>
      </c>
      <c r="I5" s="12">
        <v>0.75277265270908</v>
      </c>
      <c r="J5" s="12">
        <v>0.679235610811324</v>
      </c>
      <c r="K5" s="12">
        <v>0.936585811581694</v>
      </c>
    </row>
    <row r="6">
      <c r="A6" s="7" t="s">
        <v>21</v>
      </c>
      <c r="B6" s="12">
        <v>0.428086344739044</v>
      </c>
      <c r="C6" s="12">
        <v>0.989949493661166</v>
      </c>
      <c r="D6" s="12">
        <v>0.894427190999916</v>
      </c>
      <c r="E6" s="12">
        <v>0.961678311508154</v>
      </c>
      <c r="F6" s="11">
        <v>1.0</v>
      </c>
      <c r="G6" s="12">
        <v>0.966755079953234</v>
      </c>
      <c r="H6" s="12">
        <v>0.822192191643778</v>
      </c>
      <c r="I6" s="12">
        <v>0.827170191868511</v>
      </c>
      <c r="J6" s="12">
        <v>0.726273039202562</v>
      </c>
      <c r="K6" s="12">
        <v>1.0</v>
      </c>
    </row>
    <row r="7">
      <c r="A7" s="7" t="s">
        <v>23</v>
      </c>
      <c r="B7" s="12">
        <v>0.384615384615384</v>
      </c>
      <c r="C7" s="12">
        <v>0.615457454896663</v>
      </c>
      <c r="D7" s="12">
        <v>0.923869770874311</v>
      </c>
      <c r="E7" s="12">
        <v>0.908108271895021</v>
      </c>
      <c r="F7" s="12">
        <v>0.966755079953234</v>
      </c>
      <c r="G7" s="11">
        <v>1.0</v>
      </c>
      <c r="H7" s="12">
        <v>0.866578244826242</v>
      </c>
      <c r="I7" s="12">
        <v>0.686543795476362</v>
      </c>
      <c r="J7" s="12">
        <v>0.775219813625853</v>
      </c>
      <c r="K7" s="12">
        <v>0.919145030018057</v>
      </c>
    </row>
    <row r="8">
      <c r="A8" s="7" t="s">
        <v>25</v>
      </c>
      <c r="B8" s="12">
        <v>0.919145030018057</v>
      </c>
      <c r="C8" s="12">
        <v>0.769918853549452</v>
      </c>
      <c r="D8" s="12">
        <v>0.978492109580163</v>
      </c>
      <c r="E8" s="12">
        <v>0.943089597767883</v>
      </c>
      <c r="F8" s="12">
        <v>0.822192191643778</v>
      </c>
      <c r="G8" s="12">
        <v>0.866578244826242</v>
      </c>
      <c r="H8" s="11">
        <v>0.999999999999999</v>
      </c>
      <c r="I8" s="12">
        <v>0.819891591749922</v>
      </c>
      <c r="J8" s="12">
        <v>0.764880863300118</v>
      </c>
      <c r="K8" s="12">
        <v>0.948683298050513</v>
      </c>
    </row>
    <row r="9">
      <c r="A9" s="7" t="s">
        <v>26</v>
      </c>
      <c r="B9" s="12">
        <v>0.927105069301106</v>
      </c>
      <c r="C9" s="12">
        <v>0.497795727693864</v>
      </c>
      <c r="D9" s="12">
        <v>0.753635789405788</v>
      </c>
      <c r="E9" s="12">
        <v>0.75277265270908</v>
      </c>
      <c r="F9" s="12">
        <v>0.827170191868511</v>
      </c>
      <c r="G9" s="12">
        <v>0.686543795476362</v>
      </c>
      <c r="H9" s="12">
        <v>0.819891591749922</v>
      </c>
      <c r="I9" s="11">
        <v>0.999999999999999</v>
      </c>
      <c r="J9" s="12">
        <v>0.651920240520264</v>
      </c>
      <c r="K9" s="12">
        <v>0.942809041582063</v>
      </c>
    </row>
    <row r="10">
      <c r="A10" s="7" t="s">
        <v>28</v>
      </c>
      <c r="B10" s="12">
        <v>0.873326063219467</v>
      </c>
      <c r="C10" s="12">
        <v>0.877845719829179</v>
      </c>
      <c r="D10" s="12">
        <v>0.667518550101756</v>
      </c>
      <c r="E10" s="12">
        <v>0.679235610811324</v>
      </c>
      <c r="F10" s="12">
        <v>0.726273039202562</v>
      </c>
      <c r="G10" s="12">
        <v>0.775219813625853</v>
      </c>
      <c r="H10" s="12">
        <v>0.764880863300118</v>
      </c>
      <c r="I10" s="12">
        <v>0.651920240520264</v>
      </c>
      <c r="J10" s="11">
        <v>1.0</v>
      </c>
      <c r="K10" s="12">
        <v>0.890870806374747</v>
      </c>
    </row>
    <row r="11">
      <c r="A11" s="7" t="s">
        <v>29</v>
      </c>
      <c r="B11" s="12">
        <v>0.948683298050513</v>
      </c>
      <c r="C11" s="12">
        <v>0.881917103688196</v>
      </c>
      <c r="D11" s="12">
        <v>0.919145030018057</v>
      </c>
      <c r="E11" s="12">
        <v>0.936585811581694</v>
      </c>
      <c r="F11" s="12">
        <v>1.0</v>
      </c>
      <c r="G11" s="12">
        <v>0.919145030018057</v>
      </c>
      <c r="H11" s="12">
        <v>0.948683298050513</v>
      </c>
      <c r="I11" s="12">
        <v>0.942809041582063</v>
      </c>
      <c r="J11" s="12">
        <v>0.890870806374747</v>
      </c>
      <c r="K11" s="11">
        <v>1.0</v>
      </c>
    </row>
    <row r="12"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>
      <c r="C14" s="1"/>
    </row>
    <row r="15">
      <c r="C15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  <col customWidth="1" min="2" max="2" width="35.14"/>
  </cols>
  <sheetData>
    <row r="1">
      <c r="A1" s="8" t="s">
        <v>33</v>
      </c>
      <c r="B1" s="8" t="s">
        <v>34</v>
      </c>
      <c r="D1" s="8" t="s">
        <v>35</v>
      </c>
    </row>
    <row r="2">
      <c r="A2" s="1" t="s">
        <v>36</v>
      </c>
      <c r="B2" s="1" t="s">
        <v>37</v>
      </c>
      <c r="D2" s="8" t="s">
        <v>33</v>
      </c>
      <c r="E2" s="8" t="s">
        <v>37</v>
      </c>
      <c r="F2" s="8" t="s">
        <v>38</v>
      </c>
    </row>
    <row r="3">
      <c r="A3" s="1" t="s">
        <v>39</v>
      </c>
      <c r="B3" s="1" t="s">
        <v>38</v>
      </c>
      <c r="D3" s="1" t="s">
        <v>39</v>
      </c>
      <c r="E3" s="1">
        <v>0.0</v>
      </c>
      <c r="F3" s="1">
        <v>4.0</v>
      </c>
    </row>
    <row r="4">
      <c r="A4" s="1" t="s">
        <v>40</v>
      </c>
      <c r="B4" s="1" t="s">
        <v>38</v>
      </c>
      <c r="D4" s="1" t="s">
        <v>40</v>
      </c>
      <c r="E4" s="1">
        <v>3.0</v>
      </c>
      <c r="F4" s="1">
        <v>2.0</v>
      </c>
    </row>
    <row r="5">
      <c r="A5" s="1" t="s">
        <v>36</v>
      </c>
      <c r="B5" s="1" t="s">
        <v>38</v>
      </c>
      <c r="D5" s="1" t="s">
        <v>36</v>
      </c>
      <c r="E5" s="1">
        <v>2.0</v>
      </c>
      <c r="F5" s="1">
        <v>3.0</v>
      </c>
    </row>
    <row r="6">
      <c r="A6" s="1" t="s">
        <v>36</v>
      </c>
      <c r="B6" s="1" t="s">
        <v>38</v>
      </c>
      <c r="D6" s="9" t="s">
        <v>41</v>
      </c>
      <c r="E6" s="9">
        <v>5.0</v>
      </c>
      <c r="F6" s="9">
        <v>9.0</v>
      </c>
    </row>
    <row r="7">
      <c r="A7" s="1" t="s">
        <v>39</v>
      </c>
      <c r="B7" s="1" t="s">
        <v>38</v>
      </c>
    </row>
    <row r="8">
      <c r="A8" s="1" t="s">
        <v>40</v>
      </c>
      <c r="B8" s="1" t="s">
        <v>37</v>
      </c>
      <c r="D8" s="8" t="s">
        <v>42</v>
      </c>
    </row>
    <row r="9">
      <c r="A9" s="1" t="s">
        <v>40</v>
      </c>
      <c r="B9" s="1" t="s">
        <v>37</v>
      </c>
      <c r="D9" s="8" t="s">
        <v>33</v>
      </c>
      <c r="E9" s="8" t="s">
        <v>37</v>
      </c>
      <c r="F9" s="8" t="s">
        <v>38</v>
      </c>
    </row>
    <row r="10">
      <c r="A10" s="1" t="s">
        <v>36</v>
      </c>
      <c r="B10" s="1" t="s">
        <v>38</v>
      </c>
      <c r="D10" s="1" t="s">
        <v>39</v>
      </c>
      <c r="E10" s="1">
        <v>0.0</v>
      </c>
      <c r="F10" s="1">
        <v>4.0</v>
      </c>
      <c r="G10" s="10">
        <v>42839.0</v>
      </c>
      <c r="H10" s="9">
        <v>0.29</v>
      </c>
    </row>
    <row r="11">
      <c r="A11" s="1" t="s">
        <v>40</v>
      </c>
      <c r="B11" s="1" t="s">
        <v>38</v>
      </c>
      <c r="D11" s="1" t="s">
        <v>40</v>
      </c>
      <c r="E11" s="1">
        <v>3.0</v>
      </c>
      <c r="F11" s="1">
        <v>2.0</v>
      </c>
      <c r="G11" s="10">
        <v>42869.0</v>
      </c>
      <c r="H11" s="9">
        <v>0.36</v>
      </c>
    </row>
    <row r="12">
      <c r="A12" s="1" t="s">
        <v>36</v>
      </c>
      <c r="B12" s="1" t="s">
        <v>37</v>
      </c>
      <c r="D12" s="1" t="s">
        <v>36</v>
      </c>
      <c r="E12" s="1">
        <v>2.0</v>
      </c>
      <c r="F12" s="1">
        <v>3.0</v>
      </c>
      <c r="G12" s="10">
        <v>42869.0</v>
      </c>
      <c r="H12" s="9">
        <v>0.36</v>
      </c>
    </row>
    <row r="13">
      <c r="A13" s="1" t="s">
        <v>39</v>
      </c>
      <c r="B13" s="1" t="s">
        <v>38</v>
      </c>
      <c r="D13" s="9" t="s">
        <v>41</v>
      </c>
      <c r="E13" s="9">
        <v>5.0</v>
      </c>
      <c r="F13" s="9">
        <v>9.0</v>
      </c>
    </row>
    <row r="14">
      <c r="A14" s="1" t="s">
        <v>39</v>
      </c>
      <c r="B14" s="1" t="s">
        <v>38</v>
      </c>
      <c r="E14" s="10">
        <v>42869.0</v>
      </c>
      <c r="F14" s="10">
        <v>42992.0</v>
      </c>
    </row>
    <row r="15">
      <c r="A15" s="1" t="s">
        <v>40</v>
      </c>
      <c r="B15" s="1" t="s">
        <v>37</v>
      </c>
      <c r="E15" s="9">
        <v>0.36</v>
      </c>
      <c r="F15" s="9">
        <v>0.64</v>
      </c>
    </row>
    <row r="18">
      <c r="A18" s="1" t="s">
        <v>43</v>
      </c>
      <c r="B18" s="1" t="s">
        <v>44</v>
      </c>
    </row>
    <row r="19">
      <c r="A19" s="1" t="s">
        <v>45</v>
      </c>
      <c r="B19" s="1" t="s">
        <v>46</v>
      </c>
    </row>
    <row r="20">
      <c r="A20" s="1" t="s">
        <v>47</v>
      </c>
      <c r="B20" s="1" t="s">
        <v>48</v>
      </c>
    </row>
  </sheetData>
  <mergeCells count="2">
    <mergeCell ref="D1:F1"/>
    <mergeCell ref="D8:F8"/>
  </mergeCells>
  <drawing r:id="rId1"/>
</worksheet>
</file>