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Projeto-Exemplo\Reforma da Casa\"/>
    </mc:Choice>
  </mc:AlternateContent>
  <bookViews>
    <workbookView xWindow="480" yWindow="165" windowWidth="11340" windowHeight="8775" activeTab="2"/>
  </bookViews>
  <sheets>
    <sheet name="Capa" sheetId="8" r:id="rId1"/>
    <sheet name="PartesInteressadas" sheetId="4" r:id="rId2"/>
    <sheet name="Estratégias" sheetId="1" r:id="rId3"/>
    <sheet name="Grafico" sheetId="5" r:id="rId4"/>
    <sheet name="Param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123Graph_A" hidden="1">[1]PRODUCAO!$C$11:$F$11</definedName>
    <definedName name="__123Graph_AANIDRO" hidden="1">[1]PRODUCAO!$C$4:$F$4</definedName>
    <definedName name="__123Graph_AHIALCOOL" hidden="1">[1]PRODUCAO!$C$8:$F$8</definedName>
    <definedName name="__123Graph_AHIDRATADO" hidden="1">[1]PRODUCAO!$C$6:$F$6</definedName>
    <definedName name="__123Graph_ASACAS" hidden="1">[1]PRODUCAO!$C$11:$F$11</definedName>
    <definedName name="__123Graph_D" hidden="1">'[2]Pag .11 À 13'!#REF!</definedName>
    <definedName name="__123Graph_X" hidden="1">[1]PRODUCAO!$C$3:$F$3</definedName>
    <definedName name="__123Graph_XANIDRO" hidden="1">[1]PRODUCAO!$C$3:$F$3</definedName>
    <definedName name="__123Graph_XHIALCOOL" hidden="1">[1]PRODUCAO!$C$3:$F$3</definedName>
    <definedName name="__123Graph_XHIDRATADO" hidden="1">[1]PRODUCAO!$C$3:$F$3</definedName>
    <definedName name="__123Graph_XSACAS" hidden="1">[1]PRODUCAO!$C$3:$F$3</definedName>
    <definedName name="__DRE0700" hidden="1">{"'PXR_6500'!$A$1:$I$124"}</definedName>
    <definedName name="_DRE0700" hidden="1">{"'PXR_6500'!$A$1:$I$124"}</definedName>
    <definedName name="_Fill" hidden="1">#REF!</definedName>
    <definedName name="_xlnm._FilterDatabase" localSheetId="1" hidden="1">PartesInteressadas!$B$3:$P$3</definedName>
    <definedName name="_xlnm._FilterDatabase" hidden="1">#REF!</definedName>
    <definedName name="_Key1" hidden="1">#REF!</definedName>
    <definedName name="_Order1" hidden="1">0</definedName>
    <definedName name="_Order2" hidden="1">0</definedName>
    <definedName name="_Sort" hidden="1">#REF!</definedName>
    <definedName name="A" hidden="1">{"'TG'!$A$1:$L$37"}</definedName>
    <definedName name="abcdef" hidden="1">{"'PXR_6500'!$A$1:$I$124"}</definedName>
    <definedName name="ABN" hidden="1">{"'PXR_6500'!$A$1:$I$124"}</definedName>
    <definedName name="aqqq" hidden="1">{"'PXR_6500'!$A$1:$I$124"}</definedName>
    <definedName name="AS" hidden="1">{"'TG'!$A$1:$L$37"}</definedName>
    <definedName name="AS2DocOpenMode" hidden="1">"AS2DocumentEdit"</definedName>
    <definedName name="AS2NamedRange" hidden="1">5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cdsc" hidden="1">{#N/A,#N/A,FALSE,"FFCXOUT3"}</definedName>
    <definedName name="DDD" hidden="1">{"'PXR_6500'!$A$1:$I$124"}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CNOFIBRAS" hidden="1">{"'PXR_6500'!$A$1:$I$124"}</definedName>
    <definedName name="ECNOFIBRAS2" hidden="1">{"'PXR_6500'!$A$1:$I$124"}</definedName>
    <definedName name="GrpAcct1" hidden="1">"Blank (325)"</definedName>
    <definedName name="GrpLevel" hidden="1">2</definedName>
    <definedName name="HTML" hidden="1">{"'PXR_6500'!$A$1:$I$124"}</definedName>
    <definedName name="HTML_CodePage" hidden="1">1252</definedName>
    <definedName name="HTML_Control" hidden="1">{"'TG'!$A$1:$L$37"}</definedName>
    <definedName name="HTML_Description" hidden="1">""</definedName>
    <definedName name="HTML_Email" hidden="1">""</definedName>
    <definedName name="HTML_Header" hidden="1">""</definedName>
    <definedName name="HTML_LastUpdate" hidden="1">"16/06/98"</definedName>
    <definedName name="HTML_LineAfter" hidden="1">FALSE</definedName>
    <definedName name="HTML_LineBefore" hidden="1">FALSE</definedName>
    <definedName name="HTML_Name" hidden="1">"Setor de Custos"</definedName>
    <definedName name="HTML_OBDlg2" hidden="1">TRUE</definedName>
    <definedName name="HTML_OBDlg4" hidden="1">TRUE</definedName>
    <definedName name="HTML_OS" hidden="1">0</definedName>
    <definedName name="HTML_PathFile" hidden="1">"D:\FIX\Mai98\PXR6500.htm"</definedName>
    <definedName name="HTML_Title" hidden="1">""</definedName>
    <definedName name="Interesse">Param!$F$5:$F$9</definedName>
    <definedName name="Interna">Param!$G$5:$G$6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"01/16/2012 14:24:06"</definedName>
    <definedName name="IQ_NTM" hidden="1">6000</definedName>
    <definedName name="IQ_OG_TOTAL_OIL_PRODUCTON" hidden="1">"c2059"</definedName>
    <definedName name="IQ_SHAREOUTSTANDING" hidden="1">"c1347"</definedName>
    <definedName name="IQ_TODAY" hidden="1">0</definedName>
    <definedName name="IQ_TOTAL_PENSION_OBLIGATION" hidden="1">"c1292"</definedName>
    <definedName name="IQ_WEEK" hidden="1">50000</definedName>
    <definedName name="IQ_YTD" hidden="1">3000</definedName>
    <definedName name="IQ_YTDMONTH" hidden="1">130000</definedName>
    <definedName name="NEWWW" hidden="1">{"'PXR_6500'!$A$1:$I$124"}</definedName>
    <definedName name="OUTRO" hidden="1">{"'PXR_6500'!$A$1:$I$124"}</definedName>
    <definedName name="Poder">Param!$E$5:$E$9</definedName>
    <definedName name="Postura">Param!$H$5:$H$9</definedName>
    <definedName name="pppp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PPPP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remissas" hidden="1">{"summary1",#N/A,TRUE,"Comps";"summary2",#N/A,TRUE,"Comps";"summary3",#N/A,TRUE,"Comps"}</definedName>
    <definedName name="qqq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QQQQ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atios_2" hidden="1">{"'TG'!$A$1:$L$37"}</definedName>
    <definedName name="Resistencia">Param!$H$5:$H$7</definedName>
    <definedName name="rrr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RRR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SAPBEXsysID" hidden="1">"BIP"</definedName>
    <definedName name="sencount" hidden="1">1</definedName>
    <definedName name="Suporte">Param!$H$5:$H$7</definedName>
    <definedName name="t" hidden="1">{"'TG'!$A$1:$L$37"}</definedName>
    <definedName name="TECNOFIBRAS" hidden="1">{"'PXR_6500'!$A$1:$I$124"}</definedName>
    <definedName name="TECNOFIBRAS2" hidden="1">{"'PXR_6500'!$A$1:$I$124"}</definedName>
    <definedName name="test" hidden="1">{"'PXR_6500'!$A$1:$I$124"}</definedName>
    <definedName name="TextRefCopyRangeCount" hidden="1">15</definedName>
    <definedName name="wq" hidden="1">{"'PXR_6500'!$A$1:$I$124"}</definedName>
    <definedName name="wrn.administracion." hidden="1">{#N/A,#N/A,FALSE,"CARATULA GENERAL";#N/A,#N/A,FALSE,"GSxDIRECCION";#N/A,#N/A,FALSE,"Caratula";#N/A,#N/A,FALSE,"GSxCTRO";#N/A,#N/A,FALSE,"GsAdm.Centr";#N/A,#N/A,FALSE,"Dir.Gral";#N/A,#N/A,FALSE,"AdmyFzas";#N/A,#N/A,FALSE,"Sistemas";#N/A,#N/A,FALSE,"RRHH"}</definedName>
    <definedName name="wrn.Aging._.and._.Trend._.Analysis." hidden="1">{#N/A,#N/A,FALSE,"Aging Summary";#N/A,#N/A,FALSE,"Ratio Analysis";#N/A,#N/A,FALSE,"Test 120 Day Accts";#N/A,#N/A,FALSE,"Tickmarks"}</definedName>
    <definedName name="wrn.ANALISIS._.SENSIBILIDAD." hidden="1">{#N/A,#N/A,FALSE,"BALANCE";#N/A,#N/A,FALSE,"CUENTA DE PYG";#N/A,#N/A,FALSE,"RATIOS"}</definedName>
    <definedName name="wrn.cxdia." hidden="1">{#N/A,#N/A,FALSE,"FFCXOUT3"}</definedName>
    <definedName name="wrn.cxdiager." hidden="1">{#N/A,#N/A,FALSE,"FFCXOUT3"}</definedName>
    <definedName name="wrn.forecast." hidden="1">{#N/A,#N/A,FALSE,"model"}</definedName>
    <definedName name="wrn.forecast2" hidden="1">{#N/A,#N/A,FALSE,"model"}</definedName>
    <definedName name="wrn.forecastassumptions." hidden="1">{#N/A,#N/A,FALSE,"model"}</definedName>
    <definedName name="wrn.forecastassumptions2" hidden="1">{#N/A,#N/A,FALSE,"model"}</definedName>
    <definedName name="wrn.forecastROIC." hidden="1">{#N/A,#N/A,FALSE,"model"}</definedName>
    <definedName name="wrn.forecastROIC2" hidden="1">{#N/A,#N/A,FALSE,"model"}</definedName>
    <definedName name="wrn.history." hidden="1">{#N/A,#N/A,FALSE,"model"}</definedName>
    <definedName name="wrn.history2" hidden="1">{#N/A,#N/A,FALSE,"model"}</definedName>
    <definedName name="wrn.histROIC." hidden="1">{#N/A,#N/A,FALSE,"model"}</definedName>
    <definedName name="wrn.histROIC2" hidden="1">{#N/A,#N/A,FALSE,"model"}</definedName>
    <definedName name="wrn.Informe._.Mensual." hidden="1">{#N/A,#N/A,FALSE,"Carátula EE.FF.  (1)";#N/A,#N/A,FALSE,"Carátula Rtados. Gestión (2)";#N/A,#N/A,FALSE,"Gestión Abril'98 Abv (3)";#N/A,#N/A,FALSE,"Rtdos. Cías. 97 - 98 (4)";#N/A,#N/A,FALSE,"Resultados Gestión Abril'98 (5)";#N/A,#N/A,FALSE,"Carátula Rtados. Margenes (6)";#N/A,#N/A,FALSE,"Márgenes Abril'98 Abv.TASA (7)";#N/A,#N/A,FALSE,"Carátula Balance  (8)";#N/A,#N/A,FALSE,"B. P. Equivalencia Abril'98 (9)";#N/A,#N/A,FALSE,"Carátula Balance  (10)";#N/A,#N/A,FALSE,"B.Consolidado Abril'98 TASA(11)";#N/A,#N/A,FALSE,"Márgenes Abril'98 TASA (12)"}</definedName>
    <definedName name="wrn.INFORME._.NOVIEMBRE." hidden="1">{#N/A,#N/A,FALSE,"P_11_P1";#N/A,#N/A,FALSE,"P_11_P2";#N/A,#N/A,FALSE,"P_11_P3";#N/A,#N/A,FALSE,"Resultados_11_P";#N/A,#N/A,FALSE,"CTC_11_P";#N/A,#N/A,FALSE,"TASA_11_P";#N/A,#N/A,FALSE,"TPerú_11_P";#N/A,#N/A,FALSE,"CANTV_11_P";#N/A,#N/A,FALSE,"TLD_11_P";#N/A,#N/A,FALSE,"ROMANIA_11_P";#N/A,#N/A,FALSE,"RESTO_11_P";#N/A,#N/A,FALSE,"Gerenciamiento_11_P";#N/A,#N/A,FALSE,"Financiero_11_P";#N/A,#N/A,FALSE,"Estructura_11_P";#N/A,#N/A,FALSE,"Desinv_11_P";#N/A,#N/A,FALSE,"FComercio_11_P"}</definedName>
    <definedName name="wrn.JOGO_CONSOLIDADO." hidden="1">{#N/A,#N/A,TRUE,"Consolidado";#N/A,#N/A,TRUE,"Laticínios";#N/A,#N/A,TRUE,"Frangos";#N/A,#N/A,TRUE,"Suínos";#N/A,#N/A,TRUE,"Peru";#N/A,#N/A,TRUE,"Carnes";#N/A,#N/A,TRUE,"Suco";#N/A,#N/A,TRUE,"Batata"}</definedName>
    <definedName name="wrn.Memoria97.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wrn.MEMOTESA." hidden="1">{#N/A,#N/A,FALSE,"Personal y Lineas";#N/A,#N/A,FALSE,"Inmovilizado material";#N/A,#N/A,FALSE,"Inmovilizado inmaterial ";#N/A,#N/A,FALSE,"Instalaciones Telefónicas";#N/A,#N/A,FALSE,"Coeficientes amortización";#N/A,#N/A,FALSE,"Elementos amortizados";#N/A,#N/A,FALSE,"Cotizaciones";#N/A,#N/A,FALSE,"Participaciones";#N/A,#N/A,FALSE,"Venta Participaciones";#N/A,#N/A,FALSE,"Fondo Comercio";#N/A,#N/A,FALSE,"Gtos Distribuir";#N/A,#N/A,FALSE,"Dif. Cambio";#N/A,#N/A,FALSE,"Cilentes y deudores emp. grupo";#N/A,#N/A,FALSE,"Clientes";#N/A,#N/A,FALSE,"Fondos Própios";#N/A,#N/A,FALSE,"Movimiento Reservas";#N/A,#N/A,FALSE,"Socios Externos";#N/A,#N/A,FALSE,"Socios Externos Movimiento";#N/A,#N/A,FALSE,"Ingresos Distribuir Saldo";#N/A,#N/A,FALSE,"Prov. Riesgos y Gastos Movimien";#N/A,#N/A,FALSE,"Obligaciones Movimiento";#N/A,#N/A,FALSE,"Obligaciones Saldos";#N/A,#N/A,FALSE,"Coste Financiero";#N/A,#N/A,FALSE,"Préstamos Formato TESA";#N/A,#N/A,FALSE,"Prestamos Vencimientos";#N/A,#N/A,FALSE,"Admones. Pcas.";#N/A,#N/A,FALSE,"Ingresos y Gtos Extras";#N/A,#N/A,FALSE,"Gtos e Ingr empresas grupo";#N/A,#N/A,FALSE,"Acreedores diversos"}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hidden="1">{"inputs raw data",#N/A,TRUE,"INPUT"}</definedName>
    <definedName name="wrn.print._.summary._.sheets." hidden="1">{"summary1",#N/A,TRUE,"Comps";"summary2",#N/A,TRUE,"Comps";"summary3",#N/A,TRUE,"Comps"}</definedName>
    <definedName name="wrn.TODO." hidden="1">{#N/A,#N/A,FALSE,"RESUMEN";#N/A,#N/A,FALSE,"PARQ_C";#N/A,#N/A,FALSE,"PARQ_P";#N/A,#N/A,FALSE,"MIN_S_C";#N/A,#N/A,FALSE,"MIN_S_P";#N/A,#N/A,FALSE,"MIN_E_M_M";#N/A,#N/A,FALSE,"MIN_E_FIJA";#N/A,#N/A,FALSE,"SUPUESTOS"}</definedName>
    <definedName name="wrn.TOTAL." hidden="1">{#N/A,#N/A,FALSE,"INVERSIONES Y AMORTIZ";#N/A,#N/A,FALSE,"BALANCE";#N/A,#N/A,FALSE,"CUENTA DE PYG";#N/A,#N/A,FALSE,"CUENTA DE PYG (2)";#N/A,#N/A,FALSE,"RATIOS";#N/A,#N/A,FALSE,"G. PERSONAL";#N/A,#N/A,FALSE,"G. SOCIALES";#N/A,#N/A,FALSE,"G. GENERALES";#N/A,#N/A,FALSE,"LINEAS DE PRODUCTOS"}</definedName>
    <definedName name="wrn1.history" hidden="1">{#N/A,#N/A,FALSE,"model"}</definedName>
    <definedName name="wrn3.histroic" hidden="1">{#N/A,#N/A,FALSE,"model"}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XREF_COLUMN_13" hidden="1">#REF!</definedName>
    <definedName name="XREF_COLUMN_14" hidden="1">#REF!</definedName>
    <definedName name="XREF_COLUMN_15" hidden="1">[3]Investimentos!#REF!</definedName>
    <definedName name="XREF_COLUMN_19" hidden="1">[3]Investimentos!#REF!</definedName>
    <definedName name="XREF_COLUMN_2" hidden="1">[4]Lead!#REF!</definedName>
    <definedName name="XREF_COLUMN_20" hidden="1">#REF!</definedName>
    <definedName name="XREF_COLUMN_21" hidden="1">[3]Investimentos!#REF!</definedName>
    <definedName name="XREF_COLUMN_22" hidden="1">#REF!</definedName>
    <definedName name="XREF_COLUMN_3" hidden="1">#REF!</definedName>
    <definedName name="XREF_COLUMN_5" hidden="1">#REF!</definedName>
    <definedName name="XREF_COLUMN_6" hidden="1">[3]Investimentos!#REF!</definedName>
    <definedName name="XREF_COLUMN_7" hidden="1">#REF!</definedName>
    <definedName name="XREF_COLUMN_8" hidden="1">[3]Investimentos!#REF!</definedName>
    <definedName name="XRefColumnsCount" hidden="1">2</definedName>
    <definedName name="XRefCopy10Row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Row" hidden="1">#REF!</definedName>
    <definedName name="XRefCopy14Row" hidden="1">#REF!</definedName>
    <definedName name="XRefCopy15Row" hidden="1">#REF!</definedName>
    <definedName name="XRefCopy16Row" hidden="1">#REF!</definedName>
    <definedName name="XRefCopy17Row" hidden="1">#REF!</definedName>
    <definedName name="XRefCopy1Row" hidden="1">#REF!</definedName>
    <definedName name="XRefCopy2" hidden="1">[5]DeprecOut!#REF!</definedName>
    <definedName name="XRefCopy27" hidden="1">[6]AFinanc!#REF!</definedName>
    <definedName name="XRefCopy2Row" hidden="1">[5]XREF!#REF!</definedName>
    <definedName name="XRefCopy3Row" hidden="1">#REF!</definedName>
    <definedName name="XRefCopy7" hidden="1">#REF!</definedName>
    <definedName name="XRefCopy8" hidden="1">#REF!</definedName>
    <definedName name="XRefCopy9" hidden="1">[7]Draft!#REF!</definedName>
    <definedName name="XRefCopy9Row" hidden="1">#REF!</definedName>
    <definedName name="XRefCopyRangeCount" hidden="1">3</definedName>
    <definedName name="XRefPaste10Row" hidden="1">#REF!</definedName>
    <definedName name="XRefPaste11Row" hidden="1">#REF!</definedName>
    <definedName name="XRefPaste12Row" hidden="1">#REF!</definedName>
    <definedName name="XRefPaste13Row" hidden="1">#REF!</definedName>
    <definedName name="XRefPaste14Row" hidden="1">#REF!</definedName>
    <definedName name="XRefPaste15Row" hidden="1">#REF!</definedName>
    <definedName name="XRefPaste16Row" hidden="1">#REF!</definedName>
    <definedName name="XRefPaste17Row" hidden="1">#REF!</definedName>
    <definedName name="XRefPaste18Row" hidden="1">#REF!</definedName>
    <definedName name="XRefPaste19Row" hidden="1">#REF!</definedName>
    <definedName name="XRefPaste2" hidden="1">[4]Lead!#REF!</definedName>
    <definedName name="XRefPaste21Row" hidden="1">#REF!</definedName>
    <definedName name="XRefPaste22" hidden="1">#REF!</definedName>
    <definedName name="XRefPaste23Row" hidden="1">#REF!</definedName>
    <definedName name="XRefPaste25Row" hidden="1">#REF!</definedName>
    <definedName name="XRefPaste26Row" hidden="1">#REF!</definedName>
    <definedName name="XRefPaste27Row" hidden="1">#REF!</definedName>
    <definedName name="XRefPaste28Row" hidden="1">#REF!</definedName>
    <definedName name="XRefPaste29Row" hidden="1">#REF!</definedName>
    <definedName name="XRefPaste30Row" hidden="1">#REF!</definedName>
    <definedName name="XRefPaste31Row" hidden="1">#REF!</definedName>
    <definedName name="XRefPaste32Row" hidden="1">#REF!</definedName>
    <definedName name="XRefPaste33Row" hidden="1">#REF!</definedName>
    <definedName name="XRefPaste34Row" hidden="1">#REF!</definedName>
    <definedName name="XRefPaste35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Row" hidden="1">#REF!</definedName>
    <definedName name="XRefPaste8Row" hidden="1">#REF!</definedName>
    <definedName name="XRefPaste9Row" hidden="1">#REF!</definedName>
    <definedName name="XRefPasteRangeCount" hidden="1">7</definedName>
  </definedNames>
  <calcPr calcId="152511"/>
  <webPublishing codePage="1252"/>
</workbook>
</file>

<file path=xl/calcChain.xml><?xml version="1.0" encoding="utf-8"?>
<calcChain xmlns="http://schemas.openxmlformats.org/spreadsheetml/2006/main">
  <c r="B21" i="8" l="1"/>
  <c r="B22" i="8" s="1"/>
  <c r="B14" i="8"/>
  <c r="B15" i="8" s="1"/>
  <c r="B16" i="8" s="1"/>
  <c r="C5" i="8" l="1"/>
  <c r="K10" i="5" l="1"/>
  <c r="C10" i="5"/>
  <c r="L11" i="5"/>
  <c r="M11" i="5" s="1"/>
  <c r="P9" i="5"/>
  <c r="P8" i="5" s="1"/>
  <c r="P7" i="5" s="1"/>
  <c r="P6" i="5" s="1"/>
  <c r="J9" i="5"/>
  <c r="L9" i="5" s="1"/>
  <c r="J8" i="5"/>
  <c r="L5" i="5"/>
  <c r="L10" i="5" s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4" i="4"/>
  <c r="K8" i="5" l="1"/>
  <c r="L8" i="5"/>
  <c r="K9" i="5"/>
  <c r="J7" i="5"/>
  <c r="N11" i="5"/>
  <c r="M5" i="5"/>
  <c r="L7" i="5" l="1"/>
  <c r="J6" i="5"/>
  <c r="O7" i="5"/>
  <c r="K7" i="5"/>
  <c r="M7" i="5"/>
  <c r="N5" i="5"/>
  <c r="O5" i="5" s="1"/>
  <c r="M9" i="5"/>
  <c r="M8" i="5"/>
  <c r="N8" i="5"/>
  <c r="N10" i="5"/>
  <c r="M10" i="5"/>
  <c r="O11" i="5"/>
  <c r="O6" i="5" l="1"/>
  <c r="K6" i="5"/>
  <c r="M6" i="5"/>
  <c r="N6" i="5"/>
  <c r="L6" i="5"/>
  <c r="O10" i="5"/>
  <c r="O9" i="5"/>
  <c r="O8" i="5"/>
  <c r="N9" i="5"/>
  <c r="N7" i="5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9" i="5" l="1"/>
  <c r="D11" i="5"/>
  <c r="D10" i="5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D9" i="5" l="1"/>
  <c r="C9" i="5"/>
  <c r="E9" i="5"/>
  <c r="E11" i="5"/>
  <c r="E10" i="5" s="1"/>
  <c r="B8" i="5"/>
  <c r="F11" i="5"/>
  <c r="F10" i="5" s="1"/>
  <c r="B7" i="5"/>
  <c r="D8" i="5" l="1"/>
  <c r="E8" i="5"/>
  <c r="F8" i="5"/>
  <c r="C8" i="5"/>
  <c r="F9" i="5"/>
  <c r="D7" i="5"/>
  <c r="C7" i="5"/>
  <c r="F7" i="5"/>
  <c r="E7" i="5"/>
  <c r="B6" i="5"/>
  <c r="G11" i="5"/>
  <c r="G7" i="5" s="1"/>
  <c r="G8" i="5" l="1"/>
  <c r="D6" i="5"/>
  <c r="E6" i="5"/>
  <c r="G6" i="5"/>
  <c r="C6" i="5"/>
  <c r="F6" i="5"/>
  <c r="G10" i="5"/>
  <c r="G9" i="5"/>
</calcChain>
</file>

<file path=xl/sharedStrings.xml><?xml version="1.0" encoding="utf-8"?>
<sst xmlns="http://schemas.openxmlformats.org/spreadsheetml/2006/main" count="208" uniqueCount="142">
  <si>
    <t>Impacto</t>
  </si>
  <si>
    <t>Comentários</t>
  </si>
  <si>
    <t>Legenda</t>
  </si>
  <si>
    <t>1-Muito baixo</t>
  </si>
  <si>
    <t>2-Baixo</t>
  </si>
  <si>
    <t>3-Médio</t>
  </si>
  <si>
    <t>4-Alto</t>
  </si>
  <si>
    <t>5-Muito Alto</t>
  </si>
  <si>
    <t>Influência</t>
  </si>
  <si>
    <t>Importância</t>
  </si>
  <si>
    <t>Função</t>
  </si>
  <si>
    <t>e-mail</t>
  </si>
  <si>
    <t>Identificação</t>
  </si>
  <si>
    <t>Avaliação</t>
  </si>
  <si>
    <t>interna/ externa</t>
  </si>
  <si>
    <t>Interna</t>
  </si>
  <si>
    <t>Externa</t>
  </si>
  <si>
    <t>Parte interessada</t>
  </si>
  <si>
    <t>Resistente</t>
  </si>
  <si>
    <t>Interesse</t>
  </si>
  <si>
    <t>Poder</t>
  </si>
  <si>
    <t>Aba Partes interessadas</t>
  </si>
  <si>
    <t>Definição</t>
  </si>
  <si>
    <t>Domínio</t>
  </si>
  <si>
    <t>Postura em relação ao projeto</t>
  </si>
  <si>
    <t xml:space="preserve">Área </t>
  </si>
  <si>
    <t>Matriz de Influência x Impacto x Poder x Interesse</t>
  </si>
  <si>
    <t>Se trabalha na empresa (interna), senão (externa)</t>
  </si>
  <si>
    <t>Celular</t>
  </si>
  <si>
    <t>Pessoa, comunidade ou organização envolvida cujos interesses podem ser afetados pelo projeto. Exercem influência sobre o projeto, suas entregas e sua equipe</t>
  </si>
  <si>
    <t>Principais expectativas</t>
  </si>
  <si>
    <t>Nível de autoridade;
Posição hierárquica ou de carisma ou liderança pessoal</t>
  </si>
  <si>
    <t>Nível de preocupação em relação aos resultados do projeto</t>
  </si>
  <si>
    <t>Cód.</t>
  </si>
  <si>
    <t>Interesse no projeto</t>
  </si>
  <si>
    <t>Poder na empresa</t>
  </si>
  <si>
    <t>Objetivo:</t>
  </si>
  <si>
    <t>Ref.</t>
  </si>
  <si>
    <t>Passos</t>
  </si>
  <si>
    <t>Aba</t>
  </si>
  <si>
    <t>Incluir as demais informações sobre as partes interessadas. Caso tenha alguma dúvida sobre a coluna, consulte a Aba Param</t>
  </si>
  <si>
    <t>Identificar as partes interessadas</t>
  </si>
  <si>
    <t>Determinar a estratégia para gerenciamento das partes interessadas</t>
  </si>
  <si>
    <t>Estratégias para ganhar mais suporte ou reduzir resistências</t>
  </si>
  <si>
    <t>Inclua comentários para detalhar melhor a estratégia</t>
  </si>
  <si>
    <t>Poder x Interesse</t>
  </si>
  <si>
    <t>Matriz de Poder x Interesse</t>
  </si>
  <si>
    <t>Outro exemplo de matriz</t>
  </si>
  <si>
    <t>Desinformado</t>
  </si>
  <si>
    <t>Neutro</t>
  </si>
  <si>
    <t>Apoiador</t>
  </si>
  <si>
    <t>Nível de engajamento</t>
  </si>
  <si>
    <t>Lidera</t>
  </si>
  <si>
    <t>Suporta o projeto</t>
  </si>
  <si>
    <t>Tem conhecimento sobre o projeto, porém, está neutro.</t>
  </si>
  <si>
    <t>Se tiver oportunidade, prejudicará o andamento do projeto</t>
  </si>
  <si>
    <t>Não tem informação sobre o projeto, por isso, não tem posição formada</t>
  </si>
  <si>
    <t>Engajado em garantir o sucesso do projeto</t>
  </si>
  <si>
    <t>Partes Interessadas</t>
  </si>
  <si>
    <t>Estratégias</t>
  </si>
  <si>
    <t>Nome do Projeto</t>
  </si>
  <si>
    <t>Capa</t>
  </si>
  <si>
    <t>Instruções, Histórico de Alterações e as Aprovações</t>
  </si>
  <si>
    <t>Partes interessadas</t>
  </si>
  <si>
    <t>Parâmetros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</si>
  <si>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</si>
  <si>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</si>
  <si>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</si>
  <si>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</si>
  <si>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</si>
  <si>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</si>
  <si>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</si>
  <si>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</si>
  <si>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Registro e plano de gerenciamento das partes interessadas</t>
  </si>
  <si>
    <t>Dados de contato e informações das partes interessadas</t>
  </si>
  <si>
    <t>Estratégias para reduzir resistência e ampliar suporte</t>
  </si>
  <si>
    <t>Incluir as partes interessadas identificados na coluna Parte interessada</t>
  </si>
  <si>
    <t>Parâmetros usados na planilha.</t>
  </si>
  <si>
    <t>Potencial impacto</t>
  </si>
  <si>
    <t>Identifique o potencial impacto de cada parte interessada [Coluna M] e classifique-as usando as variáveis Poder e Interesse [Colunas N e O].</t>
  </si>
  <si>
    <t>Possíveis reações</t>
  </si>
  <si>
    <t>Para as parte interessada com maior importância, avaliar possíveis reações.</t>
  </si>
  <si>
    <t>e crie estratégias para ganhar mais suporte ou reduzir resistências</t>
  </si>
  <si>
    <t>Para as partes interessadas priorizadas, determine possíveis reações e estratégias a serem adotadas de forma individual ou em grupo [Próximo objetivo - Linha 18]</t>
  </si>
  <si>
    <t>Requisitos Essenciais</t>
  </si>
  <si>
    <t>Sra Montes de Rocha</t>
  </si>
  <si>
    <t>Comercial</t>
  </si>
  <si>
    <t>Patrocinadora, Mãe, Esposa e Cliente Principal</t>
  </si>
  <si>
    <t>sra@montesderocha.com.br</t>
  </si>
  <si>
    <t>9999-9999</t>
  </si>
  <si>
    <t>1 suíte para o casal + 1 banheiro p/ as crianças</t>
  </si>
  <si>
    <t>Deixar a casa moderna e com sua cara</t>
  </si>
  <si>
    <t>Apoiadora</t>
  </si>
  <si>
    <t>Sr. Montes de Rocha</t>
  </si>
  <si>
    <t>Controladoria</t>
  </si>
  <si>
    <t>Patrocinador, Pai, Marido e Gerente do Projeto</t>
  </si>
  <si>
    <t>sr@montesderocha.com.br</t>
  </si>
  <si>
    <t>9999-8888</t>
  </si>
  <si>
    <t>Escritório no fundo p/ home-office</t>
  </si>
  <si>
    <t>cumprir o orçamento previsto</t>
  </si>
  <si>
    <t>Sr. Rocha (Pai da Sra Montes de Rocha)</t>
  </si>
  <si>
    <t>Supervisão</t>
  </si>
  <si>
    <t>Supervisor Executivo</t>
  </si>
  <si>
    <t>paidasra@montesderocha.com.br</t>
  </si>
  <si>
    <t>9999-7777</t>
  </si>
  <si>
    <t>N/A</t>
  </si>
  <si>
    <t>deixar a filha contente</t>
  </si>
  <si>
    <t>José</t>
  </si>
  <si>
    <t>Execução</t>
  </si>
  <si>
    <t>Mestre-de-obras</t>
  </si>
  <si>
    <t>jose@mestredeobras.com.br</t>
  </si>
  <si>
    <t>8888-9999</t>
  </si>
  <si>
    <t>Faturar o máximo possível com o menor custo possível</t>
  </si>
  <si>
    <t>Ricardo, Sheila, ...</t>
  </si>
  <si>
    <t>Vizinhança</t>
  </si>
  <si>
    <t>Menor barulho e menor sujeira possível</t>
  </si>
  <si>
    <t>Filho Montes de Rocha</t>
  </si>
  <si>
    <t>Filho do casal</t>
  </si>
  <si>
    <t>filho@montesderocha.com.br</t>
  </si>
  <si>
    <t>Neutra</t>
  </si>
  <si>
    <t>Filha Montes de Rocha</t>
  </si>
  <si>
    <t>Filha do casal</t>
  </si>
  <si>
    <t>filha@montesderocha.com.br</t>
  </si>
  <si>
    <t>Visitar os vizinhos, em especial, o vizinho de parede para explicar que o período de trabalho seria somente das 8:00 às 18:00 e que evitaríamos ao máximo qualquer tipo de barulho ou qualquer coisa que pudesse incomodá-los. Explicar também as melhorias que faremos no imóvel o que indiretamente ajudaria na valorização dos imóveis da vizinhança.
Deixar celular para que pudessem me contatar a qualquer momento que fossem incomodados.
Dessa forma, criar nossos primeiros amigos da vizinhança e transformar uma postura resistente em apoiadora do projeto.</t>
  </si>
  <si>
    <t>Cancelar a reforma
Estourar a restrição do orçamento</t>
  </si>
  <si>
    <t>Atrasar a obra
Aumentar os custos da obra</t>
  </si>
  <si>
    <t>Executar trabalhos sem qualidade implicando em retrabalho</t>
  </si>
  <si>
    <t>Fiscal da Prefeitura</t>
  </si>
  <si>
    <t>Reclamar da obra para a prefeitura e consequentemente embargo da obra</t>
  </si>
  <si>
    <t>Embargar a obra</t>
  </si>
  <si>
    <t>Fazer toda a reforma em conformidade com a legislação municipal</t>
  </si>
  <si>
    <t>Casa com espaço para brincar com os amigos onde possam fazer barulho sem ser incomado</t>
  </si>
  <si>
    <t>Posterior a reforma, já que não participará diretamente das decisões</t>
  </si>
  <si>
    <t>Silêncio &amp; Limpeza</t>
  </si>
  <si>
    <t>Reforma em conformidade com a legislação municipal</t>
  </si>
  <si>
    <t>Manter sempre a comunicação no projeto, criando Status Reports Semanais e Presenciais para garantir alinhamento e identificar qualquer tipo de insatisfação de forma antecipada.</t>
  </si>
  <si>
    <t>Contratar pintores, auxiliares ou pedreiros não qualificados ou com problemas (vícios, alcoólatras, ...)</t>
  </si>
  <si>
    <t>Usar o Sr. Rocha para supervisionar a obra diariamente de modo a identificar os contratados não qualificados e reduzir impactos relacionados</t>
  </si>
  <si>
    <t>Reclamar da obra para a prefeitura</t>
  </si>
  <si>
    <t>Solicitar a separação
Aumentar o custo da reforma devido a mudanças solicitadas como troca de materiais já adquiridos, novos requisitos, ...</t>
  </si>
  <si>
    <t>Abandonar a supervisão da obra</t>
  </si>
  <si>
    <t>Manter a filha satisfeita e alinhada garantindo seu engajamento e sua influência com o pai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</si>
</sst>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3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6"/>
      <color rgb="FFFFFFFF"/>
      <name val="Cambria"/>
      <family val="2"/>
      <scheme val="major"/>
    </font>
    <font>
      <sz val="16"/>
      <color rgb="FFFFFFFF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</borders>
  <cellStyleXfs count="59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9" fontId="2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21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44" applyFont="1"/>
    <xf numFmtId="0" fontId="19" fillId="0" borderId="0" xfId="44" applyFont="1" applyBorder="1" applyAlignment="1">
      <alignment horizontal="left"/>
    </xf>
    <xf numFmtId="0" fontId="19" fillId="0" borderId="0" xfId="44" applyFont="1"/>
    <xf numFmtId="0" fontId="19" fillId="36" borderId="11" xfId="0" applyFont="1" applyFill="1" applyBorder="1" applyAlignment="1">
      <alignment horizontal="center" vertical="center" wrapText="1"/>
    </xf>
    <xf numFmtId="0" fontId="19" fillId="36" borderId="12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0" fillId="0" borderId="11" xfId="0" applyFont="1" applyBorder="1"/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left" wrapText="1"/>
    </xf>
    <xf numFmtId="0" fontId="20" fillId="0" borderId="12" xfId="0" applyFont="1" applyBorder="1"/>
    <xf numFmtId="0" fontId="20" fillId="0" borderId="13" xfId="0" applyFont="1" applyBorder="1"/>
    <xf numFmtId="0" fontId="20" fillId="0" borderId="11" xfId="0" applyFont="1" applyBorder="1" applyAlignment="1"/>
    <xf numFmtId="0" fontId="20" fillId="0" borderId="13" xfId="0" applyFont="1" applyBorder="1" applyAlignment="1">
      <alignment horizontal="left"/>
    </xf>
    <xf numFmtId="0" fontId="20" fillId="0" borderId="11" xfId="0" applyFont="1" applyFill="1" applyBorder="1" applyAlignment="1">
      <alignment vertical="top" wrapText="1"/>
    </xf>
    <xf numFmtId="0" fontId="20" fillId="0" borderId="14" xfId="0" applyFont="1" applyBorder="1"/>
    <xf numFmtId="0" fontId="20" fillId="0" borderId="17" xfId="0" applyFont="1" applyBorder="1"/>
    <xf numFmtId="0" fontId="20" fillId="0" borderId="0" xfId="0" applyFont="1" applyBorder="1"/>
    <xf numFmtId="0" fontId="20" fillId="0" borderId="17" xfId="0" applyFont="1" applyBorder="1" applyAlignment="1"/>
    <xf numFmtId="0" fontId="20" fillId="0" borderId="0" xfId="0" applyFont="1" applyBorder="1" applyAlignment="1">
      <alignment horizontal="left"/>
    </xf>
    <xf numFmtId="0" fontId="20" fillId="0" borderId="17" xfId="0" applyFont="1" applyFill="1" applyBorder="1"/>
    <xf numFmtId="0" fontId="20" fillId="0" borderId="15" xfId="0" applyFont="1" applyBorder="1"/>
    <xf numFmtId="0" fontId="20" fillId="0" borderId="18" xfId="0" applyFont="1" applyBorder="1"/>
    <xf numFmtId="0" fontId="20" fillId="0" borderId="16" xfId="0" applyFont="1" applyBorder="1"/>
    <xf numFmtId="0" fontId="20" fillId="0" borderId="18" xfId="0" applyFont="1" applyBorder="1" applyAlignment="1"/>
    <xf numFmtId="0" fontId="20" fillId="0" borderId="16" xfId="0" applyFont="1" applyBorder="1" applyAlignment="1">
      <alignment horizontal="center"/>
    </xf>
    <xf numFmtId="0" fontId="20" fillId="0" borderId="18" xfId="0" applyFont="1" applyBorder="1" applyAlignment="1">
      <alignment horizontal="left"/>
    </xf>
    <xf numFmtId="0" fontId="20" fillId="37" borderId="19" xfId="0" applyFont="1" applyFill="1" applyBorder="1"/>
    <xf numFmtId="0" fontId="20" fillId="0" borderId="16" xfId="0" applyFont="1" applyFill="1" applyBorder="1"/>
    <xf numFmtId="0" fontId="20" fillId="0" borderId="0" xfId="0" applyFont="1" applyFill="1" applyBorder="1"/>
    <xf numFmtId="0" fontId="20" fillId="37" borderId="1" xfId="0" applyFont="1" applyFill="1" applyBorder="1"/>
    <xf numFmtId="0" fontId="20" fillId="0" borderId="1" xfId="0" applyFont="1" applyBorder="1"/>
    <xf numFmtId="0" fontId="20" fillId="0" borderId="14" xfId="0" applyFont="1" applyFill="1" applyBorder="1"/>
    <xf numFmtId="0" fontId="19" fillId="0" borderId="0" xfId="0" applyFont="1" applyBorder="1" applyAlignment="1">
      <alignment horizontal="left"/>
    </xf>
    <xf numFmtId="164" fontId="19" fillId="0" borderId="0" xfId="0" applyNumberFormat="1" applyFont="1" applyBorder="1" applyAlignment="1">
      <alignment horizontal="right"/>
    </xf>
    <xf numFmtId="0" fontId="19" fillId="0" borderId="0" xfId="0" applyFont="1" applyAlignment="1">
      <alignment vertical="center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vertical="top" wrapText="1"/>
    </xf>
    <xf numFmtId="0" fontId="20" fillId="0" borderId="1" xfId="0" applyFont="1" applyFill="1" applyBorder="1" applyAlignment="1">
      <alignment vertical="top" wrapText="1"/>
    </xf>
    <xf numFmtId="0" fontId="19" fillId="0" borderId="0" xfId="0" applyFont="1" applyFill="1" applyBorder="1" applyAlignment="1">
      <alignment horizontal="center" wrapText="1"/>
    </xf>
    <xf numFmtId="0" fontId="21" fillId="0" borderId="0" xfId="0" applyFont="1" applyBorder="1" applyAlignment="1">
      <alignment horizontal="left"/>
    </xf>
    <xf numFmtId="164" fontId="19" fillId="0" borderId="0" xfId="0" applyNumberFormat="1" applyFont="1" applyBorder="1" applyAlignment="1"/>
    <xf numFmtId="0" fontId="20" fillId="0" borderId="1" xfId="0" applyFont="1" applyBorder="1" applyAlignment="1">
      <alignment horizontal="center"/>
    </xf>
    <xf numFmtId="1" fontId="20" fillId="0" borderId="1" xfId="0" applyNumberFormat="1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vertical="top" wrapText="1"/>
    </xf>
    <xf numFmtId="0" fontId="20" fillId="0" borderId="0" xfId="0" applyFont="1" applyAlignment="1">
      <alignment vertical="top" wrapText="1"/>
    </xf>
    <xf numFmtId="0" fontId="20" fillId="0" borderId="0" xfId="0" applyFont="1" applyAlignment="1">
      <alignment horizontal="center" vertical="top" wrapText="1"/>
    </xf>
    <xf numFmtId="0" fontId="20" fillId="0" borderId="0" xfId="0" applyFont="1" applyBorder="1" applyAlignment="1">
      <alignment vertical="top" wrapText="1"/>
    </xf>
    <xf numFmtId="0" fontId="20" fillId="0" borderId="0" xfId="0" applyFont="1" applyAlignment="1">
      <alignment horizontal="left"/>
    </xf>
    <xf numFmtId="0" fontId="19" fillId="0" borderId="0" xfId="0" applyFont="1" applyFill="1" applyBorder="1"/>
    <xf numFmtId="0" fontId="17" fillId="12" borderId="1" xfId="1" applyBorder="1" applyAlignment="1">
      <alignment horizontal="center" vertical="center" wrapText="1"/>
    </xf>
    <xf numFmtId="0" fontId="17" fillId="12" borderId="1" xfId="1" applyBorder="1" applyAlignment="1">
      <alignment vertical="center"/>
    </xf>
    <xf numFmtId="0" fontId="17" fillId="12" borderId="1" xfId="1" applyBorder="1" applyAlignment="1">
      <alignment vertical="center" wrapText="1"/>
    </xf>
    <xf numFmtId="0" fontId="17" fillId="12" borderId="11" xfId="1" applyBorder="1" applyAlignment="1">
      <alignment horizontal="center" vertical="center" wrapText="1"/>
    </xf>
    <xf numFmtId="0" fontId="23" fillId="0" borderId="0" xfId="44" applyFont="1" applyBorder="1" applyAlignment="1">
      <alignment horizontal="center"/>
    </xf>
    <xf numFmtId="0" fontId="24" fillId="0" borderId="0" xfId="44" applyFont="1" applyBorder="1" applyAlignment="1">
      <alignment horizontal="center"/>
    </xf>
    <xf numFmtId="0" fontId="24" fillId="0" borderId="0" xfId="44" applyFont="1"/>
    <xf numFmtId="0" fontId="24" fillId="0" borderId="0" xfId="44" applyFont="1" applyBorder="1" applyAlignment="1">
      <alignment vertical="center"/>
    </xf>
    <xf numFmtId="0" fontId="24" fillId="0" borderId="0" xfId="44" applyFont="1" applyAlignment="1">
      <alignment vertical="center"/>
    </xf>
    <xf numFmtId="0" fontId="24" fillId="0" borderId="0" xfId="44" applyFont="1" applyBorder="1"/>
    <xf numFmtId="0" fontId="24" fillId="38" borderId="0" xfId="44" applyFont="1" applyFill="1" applyBorder="1" applyAlignment="1">
      <alignment horizontal="center"/>
    </xf>
    <xf numFmtId="0" fontId="25" fillId="39" borderId="0" xfId="44" applyFont="1" applyFill="1" applyBorder="1" applyAlignment="1">
      <alignment horizontal="center"/>
    </xf>
    <xf numFmtId="0" fontId="26" fillId="0" borderId="0" xfId="44" applyFont="1"/>
    <xf numFmtId="0" fontId="27" fillId="0" borderId="0" xfId="44" applyFont="1" applyBorder="1"/>
    <xf numFmtId="0" fontId="27" fillId="38" borderId="0" xfId="44" applyFont="1" applyFill="1" applyBorder="1" applyAlignment="1">
      <alignment horizontal="center"/>
    </xf>
    <xf numFmtId="0" fontId="28" fillId="39" borderId="0" xfId="44" applyFont="1" applyFill="1" applyBorder="1" applyAlignment="1">
      <alignment horizontal="center" vertical="center"/>
    </xf>
    <xf numFmtId="0" fontId="3" fillId="0" borderId="0" xfId="41" applyAlignment="1" applyProtection="1"/>
    <xf numFmtId="0" fontId="2" fillId="0" borderId="0" xfId="44"/>
    <xf numFmtId="0" fontId="29" fillId="0" borderId="0" xfId="44" applyFont="1" applyAlignment="1">
      <alignment vertical="center"/>
    </xf>
    <xf numFmtId="0" fontId="30" fillId="0" borderId="0" xfId="44" applyFont="1" applyAlignment="1">
      <alignment vertical="center"/>
    </xf>
    <xf numFmtId="0" fontId="27" fillId="0" borderId="0" xfId="44" applyFont="1"/>
    <xf numFmtId="0" fontId="24" fillId="38" borderId="22" xfId="44" applyFont="1" applyFill="1" applyBorder="1" applyAlignment="1">
      <alignment horizontal="center"/>
    </xf>
    <xf numFmtId="0" fontId="25" fillId="39" borderId="22" xfId="44" applyFont="1" applyFill="1" applyBorder="1" applyAlignment="1">
      <alignment horizontal="center"/>
    </xf>
    <xf numFmtId="0" fontId="26" fillId="0" borderId="22" xfId="44" applyFont="1" applyBorder="1"/>
    <xf numFmtId="0" fontId="24" fillId="0" borderId="0" xfId="44" applyFont="1" applyAlignment="1">
      <alignment horizontal="center"/>
    </xf>
    <xf numFmtId="0" fontId="17" fillId="12" borderId="1" xfId="1" applyBorder="1" applyAlignment="1">
      <alignment horizontal="center"/>
    </xf>
    <xf numFmtId="0" fontId="24" fillId="0" borderId="1" xfId="44" applyFont="1" applyBorder="1" applyAlignment="1">
      <alignment horizontal="center"/>
    </xf>
    <xf numFmtId="0" fontId="24" fillId="0" borderId="1" xfId="44" applyFont="1" applyBorder="1"/>
    <xf numFmtId="0" fontId="17" fillId="12" borderId="19" xfId="1" applyBorder="1" applyAlignment="1">
      <alignment horizontal="center" wrapText="1"/>
    </xf>
    <xf numFmtId="0" fontId="20" fillId="0" borderId="19" xfId="44" applyFont="1" applyBorder="1"/>
    <xf numFmtId="0" fontId="31" fillId="37" borderId="0" xfId="44" applyFont="1" applyFill="1" applyBorder="1" applyAlignment="1">
      <alignment horizontal="left" vertical="center" indent="2"/>
    </xf>
    <xf numFmtId="0" fontId="31" fillId="37" borderId="0" xfId="44" applyFont="1" applyFill="1" applyBorder="1" applyAlignment="1">
      <alignment horizontal="left" vertical="center"/>
    </xf>
    <xf numFmtId="0" fontId="32" fillId="37" borderId="0" xfId="44" applyFont="1" applyFill="1" applyAlignment="1">
      <alignment vertical="center"/>
    </xf>
    <xf numFmtId="0" fontId="31" fillId="37" borderId="0" xfId="44" applyFont="1" applyFill="1" applyBorder="1" applyAlignment="1">
      <alignment horizontal="right" vertical="center"/>
    </xf>
    <xf numFmtId="0" fontId="20" fillId="0" borderId="0" xfId="44" applyFont="1"/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0" fontId="20" fillId="0" borderId="1" xfId="44" applyFont="1" applyBorder="1" applyAlignment="1">
      <alignment wrapText="1"/>
    </xf>
    <xf numFmtId="0" fontId="22" fillId="0" borderId="1" xfId="58" quotePrefix="1" applyBorder="1" applyAlignment="1">
      <alignment wrapText="1"/>
    </xf>
    <xf numFmtId="0" fontId="20" fillId="0" borderId="1" xfId="44" applyFont="1" applyBorder="1" applyAlignment="1">
      <alignment horizontal="left"/>
    </xf>
    <xf numFmtId="0" fontId="22" fillId="0" borderId="1" xfId="58" applyBorder="1" applyAlignment="1">
      <alignment wrapText="1"/>
    </xf>
    <xf numFmtId="0" fontId="29" fillId="0" borderId="0" xfId="44" applyFont="1" applyAlignment="1">
      <alignment vertical="center" wrapText="1"/>
    </xf>
    <xf numFmtId="0" fontId="0" fillId="0" borderId="0" xfId="0" applyAlignment="1">
      <alignment wrapText="1"/>
    </xf>
    <xf numFmtId="0" fontId="31" fillId="37" borderId="0" xfId="44" applyFont="1" applyFill="1" applyBorder="1" applyAlignment="1">
      <alignment horizontal="center" vertical="center"/>
    </xf>
    <xf numFmtId="0" fontId="17" fillId="12" borderId="1" xfId="1" applyBorder="1"/>
    <xf numFmtId="0" fontId="24" fillId="0" borderId="1" xfId="44" applyFont="1" applyBorder="1"/>
    <xf numFmtId="0" fontId="20" fillId="0" borderId="0" xfId="44" applyFont="1" applyBorder="1" applyAlignment="1">
      <alignment horizontal="center"/>
    </xf>
    <xf numFmtId="0" fontId="17" fillId="12" borderId="1" xfId="1" applyBorder="1" applyAlignment="1">
      <alignment horizontal="center" wrapText="1"/>
    </xf>
    <xf numFmtId="0" fontId="20" fillId="0" borderId="16" xfId="44" applyFont="1" applyBorder="1" applyAlignment="1">
      <alignment horizontal="center"/>
    </xf>
    <xf numFmtId="0" fontId="20" fillId="0" borderId="0" xfId="44" applyFont="1"/>
    <xf numFmtId="164" fontId="19" fillId="0" borderId="0" xfId="44" applyNumberFormat="1" applyFont="1" applyBorder="1" applyAlignment="1">
      <alignment horizontal="right"/>
    </xf>
    <xf numFmtId="0" fontId="17" fillId="12" borderId="1" xfId="1" applyBorder="1" applyAlignment="1">
      <alignment horizontal="left" wrapText="1"/>
    </xf>
    <xf numFmtId="0" fontId="20" fillId="0" borderId="0" xfId="44" applyFont="1" applyAlignment="1">
      <alignment horizontal="left"/>
    </xf>
    <xf numFmtId="0" fontId="19" fillId="37" borderId="1" xfId="0" applyFont="1" applyFill="1" applyBorder="1" applyAlignment="1">
      <alignment horizontal="center"/>
    </xf>
    <xf numFmtId="0" fontId="19" fillId="37" borderId="19" xfId="0" applyFont="1" applyFill="1" applyBorder="1" applyAlignment="1">
      <alignment horizontal="center"/>
    </xf>
    <xf numFmtId="0" fontId="19" fillId="37" borderId="20" xfId="0" applyFont="1" applyFill="1" applyBorder="1" applyAlignment="1">
      <alignment horizontal="center"/>
    </xf>
    <xf numFmtId="0" fontId="19" fillId="37" borderId="21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37" borderId="19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37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37" borderId="0" xfId="0" applyFont="1" applyFill="1" applyAlignment="1">
      <alignment horizontal="center"/>
    </xf>
    <xf numFmtId="0" fontId="20" fillId="0" borderId="0" xfId="0" applyFont="1" applyAlignment="1"/>
    <xf numFmtId="0" fontId="19" fillId="36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/>
  </cellXfs>
  <cellStyles count="59">
    <cellStyle name="Accent1" xfId="1" builtinId="29" customBuiltin="1"/>
    <cellStyle name="Accent1 - 20%" xfId="2"/>
    <cellStyle name="Accent1 - 20% 2" xfId="45"/>
    <cellStyle name="Accent1 - 40%" xfId="3"/>
    <cellStyle name="Accent1 - 40% 2" xfId="46"/>
    <cellStyle name="Accent1 - 60%" xfId="4"/>
    <cellStyle name="Accent2" xfId="5" builtinId="33" customBuiltin="1"/>
    <cellStyle name="Accent2 - 20%" xfId="6"/>
    <cellStyle name="Accent2 - 20% 2" xfId="47"/>
    <cellStyle name="Accent2 - 40%" xfId="7"/>
    <cellStyle name="Accent2 - 40% 2" xfId="48"/>
    <cellStyle name="Accent2 - 60%" xfId="8"/>
    <cellStyle name="Accent3" xfId="9" builtinId="37" customBuiltin="1"/>
    <cellStyle name="Accent3 - 20%" xfId="10"/>
    <cellStyle name="Accent3 - 20% 2" xfId="49"/>
    <cellStyle name="Accent3 - 40%" xfId="11"/>
    <cellStyle name="Accent3 - 40% 2" xfId="50"/>
    <cellStyle name="Accent3 - 60%" xfId="12"/>
    <cellStyle name="Accent4" xfId="13" builtinId="41" customBuiltin="1"/>
    <cellStyle name="Accent4 - 20%" xfId="14"/>
    <cellStyle name="Accent4 - 20% 2" xfId="51"/>
    <cellStyle name="Accent4 - 40%" xfId="15"/>
    <cellStyle name="Accent4 - 40% 2" xfId="52"/>
    <cellStyle name="Accent4 - 60%" xfId="16"/>
    <cellStyle name="Accent5" xfId="17" builtinId="45" customBuiltin="1"/>
    <cellStyle name="Accent5 - 20%" xfId="18"/>
    <cellStyle name="Accent5 - 20% 2" xfId="53"/>
    <cellStyle name="Accent5 - 40%" xfId="19"/>
    <cellStyle name="Accent5 - 40% 2" xfId="54"/>
    <cellStyle name="Accent5 - 60%" xfId="20"/>
    <cellStyle name="Accent6" xfId="21" builtinId="49" customBuiltin="1"/>
    <cellStyle name="Accent6 - 20%" xfId="22"/>
    <cellStyle name="Accent6 - 20% 2" xfId="55"/>
    <cellStyle name="Accent6 - 40%" xfId="23"/>
    <cellStyle name="Accent6 - 40% 2" xfId="56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58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Percent 2" xfId="57"/>
    <cellStyle name="Sheet Title" xfId="41"/>
    <cellStyle name="Total" xfId="42" builtinId="25" customBuiltin="1"/>
    <cellStyle name="Warning Text" xfId="43" builtinId="11" customBuiltin="1"/>
  </cellStyles>
  <dxfs count="9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676279</xdr:colOff>
      <xdr:row>6</xdr:row>
      <xdr:rowOff>219077</xdr:rowOff>
    </xdr:from>
    <xdr:to>
      <xdr:col>9</xdr:col>
      <xdr:colOff>925963</xdr:colOff>
      <xdr:row>9</xdr:row>
      <xdr:rowOff>2243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67629" y="1676402"/>
          <a:ext cx="1230759" cy="4975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JOAO/PERFIL/BAL.PERFI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JOAO/PERFIL/COMPLEMENTO%20-%20PERFI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210%20Aplica&#231;&#245;es%20Financeiras%20Leadshee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%20%20%20Imobilizado%20Leadshee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%20Imobilizado%20Leadsheet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1202%20Rev%20anal&#237;tica%20outras%20contas%20Set.02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231%20Draft%20das%20Demonstra&#231;&#245;es%20Financeira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AO"/>
    </sheetNames>
    <sheetDataSet>
      <sheetData sheetId="0" refreshError="1">
        <row r="3">
          <cell r="D3" t="str">
            <v xml:space="preserve"> 94/95</v>
          </cell>
          <cell r="E3" t="str">
            <v xml:space="preserve"> 95/96</v>
          </cell>
          <cell r="F3" t="str">
            <v xml:space="preserve"> 96/97</v>
          </cell>
        </row>
        <row r="4">
          <cell r="D4">
            <v>0</v>
          </cell>
          <cell r="E4">
            <v>16878000</v>
          </cell>
          <cell r="F4">
            <v>26794210</v>
          </cell>
        </row>
        <row r="6">
          <cell r="D6">
            <v>60889000</v>
          </cell>
          <cell r="E6">
            <v>43762000</v>
          </cell>
          <cell r="F6">
            <v>25230210</v>
          </cell>
        </row>
        <row r="8">
          <cell r="D8">
            <v>60889000</v>
          </cell>
          <cell r="E8">
            <v>60640000</v>
          </cell>
          <cell r="F8">
            <v>52024420</v>
          </cell>
        </row>
        <row r="11">
          <cell r="D11">
            <v>489821</v>
          </cell>
          <cell r="E11">
            <v>827780</v>
          </cell>
          <cell r="F11">
            <v>1263771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. 8 à 10"/>
      <sheetName val="Pag .11 À 13"/>
      <sheetName val="Pag.14"/>
      <sheetName val="Pag. 16 "/>
      <sheetName val="Pag. 17"/>
      <sheetName val="Pag. 18 à 21 e 24 à 28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plicações"/>
      <sheetName val="TesteRend"/>
      <sheetName val="Investimentos"/>
      <sheetName val="Equity"/>
      <sheetName val="ProvaEquity"/>
      <sheetName val="XREF"/>
      <sheetName val="Tickmarks"/>
      <sheetName val="Mapa"/>
      <sheetName val="Mapa 311202"/>
      <sheetName val="comp. extratos"/>
      <sheetName val="Rendimentos"/>
      <sheetName val="Relação"/>
      <sheetName val="Circulariz"/>
      <sheetName val="AFinanc"/>
      <sheetName val="Comentários"/>
      <sheetName val="PL"/>
      <sheetName val="#REF"/>
      <sheetName val="sales vol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Out"/>
      <sheetName val="MapaDez"/>
      <sheetName val="DeprecOut"/>
      <sheetName val="DeprecDez"/>
      <sheetName val="Teste de Adições"/>
      <sheetName val="Conciliação"/>
      <sheetName val="XREF"/>
      <sheetName val="Tickmarks"/>
      <sheetName val="NotaExplicativa"/>
      <sheetName val="Investimentos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Out"/>
      <sheetName val="MapaDez"/>
      <sheetName val="DeprecOut"/>
      <sheetName val="DeprecDez"/>
      <sheetName val="Teste de Adições"/>
      <sheetName val="Conciliação"/>
      <sheetName val="XREF"/>
      <sheetName val="Tickmarks"/>
      <sheetName val="MapaGeral"/>
      <sheetName val="DeprecGeral"/>
      <sheetName val="AdiçõesDez"/>
      <sheetName val="AdiçõesOut"/>
      <sheetName val="Baixas"/>
      <sheetName val="Transf"/>
      <sheetName val="Report"/>
      <sheetName val="Comentários"/>
      <sheetName val="Teste de Baixas"/>
      <sheetName val="MapaOut-Dez"/>
      <sheetName val="MapaMovto"/>
      <sheetName val="Depre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 circulante"/>
      <sheetName val="RLP Permanente"/>
      <sheetName val="passivo"/>
      <sheetName val="FOPAG"/>
      <sheetName val="Cutoff"/>
      <sheetName val="AFinanc"/>
      <sheetName val="TesteRend"/>
      <sheetName val="XREF"/>
      <sheetName val="Tickmarks"/>
      <sheetName val="DeprecOut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ft"/>
      <sheetName val="Ajustes pós auditoria 2002"/>
      <sheetName val="DOAR"/>
      <sheetName val="PlanDOAR"/>
      <sheetName val="XREF"/>
      <sheetName val="Tickmarks"/>
      <sheetName val="AFinanc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showGridLines="0" topLeftCell="A6" zoomScaleNormal="100" workbookViewId="0">
      <selection activeCell="B26" sqref="B26"/>
    </sheetView>
  </sheetViews>
  <sheetFormatPr defaultColWidth="0" defaultRowHeight="0" customHeight="1" zeroHeight="1" x14ac:dyDescent="0.25"/>
  <cols>
    <col min="1" max="1" width="2.5703125" style="58" customWidth="1"/>
    <col min="2" max="2" width="9.140625" style="76" customWidth="1"/>
    <col min="3" max="3" width="9.42578125" style="76" customWidth="1"/>
    <col min="4" max="4" width="24.85546875" style="58" customWidth="1"/>
    <col min="5" max="10" width="14.7109375" style="58" customWidth="1"/>
    <col min="11" max="11" width="2.5703125" style="58" customWidth="1"/>
    <col min="12" max="12" width="9" style="58" hidden="1" customWidth="1"/>
    <col min="13" max="16" width="0" style="58" hidden="1" customWidth="1"/>
    <col min="17" max="17" width="2.5703125" style="58" hidden="1" customWidth="1"/>
    <col min="18" max="20" width="9" style="58" hidden="1" customWidth="1"/>
    <col min="21" max="16384" width="0" style="58" hidden="1"/>
  </cols>
  <sheetData>
    <row r="1" spans="1:10" ht="15" customHeight="1" x14ac:dyDescent="0.25">
      <c r="A1" s="56"/>
      <c r="B1" s="56"/>
      <c r="C1" s="57"/>
    </row>
    <row r="2" spans="1:10" s="60" customFormat="1" ht="21" x14ac:dyDescent="0.2">
      <c r="A2" s="59"/>
      <c r="B2" s="82" t="s">
        <v>73</v>
      </c>
      <c r="C2" s="83"/>
      <c r="D2" s="84"/>
      <c r="E2" s="84"/>
      <c r="F2" s="84"/>
      <c r="G2" s="84"/>
      <c r="H2" s="84"/>
      <c r="I2" s="84"/>
      <c r="J2" s="85" t="s">
        <v>60</v>
      </c>
    </row>
    <row r="3" spans="1:10" ht="12.75" customHeight="1" x14ac:dyDescent="0.25">
      <c r="A3" s="61"/>
      <c r="B3" s="62"/>
      <c r="C3" s="63"/>
      <c r="D3" s="64"/>
      <c r="E3" s="64"/>
      <c r="F3" s="64"/>
      <c r="G3" s="64"/>
      <c r="H3" s="64"/>
      <c r="I3" s="64"/>
      <c r="J3" s="64"/>
    </row>
    <row r="4" spans="1:10" s="72" customFormat="1" ht="21.75" customHeight="1" x14ac:dyDescent="0.3">
      <c r="A4" s="65"/>
      <c r="B4" s="66"/>
      <c r="C4" s="67">
        <v>1</v>
      </c>
      <c r="D4" s="68" t="s">
        <v>61</v>
      </c>
      <c r="E4" s="69"/>
      <c r="F4" s="70" t="s">
        <v>62</v>
      </c>
      <c r="G4" s="71"/>
      <c r="H4" s="71"/>
      <c r="I4" s="71"/>
      <c r="J4" s="71"/>
    </row>
    <row r="5" spans="1:10" s="72" customFormat="1" ht="22.5" x14ac:dyDescent="0.3">
      <c r="A5" s="65"/>
      <c r="B5" s="66"/>
      <c r="C5" s="67">
        <f>C4+1</f>
        <v>2</v>
      </c>
      <c r="D5" s="68" t="s">
        <v>63</v>
      </c>
      <c r="E5" s="69"/>
      <c r="F5" s="93" t="s">
        <v>74</v>
      </c>
      <c r="G5" s="94"/>
      <c r="H5" s="94"/>
      <c r="I5" s="94"/>
      <c r="J5" s="94"/>
    </row>
    <row r="6" spans="1:10" s="72" customFormat="1" ht="21.75" customHeight="1" x14ac:dyDescent="0.3">
      <c r="A6" s="65"/>
      <c r="B6" s="66"/>
      <c r="C6" s="67">
        <v>3</v>
      </c>
      <c r="D6" s="68" t="s">
        <v>59</v>
      </c>
      <c r="E6" s="69"/>
      <c r="F6" s="70" t="s">
        <v>75</v>
      </c>
      <c r="G6" s="69"/>
      <c r="H6" s="71"/>
      <c r="I6" s="71"/>
      <c r="J6" s="71"/>
    </row>
    <row r="7" spans="1:10" s="72" customFormat="1" ht="21.75" customHeight="1" x14ac:dyDescent="0.3">
      <c r="A7" s="65"/>
      <c r="B7" s="66"/>
      <c r="C7" s="67">
        <v>4</v>
      </c>
      <c r="D7" s="68" t="s">
        <v>64</v>
      </c>
      <c r="E7" s="69"/>
      <c r="F7" s="70" t="s">
        <v>77</v>
      </c>
      <c r="G7" s="69"/>
      <c r="H7" s="71"/>
      <c r="I7" s="71"/>
      <c r="J7" s="71"/>
    </row>
    <row r="8" spans="1:10" s="72" customFormat="1" ht="18.75" customHeight="1" x14ac:dyDescent="0.3">
      <c r="A8" s="65"/>
      <c r="B8" s="66"/>
      <c r="C8" s="67"/>
      <c r="D8" s="68"/>
      <c r="E8" s="69"/>
      <c r="F8" s="70"/>
      <c r="G8" s="69"/>
      <c r="H8" s="71"/>
      <c r="I8" s="71"/>
      <c r="J8" s="71"/>
    </row>
    <row r="9" spans="1:10" ht="15.75" x14ac:dyDescent="0.25">
      <c r="B9" s="73"/>
      <c r="C9" s="74"/>
      <c r="D9" s="75"/>
      <c r="E9" s="75"/>
      <c r="F9" s="75"/>
      <c r="G9" s="75"/>
      <c r="H9" s="75"/>
      <c r="I9" s="75"/>
      <c r="J9" s="75"/>
    </row>
    <row r="10" spans="1:10" ht="15" customHeight="1" x14ac:dyDescent="0.25"/>
    <row r="11" spans="1:10" s="3" customFormat="1" ht="15" x14ac:dyDescent="0.25">
      <c r="B11" s="4" t="s">
        <v>36</v>
      </c>
      <c r="C11" s="100" t="s">
        <v>41</v>
      </c>
      <c r="D11" s="100"/>
      <c r="E11" s="100"/>
      <c r="F11" s="100"/>
    </row>
    <row r="12" spans="1:10" s="5" customFormat="1" ht="15.75" customHeight="1" x14ac:dyDescent="0.25">
      <c r="B12" s="80" t="s">
        <v>37</v>
      </c>
      <c r="C12" s="99" t="s">
        <v>38</v>
      </c>
      <c r="D12" s="99"/>
      <c r="E12" s="99"/>
      <c r="F12" s="99"/>
      <c r="G12" s="99" t="s">
        <v>39</v>
      </c>
      <c r="H12" s="99"/>
      <c r="I12" s="103" t="s">
        <v>1</v>
      </c>
      <c r="J12" s="103"/>
    </row>
    <row r="13" spans="1:10" s="3" customFormat="1" ht="15" x14ac:dyDescent="0.25">
      <c r="B13" s="81">
        <v>1</v>
      </c>
      <c r="C13" s="89" t="s">
        <v>76</v>
      </c>
      <c r="D13" s="89"/>
      <c r="E13" s="89"/>
      <c r="F13" s="89"/>
      <c r="G13" s="90" t="s">
        <v>58</v>
      </c>
      <c r="H13" s="90"/>
      <c r="I13" s="91"/>
      <c r="J13" s="91"/>
    </row>
    <row r="14" spans="1:10" s="3" customFormat="1" ht="34.5" customHeight="1" x14ac:dyDescent="0.25">
      <c r="B14" s="81">
        <f>B13+1</f>
        <v>2</v>
      </c>
      <c r="C14" s="89" t="s">
        <v>40</v>
      </c>
      <c r="D14" s="89"/>
      <c r="E14" s="89"/>
      <c r="F14" s="89"/>
      <c r="G14" s="90" t="s">
        <v>58</v>
      </c>
      <c r="H14" s="90"/>
      <c r="I14" s="91"/>
      <c r="J14" s="91"/>
    </row>
    <row r="15" spans="1:10" s="86" customFormat="1" ht="34.5" customHeight="1" x14ac:dyDescent="0.25">
      <c r="B15" s="81">
        <f t="shared" ref="B15:B16" si="0">B14+1</f>
        <v>3</v>
      </c>
      <c r="C15" s="89" t="s">
        <v>79</v>
      </c>
      <c r="D15" s="89"/>
      <c r="E15" s="89"/>
      <c r="F15" s="89"/>
      <c r="G15" s="90" t="s">
        <v>58</v>
      </c>
      <c r="H15" s="90"/>
      <c r="I15" s="91"/>
      <c r="J15" s="91"/>
    </row>
    <row r="16" spans="1:10" s="86" customFormat="1" ht="47.25" customHeight="1" x14ac:dyDescent="0.25">
      <c r="B16" s="81">
        <f t="shared" si="0"/>
        <v>4</v>
      </c>
      <c r="C16" s="89" t="s">
        <v>83</v>
      </c>
      <c r="D16" s="89"/>
      <c r="E16" s="89"/>
      <c r="F16" s="89"/>
      <c r="G16" s="92" t="s">
        <v>59</v>
      </c>
      <c r="H16" s="92"/>
      <c r="I16" s="91"/>
      <c r="J16" s="91"/>
    </row>
    <row r="17" spans="2:10" s="3" customFormat="1" ht="15" x14ac:dyDescent="0.25">
      <c r="C17" s="98"/>
      <c r="D17" s="98"/>
      <c r="E17" s="98"/>
      <c r="F17" s="98"/>
      <c r="G17" s="101"/>
      <c r="H17" s="101"/>
      <c r="I17" s="104"/>
      <c r="J17" s="104"/>
    </row>
    <row r="18" spans="2:10" s="3" customFormat="1" ht="15" x14ac:dyDescent="0.25">
      <c r="B18" s="4" t="s">
        <v>36</v>
      </c>
      <c r="C18" s="98" t="s">
        <v>42</v>
      </c>
      <c r="D18" s="98"/>
      <c r="E18" s="98"/>
      <c r="F18" s="98"/>
      <c r="G18" s="102"/>
      <c r="H18" s="102"/>
      <c r="I18" s="104"/>
      <c r="J18" s="104"/>
    </row>
    <row r="19" spans="2:10" s="5" customFormat="1" ht="15" x14ac:dyDescent="0.25">
      <c r="B19" s="80" t="s">
        <v>37</v>
      </c>
      <c r="C19" s="99" t="s">
        <v>38</v>
      </c>
      <c r="D19" s="99"/>
      <c r="E19" s="99"/>
      <c r="F19" s="99"/>
      <c r="G19" s="99" t="s">
        <v>39</v>
      </c>
      <c r="H19" s="99"/>
      <c r="I19" s="103" t="s">
        <v>1</v>
      </c>
      <c r="J19" s="103"/>
    </row>
    <row r="20" spans="2:10" s="3" customFormat="1" ht="28.5" customHeight="1" x14ac:dyDescent="0.25">
      <c r="B20" s="81">
        <v>1</v>
      </c>
      <c r="C20" s="89" t="s">
        <v>81</v>
      </c>
      <c r="D20" s="89"/>
      <c r="E20" s="89"/>
      <c r="F20" s="89"/>
      <c r="G20" s="92" t="s">
        <v>59</v>
      </c>
      <c r="H20" s="92"/>
      <c r="I20" s="91"/>
      <c r="J20" s="91"/>
    </row>
    <row r="21" spans="2:10" s="3" customFormat="1" ht="28.5" customHeight="1" x14ac:dyDescent="0.25">
      <c r="B21" s="81">
        <f>B20+1</f>
        <v>2</v>
      </c>
      <c r="C21" s="89" t="s">
        <v>82</v>
      </c>
      <c r="D21" s="89"/>
      <c r="E21" s="89"/>
      <c r="F21" s="89"/>
      <c r="G21" s="92" t="s">
        <v>59</v>
      </c>
      <c r="H21" s="92"/>
      <c r="I21" s="91"/>
      <c r="J21" s="91"/>
    </row>
    <row r="22" spans="2:10" s="3" customFormat="1" ht="15" x14ac:dyDescent="0.25">
      <c r="B22" s="81">
        <f>B21+1</f>
        <v>3</v>
      </c>
      <c r="C22" s="89" t="s">
        <v>44</v>
      </c>
      <c r="D22" s="89"/>
      <c r="E22" s="89"/>
      <c r="F22" s="89"/>
      <c r="G22" s="92" t="s">
        <v>59</v>
      </c>
      <c r="H22" s="92"/>
      <c r="I22" s="91"/>
      <c r="J22" s="91"/>
    </row>
    <row r="23" spans="2:10" ht="15.75" x14ac:dyDescent="0.25"/>
    <row r="24" spans="2:10" ht="20.25" x14ac:dyDescent="0.25">
      <c r="B24" s="95" t="s">
        <v>65</v>
      </c>
      <c r="C24" s="95"/>
      <c r="D24" s="95"/>
      <c r="E24" s="95"/>
      <c r="F24" s="95"/>
      <c r="G24" s="95"/>
      <c r="H24" s="95"/>
      <c r="I24" s="95"/>
      <c r="J24" s="95"/>
    </row>
    <row r="25" spans="2:10" ht="15.75" x14ac:dyDescent="0.25">
      <c r="B25" s="77" t="s">
        <v>66</v>
      </c>
      <c r="C25" s="77" t="s">
        <v>67</v>
      </c>
      <c r="D25" s="77" t="s">
        <v>68</v>
      </c>
      <c r="E25" s="96" t="s">
        <v>69</v>
      </c>
      <c r="F25" s="96"/>
      <c r="G25" s="96"/>
      <c r="H25" s="96"/>
      <c r="I25" s="96"/>
      <c r="J25" s="96"/>
    </row>
    <row r="26" spans="2:10" ht="15.75" x14ac:dyDescent="0.25">
      <c r="B26" s="78"/>
      <c r="C26" s="78"/>
      <c r="D26" s="79"/>
      <c r="E26" s="97"/>
      <c r="F26" s="97"/>
      <c r="G26" s="97"/>
      <c r="H26" s="97"/>
      <c r="I26" s="97"/>
      <c r="J26" s="97"/>
    </row>
    <row r="27" spans="2:10" ht="15.75" x14ac:dyDescent="0.25">
      <c r="B27" s="78"/>
      <c r="C27" s="78"/>
      <c r="D27" s="79"/>
      <c r="E27" s="97"/>
      <c r="F27" s="97"/>
      <c r="G27" s="97"/>
      <c r="H27" s="97"/>
      <c r="I27" s="97"/>
      <c r="J27" s="97"/>
    </row>
    <row r="28" spans="2:10" ht="15.75" x14ac:dyDescent="0.25"/>
    <row r="29" spans="2:10" ht="20.25" x14ac:dyDescent="0.25">
      <c r="B29" s="95" t="s">
        <v>70</v>
      </c>
      <c r="C29" s="95"/>
      <c r="D29" s="95"/>
      <c r="E29" s="95"/>
      <c r="F29" s="95"/>
      <c r="G29" s="95"/>
      <c r="H29" s="95"/>
      <c r="I29" s="95"/>
      <c r="J29" s="95"/>
    </row>
    <row r="30" spans="2:10" ht="15.75" x14ac:dyDescent="0.25">
      <c r="B30" s="77" t="s">
        <v>37</v>
      </c>
      <c r="C30" s="77" t="s">
        <v>67</v>
      </c>
      <c r="D30" s="77" t="s">
        <v>71</v>
      </c>
      <c r="E30" s="96" t="s">
        <v>72</v>
      </c>
      <c r="F30" s="96"/>
      <c r="G30" s="96"/>
      <c r="H30" s="96"/>
      <c r="I30" s="96"/>
      <c r="J30" s="96"/>
    </row>
    <row r="31" spans="2:10" ht="15.75" x14ac:dyDescent="0.25">
      <c r="B31" s="78">
        <v>1</v>
      </c>
      <c r="C31" s="78"/>
      <c r="D31" s="79"/>
      <c r="E31" s="97"/>
      <c r="F31" s="97"/>
      <c r="G31" s="97"/>
      <c r="H31" s="97"/>
      <c r="I31" s="97"/>
      <c r="J31" s="97"/>
    </row>
    <row r="32" spans="2:10" ht="15.75" x14ac:dyDescent="0.25">
      <c r="B32" s="78">
        <v>2</v>
      </c>
      <c r="C32" s="78"/>
      <c r="D32" s="79"/>
      <c r="E32" s="97"/>
      <c r="F32" s="97"/>
      <c r="G32" s="97"/>
      <c r="H32" s="97"/>
      <c r="I32" s="97"/>
      <c r="J32" s="97"/>
    </row>
    <row r="33" ht="15.75" x14ac:dyDescent="0.25"/>
    <row r="34" ht="15.75" x14ac:dyDescent="0.25"/>
    <row r="35" ht="15.75" x14ac:dyDescent="0.25"/>
    <row r="36" ht="15.75" x14ac:dyDescent="0.25"/>
    <row r="37" ht="15.75" x14ac:dyDescent="0.25"/>
    <row r="38" ht="15.75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mergeCells count="43">
    <mergeCell ref="I12:J12"/>
    <mergeCell ref="I13:J13"/>
    <mergeCell ref="I14:J14"/>
    <mergeCell ref="I17:J17"/>
    <mergeCell ref="G19:H19"/>
    <mergeCell ref="I18:J18"/>
    <mergeCell ref="I19:J19"/>
    <mergeCell ref="B29:J29"/>
    <mergeCell ref="E30:J30"/>
    <mergeCell ref="E31:J31"/>
    <mergeCell ref="E32:J32"/>
    <mergeCell ref="G18:H18"/>
    <mergeCell ref="C20:F20"/>
    <mergeCell ref="C21:F21"/>
    <mergeCell ref="C22:F22"/>
    <mergeCell ref="G20:H20"/>
    <mergeCell ref="G21:H21"/>
    <mergeCell ref="G22:H22"/>
    <mergeCell ref="I20:J20"/>
    <mergeCell ref="I21:J21"/>
    <mergeCell ref="I22:J22"/>
    <mergeCell ref="F5:J5"/>
    <mergeCell ref="B24:J24"/>
    <mergeCell ref="E25:J25"/>
    <mergeCell ref="E26:J26"/>
    <mergeCell ref="E27:J27"/>
    <mergeCell ref="C17:F17"/>
    <mergeCell ref="C18:F18"/>
    <mergeCell ref="C19:F19"/>
    <mergeCell ref="C12:F12"/>
    <mergeCell ref="C13:F13"/>
    <mergeCell ref="C14:F14"/>
    <mergeCell ref="C11:F11"/>
    <mergeCell ref="G12:H12"/>
    <mergeCell ref="G13:H13"/>
    <mergeCell ref="G14:H14"/>
    <mergeCell ref="G17:H17"/>
    <mergeCell ref="C15:F15"/>
    <mergeCell ref="G15:H15"/>
    <mergeCell ref="I15:J15"/>
    <mergeCell ref="C16:F16"/>
    <mergeCell ref="G16:H16"/>
    <mergeCell ref="I16:J16"/>
  </mergeCells>
  <hyperlinks>
    <hyperlink ref="D5" location="PartesInteressadas!A1" display="Partes interessadas"/>
    <hyperlink ref="D7" location="Param!A1" display="Paramêtros"/>
    <hyperlink ref="D4" location="Capa!A1" display="Instruções"/>
    <hyperlink ref="D6" location="Estratégias!A1" display="Estratégias"/>
    <hyperlink ref="G13" location="'Partes Interessadas'!A1" display="Partes Interessadas"/>
    <hyperlink ref="G20" location="Estratégias!A1" display="Estratégias"/>
    <hyperlink ref="G21:G22" location="Estratégias!A1" display="Estratégias"/>
    <hyperlink ref="G13:H13" location="PartesInteressadas!A1" display="Partes Interessadas"/>
    <hyperlink ref="G14" location="'Partes Interessadas'!A1" display="Partes Interessadas"/>
    <hyperlink ref="G14:H14" location="PartesInteressadas!A1" display="Partes Interessadas"/>
    <hyperlink ref="G15" location="'Partes Interessadas'!A1" display="Partes Interessadas"/>
    <hyperlink ref="G15:H15" location="PartesInteressadas!A1" display="Partes Interessadas"/>
    <hyperlink ref="G16" location="Estratégias!A1" display="Estratégias"/>
  </hyperlink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1"/>
  <sheetViews>
    <sheetView showGridLines="0" zoomScaleNormal="100" workbookViewId="0">
      <pane xSplit="4" ySplit="3" topLeftCell="E6" activePane="bottomRight" state="frozen"/>
      <selection pane="topRight" activeCell="E1" sqref="E1"/>
      <selection pane="bottomLeft" activeCell="A4" sqref="A4"/>
      <selection pane="bottomRight" activeCell="L11" sqref="L11"/>
    </sheetView>
  </sheetViews>
  <sheetFormatPr defaultRowHeight="15" x14ac:dyDescent="0.25"/>
  <cols>
    <col min="1" max="1" width="3.28515625" style="1" customWidth="1"/>
    <col min="2" max="2" width="4.28515625" style="1" customWidth="1"/>
    <col min="3" max="3" width="6.7109375" style="2" customWidth="1"/>
    <col min="4" max="4" width="17.42578125" style="1" customWidth="1"/>
    <col min="5" max="5" width="11.140625" style="1" customWidth="1"/>
    <col min="6" max="6" width="12.28515625" style="1" customWidth="1"/>
    <col min="7" max="7" width="14.85546875" style="1" customWidth="1"/>
    <col min="8" max="8" width="12.140625" style="1" customWidth="1"/>
    <col min="9" max="10" width="22.7109375" style="1" customWidth="1"/>
    <col min="11" max="11" width="19" style="1" customWidth="1"/>
    <col min="12" max="12" width="10.7109375" style="1" customWidth="1"/>
    <col min="13" max="13" width="11.28515625" style="1" customWidth="1"/>
    <col min="14" max="14" width="8.7109375" style="2" customWidth="1"/>
    <col min="15" max="15" width="12.5703125" style="2" customWidth="1"/>
    <col min="16" max="16" width="19.42578125" style="1" customWidth="1"/>
    <col min="17" max="17" width="9.28515625" style="1" customWidth="1"/>
    <col min="18" max="18" width="7.7109375" style="1" customWidth="1"/>
    <col min="19" max="16384" width="9.140625" style="1"/>
  </cols>
  <sheetData>
    <row r="1" spans="2:18" x14ac:dyDescent="0.25">
      <c r="B1" s="35"/>
      <c r="D1" s="21"/>
      <c r="E1" s="35"/>
      <c r="F1" s="42"/>
      <c r="G1" s="21"/>
      <c r="H1" s="21"/>
      <c r="I1" s="43"/>
      <c r="J1" s="43"/>
      <c r="K1" s="43"/>
      <c r="L1" s="43"/>
      <c r="M1" s="43"/>
      <c r="Q1" s="21"/>
      <c r="R1" s="21"/>
    </row>
    <row r="2" spans="2:18" x14ac:dyDescent="0.25">
      <c r="B2" s="35"/>
      <c r="D2" s="105" t="s">
        <v>12</v>
      </c>
      <c r="E2" s="105"/>
      <c r="F2" s="105"/>
      <c r="G2" s="105"/>
      <c r="H2" s="105"/>
      <c r="I2" s="106" t="s">
        <v>13</v>
      </c>
      <c r="J2" s="107"/>
      <c r="K2" s="107"/>
      <c r="L2" s="107"/>
      <c r="M2" s="107"/>
      <c r="N2" s="107"/>
      <c r="O2" s="108"/>
      <c r="Q2" s="21"/>
      <c r="R2" s="21"/>
    </row>
    <row r="3" spans="2:18" s="8" customFormat="1" ht="32.25" customHeight="1" x14ac:dyDescent="0.2">
      <c r="B3" s="52" t="s">
        <v>33</v>
      </c>
      <c r="C3" s="52" t="s">
        <v>9</v>
      </c>
      <c r="D3" s="53" t="s">
        <v>17</v>
      </c>
      <c r="E3" s="53" t="s">
        <v>25</v>
      </c>
      <c r="F3" s="53" t="s">
        <v>10</v>
      </c>
      <c r="G3" s="53" t="s">
        <v>11</v>
      </c>
      <c r="H3" s="53" t="s">
        <v>28</v>
      </c>
      <c r="I3" s="52" t="s">
        <v>84</v>
      </c>
      <c r="J3" s="52" t="s">
        <v>30</v>
      </c>
      <c r="K3" s="52" t="s">
        <v>78</v>
      </c>
      <c r="L3" s="54" t="s">
        <v>35</v>
      </c>
      <c r="M3" s="54" t="s">
        <v>34</v>
      </c>
      <c r="N3" s="52" t="s">
        <v>14</v>
      </c>
      <c r="O3" s="55" t="s">
        <v>51</v>
      </c>
      <c r="P3" s="52" t="s">
        <v>1</v>
      </c>
    </row>
    <row r="4" spans="2:18" ht="75" x14ac:dyDescent="0.25">
      <c r="B4" s="40">
        <v>1</v>
      </c>
      <c r="C4" s="44">
        <f>IF(ISTEXT(L4),LEFT(L4,1),L4)*IF(ISTEXT(M4),LEFT(M4,1),M4)</f>
        <v>25</v>
      </c>
      <c r="D4" s="40" t="s">
        <v>85</v>
      </c>
      <c r="E4" s="40" t="s">
        <v>86</v>
      </c>
      <c r="F4" s="40" t="s">
        <v>87</v>
      </c>
      <c r="G4" s="40" t="s">
        <v>88</v>
      </c>
      <c r="H4" s="40" t="s">
        <v>89</v>
      </c>
      <c r="I4" s="40" t="s">
        <v>90</v>
      </c>
      <c r="J4" s="40" t="s">
        <v>91</v>
      </c>
      <c r="K4" s="40" t="s">
        <v>124</v>
      </c>
      <c r="L4" s="45" t="s">
        <v>7</v>
      </c>
      <c r="M4" s="45" t="s">
        <v>7</v>
      </c>
      <c r="N4" s="46" t="s">
        <v>15</v>
      </c>
      <c r="O4" s="39" t="s">
        <v>92</v>
      </c>
      <c r="P4" s="33"/>
    </row>
    <row r="5" spans="2:18" ht="60" x14ac:dyDescent="0.25">
      <c r="B5" s="39">
        <f>B4+1</f>
        <v>2</v>
      </c>
      <c r="C5" s="44">
        <f t="shared" ref="C5:C18" si="0">IF(ISTEXT(L5),LEFT(L5,1),L5)*IF(ISTEXT(M5),LEFT(M5,1),M5)</f>
        <v>25</v>
      </c>
      <c r="D5" s="39" t="s">
        <v>93</v>
      </c>
      <c r="E5" s="39" t="s">
        <v>94</v>
      </c>
      <c r="F5" s="39" t="s">
        <v>95</v>
      </c>
      <c r="G5" s="39" t="s">
        <v>96</v>
      </c>
      <c r="H5" s="39" t="s">
        <v>97</v>
      </c>
      <c r="I5" s="39" t="s">
        <v>98</v>
      </c>
      <c r="J5" s="39" t="s">
        <v>99</v>
      </c>
      <c r="K5" s="39" t="s">
        <v>124</v>
      </c>
      <c r="L5" s="45" t="s">
        <v>7</v>
      </c>
      <c r="M5" s="45" t="s">
        <v>7</v>
      </c>
      <c r="N5" s="46" t="s">
        <v>15</v>
      </c>
      <c r="O5" s="39" t="s">
        <v>92</v>
      </c>
      <c r="P5" s="33"/>
    </row>
    <row r="6" spans="2:18" s="47" customFormat="1" ht="45" x14ac:dyDescent="0.25">
      <c r="B6" s="39">
        <f t="shared" ref="B6:B18" si="1">B5+1</f>
        <v>3</v>
      </c>
      <c r="C6" s="44">
        <f t="shared" si="0"/>
        <v>20</v>
      </c>
      <c r="D6" s="39" t="s">
        <v>100</v>
      </c>
      <c r="E6" s="39" t="s">
        <v>101</v>
      </c>
      <c r="F6" s="39" t="s">
        <v>102</v>
      </c>
      <c r="G6" s="39" t="s">
        <v>103</v>
      </c>
      <c r="H6" s="39" t="s">
        <v>104</v>
      </c>
      <c r="I6" s="39" t="s">
        <v>105</v>
      </c>
      <c r="J6" s="39" t="s">
        <v>106</v>
      </c>
      <c r="K6" s="39" t="s">
        <v>125</v>
      </c>
      <c r="L6" s="45" t="s">
        <v>7</v>
      </c>
      <c r="M6" s="45" t="s">
        <v>6</v>
      </c>
      <c r="N6" s="46" t="s">
        <v>15</v>
      </c>
      <c r="O6" s="39" t="s">
        <v>92</v>
      </c>
      <c r="P6" s="39"/>
    </row>
    <row r="7" spans="2:18" s="47" customFormat="1" ht="60" x14ac:dyDescent="0.25">
      <c r="B7" s="39">
        <f t="shared" si="1"/>
        <v>4</v>
      </c>
      <c r="C7" s="44">
        <f t="shared" si="0"/>
        <v>16</v>
      </c>
      <c r="D7" s="39" t="s">
        <v>107</v>
      </c>
      <c r="E7" s="39" t="s">
        <v>108</v>
      </c>
      <c r="F7" s="39" t="s">
        <v>109</v>
      </c>
      <c r="G7" s="39" t="s">
        <v>110</v>
      </c>
      <c r="H7" s="39" t="s">
        <v>111</v>
      </c>
      <c r="I7" s="39" t="s">
        <v>105</v>
      </c>
      <c r="J7" s="39" t="s">
        <v>112</v>
      </c>
      <c r="K7" s="39" t="s">
        <v>126</v>
      </c>
      <c r="L7" s="45" t="s">
        <v>6</v>
      </c>
      <c r="M7" s="45" t="s">
        <v>6</v>
      </c>
      <c r="N7" s="46" t="s">
        <v>16</v>
      </c>
      <c r="O7" s="39" t="s">
        <v>92</v>
      </c>
      <c r="P7" s="39"/>
    </row>
    <row r="8" spans="2:18" s="47" customFormat="1" ht="60" x14ac:dyDescent="0.25">
      <c r="B8" s="39">
        <f t="shared" si="1"/>
        <v>5</v>
      </c>
      <c r="C8" s="44">
        <f t="shared" si="0"/>
        <v>16</v>
      </c>
      <c r="D8" s="39" t="s">
        <v>113</v>
      </c>
      <c r="E8" s="39"/>
      <c r="F8" s="39" t="s">
        <v>114</v>
      </c>
      <c r="G8" s="39"/>
      <c r="H8" s="39"/>
      <c r="I8" s="39"/>
      <c r="J8" s="39" t="s">
        <v>115</v>
      </c>
      <c r="K8" s="39" t="s">
        <v>128</v>
      </c>
      <c r="L8" s="45" t="s">
        <v>6</v>
      </c>
      <c r="M8" s="45" t="s">
        <v>6</v>
      </c>
      <c r="N8" s="46" t="s">
        <v>16</v>
      </c>
      <c r="O8" s="39" t="s">
        <v>18</v>
      </c>
      <c r="P8" s="39"/>
    </row>
    <row r="9" spans="2:18" s="47" customFormat="1" ht="75" x14ac:dyDescent="0.25">
      <c r="B9" s="39">
        <f t="shared" si="1"/>
        <v>6</v>
      </c>
      <c r="C9" s="44">
        <f t="shared" si="0"/>
        <v>4</v>
      </c>
      <c r="D9" s="39" t="s">
        <v>116</v>
      </c>
      <c r="E9" s="39"/>
      <c r="F9" s="39" t="s">
        <v>117</v>
      </c>
      <c r="G9" s="39" t="s">
        <v>118</v>
      </c>
      <c r="H9" s="39"/>
      <c r="I9" s="39" t="s">
        <v>133</v>
      </c>
      <c r="J9" s="39" t="s">
        <v>131</v>
      </c>
      <c r="K9" s="39" t="s">
        <v>132</v>
      </c>
      <c r="L9" s="45" t="s">
        <v>4</v>
      </c>
      <c r="M9" s="45" t="s">
        <v>4</v>
      </c>
      <c r="N9" s="46" t="s">
        <v>15</v>
      </c>
      <c r="O9" s="39" t="s">
        <v>119</v>
      </c>
      <c r="P9" s="39"/>
    </row>
    <row r="10" spans="2:18" s="47" customFormat="1" ht="75" x14ac:dyDescent="0.25">
      <c r="B10" s="39">
        <f t="shared" si="1"/>
        <v>7</v>
      </c>
      <c r="C10" s="44">
        <f t="shared" si="0"/>
        <v>4</v>
      </c>
      <c r="D10" s="39" t="s">
        <v>120</v>
      </c>
      <c r="E10" s="39"/>
      <c r="F10" s="39" t="s">
        <v>121</v>
      </c>
      <c r="G10" s="39" t="s">
        <v>122</v>
      </c>
      <c r="H10" s="39"/>
      <c r="I10" s="39"/>
      <c r="J10" s="39" t="s">
        <v>131</v>
      </c>
      <c r="K10" s="39" t="s">
        <v>132</v>
      </c>
      <c r="L10" s="45" t="s">
        <v>4</v>
      </c>
      <c r="M10" s="45" t="s">
        <v>4</v>
      </c>
      <c r="N10" s="46" t="s">
        <v>15</v>
      </c>
      <c r="O10" s="39" t="s">
        <v>119</v>
      </c>
      <c r="P10" s="39"/>
    </row>
    <row r="11" spans="2:18" s="47" customFormat="1" ht="45" x14ac:dyDescent="0.25">
      <c r="B11" s="39">
        <f t="shared" si="1"/>
        <v>8</v>
      </c>
      <c r="C11" s="44">
        <f t="shared" si="0"/>
        <v>10</v>
      </c>
      <c r="D11" s="39" t="s">
        <v>127</v>
      </c>
      <c r="E11" s="39"/>
      <c r="F11" s="39"/>
      <c r="G11" s="39"/>
      <c r="H11" s="39"/>
      <c r="I11" s="39" t="s">
        <v>134</v>
      </c>
      <c r="J11" s="39" t="s">
        <v>130</v>
      </c>
      <c r="K11" s="39" t="s">
        <v>129</v>
      </c>
      <c r="L11" s="45" t="s">
        <v>7</v>
      </c>
      <c r="M11" s="45" t="s">
        <v>4</v>
      </c>
      <c r="N11" s="46" t="s">
        <v>16</v>
      </c>
      <c r="O11" s="39" t="s">
        <v>49</v>
      </c>
      <c r="P11" s="39"/>
    </row>
    <row r="12" spans="2:18" s="47" customFormat="1" x14ac:dyDescent="0.25">
      <c r="B12" s="39">
        <f t="shared" si="1"/>
        <v>9</v>
      </c>
      <c r="C12" s="44">
        <f t="shared" si="0"/>
        <v>0</v>
      </c>
      <c r="D12" s="39"/>
      <c r="E12" s="39"/>
      <c r="F12" s="39"/>
      <c r="G12" s="39"/>
      <c r="H12" s="39"/>
      <c r="I12" s="39"/>
      <c r="J12" s="39"/>
      <c r="K12" s="39"/>
      <c r="L12" s="45"/>
      <c r="M12" s="45"/>
      <c r="N12" s="46"/>
      <c r="O12" s="39"/>
      <c r="P12" s="39"/>
    </row>
    <row r="13" spans="2:18" s="47" customFormat="1" x14ac:dyDescent="0.25">
      <c r="B13" s="39">
        <f t="shared" si="1"/>
        <v>10</v>
      </c>
      <c r="C13" s="44">
        <f t="shared" si="0"/>
        <v>0</v>
      </c>
      <c r="D13" s="39"/>
      <c r="E13" s="39"/>
      <c r="F13" s="39"/>
      <c r="G13" s="39"/>
      <c r="H13" s="39"/>
      <c r="I13" s="39"/>
      <c r="J13" s="39"/>
      <c r="K13" s="39"/>
      <c r="L13" s="45"/>
      <c r="M13" s="45"/>
      <c r="N13" s="46"/>
      <c r="O13" s="39"/>
      <c r="P13" s="39"/>
    </row>
    <row r="14" spans="2:18" s="47" customFormat="1" x14ac:dyDescent="0.25">
      <c r="B14" s="39">
        <f t="shared" si="1"/>
        <v>11</v>
      </c>
      <c r="C14" s="44">
        <f t="shared" si="0"/>
        <v>0</v>
      </c>
      <c r="D14" s="39"/>
      <c r="E14" s="39"/>
      <c r="F14" s="39"/>
      <c r="G14" s="39"/>
      <c r="H14" s="39"/>
      <c r="I14" s="39"/>
      <c r="J14" s="39"/>
      <c r="K14" s="39"/>
      <c r="L14" s="45"/>
      <c r="M14" s="45"/>
      <c r="N14" s="46"/>
      <c r="O14" s="39"/>
      <c r="P14" s="39"/>
    </row>
    <row r="15" spans="2:18" s="47" customFormat="1" x14ac:dyDescent="0.25">
      <c r="B15" s="39">
        <f t="shared" si="1"/>
        <v>12</v>
      </c>
      <c r="C15" s="44">
        <f t="shared" si="0"/>
        <v>0</v>
      </c>
      <c r="D15" s="39"/>
      <c r="E15" s="39"/>
      <c r="F15" s="39"/>
      <c r="G15" s="39"/>
      <c r="H15" s="39"/>
      <c r="I15" s="39"/>
      <c r="J15" s="39"/>
      <c r="K15" s="39"/>
      <c r="L15" s="45"/>
      <c r="M15" s="45"/>
      <c r="N15" s="46"/>
      <c r="O15" s="39"/>
      <c r="P15" s="39"/>
    </row>
    <row r="16" spans="2:18" s="47" customFormat="1" x14ac:dyDescent="0.25">
      <c r="B16" s="39">
        <f t="shared" si="1"/>
        <v>13</v>
      </c>
      <c r="C16" s="44">
        <f t="shared" si="0"/>
        <v>0</v>
      </c>
      <c r="D16" s="39"/>
      <c r="E16" s="39"/>
      <c r="F16" s="39"/>
      <c r="G16" s="39"/>
      <c r="H16" s="39"/>
      <c r="I16" s="39"/>
      <c r="J16" s="39"/>
      <c r="K16" s="39"/>
      <c r="L16" s="45"/>
      <c r="M16" s="45"/>
      <c r="N16" s="46"/>
      <c r="O16" s="39"/>
      <c r="P16" s="39"/>
    </row>
    <row r="17" spans="2:16" s="47" customFormat="1" x14ac:dyDescent="0.25">
      <c r="B17" s="39">
        <f t="shared" si="1"/>
        <v>14</v>
      </c>
      <c r="C17" s="44">
        <f t="shared" si="0"/>
        <v>0</v>
      </c>
      <c r="D17" s="39"/>
      <c r="E17" s="39"/>
      <c r="F17" s="39"/>
      <c r="G17" s="39"/>
      <c r="H17" s="39"/>
      <c r="I17" s="39"/>
      <c r="J17" s="39"/>
      <c r="K17" s="39"/>
      <c r="L17" s="45"/>
      <c r="M17" s="45"/>
      <c r="N17" s="46"/>
      <c r="O17" s="39"/>
      <c r="P17" s="39"/>
    </row>
    <row r="18" spans="2:16" s="47" customFormat="1" x14ac:dyDescent="0.25">
      <c r="B18" s="39">
        <f t="shared" si="1"/>
        <v>15</v>
      </c>
      <c r="C18" s="44">
        <f t="shared" si="0"/>
        <v>0</v>
      </c>
      <c r="D18" s="39"/>
      <c r="E18" s="39"/>
      <c r="F18" s="39"/>
      <c r="G18" s="39"/>
      <c r="H18" s="39"/>
      <c r="I18" s="39"/>
      <c r="J18" s="39"/>
      <c r="K18" s="39"/>
      <c r="L18" s="45"/>
      <c r="M18" s="45"/>
      <c r="N18" s="46"/>
      <c r="O18" s="39"/>
      <c r="P18" s="39"/>
    </row>
    <row r="19" spans="2:16" x14ac:dyDescent="0.25">
      <c r="C19" s="48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8"/>
      <c r="O19" s="49"/>
      <c r="P19" s="47"/>
    </row>
    <row r="20" spans="2:16" x14ac:dyDescent="0.25">
      <c r="O20" s="49"/>
    </row>
    <row r="21" spans="2:16" x14ac:dyDescent="0.25">
      <c r="O21" s="49"/>
    </row>
    <row r="22" spans="2:16" x14ac:dyDescent="0.25">
      <c r="B22" s="50"/>
      <c r="O22" s="49"/>
    </row>
    <row r="23" spans="2:16" x14ac:dyDescent="0.25">
      <c r="B23" s="50"/>
      <c r="O23" s="49"/>
    </row>
    <row r="24" spans="2:16" x14ac:dyDescent="0.25">
      <c r="O24" s="49"/>
    </row>
    <row r="25" spans="2:16" x14ac:dyDescent="0.25">
      <c r="O25" s="49"/>
    </row>
    <row r="26" spans="2:16" ht="36" customHeight="1" x14ac:dyDescent="0.25">
      <c r="D26" s="51"/>
      <c r="E26" s="51"/>
      <c r="F26" s="51"/>
      <c r="G26" s="51"/>
      <c r="H26" s="51"/>
      <c r="I26" s="51"/>
      <c r="J26" s="51"/>
      <c r="K26" s="51"/>
    </row>
    <row r="28" spans="2:16" x14ac:dyDescent="0.25">
      <c r="C28" s="1"/>
    </row>
    <row r="29" spans="2:16" x14ac:dyDescent="0.25">
      <c r="C29" s="1"/>
    </row>
    <row r="30" spans="2:16" x14ac:dyDescent="0.25">
      <c r="C30" s="1"/>
    </row>
    <row r="31" spans="2:16" x14ac:dyDescent="0.25">
      <c r="C31" s="1"/>
    </row>
  </sheetData>
  <autoFilter ref="B3:P3"/>
  <mergeCells count="2">
    <mergeCell ref="D2:H2"/>
    <mergeCell ref="I2:O2"/>
  </mergeCells>
  <phoneticPr fontId="1" type="noConversion"/>
  <conditionalFormatting sqref="C4:C18">
    <cfRule type="cellIs" dxfId="8" priority="7" stopIfTrue="1" operator="greaterThanOrEqual">
      <formula>16</formula>
    </cfRule>
    <cfRule type="cellIs" dxfId="7" priority="8" stopIfTrue="1" operator="lessThan">
      <formula>5</formula>
    </cfRule>
    <cfRule type="cellIs" dxfId="6" priority="9" stopIfTrue="1" operator="lessThan">
      <formula>16</formula>
    </cfRule>
  </conditionalFormatting>
  <dataValidations count="4">
    <dataValidation type="list" allowBlank="1" showInputMessage="1" showErrorMessage="1" sqref="O4:O18">
      <formula1>Postura</formula1>
    </dataValidation>
    <dataValidation type="list" showInputMessage="1" showErrorMessage="1" sqref="L4:L18">
      <formula1>Poder</formula1>
    </dataValidation>
    <dataValidation type="list" showInputMessage="1" showErrorMessage="1" sqref="M4:M18">
      <formula1>Interesse</formula1>
    </dataValidation>
    <dataValidation type="list" allowBlank="1" showInputMessage="1" showErrorMessage="1" sqref="N4:N18">
      <formula1>Interna</formula1>
    </dataValidation>
  </dataValidation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showGridLines="0" tabSelected="1" topLeftCell="A2" zoomScaleNormal="100" workbookViewId="0">
      <selection activeCell="C2" sqref="C2:E7"/>
    </sheetView>
  </sheetViews>
  <sheetFormatPr defaultRowHeight="15" x14ac:dyDescent="0.25"/>
  <cols>
    <col min="1" max="1" width="3.5703125" style="1" customWidth="1"/>
    <col min="2" max="2" width="5" style="1" customWidth="1"/>
    <col min="3" max="3" width="26.7109375" style="1" customWidth="1"/>
    <col min="4" max="4" width="36.5703125" style="1" customWidth="1"/>
    <col min="5" max="5" width="51.7109375" style="1" customWidth="1"/>
    <col min="6" max="6" width="27.42578125" style="1" customWidth="1"/>
    <col min="7" max="16384" width="9.140625" style="1"/>
  </cols>
  <sheetData>
    <row r="1" spans="2:6" x14ac:dyDescent="0.25">
      <c r="B1" s="35"/>
      <c r="C1" s="2"/>
      <c r="D1" s="36"/>
      <c r="E1" s="36"/>
    </row>
    <row r="2" spans="2:6" s="37" customFormat="1" ht="30.75" customHeight="1" x14ac:dyDescent="0.2">
      <c r="B2" s="52" t="s">
        <v>33</v>
      </c>
      <c r="C2" s="52" t="s">
        <v>17</v>
      </c>
      <c r="D2" s="52" t="s">
        <v>80</v>
      </c>
      <c r="E2" s="52" t="s">
        <v>43</v>
      </c>
      <c r="F2" s="52" t="s">
        <v>1</v>
      </c>
    </row>
    <row r="3" spans="2:6" ht="75" x14ac:dyDescent="0.25">
      <c r="B3" s="33">
        <v>1</v>
      </c>
      <c r="C3" s="33" t="str">
        <f>PartesInteressadas!D4</f>
        <v>Sra Montes de Rocha</v>
      </c>
      <c r="D3" s="38" t="s">
        <v>139</v>
      </c>
      <c r="E3" s="39" t="s">
        <v>135</v>
      </c>
      <c r="F3" s="33"/>
    </row>
    <row r="4" spans="2:6" ht="75" x14ac:dyDescent="0.25">
      <c r="B4" s="33">
        <f>B3+1</f>
        <v>2</v>
      </c>
      <c r="C4" s="33" t="str">
        <f>PartesInteressadas!D5</f>
        <v>Sr. Montes de Rocha</v>
      </c>
      <c r="D4" s="88" t="s">
        <v>139</v>
      </c>
      <c r="E4" s="39" t="s">
        <v>135</v>
      </c>
      <c r="F4" s="33"/>
    </row>
    <row r="5" spans="2:6" ht="30" x14ac:dyDescent="0.25">
      <c r="B5" s="33">
        <f t="shared" ref="B5:B17" si="0">B4+1</f>
        <v>3</v>
      </c>
      <c r="C5" s="87" t="str">
        <f>PartesInteressadas!D6</f>
        <v>Sr. Rocha (Pai da Sra Montes de Rocha)</v>
      </c>
      <c r="D5" s="38" t="s">
        <v>140</v>
      </c>
      <c r="E5" s="39" t="s">
        <v>141</v>
      </c>
      <c r="F5" s="33"/>
    </row>
    <row r="6" spans="2:6" ht="45" x14ac:dyDescent="0.25">
      <c r="B6" s="33">
        <f t="shared" si="0"/>
        <v>4</v>
      </c>
      <c r="C6" s="33" t="str">
        <f>PartesInteressadas!D7</f>
        <v>José</v>
      </c>
      <c r="D6" s="38" t="s">
        <v>136</v>
      </c>
      <c r="E6" s="39" t="s">
        <v>137</v>
      </c>
      <c r="F6" s="33"/>
    </row>
    <row r="7" spans="2:6" ht="180" x14ac:dyDescent="0.25">
      <c r="B7" s="33">
        <f t="shared" si="0"/>
        <v>5</v>
      </c>
      <c r="C7" s="33" t="str">
        <f>PartesInteressadas!D8</f>
        <v>Ricardo, Sheila, ...</v>
      </c>
      <c r="D7" s="38" t="s">
        <v>138</v>
      </c>
      <c r="E7" s="39" t="s">
        <v>123</v>
      </c>
      <c r="F7" s="33"/>
    </row>
    <row r="8" spans="2:6" x14ac:dyDescent="0.25">
      <c r="B8" s="33">
        <f t="shared" si="0"/>
        <v>6</v>
      </c>
      <c r="C8" s="33" t="str">
        <f>PartesInteressadas!D9</f>
        <v>Filho Montes de Rocha</v>
      </c>
      <c r="D8" s="38"/>
      <c r="E8" s="39"/>
      <c r="F8" s="33"/>
    </row>
    <row r="9" spans="2:6" x14ac:dyDescent="0.25">
      <c r="B9" s="33">
        <f t="shared" si="0"/>
        <v>7</v>
      </c>
      <c r="C9" s="33" t="str">
        <f>PartesInteressadas!D10</f>
        <v>Filha Montes de Rocha</v>
      </c>
      <c r="D9" s="38"/>
      <c r="E9" s="39"/>
      <c r="F9" s="33"/>
    </row>
    <row r="10" spans="2:6" x14ac:dyDescent="0.25">
      <c r="B10" s="33">
        <f t="shared" si="0"/>
        <v>8</v>
      </c>
      <c r="C10" s="33" t="str">
        <f>PartesInteressadas!D11</f>
        <v>Fiscal da Prefeitura</v>
      </c>
      <c r="D10" s="38"/>
      <c r="E10" s="39"/>
      <c r="F10" s="33"/>
    </row>
    <row r="11" spans="2:6" x14ac:dyDescent="0.25">
      <c r="B11" s="33">
        <f t="shared" si="0"/>
        <v>9</v>
      </c>
      <c r="C11" s="33">
        <f>PartesInteressadas!D12</f>
        <v>0</v>
      </c>
      <c r="D11" s="38"/>
      <c r="E11" s="39"/>
      <c r="F11" s="33"/>
    </row>
    <row r="12" spans="2:6" x14ac:dyDescent="0.25">
      <c r="B12" s="33">
        <f t="shared" si="0"/>
        <v>10</v>
      </c>
      <c r="C12" s="33">
        <f>PartesInteressadas!D13</f>
        <v>0</v>
      </c>
      <c r="D12" s="38"/>
      <c r="E12" s="40"/>
      <c r="F12" s="33"/>
    </row>
    <row r="13" spans="2:6" x14ac:dyDescent="0.25">
      <c r="B13" s="33">
        <f t="shared" si="0"/>
        <v>11</v>
      </c>
      <c r="C13" s="33">
        <f>PartesInteressadas!D14</f>
        <v>0</v>
      </c>
      <c r="D13" s="38"/>
      <c r="E13" s="40"/>
      <c r="F13" s="33"/>
    </row>
    <row r="14" spans="2:6" x14ac:dyDescent="0.25">
      <c r="B14" s="33">
        <f t="shared" si="0"/>
        <v>12</v>
      </c>
      <c r="C14" s="33">
        <f>PartesInteressadas!D15</f>
        <v>0</v>
      </c>
      <c r="D14" s="38"/>
      <c r="E14" s="33"/>
      <c r="F14" s="33"/>
    </row>
    <row r="15" spans="2:6" x14ac:dyDescent="0.25">
      <c r="B15" s="33">
        <f t="shared" si="0"/>
        <v>13</v>
      </c>
      <c r="C15" s="33">
        <f>PartesInteressadas!D16</f>
        <v>0</v>
      </c>
      <c r="D15" s="38"/>
      <c r="E15" s="33"/>
      <c r="F15" s="33"/>
    </row>
    <row r="16" spans="2:6" x14ac:dyDescent="0.25">
      <c r="B16" s="33">
        <f t="shared" si="0"/>
        <v>14</v>
      </c>
      <c r="C16" s="33">
        <f>PartesInteressadas!D17</f>
        <v>0</v>
      </c>
      <c r="D16" s="38"/>
      <c r="E16" s="33"/>
      <c r="F16" s="33"/>
    </row>
    <row r="17" spans="2:6" x14ac:dyDescent="0.25">
      <c r="B17" s="33">
        <f t="shared" si="0"/>
        <v>15</v>
      </c>
      <c r="C17" s="33">
        <f>PartesInteressadas!D18</f>
        <v>0</v>
      </c>
      <c r="D17" s="38"/>
      <c r="E17" s="33"/>
      <c r="F17" s="33"/>
    </row>
    <row r="20" spans="2:6" x14ac:dyDescent="0.25">
      <c r="B20" s="41"/>
    </row>
  </sheetData>
  <phoneticPr fontId="1" type="noConversion"/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showGridLines="0" zoomScaleNormal="100" workbookViewId="0">
      <selection activeCell="B1" sqref="B1"/>
    </sheetView>
  </sheetViews>
  <sheetFormatPr defaultRowHeight="15" x14ac:dyDescent="0.25"/>
  <cols>
    <col min="1" max="1" width="3.140625" style="1" customWidth="1"/>
    <col min="2" max="3" width="9.140625" style="1"/>
    <col min="4" max="4" width="9.85546875" style="1" customWidth="1"/>
    <col min="5" max="16384" width="9.140625" style="1"/>
  </cols>
  <sheetData>
    <row r="2" spans="2:16" x14ac:dyDescent="0.25">
      <c r="D2" s="1" t="s">
        <v>46</v>
      </c>
      <c r="L2" s="1" t="s">
        <v>26</v>
      </c>
    </row>
    <row r="3" spans="2:16" x14ac:dyDescent="0.25">
      <c r="J3" s="1" t="s">
        <v>47</v>
      </c>
    </row>
    <row r="4" spans="2:16" x14ac:dyDescent="0.25">
      <c r="C4" s="109"/>
      <c r="D4" s="109"/>
      <c r="E4" s="109"/>
      <c r="F4" s="109"/>
      <c r="G4" s="109"/>
      <c r="K4" s="113" t="s">
        <v>20</v>
      </c>
      <c r="L4" s="114"/>
      <c r="M4" s="114"/>
      <c r="N4" s="114"/>
      <c r="O4" s="114"/>
    </row>
    <row r="5" spans="2:16" x14ac:dyDescent="0.25">
      <c r="B5" s="29" t="s">
        <v>20</v>
      </c>
      <c r="C5" s="30"/>
      <c r="D5" s="30"/>
      <c r="E5" s="30"/>
      <c r="F5" s="30"/>
      <c r="G5" s="30"/>
      <c r="H5" s="31"/>
      <c r="J5" s="32" t="s">
        <v>8</v>
      </c>
      <c r="K5" s="33">
        <v>1</v>
      </c>
      <c r="L5" s="33">
        <f>K5+1</f>
        <v>2</v>
      </c>
      <c r="M5" s="33">
        <f>L5+1</f>
        <v>3</v>
      </c>
      <c r="N5" s="33">
        <f>M5+1</f>
        <v>4</v>
      </c>
      <c r="O5" s="33">
        <f>N5+1</f>
        <v>5</v>
      </c>
      <c r="P5" s="32" t="s">
        <v>19</v>
      </c>
    </row>
    <row r="6" spans="2:16" x14ac:dyDescent="0.25">
      <c r="B6" s="33">
        <f>B7+1</f>
        <v>5</v>
      </c>
      <c r="C6" s="1">
        <f>$B6*C$11</f>
        <v>5</v>
      </c>
      <c r="D6" s="1">
        <f t="shared" ref="D6:G10" si="0">$B6*D$11</f>
        <v>10</v>
      </c>
      <c r="E6" s="1">
        <f t="shared" si="0"/>
        <v>15</v>
      </c>
      <c r="F6" s="1">
        <f t="shared" si="0"/>
        <v>20</v>
      </c>
      <c r="G6" s="1">
        <f t="shared" si="0"/>
        <v>25</v>
      </c>
      <c r="H6" s="34"/>
      <c r="J6" s="33">
        <f>J7+1</f>
        <v>5</v>
      </c>
      <c r="K6" s="1">
        <f>$J6*K$11*K$5*$P6</f>
        <v>25</v>
      </c>
      <c r="L6" s="1">
        <f t="shared" ref="L6:O10" si="1">$J6*L$11*L$5*$P6</f>
        <v>100</v>
      </c>
      <c r="M6" s="1">
        <f t="shared" si="1"/>
        <v>225</v>
      </c>
      <c r="N6" s="1">
        <f t="shared" si="1"/>
        <v>400</v>
      </c>
      <c r="O6" s="1">
        <f t="shared" si="1"/>
        <v>625</v>
      </c>
      <c r="P6" s="33">
        <f>P7+1</f>
        <v>5</v>
      </c>
    </row>
    <row r="7" spans="2:16" x14ac:dyDescent="0.25">
      <c r="B7" s="33">
        <f>B8+1</f>
        <v>4</v>
      </c>
      <c r="C7" s="1">
        <f>$B7*C$11</f>
        <v>4</v>
      </c>
      <c r="D7" s="1">
        <f t="shared" si="0"/>
        <v>8</v>
      </c>
      <c r="E7" s="1">
        <f t="shared" si="0"/>
        <v>12</v>
      </c>
      <c r="F7" s="1">
        <f t="shared" si="0"/>
        <v>16</v>
      </c>
      <c r="G7" s="1">
        <f t="shared" si="0"/>
        <v>20</v>
      </c>
      <c r="H7" s="34"/>
      <c r="J7" s="33">
        <f>J8+1</f>
        <v>4</v>
      </c>
      <c r="K7" s="1">
        <f>$J7*K$11*K$5*$P7</f>
        <v>16</v>
      </c>
      <c r="L7" s="1">
        <f t="shared" si="1"/>
        <v>64</v>
      </c>
      <c r="M7" s="1">
        <f t="shared" si="1"/>
        <v>144</v>
      </c>
      <c r="N7" s="1">
        <f t="shared" si="1"/>
        <v>256</v>
      </c>
      <c r="O7" s="1">
        <f t="shared" si="1"/>
        <v>400</v>
      </c>
      <c r="P7" s="33">
        <f>P8+1</f>
        <v>4</v>
      </c>
    </row>
    <row r="8" spans="2:16" x14ac:dyDescent="0.25">
      <c r="B8" s="33">
        <f>B9+1</f>
        <v>3</v>
      </c>
      <c r="C8" s="1">
        <f>$B8*C$11</f>
        <v>3</v>
      </c>
      <c r="D8" s="1">
        <f t="shared" si="0"/>
        <v>6</v>
      </c>
      <c r="E8" s="1">
        <f t="shared" si="0"/>
        <v>9</v>
      </c>
      <c r="F8" s="1">
        <f t="shared" si="0"/>
        <v>12</v>
      </c>
      <c r="G8" s="1">
        <f t="shared" si="0"/>
        <v>15</v>
      </c>
      <c r="H8" s="34"/>
      <c r="J8" s="33">
        <f>J9+1</f>
        <v>3</v>
      </c>
      <c r="K8" s="1">
        <f>$J8*K$11*K$5*$P8</f>
        <v>9</v>
      </c>
      <c r="L8" s="1">
        <f t="shared" si="1"/>
        <v>36</v>
      </c>
      <c r="M8" s="1">
        <f t="shared" si="1"/>
        <v>81</v>
      </c>
      <c r="N8" s="1">
        <f t="shared" si="1"/>
        <v>144</v>
      </c>
      <c r="O8" s="1">
        <f t="shared" si="1"/>
        <v>225</v>
      </c>
      <c r="P8" s="33">
        <f>P9+1</f>
        <v>3</v>
      </c>
    </row>
    <row r="9" spans="2:16" x14ac:dyDescent="0.25">
      <c r="B9" s="33">
        <f>B10+1</f>
        <v>2</v>
      </c>
      <c r="C9" s="1">
        <f>$B9*C$11</f>
        <v>2</v>
      </c>
      <c r="D9" s="1">
        <f t="shared" si="0"/>
        <v>4</v>
      </c>
      <c r="E9" s="1">
        <f t="shared" si="0"/>
        <v>6</v>
      </c>
      <c r="F9" s="1">
        <f t="shared" si="0"/>
        <v>8</v>
      </c>
      <c r="G9" s="1">
        <f t="shared" si="0"/>
        <v>10</v>
      </c>
      <c r="H9" s="34"/>
      <c r="J9" s="33">
        <f>J10+1</f>
        <v>2</v>
      </c>
      <c r="K9" s="1">
        <f>$J9*K$11*K$5*$P9</f>
        <v>4</v>
      </c>
      <c r="L9" s="1">
        <f t="shared" si="1"/>
        <v>16</v>
      </c>
      <c r="M9" s="1">
        <f t="shared" si="1"/>
        <v>36</v>
      </c>
      <c r="N9" s="1">
        <f t="shared" si="1"/>
        <v>64</v>
      </c>
      <c r="O9" s="1">
        <f t="shared" si="1"/>
        <v>100</v>
      </c>
      <c r="P9" s="33">
        <f>P10+1</f>
        <v>2</v>
      </c>
    </row>
    <row r="10" spans="2:16" x14ac:dyDescent="0.25">
      <c r="B10" s="33">
        <v>1</v>
      </c>
      <c r="C10" s="1">
        <f>$B10*C$11</f>
        <v>1</v>
      </c>
      <c r="D10" s="1">
        <f t="shared" si="0"/>
        <v>2</v>
      </c>
      <c r="E10" s="1">
        <f t="shared" si="0"/>
        <v>3</v>
      </c>
      <c r="F10" s="1">
        <f t="shared" si="0"/>
        <v>4</v>
      </c>
      <c r="G10" s="1">
        <f t="shared" si="0"/>
        <v>5</v>
      </c>
      <c r="H10" s="34"/>
      <c r="J10" s="33">
        <v>1</v>
      </c>
      <c r="K10" s="1">
        <f>$J10*K$11*K$5*$P10</f>
        <v>1</v>
      </c>
      <c r="L10" s="1">
        <f t="shared" si="1"/>
        <v>4</v>
      </c>
      <c r="M10" s="1">
        <f t="shared" si="1"/>
        <v>9</v>
      </c>
      <c r="N10" s="1">
        <f t="shared" si="1"/>
        <v>16</v>
      </c>
      <c r="O10" s="1">
        <f t="shared" si="1"/>
        <v>25</v>
      </c>
      <c r="P10" s="33">
        <v>1</v>
      </c>
    </row>
    <row r="11" spans="2:16" x14ac:dyDescent="0.25">
      <c r="C11" s="33">
        <v>1</v>
      </c>
      <c r="D11" s="33">
        <f>C11+1</f>
        <v>2</v>
      </c>
      <c r="E11" s="33">
        <f>D11+1</f>
        <v>3</v>
      </c>
      <c r="F11" s="33">
        <f>E11+1</f>
        <v>4</v>
      </c>
      <c r="G11" s="33">
        <f>F11+1</f>
        <v>5</v>
      </c>
      <c r="K11" s="33">
        <v>1</v>
      </c>
      <c r="L11" s="33">
        <f>K11+1</f>
        <v>2</v>
      </c>
      <c r="M11" s="33">
        <f>L11+1</f>
        <v>3</v>
      </c>
      <c r="N11" s="33">
        <f>M11+1</f>
        <v>4</v>
      </c>
      <c r="O11" s="33">
        <f>N11+1</f>
        <v>5</v>
      </c>
    </row>
    <row r="12" spans="2:16" x14ac:dyDescent="0.25">
      <c r="C12" s="110" t="s">
        <v>19</v>
      </c>
      <c r="D12" s="111"/>
      <c r="E12" s="111"/>
      <c r="F12" s="111"/>
      <c r="G12" s="112"/>
      <c r="K12" s="110" t="s">
        <v>0</v>
      </c>
      <c r="L12" s="111"/>
      <c r="M12" s="111"/>
      <c r="N12" s="111"/>
      <c r="O12" s="112"/>
    </row>
  </sheetData>
  <mergeCells count="4">
    <mergeCell ref="C4:G4"/>
    <mergeCell ref="C12:G12"/>
    <mergeCell ref="K4:O4"/>
    <mergeCell ref="K12:O12"/>
  </mergeCells>
  <conditionalFormatting sqref="C6:G10">
    <cfRule type="cellIs" dxfId="5" priority="4" stopIfTrue="1" operator="greaterThanOrEqual">
      <formula>16</formula>
    </cfRule>
    <cfRule type="cellIs" dxfId="4" priority="5" stopIfTrue="1" operator="lessThan">
      <formula>5</formula>
    </cfRule>
    <cfRule type="cellIs" dxfId="3" priority="6" stopIfTrue="1" operator="lessThan">
      <formula>16</formula>
    </cfRule>
  </conditionalFormatting>
  <conditionalFormatting sqref="K6:O10">
    <cfRule type="cellIs" dxfId="2" priority="1" stopIfTrue="1" operator="greaterThanOrEqual">
      <formula>125</formula>
    </cfRule>
    <cfRule type="cellIs" dxfId="1" priority="2" stopIfTrue="1" operator="lessThan">
      <formula>25</formula>
    </cfRule>
    <cfRule type="cellIs" dxfId="0" priority="3" stopIfTrue="1" operator="lessThan">
      <formula>125</formula>
    </cfRule>
  </conditionalFormatting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showGridLines="0" zoomScaleNormal="100" workbookViewId="0">
      <selection activeCell="G5" sqref="G5"/>
    </sheetView>
  </sheetViews>
  <sheetFormatPr defaultRowHeight="15" x14ac:dyDescent="0.25"/>
  <cols>
    <col min="1" max="1" width="3.140625" style="1" customWidth="1"/>
    <col min="2" max="2" width="9.140625" style="1"/>
    <col min="3" max="3" width="33.140625" style="1" customWidth="1"/>
    <col min="4" max="4" width="17.42578125" style="1" customWidth="1"/>
    <col min="5" max="5" width="14.7109375" style="1" customWidth="1"/>
    <col min="6" max="6" width="11.140625" style="1" customWidth="1"/>
    <col min="7" max="7" width="13.42578125" style="1" customWidth="1"/>
    <col min="8" max="8" width="16.42578125" style="1" customWidth="1"/>
    <col min="9" max="9" width="69.5703125" style="1" customWidth="1"/>
    <col min="10" max="16384" width="9.140625" style="1"/>
  </cols>
  <sheetData>
    <row r="2" spans="2:9" x14ac:dyDescent="0.25">
      <c r="B2" s="115" t="s">
        <v>21</v>
      </c>
      <c r="C2" s="115"/>
      <c r="D2" s="115"/>
      <c r="E2" s="115"/>
      <c r="F2" s="115"/>
      <c r="G2" s="115"/>
      <c r="H2" s="115"/>
      <c r="I2" s="116"/>
    </row>
    <row r="3" spans="2:9" s="8" customFormat="1" ht="30" x14ac:dyDescent="0.2">
      <c r="B3" s="6" t="s">
        <v>2</v>
      </c>
      <c r="C3" s="7" t="s">
        <v>17</v>
      </c>
      <c r="D3" s="7" t="s">
        <v>9</v>
      </c>
      <c r="E3" s="7" t="s">
        <v>20</v>
      </c>
      <c r="F3" s="7" t="s">
        <v>19</v>
      </c>
      <c r="G3" s="6" t="s">
        <v>14</v>
      </c>
      <c r="H3" s="117" t="s">
        <v>51</v>
      </c>
      <c r="I3" s="118"/>
    </row>
    <row r="4" spans="2:9" ht="105" x14ac:dyDescent="0.25">
      <c r="B4" s="9" t="s">
        <v>22</v>
      </c>
      <c r="C4" s="10" t="s">
        <v>29</v>
      </c>
      <c r="D4" s="11" t="s">
        <v>45</v>
      </c>
      <c r="E4" s="10" t="s">
        <v>31</v>
      </c>
      <c r="F4" s="10" t="s">
        <v>32</v>
      </c>
      <c r="G4" s="10" t="s">
        <v>27</v>
      </c>
      <c r="H4" s="119" t="s">
        <v>24</v>
      </c>
      <c r="I4" s="120"/>
    </row>
    <row r="5" spans="2:9" x14ac:dyDescent="0.25">
      <c r="B5" s="12" t="s">
        <v>23</v>
      </c>
      <c r="C5" s="9"/>
      <c r="D5" s="13"/>
      <c r="E5" s="14" t="s">
        <v>3</v>
      </c>
      <c r="F5" s="14" t="s">
        <v>3</v>
      </c>
      <c r="G5" s="15" t="s">
        <v>15</v>
      </c>
      <c r="H5" s="16" t="s">
        <v>50</v>
      </c>
      <c r="I5" s="9" t="s">
        <v>53</v>
      </c>
    </row>
    <row r="6" spans="2:9" x14ac:dyDescent="0.25">
      <c r="B6" s="17"/>
      <c r="C6" s="18"/>
      <c r="D6" s="19"/>
      <c r="E6" s="20" t="s">
        <v>4</v>
      </c>
      <c r="F6" s="20" t="s">
        <v>4</v>
      </c>
      <c r="G6" s="21" t="s">
        <v>16</v>
      </c>
      <c r="H6" s="18" t="s">
        <v>49</v>
      </c>
      <c r="I6" s="22" t="s">
        <v>54</v>
      </c>
    </row>
    <row r="7" spans="2:9" x14ac:dyDescent="0.25">
      <c r="B7" s="17"/>
      <c r="C7" s="18"/>
      <c r="D7" s="19"/>
      <c r="E7" s="20" t="s">
        <v>5</v>
      </c>
      <c r="F7" s="20" t="s">
        <v>5</v>
      </c>
      <c r="G7" s="21"/>
      <c r="H7" s="18" t="s">
        <v>18</v>
      </c>
      <c r="I7" s="18" t="s">
        <v>55</v>
      </c>
    </row>
    <row r="8" spans="2:9" x14ac:dyDescent="0.25">
      <c r="B8" s="17"/>
      <c r="C8" s="18"/>
      <c r="D8" s="19"/>
      <c r="E8" s="20" t="s">
        <v>6</v>
      </c>
      <c r="F8" s="20" t="s">
        <v>6</v>
      </c>
      <c r="G8" s="21"/>
      <c r="H8" s="18" t="s">
        <v>48</v>
      </c>
      <c r="I8" s="18" t="s">
        <v>56</v>
      </c>
    </row>
    <row r="9" spans="2:9" x14ac:dyDescent="0.25">
      <c r="B9" s="23"/>
      <c r="C9" s="24"/>
      <c r="D9" s="25"/>
      <c r="E9" s="26" t="s">
        <v>7</v>
      </c>
      <c r="F9" s="26" t="s">
        <v>7</v>
      </c>
      <c r="G9" s="27"/>
      <c r="H9" s="28" t="s">
        <v>52</v>
      </c>
      <c r="I9" s="24" t="s">
        <v>57</v>
      </c>
    </row>
  </sheetData>
  <mergeCells count="3">
    <mergeCell ref="B2:I2"/>
    <mergeCell ref="H3:I3"/>
    <mergeCell ref="H4:I4"/>
  </mergeCell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Capa</vt:lpstr>
      <vt:lpstr>PartesInteressadas</vt:lpstr>
      <vt:lpstr>Estratégias</vt:lpstr>
      <vt:lpstr>Grafico</vt:lpstr>
      <vt:lpstr>Param</vt:lpstr>
      <vt:lpstr>Interesse</vt:lpstr>
      <vt:lpstr>Interna</vt:lpstr>
      <vt:lpstr>Poder</vt:lpstr>
      <vt:lpstr>Postura</vt:lpstr>
      <vt:lpstr>Resistencia</vt:lpstr>
      <vt:lpstr>Suporte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das Partes Interessadas e Estratégia para gerenciar as partes interessadas</dc:title>
  <dc:subject>Template de Plano de gerenciamento das partes interessadas</dc:subject>
  <dc:creator>eduardo@escritoriodeprojetos.com.br</dc:creator>
  <dc:description>http://escritoriodeprojetos.com.br</dc:description>
  <cp:lastModifiedBy>Eduardo Montes</cp:lastModifiedBy>
  <cp:lastPrinted>2015-08-12T00:20:19Z</cp:lastPrinted>
  <dcterms:created xsi:type="dcterms:W3CDTF">2006-01-18T20:16:06Z</dcterms:created>
  <dcterms:modified xsi:type="dcterms:W3CDTF">2017-05-03T13:27:01Z</dcterms:modified>
  <cp:category>Gerenciamento de Projetos, Partes interessadas, Comunicação, Template</cp:category>
</cp:coreProperties>
</file>