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agio\git\BatalhaDoPassinho\Documentação\"/>
    </mc:Choice>
  </mc:AlternateContent>
  <bookViews>
    <workbookView xWindow="480" yWindow="120" windowWidth="10455" windowHeight="462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E67" i="1" l="1"/>
  <c r="F67" i="1"/>
  <c r="G67" i="1"/>
  <c r="H67" i="1"/>
  <c r="I67" i="1"/>
  <c r="D67" i="1"/>
  <c r="D69" i="1" l="1"/>
  <c r="D68" i="1"/>
  <c r="D70" i="1" s="1"/>
  <c r="E63" i="1"/>
  <c r="F63" i="1" s="1"/>
  <c r="G63" i="1" s="1"/>
  <c r="H63" i="1" s="1"/>
  <c r="I63" i="1" s="1"/>
  <c r="E62" i="1"/>
  <c r="F62" i="1" s="1"/>
  <c r="G62" i="1" s="1"/>
  <c r="H62" i="1" s="1"/>
  <c r="E61" i="1"/>
  <c r="F61" i="1" s="1"/>
  <c r="G61" i="1" s="1"/>
  <c r="H61" i="1" s="1"/>
  <c r="I61" i="1" s="1"/>
  <c r="E60" i="1"/>
  <c r="F60" i="1" s="1"/>
  <c r="G60" i="1" s="1"/>
  <c r="H60" i="1" s="1"/>
  <c r="E59" i="1"/>
  <c r="F59" i="1" s="1"/>
  <c r="G59" i="1" s="1"/>
  <c r="H59" i="1" s="1"/>
  <c r="I59" i="1" s="1"/>
  <c r="E58" i="1"/>
  <c r="F58" i="1" s="1"/>
  <c r="G58" i="1" s="1"/>
  <c r="H58" i="1" s="1"/>
  <c r="I58" i="1" s="1"/>
  <c r="E57" i="1"/>
  <c r="F57" i="1" s="1"/>
  <c r="G57" i="1" s="1"/>
  <c r="H57" i="1" s="1"/>
  <c r="I57" i="1" s="1"/>
  <c r="E56" i="1"/>
  <c r="F56" i="1" s="1"/>
  <c r="G56" i="1" s="1"/>
  <c r="H56" i="1" s="1"/>
  <c r="I56" i="1" s="1"/>
  <c r="E55" i="1"/>
  <c r="F55" i="1" s="1"/>
  <c r="G55" i="1" s="1"/>
  <c r="H55" i="1" s="1"/>
  <c r="I55" i="1" s="1"/>
  <c r="E54" i="1"/>
  <c r="F54" i="1" s="1"/>
  <c r="G54" i="1" s="1"/>
  <c r="H54" i="1" s="1"/>
  <c r="I54" i="1" s="1"/>
  <c r="E53" i="1"/>
  <c r="F53" i="1" s="1"/>
  <c r="G53" i="1" s="1"/>
  <c r="H53" i="1" s="1"/>
  <c r="I53" i="1" s="1"/>
  <c r="E52" i="1"/>
  <c r="F52" i="1" s="1"/>
  <c r="G52" i="1" s="1"/>
  <c r="H52" i="1" s="1"/>
  <c r="I52" i="1" s="1"/>
  <c r="E51" i="1"/>
  <c r="F51" i="1" s="1"/>
  <c r="G51" i="1" s="1"/>
  <c r="H51" i="1" s="1"/>
  <c r="I51" i="1" s="1"/>
  <c r="E50" i="1"/>
  <c r="F50" i="1" s="1"/>
  <c r="G50" i="1" s="1"/>
  <c r="H50" i="1" s="1"/>
  <c r="I50" i="1" s="1"/>
  <c r="E49" i="1"/>
  <c r="F49" i="1" s="1"/>
  <c r="G49" i="1" s="1"/>
  <c r="H49" i="1" s="1"/>
  <c r="E48" i="1"/>
  <c r="F48" i="1" s="1"/>
  <c r="G48" i="1" s="1"/>
  <c r="H48" i="1" s="1"/>
  <c r="E47" i="1"/>
  <c r="F47" i="1" s="1"/>
  <c r="G47" i="1" s="1"/>
  <c r="H47" i="1" s="1"/>
  <c r="E46" i="1"/>
  <c r="F46" i="1" s="1"/>
  <c r="G46" i="1" s="1"/>
  <c r="I46" i="1" s="1"/>
  <c r="E45" i="1"/>
  <c r="G45" i="1" s="1"/>
  <c r="H45" i="1" s="1"/>
  <c r="I45" i="1" s="1"/>
  <c r="E44" i="1"/>
  <c r="F44" i="1" s="1"/>
  <c r="G44" i="1" s="1"/>
  <c r="H44" i="1" s="1"/>
  <c r="E43" i="1"/>
  <c r="F43" i="1" s="1"/>
  <c r="G43" i="1" s="1"/>
  <c r="H43" i="1" s="1"/>
  <c r="E42" i="1"/>
  <c r="G42" i="1" s="1"/>
  <c r="H42" i="1" s="1"/>
  <c r="I42" i="1" s="1"/>
  <c r="E41" i="1"/>
  <c r="F41" i="1" s="1"/>
  <c r="G41" i="1" s="1"/>
  <c r="I41" i="1" s="1"/>
  <c r="E40" i="1"/>
  <c r="F40" i="1" s="1"/>
  <c r="I40" i="1" s="1"/>
  <c r="E39" i="1"/>
  <c r="F39" i="1" s="1"/>
  <c r="H39" i="1" s="1"/>
  <c r="I39" i="1" s="1"/>
  <c r="E38" i="1"/>
  <c r="H38" i="1" s="1"/>
  <c r="I38" i="1" s="1"/>
  <c r="E37" i="1"/>
  <c r="F37" i="1" s="1"/>
  <c r="H37" i="1" s="1"/>
  <c r="I37" i="1" s="1"/>
  <c r="E36" i="1"/>
  <c r="G36" i="1" s="1"/>
  <c r="H36" i="1" s="1"/>
  <c r="I36" i="1" s="1"/>
  <c r="E35" i="1"/>
  <c r="F35" i="1" s="1"/>
  <c r="G35" i="1" s="1"/>
  <c r="I35" i="1" s="1"/>
  <c r="E34" i="1"/>
  <c r="F34" i="1" s="1"/>
  <c r="G34" i="1" s="1"/>
  <c r="I34" i="1" s="1"/>
  <c r="E33" i="1"/>
  <c r="F33" i="1" s="1"/>
  <c r="G33" i="1" s="1"/>
  <c r="I33" i="1" s="1"/>
  <c r="E32" i="1"/>
  <c r="F32" i="1" s="1"/>
  <c r="G32" i="1" s="1"/>
  <c r="I32" i="1" s="1"/>
  <c r="E31" i="1"/>
  <c r="F31" i="1" s="1"/>
  <c r="G31" i="1" s="1"/>
  <c r="I31" i="1" s="1"/>
  <c r="E30" i="1"/>
  <c r="F30" i="1" s="1"/>
  <c r="G30" i="1" s="1"/>
  <c r="I30" i="1" s="1"/>
  <c r="E29" i="1"/>
  <c r="G29" i="1" s="1"/>
  <c r="H29" i="1" s="1"/>
  <c r="I29" i="1" s="1"/>
  <c r="F28" i="1"/>
  <c r="G28" i="1" s="1"/>
  <c r="H28" i="1" s="1"/>
  <c r="I28" i="1" s="1"/>
  <c r="G27" i="1"/>
  <c r="H27" i="1" s="1"/>
  <c r="I27" i="1" s="1"/>
  <c r="E27" i="1"/>
  <c r="E26" i="1"/>
  <c r="G26" i="1" s="1"/>
  <c r="H26" i="1" s="1"/>
  <c r="I26" i="1" s="1"/>
  <c r="E25" i="1"/>
  <c r="G25" i="1" s="1"/>
  <c r="H25" i="1" s="1"/>
  <c r="I25" i="1" s="1"/>
  <c r="E24" i="1"/>
  <c r="F24" i="1" s="1"/>
  <c r="H24" i="1" s="1"/>
  <c r="I24" i="1" s="1"/>
  <c r="E23" i="1"/>
  <c r="F23" i="1" s="1"/>
  <c r="G23" i="1" s="1"/>
  <c r="I23" i="1" s="1"/>
  <c r="E22" i="1"/>
  <c r="F22" i="1" s="1"/>
  <c r="G22" i="1" s="1"/>
  <c r="H22" i="1" s="1"/>
  <c r="I22" i="1" s="1"/>
  <c r="E21" i="1"/>
  <c r="F21" i="1" s="1"/>
  <c r="H21" i="1" s="1"/>
  <c r="I21" i="1" s="1"/>
  <c r="E20" i="1"/>
  <c r="G20" i="1" s="1"/>
  <c r="H20" i="1" s="1"/>
  <c r="I20" i="1" s="1"/>
  <c r="G19" i="1"/>
  <c r="H19" i="1" s="1"/>
  <c r="I19" i="1" s="1"/>
  <c r="E19" i="1"/>
  <c r="E18" i="1"/>
  <c r="F18" i="1" s="1"/>
  <c r="G18" i="1" s="1"/>
  <c r="H18" i="1" s="1"/>
  <c r="I18" i="1" s="1"/>
  <c r="E17" i="1"/>
  <c r="F17" i="1" s="1"/>
  <c r="G17" i="1" s="1"/>
  <c r="H17" i="1" s="1"/>
  <c r="I17" i="1" s="1"/>
  <c r="E16" i="1"/>
  <c r="F16" i="1" s="1"/>
  <c r="G16" i="1" s="1"/>
  <c r="I16" i="1" s="1"/>
  <c r="F15" i="1"/>
  <c r="G15" i="1" s="1"/>
  <c r="H15" i="1" s="1"/>
  <c r="I15" i="1" s="1"/>
  <c r="F14" i="1"/>
  <c r="G14" i="1" s="1"/>
  <c r="H14" i="1" s="1"/>
  <c r="I14" i="1" s="1"/>
  <c r="F13" i="1"/>
  <c r="G13" i="1" s="1"/>
  <c r="H13" i="1" s="1"/>
  <c r="I13" i="1" s="1"/>
  <c r="F12" i="1"/>
  <c r="G12" i="1" s="1"/>
  <c r="H12" i="1" s="1"/>
  <c r="I12" i="1" s="1"/>
  <c r="F11" i="1"/>
  <c r="G11" i="1" s="1"/>
  <c r="H11" i="1" s="1"/>
  <c r="I11" i="1" s="1"/>
  <c r="E10" i="1"/>
  <c r="F10" i="1" s="1"/>
  <c r="G10" i="1" s="1"/>
  <c r="H10" i="1" s="1"/>
  <c r="I10" i="1" s="1"/>
  <c r="E9" i="1"/>
  <c r="F9" i="1" s="1"/>
  <c r="G9" i="1" s="1"/>
  <c r="H9" i="1" s="1"/>
  <c r="I9" i="1" s="1"/>
  <c r="E8" i="1"/>
  <c r="F8" i="1" s="1"/>
  <c r="G8" i="1" s="1"/>
  <c r="H8" i="1" s="1"/>
  <c r="I8" i="1" s="1"/>
  <c r="E7" i="1"/>
  <c r="F7" i="1" s="1"/>
  <c r="G7" i="1" s="1"/>
  <c r="H7" i="1" s="1"/>
  <c r="I7" i="1" s="1"/>
  <c r="E6" i="1"/>
  <c r="G6" i="1" s="1"/>
  <c r="H6" i="1" s="1"/>
  <c r="I6" i="1" s="1"/>
  <c r="E5" i="1"/>
  <c r="F5" i="1" s="1"/>
  <c r="G5" i="1" s="1"/>
  <c r="H5" i="1" s="1"/>
  <c r="I5" i="1" s="1"/>
  <c r="E4" i="1"/>
  <c r="F4" i="1" s="1"/>
  <c r="G4" i="1" s="1"/>
  <c r="H4" i="1" s="1"/>
  <c r="I4" i="1" s="1"/>
  <c r="E3" i="1"/>
  <c r="F3" i="1" s="1"/>
  <c r="G3" i="1" s="1"/>
  <c r="H3" i="1" s="1"/>
  <c r="I3" i="1" s="1"/>
  <c r="E2" i="1"/>
  <c r="F2" i="1" s="1"/>
  <c r="G2" i="1" s="1"/>
  <c r="H2" i="1" s="1"/>
  <c r="I2" i="1" s="1"/>
  <c r="F38" i="1" l="1"/>
  <c r="I68" i="1"/>
  <c r="G68" i="1"/>
  <c r="F69" i="1"/>
  <c r="F68" i="1"/>
  <c r="I69" i="1"/>
  <c r="E69" i="1"/>
  <c r="D71" i="1"/>
  <c r="H68" i="1"/>
  <c r="G69" i="1"/>
  <c r="E68" i="1"/>
  <c r="H69" i="1"/>
  <c r="C64" i="1"/>
  <c r="B64" i="1"/>
  <c r="I71" i="1" l="1"/>
  <c r="F70" i="1"/>
  <c r="F71" i="1"/>
  <c r="I70" i="1"/>
  <c r="H71" i="1"/>
  <c r="H70" i="1"/>
  <c r="E71" i="1"/>
  <c r="E70" i="1"/>
  <c r="G70" i="1"/>
  <c r="G71" i="1"/>
</calcChain>
</file>

<file path=xl/sharedStrings.xml><?xml version="1.0" encoding="utf-8"?>
<sst xmlns="http://schemas.openxmlformats.org/spreadsheetml/2006/main" count="191" uniqueCount="85">
  <si>
    <t>Nome da tarefa</t>
  </si>
  <si>
    <t>Duração</t>
  </si>
  <si>
    <t xml:space="preserve">       1.1.1 IDE</t>
  </si>
  <si>
    <t xml:space="preserve">       1.1.2 Framework Gráfico</t>
  </si>
  <si>
    <t xml:space="preserve">       1.1.3 Ferramenta de Versionamento</t>
  </si>
  <si>
    <t xml:space="preserve">       1.1.4 Linguagem</t>
  </si>
  <si>
    <t xml:space="preserve">      1.1.5 Tutorial Trello</t>
  </si>
  <si>
    <t xml:space="preserve">       1.2.1 User Stories</t>
  </si>
  <si>
    <t xml:space="preserve">       1.2.2 JavaDoc</t>
  </si>
  <si>
    <t xml:space="preserve">       1.2.3 Manual</t>
  </si>
  <si>
    <t xml:space="preserve">       1.2.4 Diagrama de classes</t>
  </si>
  <si>
    <t xml:space="preserve">      1.2.5 Cronograma</t>
  </si>
  <si>
    <t xml:space="preserve">      1.2.6 Análise de Riscos</t>
  </si>
  <si>
    <t xml:space="preserve">      1.2.7 Orçamento</t>
  </si>
  <si>
    <t xml:space="preserve">      1.2.8 Google Docs + agenda</t>
  </si>
  <si>
    <t xml:space="preserve">   1.5 Criar projeto no Git</t>
  </si>
  <si>
    <t xml:space="preserve">      1.6.1 Atualizar artefatos de gerenciamento do projeto</t>
  </si>
  <si>
    <t xml:space="preserve">      1.6.2 Atualizar ferramenta de Versionamento</t>
  </si>
  <si>
    <t xml:space="preserve">      1.7.1 AA - Alessandro</t>
  </si>
  <si>
    <t xml:space="preserve">   2.1 Mapa</t>
  </si>
  <si>
    <t xml:space="preserve">       2.2.1 Telas design</t>
  </si>
  <si>
    <t xml:space="preserve">       2.2.2 Telas implementação</t>
  </si>
  <si>
    <t xml:space="preserve">   2.3 Botões design</t>
  </si>
  <si>
    <t xml:space="preserve">   2.4 Peões</t>
  </si>
  <si>
    <t xml:space="preserve">   2.5 Dado</t>
  </si>
  <si>
    <t xml:space="preserve">   3.1 Implementar classes da UML</t>
  </si>
  <si>
    <t xml:space="preserve">   3.2 Inicializar mapa/territórios/Objetivos</t>
  </si>
  <si>
    <t xml:space="preserve">      3.3.1 Definir Objetivos</t>
  </si>
  <si>
    <t xml:space="preserve">       3.3.2 Distribuir objetivos e verificar se está completo</t>
  </si>
  <si>
    <t xml:space="preserve">   3.4 Distribuir Territórios</t>
  </si>
  <si>
    <t xml:space="preserve">       3.6.1 Ataque</t>
  </si>
  <si>
    <t xml:space="preserve">       3.7.2 Remanejar tropas</t>
  </si>
  <si>
    <t xml:space="preserve">      3.7.3 Adaptar Remnejar tropas para interface</t>
  </si>
  <si>
    <t xml:space="preserve">   3.8 Rodada 0</t>
  </si>
  <si>
    <t xml:space="preserve">   3.9 Colocar territórios no mapa/código</t>
  </si>
  <si>
    <t xml:space="preserve">   3.10 Criar Diagrama de Estados</t>
  </si>
  <si>
    <t xml:space="preserve">      3.11.1 Revisão de Código</t>
  </si>
  <si>
    <t xml:space="preserve">      3.12.1 PAD Tomas</t>
  </si>
  <si>
    <t xml:space="preserve">      3.14.1 PP - Thadeu (com Bruna)</t>
  </si>
  <si>
    <t xml:space="preserve">   3.15.1 Escolher personagem</t>
  </si>
  <si>
    <t xml:space="preserve">   4.1 Pesquisa de algoritmos IA</t>
  </si>
  <si>
    <t xml:space="preserve">   4.2 Implementar Heurísticas IA</t>
  </si>
  <si>
    <t xml:space="preserve">   4.3 Associar IA com jogo</t>
  </si>
  <si>
    <t xml:space="preserve">   5.1 Definição dos MC's</t>
  </si>
  <si>
    <t xml:space="preserve">   5.2 Busca das músicas</t>
  </si>
  <si>
    <t>Estimada</t>
  </si>
  <si>
    <t xml:space="preserve">Distribuir e trocar cartas: </t>
  </si>
  <si>
    <t xml:space="preserve">Mostrar objetivos: </t>
  </si>
  <si>
    <t xml:space="preserve">dar opção de jogar com a IA: </t>
  </si>
  <si>
    <t xml:space="preserve">implementar musicas jogo: </t>
  </si>
  <si>
    <t xml:space="preserve">Tela de ataque: </t>
  </si>
  <si>
    <t xml:space="preserve">Salvar Jogo: </t>
  </si>
  <si>
    <t>Tela Opções:</t>
  </si>
  <si>
    <t>Coordenadas relativas:</t>
  </si>
  <si>
    <t>Tratar highlight nos botões:</t>
  </si>
  <si>
    <t>botões com design:</t>
  </si>
  <si>
    <t xml:space="preserve">Design das telas inicial e opções: </t>
  </si>
  <si>
    <t>Enfeitar a barra de informações:</t>
  </si>
  <si>
    <t xml:space="preserve">Pausa </t>
  </si>
  <si>
    <t xml:space="preserve">Doc de arquitetura: </t>
  </si>
  <si>
    <t xml:space="preserve">Fim do jogo </t>
  </si>
  <si>
    <t>Design cartas</t>
  </si>
  <si>
    <t xml:space="preserve">   1.4.2 Seminário 2</t>
  </si>
  <si>
    <t xml:space="preserve">   1.4.3 Seminário 3</t>
  </si>
  <si>
    <t xml:space="preserve">   1.4.1 Seminário 1</t>
  </si>
  <si>
    <t>TOTAL</t>
  </si>
  <si>
    <t>Sprint 1</t>
  </si>
  <si>
    <t>Sprint 2</t>
  </si>
  <si>
    <t>Sprint 3</t>
  </si>
  <si>
    <t>Sprint 4</t>
  </si>
  <si>
    <t>Sprint 5</t>
  </si>
  <si>
    <t>Sprint 6</t>
  </si>
  <si>
    <t>N</t>
  </si>
  <si>
    <t>S</t>
  </si>
  <si>
    <t>Planned Value</t>
  </si>
  <si>
    <t>PV</t>
  </si>
  <si>
    <t>Earned Value</t>
  </si>
  <si>
    <t>EV</t>
  </si>
  <si>
    <t>AC</t>
  </si>
  <si>
    <t>Actual Cost</t>
  </si>
  <si>
    <t>SPI</t>
  </si>
  <si>
    <t>Schedule Performance Index</t>
  </si>
  <si>
    <t>CPI</t>
  </si>
  <si>
    <t>Cost Performance Index</t>
  </si>
  <si>
    <t>Sprint planejado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</si>
</sst>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  <font>
      <sz val="11"/>
      <color rgb="FF14182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1" xfId="0" applyFont="1" applyFill="1" applyBorder="1" applyAlignment="1"/>
    <xf numFmtId="0" fontId="1" fillId="2" borderId="1" xfId="0" applyFont="1" applyFill="1" applyBorder="1" applyAlignment="1"/>
    <xf numFmtId="0" fontId="0" fillId="0" borderId="0" xfId="0" applyAlignment="1"/>
    <xf numFmtId="0" fontId="3" fillId="0" borderId="0" xfId="0" applyFont="1" applyAlignment="1">
      <alignment horizontal="left"/>
    </xf>
    <xf numFmtId="164" fontId="1" fillId="2" borderId="1" xfId="0" applyNumberFormat="1" applyFont="1" applyFill="1" applyBorder="1" applyAlignment="1">
      <alignment wrapText="1"/>
    </xf>
    <xf numFmtId="164" fontId="1" fillId="2" borderId="1" xfId="0" applyNumberFormat="1" applyFont="1" applyFill="1" applyBorder="1" applyAlignment="1"/>
    <xf numFmtId="164" fontId="2" fillId="3" borderId="1" xfId="0" applyNumberFormat="1" applyFont="1" applyFill="1" applyBorder="1" applyAlignment="1">
      <alignment wrapText="1"/>
    </xf>
    <xf numFmtId="164" fontId="2" fillId="3" borderId="1" xfId="0" quotePrefix="1" applyNumberFormat="1" applyFont="1" applyFill="1" applyBorder="1" applyAlignment="1">
      <alignment wrapText="1"/>
    </xf>
    <xf numFmtId="164" fontId="0" fillId="0" borderId="0" xfId="0" applyNumberFormat="1"/>
    <xf numFmtId="0" fontId="3" fillId="0" borderId="0" xfId="0" applyFont="1" applyFill="1" applyBorder="1" applyAlignment="1">
      <alignment horizontal="left"/>
    </xf>
    <xf numFmtId="165" fontId="0" fillId="0" borderId="0" xfId="0" applyNumberFormat="1" applyAlignment="1"/>
    <xf numFmtId="164" fontId="1" fillId="2" borderId="2" xfId="0" applyNumberFormat="1" applyFont="1" applyFill="1" applyBorder="1" applyAlignme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Plan1!$C$67</c:f>
              <c:strCache>
                <c:ptCount val="1"/>
                <c:pt idx="0">
                  <c:v>PV</c:v>
                </c:pt>
              </c:strCache>
            </c:strRef>
          </c:tx>
          <c:marker>
            <c:symbol val="square"/>
            <c:size val="7"/>
          </c:marker>
          <c:cat>
            <c:strRef>
              <c:f>Plan1!$D$66:$I$66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Plan1!$D$67:$I$67</c:f>
              <c:numCache>
                <c:formatCode>General</c:formatCode>
                <c:ptCount val="6"/>
                <c:pt idx="0">
                  <c:v>13.5</c:v>
                </c:pt>
                <c:pt idx="1">
                  <c:v>36.5</c:v>
                </c:pt>
                <c:pt idx="2">
                  <c:v>52.5</c:v>
                </c:pt>
                <c:pt idx="3">
                  <c:v>64.5</c:v>
                </c:pt>
                <c:pt idx="4">
                  <c:v>96</c:v>
                </c:pt>
                <c:pt idx="5">
                  <c:v>147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Plan1!$C$68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Plan1!$D$66:$I$66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Plan1!$D$68:$I$68</c:f>
              <c:numCache>
                <c:formatCode>General</c:formatCode>
                <c:ptCount val="6"/>
                <c:pt idx="0">
                  <c:v>10.5</c:v>
                </c:pt>
                <c:pt idx="1">
                  <c:v>21</c:v>
                </c:pt>
                <c:pt idx="2">
                  <c:v>35.5</c:v>
                </c:pt>
                <c:pt idx="3">
                  <c:v>44.5</c:v>
                </c:pt>
                <c:pt idx="4">
                  <c:v>72</c:v>
                </c:pt>
                <c:pt idx="5">
                  <c:v>93.5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Plan1!$C$69</c:f>
              <c:strCache>
                <c:ptCount val="1"/>
                <c:pt idx="0">
                  <c:v>AC</c:v>
                </c:pt>
              </c:strCache>
            </c:strRef>
          </c:tx>
          <c:marker>
            <c:symbol val="square"/>
            <c:size val="7"/>
          </c:marker>
          <c:cat>
            <c:strRef>
              <c:f>Plan1!$D$66:$I$66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Plan1!$D$69:$I$69</c:f>
              <c:numCache>
                <c:formatCode>General</c:formatCode>
                <c:ptCount val="6"/>
                <c:pt idx="0">
                  <c:v>11</c:v>
                </c:pt>
                <c:pt idx="1">
                  <c:v>24</c:v>
                </c:pt>
                <c:pt idx="2">
                  <c:v>41</c:v>
                </c:pt>
                <c:pt idx="3">
                  <c:v>55</c:v>
                </c:pt>
                <c:pt idx="4">
                  <c:v>88.5</c:v>
                </c:pt>
                <c:pt idx="5">
                  <c:v>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60000"/>
        <c:axId val="125260560"/>
      </c:lineChart>
      <c:catAx>
        <c:axId val="12526000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25260560"/>
        <c:crosses val="autoZero"/>
        <c:auto val="1"/>
        <c:lblAlgn val="ctr"/>
        <c:lblOffset val="100"/>
        <c:noMultiLvlLbl val="0"/>
      </c:catAx>
      <c:valAx>
        <c:axId val="125260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26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3160059</xdr:colOff>
      <xdr:row>71</xdr:row>
      <xdr:rowOff>156882</xdr:rowOff>
    </xdr:from>
    <xdr:to>
      <xdr:col>6</xdr:col>
      <xdr:colOff>347383</xdr:colOff>
      <xdr:row>86</xdr:row>
      <xdr:rowOff>44823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topLeftCell="A58" zoomScale="85" zoomScaleNormal="85" workbookViewId="0">
      <selection activeCell="B43" sqref="B43"/>
    </sheetView>
  </sheetViews>
  <sheetFormatPr defaultRowHeight="15" x14ac:dyDescent="0.25"/>
  <cols>
    <col min="1" max="1" width="58" style="3" bestFit="1" customWidth="1"/>
    <col min="2" max="2" width="9.140625" style="9"/>
    <col min="3" max="3" width="10.28515625" style="9" bestFit="1" customWidth="1"/>
    <col min="4" max="4" width="11.85546875" style="3" customWidth="1"/>
    <col min="5" max="9" width="10.7109375" bestFit="1" customWidth="1"/>
    <col min="10" max="10" width="13.85546875" bestFit="1" customWidth="1"/>
  </cols>
  <sheetData>
    <row r="1" spans="1:10" x14ac:dyDescent="0.25">
      <c r="A1" s="2" t="s">
        <v>0</v>
      </c>
      <c r="B1" s="5" t="s">
        <v>1</v>
      </c>
      <c r="C1" s="6" t="s">
        <v>45</v>
      </c>
      <c r="D1" s="6" t="s">
        <v>66</v>
      </c>
      <c r="E1" s="6" t="s">
        <v>67</v>
      </c>
      <c r="F1" s="6" t="s">
        <v>68</v>
      </c>
      <c r="G1" s="6" t="s">
        <v>69</v>
      </c>
      <c r="H1" s="6" t="s">
        <v>70</v>
      </c>
      <c r="I1" s="6" t="s">
        <v>71</v>
      </c>
      <c r="J1" s="12" t="s">
        <v>84</v>
      </c>
    </row>
    <row r="2" spans="1:10" x14ac:dyDescent="0.25">
      <c r="A2" s="1" t="s">
        <v>2</v>
      </c>
      <c r="B2" s="7">
        <v>1</v>
      </c>
      <c r="C2" s="7">
        <v>1</v>
      </c>
      <c r="D2" t="s">
        <v>73</v>
      </c>
      <c r="E2" t="str">
        <f t="shared" ref="E2:H2" si="0">D2</f>
        <v>S</v>
      </c>
      <c r="F2" t="str">
        <f t="shared" si="0"/>
        <v>S</v>
      </c>
      <c r="G2" t="str">
        <f t="shared" si="0"/>
        <v>S</v>
      </c>
      <c r="H2" t="str">
        <f t="shared" si="0"/>
        <v>S</v>
      </c>
      <c r="I2" t="str">
        <f t="shared" ref="I2" si="1">H2</f>
        <v>S</v>
      </c>
      <c r="J2">
        <v>1</v>
      </c>
    </row>
    <row r="3" spans="1:10" x14ac:dyDescent="0.25">
      <c r="A3" s="1" t="s">
        <v>3</v>
      </c>
      <c r="B3" s="7">
        <v>2</v>
      </c>
      <c r="C3" s="7">
        <v>2</v>
      </c>
      <c r="D3" t="s">
        <v>73</v>
      </c>
      <c r="E3" t="str">
        <f t="shared" ref="E3:E63" si="2">D3</f>
        <v>S</v>
      </c>
      <c r="F3" t="str">
        <f t="shared" ref="F3:F63" si="3">E3</f>
        <v>S</v>
      </c>
      <c r="G3" t="str">
        <f t="shared" ref="G3:G63" si="4">F3</f>
        <v>S</v>
      </c>
      <c r="H3" t="str">
        <f t="shared" ref="H3:H63" si="5">G3</f>
        <v>S</v>
      </c>
      <c r="I3" t="str">
        <f t="shared" ref="I3:I63" si="6">H3</f>
        <v>S</v>
      </c>
      <c r="J3">
        <v>1</v>
      </c>
    </row>
    <row r="4" spans="1:10" x14ac:dyDescent="0.25">
      <c r="A4" s="1" t="s">
        <v>4</v>
      </c>
      <c r="B4" s="7">
        <v>0.5</v>
      </c>
      <c r="C4" s="7">
        <v>0.5</v>
      </c>
      <c r="D4" t="s">
        <v>73</v>
      </c>
      <c r="E4" t="str">
        <f t="shared" si="2"/>
        <v>S</v>
      </c>
      <c r="F4" t="str">
        <f t="shared" si="3"/>
        <v>S</v>
      </c>
      <c r="G4" t="str">
        <f t="shared" si="4"/>
        <v>S</v>
      </c>
      <c r="H4" t="str">
        <f t="shared" si="5"/>
        <v>S</v>
      </c>
      <c r="I4" t="str">
        <f t="shared" si="6"/>
        <v>S</v>
      </c>
      <c r="J4">
        <v>1</v>
      </c>
    </row>
    <row r="5" spans="1:10" x14ac:dyDescent="0.25">
      <c r="A5" s="1" t="s">
        <v>5</v>
      </c>
      <c r="B5" s="7">
        <v>0.5</v>
      </c>
      <c r="C5" s="7">
        <v>0.5</v>
      </c>
      <c r="D5" t="s">
        <v>73</v>
      </c>
      <c r="E5" t="str">
        <f t="shared" si="2"/>
        <v>S</v>
      </c>
      <c r="F5" t="str">
        <f t="shared" si="3"/>
        <v>S</v>
      </c>
      <c r="G5" t="str">
        <f t="shared" si="4"/>
        <v>S</v>
      </c>
      <c r="H5" t="str">
        <f t="shared" si="5"/>
        <v>S</v>
      </c>
      <c r="I5" t="str">
        <f t="shared" si="6"/>
        <v>S</v>
      </c>
      <c r="J5">
        <v>1</v>
      </c>
    </row>
    <row r="6" spans="1:10" x14ac:dyDescent="0.25">
      <c r="A6" s="1" t="s">
        <v>6</v>
      </c>
      <c r="B6" s="7">
        <v>1</v>
      </c>
      <c r="C6" s="7">
        <v>1</v>
      </c>
      <c r="D6" t="s">
        <v>72</v>
      </c>
      <c r="E6" t="str">
        <f t="shared" si="2"/>
        <v>N</v>
      </c>
      <c r="F6" t="s">
        <v>73</v>
      </c>
      <c r="G6" t="str">
        <f t="shared" si="4"/>
        <v>S</v>
      </c>
      <c r="H6" t="str">
        <f t="shared" si="5"/>
        <v>S</v>
      </c>
      <c r="I6" t="str">
        <f t="shared" si="6"/>
        <v>S</v>
      </c>
      <c r="J6">
        <v>3</v>
      </c>
    </row>
    <row r="7" spans="1:10" x14ac:dyDescent="0.25">
      <c r="A7" s="1" t="s">
        <v>7</v>
      </c>
      <c r="B7" s="7">
        <v>2</v>
      </c>
      <c r="C7" s="7">
        <v>2</v>
      </c>
      <c r="D7" t="s">
        <v>73</v>
      </c>
      <c r="E7" t="str">
        <f t="shared" si="2"/>
        <v>S</v>
      </c>
      <c r="F7" t="str">
        <f t="shared" si="3"/>
        <v>S</v>
      </c>
      <c r="G7" t="str">
        <f t="shared" si="4"/>
        <v>S</v>
      </c>
      <c r="H7" t="str">
        <f t="shared" si="5"/>
        <v>S</v>
      </c>
      <c r="I7" t="str">
        <f t="shared" si="6"/>
        <v>S</v>
      </c>
      <c r="J7">
        <v>1</v>
      </c>
    </row>
    <row r="8" spans="1:10" x14ac:dyDescent="0.25">
      <c r="A8" s="1" t="s">
        <v>8</v>
      </c>
      <c r="B8" s="7"/>
      <c r="C8" s="7">
        <v>2.5</v>
      </c>
      <c r="D8" t="s">
        <v>72</v>
      </c>
      <c r="E8" t="str">
        <f t="shared" si="2"/>
        <v>N</v>
      </c>
      <c r="F8" t="str">
        <f t="shared" si="3"/>
        <v>N</v>
      </c>
      <c r="G8" t="str">
        <f t="shared" si="4"/>
        <v>N</v>
      </c>
      <c r="H8" t="str">
        <f t="shared" si="5"/>
        <v>N</v>
      </c>
      <c r="I8" t="str">
        <f t="shared" si="6"/>
        <v>N</v>
      </c>
      <c r="J8">
        <v>6</v>
      </c>
    </row>
    <row r="9" spans="1:10" x14ac:dyDescent="0.25">
      <c r="A9" s="1" t="s">
        <v>9</v>
      </c>
      <c r="B9" s="7"/>
      <c r="C9" s="7">
        <v>3</v>
      </c>
      <c r="D9" t="s">
        <v>72</v>
      </c>
      <c r="E9" t="str">
        <f t="shared" si="2"/>
        <v>N</v>
      </c>
      <c r="F9" t="str">
        <f t="shared" si="3"/>
        <v>N</v>
      </c>
      <c r="G9" t="str">
        <f t="shared" si="4"/>
        <v>N</v>
      </c>
      <c r="H9" t="str">
        <f t="shared" si="5"/>
        <v>N</v>
      </c>
      <c r="I9" t="str">
        <f t="shared" si="6"/>
        <v>N</v>
      </c>
      <c r="J9">
        <v>5</v>
      </c>
    </row>
    <row r="10" spans="1:10" x14ac:dyDescent="0.25">
      <c r="A10" s="1" t="s">
        <v>10</v>
      </c>
      <c r="B10" s="7">
        <v>1</v>
      </c>
      <c r="C10" s="7">
        <v>1</v>
      </c>
      <c r="D10" t="s">
        <v>73</v>
      </c>
      <c r="E10" t="str">
        <f t="shared" si="2"/>
        <v>S</v>
      </c>
      <c r="F10" t="str">
        <f t="shared" si="3"/>
        <v>S</v>
      </c>
      <c r="G10" t="str">
        <f t="shared" si="4"/>
        <v>S</v>
      </c>
      <c r="H10" t="str">
        <f t="shared" si="5"/>
        <v>S</v>
      </c>
      <c r="I10" t="str">
        <f t="shared" si="6"/>
        <v>S</v>
      </c>
      <c r="J10">
        <v>1</v>
      </c>
    </row>
    <row r="11" spans="1:10" x14ac:dyDescent="0.25">
      <c r="A11" s="1" t="s">
        <v>11</v>
      </c>
      <c r="B11" s="7">
        <v>3</v>
      </c>
      <c r="C11" s="7">
        <v>3</v>
      </c>
      <c r="D11" t="s">
        <v>72</v>
      </c>
      <c r="E11" t="s">
        <v>73</v>
      </c>
      <c r="F11" t="str">
        <f t="shared" si="3"/>
        <v>S</v>
      </c>
      <c r="G11" t="str">
        <f t="shared" si="4"/>
        <v>S</v>
      </c>
      <c r="H11" t="str">
        <f t="shared" si="5"/>
        <v>S</v>
      </c>
      <c r="I11" t="str">
        <f t="shared" si="6"/>
        <v>S</v>
      </c>
      <c r="J11">
        <v>1</v>
      </c>
    </row>
    <row r="12" spans="1:10" x14ac:dyDescent="0.25">
      <c r="A12" s="1" t="s">
        <v>12</v>
      </c>
      <c r="B12" s="7">
        <v>3</v>
      </c>
      <c r="C12" s="7">
        <v>2</v>
      </c>
      <c r="D12" t="s">
        <v>72</v>
      </c>
      <c r="E12" t="s">
        <v>73</v>
      </c>
      <c r="F12" t="str">
        <f t="shared" si="3"/>
        <v>S</v>
      </c>
      <c r="G12" t="str">
        <f t="shared" si="4"/>
        <v>S</v>
      </c>
      <c r="H12" t="str">
        <f t="shared" si="5"/>
        <v>S</v>
      </c>
      <c r="I12" t="str">
        <f t="shared" si="6"/>
        <v>S</v>
      </c>
      <c r="J12">
        <v>2</v>
      </c>
    </row>
    <row r="13" spans="1:10" x14ac:dyDescent="0.25">
      <c r="A13" s="1" t="s">
        <v>13</v>
      </c>
      <c r="B13" s="7">
        <v>2</v>
      </c>
      <c r="C13" s="7">
        <v>1</v>
      </c>
      <c r="D13" t="s">
        <v>72</v>
      </c>
      <c r="E13" t="s">
        <v>73</v>
      </c>
      <c r="F13" t="str">
        <f t="shared" si="3"/>
        <v>S</v>
      </c>
      <c r="G13" t="str">
        <f t="shared" si="4"/>
        <v>S</v>
      </c>
      <c r="H13" t="str">
        <f t="shared" si="5"/>
        <v>S</v>
      </c>
      <c r="I13" t="str">
        <f t="shared" si="6"/>
        <v>S</v>
      </c>
      <c r="J13">
        <v>2</v>
      </c>
    </row>
    <row r="14" spans="1:10" x14ac:dyDescent="0.25">
      <c r="A14" s="1" t="s">
        <v>14</v>
      </c>
      <c r="B14" s="7">
        <v>1</v>
      </c>
      <c r="C14" s="7">
        <v>1</v>
      </c>
      <c r="D14" t="s">
        <v>72</v>
      </c>
      <c r="E14" t="s">
        <v>73</v>
      </c>
      <c r="F14" t="str">
        <f t="shared" si="3"/>
        <v>S</v>
      </c>
      <c r="G14" t="str">
        <f t="shared" si="4"/>
        <v>S</v>
      </c>
      <c r="H14" t="str">
        <f t="shared" si="5"/>
        <v>S</v>
      </c>
      <c r="I14" t="str">
        <f t="shared" si="6"/>
        <v>S</v>
      </c>
      <c r="J14">
        <v>2</v>
      </c>
    </row>
    <row r="15" spans="1:10" x14ac:dyDescent="0.25">
      <c r="A15" s="1" t="s">
        <v>64</v>
      </c>
      <c r="B15" s="7">
        <v>3</v>
      </c>
      <c r="C15" s="7">
        <v>2.5</v>
      </c>
      <c r="D15" t="s">
        <v>72</v>
      </c>
      <c r="E15" t="s">
        <v>73</v>
      </c>
      <c r="F15" t="str">
        <f t="shared" si="3"/>
        <v>S</v>
      </c>
      <c r="G15" t="str">
        <f t="shared" si="4"/>
        <v>S</v>
      </c>
      <c r="H15" t="str">
        <f t="shared" si="5"/>
        <v>S</v>
      </c>
      <c r="I15" t="str">
        <f t="shared" si="6"/>
        <v>S</v>
      </c>
      <c r="J15">
        <v>2</v>
      </c>
    </row>
    <row r="16" spans="1:10" x14ac:dyDescent="0.25">
      <c r="A16" s="1" t="s">
        <v>62</v>
      </c>
      <c r="B16" s="7">
        <v>1.5</v>
      </c>
      <c r="C16" s="7">
        <v>2.5</v>
      </c>
      <c r="D16" t="s">
        <v>72</v>
      </c>
      <c r="E16" t="str">
        <f t="shared" si="2"/>
        <v>N</v>
      </c>
      <c r="F16" t="str">
        <f t="shared" si="3"/>
        <v>N</v>
      </c>
      <c r="G16" t="str">
        <f t="shared" si="4"/>
        <v>N</v>
      </c>
      <c r="H16" t="s">
        <v>73</v>
      </c>
      <c r="I16" t="str">
        <f t="shared" si="6"/>
        <v>S</v>
      </c>
      <c r="J16">
        <v>5</v>
      </c>
    </row>
    <row r="17" spans="1:10" x14ac:dyDescent="0.25">
      <c r="A17" s="1" t="s">
        <v>63</v>
      </c>
      <c r="B17" s="7"/>
      <c r="C17" s="7">
        <v>2.5</v>
      </c>
      <c r="D17" t="s">
        <v>72</v>
      </c>
      <c r="E17" t="str">
        <f t="shared" si="2"/>
        <v>N</v>
      </c>
      <c r="F17" t="str">
        <f t="shared" si="3"/>
        <v>N</v>
      </c>
      <c r="G17" t="str">
        <f t="shared" si="4"/>
        <v>N</v>
      </c>
      <c r="H17" t="str">
        <f t="shared" si="5"/>
        <v>N</v>
      </c>
      <c r="I17" t="str">
        <f t="shared" si="6"/>
        <v>N</v>
      </c>
      <c r="J17">
        <v>6</v>
      </c>
    </row>
    <row r="18" spans="1:10" x14ac:dyDescent="0.25">
      <c r="A18" s="1" t="s">
        <v>15</v>
      </c>
      <c r="B18" s="7">
        <v>1</v>
      </c>
      <c r="C18" s="7">
        <v>0.5</v>
      </c>
      <c r="D18" t="s">
        <v>73</v>
      </c>
      <c r="E18" t="str">
        <f t="shared" si="2"/>
        <v>S</v>
      </c>
      <c r="F18" t="str">
        <f t="shared" si="3"/>
        <v>S</v>
      </c>
      <c r="G18" t="str">
        <f t="shared" si="4"/>
        <v>S</v>
      </c>
      <c r="H18" t="str">
        <f t="shared" si="5"/>
        <v>S</v>
      </c>
      <c r="I18" t="str">
        <f t="shared" si="6"/>
        <v>S</v>
      </c>
      <c r="J18">
        <v>1</v>
      </c>
    </row>
    <row r="19" spans="1:10" x14ac:dyDescent="0.25">
      <c r="A19" s="1" t="s">
        <v>16</v>
      </c>
      <c r="B19" s="7">
        <v>4</v>
      </c>
      <c r="C19" s="7">
        <v>1</v>
      </c>
      <c r="D19" t="s">
        <v>72</v>
      </c>
      <c r="E19" t="str">
        <f t="shared" si="2"/>
        <v>N</v>
      </c>
      <c r="F19" t="s">
        <v>73</v>
      </c>
      <c r="G19" t="str">
        <f t="shared" si="4"/>
        <v>S</v>
      </c>
      <c r="H19" t="str">
        <f t="shared" si="5"/>
        <v>S</v>
      </c>
      <c r="I19" t="str">
        <f t="shared" si="6"/>
        <v>S</v>
      </c>
      <c r="J19">
        <v>3</v>
      </c>
    </row>
    <row r="20" spans="1:10" x14ac:dyDescent="0.25">
      <c r="A20" s="1" t="s">
        <v>17</v>
      </c>
      <c r="B20" s="7">
        <v>2</v>
      </c>
      <c r="C20" s="7">
        <v>1</v>
      </c>
      <c r="D20" t="s">
        <v>72</v>
      </c>
      <c r="E20" t="str">
        <f t="shared" si="2"/>
        <v>N</v>
      </c>
      <c r="F20" t="s">
        <v>73</v>
      </c>
      <c r="G20" t="str">
        <f t="shared" si="4"/>
        <v>S</v>
      </c>
      <c r="H20" t="str">
        <f t="shared" si="5"/>
        <v>S</v>
      </c>
      <c r="I20" t="str">
        <f t="shared" si="6"/>
        <v>S</v>
      </c>
      <c r="J20">
        <v>3</v>
      </c>
    </row>
    <row r="21" spans="1:10" x14ac:dyDescent="0.25">
      <c r="A21" s="1" t="s">
        <v>18</v>
      </c>
      <c r="B21" s="7">
        <v>3</v>
      </c>
      <c r="C21" s="7">
        <v>1</v>
      </c>
      <c r="D21" t="s">
        <v>72</v>
      </c>
      <c r="E21" t="str">
        <f t="shared" si="2"/>
        <v>N</v>
      </c>
      <c r="F21" t="str">
        <f t="shared" si="3"/>
        <v>N</v>
      </c>
      <c r="G21" t="s">
        <v>73</v>
      </c>
      <c r="H21" t="str">
        <f t="shared" si="5"/>
        <v>S</v>
      </c>
      <c r="I21" t="str">
        <f t="shared" si="6"/>
        <v>S</v>
      </c>
      <c r="J21">
        <v>4</v>
      </c>
    </row>
    <row r="22" spans="1:10" x14ac:dyDescent="0.25">
      <c r="A22" s="1" t="s">
        <v>19</v>
      </c>
      <c r="B22" s="7">
        <v>3</v>
      </c>
      <c r="C22" s="7">
        <v>3</v>
      </c>
      <c r="D22" t="s">
        <v>73</v>
      </c>
      <c r="E22" t="str">
        <f t="shared" si="2"/>
        <v>S</v>
      </c>
      <c r="F22" t="str">
        <f t="shared" si="3"/>
        <v>S</v>
      </c>
      <c r="G22" t="str">
        <f t="shared" si="4"/>
        <v>S</v>
      </c>
      <c r="H22" t="str">
        <f t="shared" si="5"/>
        <v>S</v>
      </c>
      <c r="I22" t="str">
        <f t="shared" si="6"/>
        <v>S</v>
      </c>
      <c r="J22">
        <v>1</v>
      </c>
    </row>
    <row r="23" spans="1:10" x14ac:dyDescent="0.25">
      <c r="A23" s="1" t="s">
        <v>20</v>
      </c>
      <c r="B23" s="7">
        <v>1</v>
      </c>
      <c r="C23" s="7">
        <v>4</v>
      </c>
      <c r="D23" t="s">
        <v>72</v>
      </c>
      <c r="E23" t="str">
        <f t="shared" si="2"/>
        <v>N</v>
      </c>
      <c r="F23" t="str">
        <f t="shared" si="3"/>
        <v>N</v>
      </c>
      <c r="G23" t="str">
        <f t="shared" si="4"/>
        <v>N</v>
      </c>
      <c r="H23" t="s">
        <v>73</v>
      </c>
      <c r="I23" t="str">
        <f t="shared" si="6"/>
        <v>S</v>
      </c>
      <c r="J23">
        <v>2</v>
      </c>
    </row>
    <row r="24" spans="1:10" x14ac:dyDescent="0.25">
      <c r="A24" s="1" t="s">
        <v>21</v>
      </c>
      <c r="B24" s="7">
        <v>5</v>
      </c>
      <c r="C24" s="7">
        <v>5</v>
      </c>
      <c r="D24" t="s">
        <v>72</v>
      </c>
      <c r="E24" t="str">
        <f t="shared" si="2"/>
        <v>N</v>
      </c>
      <c r="F24" t="str">
        <f t="shared" si="3"/>
        <v>N</v>
      </c>
      <c r="G24" t="s">
        <v>73</v>
      </c>
      <c r="H24" t="str">
        <f t="shared" si="5"/>
        <v>S</v>
      </c>
      <c r="I24" t="str">
        <f t="shared" si="6"/>
        <v>S</v>
      </c>
      <c r="J24">
        <v>3</v>
      </c>
    </row>
    <row r="25" spans="1:10" x14ac:dyDescent="0.25">
      <c r="A25" s="1" t="s">
        <v>22</v>
      </c>
      <c r="B25" s="7">
        <v>0.5</v>
      </c>
      <c r="C25" s="7">
        <v>1</v>
      </c>
      <c r="D25" t="s">
        <v>72</v>
      </c>
      <c r="E25" t="str">
        <f t="shared" si="2"/>
        <v>N</v>
      </c>
      <c r="F25" t="s">
        <v>73</v>
      </c>
      <c r="G25" t="str">
        <f t="shared" si="4"/>
        <v>S</v>
      </c>
      <c r="H25" t="str">
        <f t="shared" si="5"/>
        <v>S</v>
      </c>
      <c r="I25" t="str">
        <f t="shared" si="6"/>
        <v>S</v>
      </c>
      <c r="J25">
        <v>2</v>
      </c>
    </row>
    <row r="26" spans="1:10" x14ac:dyDescent="0.25">
      <c r="A26" s="1" t="s">
        <v>23</v>
      </c>
      <c r="B26" s="7">
        <v>0.5</v>
      </c>
      <c r="C26" s="7">
        <v>1</v>
      </c>
      <c r="D26" t="s">
        <v>72</v>
      </c>
      <c r="E26" t="str">
        <f t="shared" si="2"/>
        <v>N</v>
      </c>
      <c r="F26" t="s">
        <v>73</v>
      </c>
      <c r="G26" t="str">
        <f t="shared" si="4"/>
        <v>S</v>
      </c>
      <c r="H26" t="str">
        <f t="shared" si="5"/>
        <v>S</v>
      </c>
      <c r="I26" t="str">
        <f t="shared" si="6"/>
        <v>S</v>
      </c>
      <c r="J26">
        <v>2</v>
      </c>
    </row>
    <row r="27" spans="1:10" x14ac:dyDescent="0.25">
      <c r="A27" s="1" t="s">
        <v>24</v>
      </c>
      <c r="B27" s="7">
        <v>0.5</v>
      </c>
      <c r="C27" s="7">
        <v>1</v>
      </c>
      <c r="D27" t="s">
        <v>72</v>
      </c>
      <c r="E27" t="str">
        <f t="shared" si="2"/>
        <v>N</v>
      </c>
      <c r="F27" t="s">
        <v>73</v>
      </c>
      <c r="G27" t="str">
        <f t="shared" si="4"/>
        <v>S</v>
      </c>
      <c r="H27" t="str">
        <f t="shared" si="5"/>
        <v>S</v>
      </c>
      <c r="I27" t="str">
        <f t="shared" si="6"/>
        <v>S</v>
      </c>
      <c r="J27">
        <v>2</v>
      </c>
    </row>
    <row r="28" spans="1:10" x14ac:dyDescent="0.25">
      <c r="A28" s="1" t="s">
        <v>25</v>
      </c>
      <c r="B28" s="7">
        <v>1</v>
      </c>
      <c r="C28" s="7">
        <v>1</v>
      </c>
      <c r="D28" t="s">
        <v>72</v>
      </c>
      <c r="E28" t="s">
        <v>73</v>
      </c>
      <c r="F28" t="str">
        <f t="shared" si="3"/>
        <v>S</v>
      </c>
      <c r="G28" t="str">
        <f t="shared" si="4"/>
        <v>S</v>
      </c>
      <c r="H28" t="str">
        <f t="shared" si="5"/>
        <v>S</v>
      </c>
      <c r="I28" t="str">
        <f t="shared" si="6"/>
        <v>S</v>
      </c>
      <c r="J28">
        <v>2</v>
      </c>
    </row>
    <row r="29" spans="1:10" x14ac:dyDescent="0.25">
      <c r="A29" s="1" t="s">
        <v>26</v>
      </c>
      <c r="B29" s="7">
        <v>4</v>
      </c>
      <c r="C29" s="7">
        <v>2</v>
      </c>
      <c r="D29" t="s">
        <v>72</v>
      </c>
      <c r="E29" t="str">
        <f t="shared" si="2"/>
        <v>N</v>
      </c>
      <c r="F29" t="s">
        <v>73</v>
      </c>
      <c r="G29" t="str">
        <f t="shared" si="4"/>
        <v>S</v>
      </c>
      <c r="H29" t="str">
        <f t="shared" si="5"/>
        <v>S</v>
      </c>
      <c r="I29" t="str">
        <f t="shared" si="6"/>
        <v>S</v>
      </c>
      <c r="J29">
        <v>2</v>
      </c>
    </row>
    <row r="30" spans="1:10" x14ac:dyDescent="0.25">
      <c r="A30" s="1" t="s">
        <v>27</v>
      </c>
      <c r="B30" s="7">
        <v>1</v>
      </c>
      <c r="C30" s="7">
        <v>1</v>
      </c>
      <c r="D30" t="s">
        <v>72</v>
      </c>
      <c r="E30" t="str">
        <f t="shared" si="2"/>
        <v>N</v>
      </c>
      <c r="F30" t="str">
        <f t="shared" si="3"/>
        <v>N</v>
      </c>
      <c r="G30" t="str">
        <f t="shared" si="4"/>
        <v>N</v>
      </c>
      <c r="H30" t="s">
        <v>73</v>
      </c>
      <c r="I30" t="str">
        <f t="shared" si="6"/>
        <v>S</v>
      </c>
      <c r="J30">
        <v>3</v>
      </c>
    </row>
    <row r="31" spans="1:10" x14ac:dyDescent="0.25">
      <c r="A31" s="1" t="s">
        <v>28</v>
      </c>
      <c r="B31" s="7">
        <v>6</v>
      </c>
      <c r="C31" s="7">
        <v>4</v>
      </c>
      <c r="D31" t="s">
        <v>72</v>
      </c>
      <c r="E31" t="str">
        <f t="shared" si="2"/>
        <v>N</v>
      </c>
      <c r="F31" t="str">
        <f t="shared" si="3"/>
        <v>N</v>
      </c>
      <c r="G31" t="str">
        <f t="shared" si="4"/>
        <v>N</v>
      </c>
      <c r="H31" t="s">
        <v>73</v>
      </c>
      <c r="I31" t="str">
        <f t="shared" si="6"/>
        <v>S</v>
      </c>
      <c r="J31">
        <v>3</v>
      </c>
    </row>
    <row r="32" spans="1:10" x14ac:dyDescent="0.25">
      <c r="A32" s="1" t="s">
        <v>29</v>
      </c>
      <c r="B32" s="7">
        <v>1.5</v>
      </c>
      <c r="C32" s="7">
        <v>3</v>
      </c>
      <c r="D32" t="s">
        <v>72</v>
      </c>
      <c r="E32" t="str">
        <f t="shared" si="2"/>
        <v>N</v>
      </c>
      <c r="F32" t="str">
        <f t="shared" si="3"/>
        <v>N</v>
      </c>
      <c r="G32" t="str">
        <f t="shared" si="4"/>
        <v>N</v>
      </c>
      <c r="H32" t="s">
        <v>73</v>
      </c>
      <c r="I32" t="str">
        <f t="shared" si="6"/>
        <v>S</v>
      </c>
      <c r="J32">
        <v>3</v>
      </c>
    </row>
    <row r="33" spans="1:10" x14ac:dyDescent="0.25">
      <c r="A33" s="1" t="s">
        <v>30</v>
      </c>
      <c r="B33" s="7">
        <v>6.5</v>
      </c>
      <c r="C33" s="7">
        <v>4</v>
      </c>
      <c r="D33" t="s">
        <v>72</v>
      </c>
      <c r="E33" t="str">
        <f t="shared" si="2"/>
        <v>N</v>
      </c>
      <c r="F33" t="str">
        <f t="shared" si="3"/>
        <v>N</v>
      </c>
      <c r="G33" t="str">
        <f t="shared" si="4"/>
        <v>N</v>
      </c>
      <c r="H33" t="s">
        <v>73</v>
      </c>
      <c r="I33" t="str">
        <f t="shared" si="6"/>
        <v>S</v>
      </c>
      <c r="J33">
        <v>4</v>
      </c>
    </row>
    <row r="34" spans="1:10" x14ac:dyDescent="0.25">
      <c r="A34" s="1" t="s">
        <v>31</v>
      </c>
      <c r="B34" s="7">
        <v>2</v>
      </c>
      <c r="C34" s="7">
        <v>2</v>
      </c>
      <c r="D34" t="s">
        <v>72</v>
      </c>
      <c r="E34" t="str">
        <f t="shared" si="2"/>
        <v>N</v>
      </c>
      <c r="F34" t="str">
        <f t="shared" si="3"/>
        <v>N</v>
      </c>
      <c r="G34" t="str">
        <f t="shared" si="4"/>
        <v>N</v>
      </c>
      <c r="H34" t="s">
        <v>73</v>
      </c>
      <c r="I34" t="str">
        <f t="shared" si="6"/>
        <v>S</v>
      </c>
      <c r="J34">
        <v>4</v>
      </c>
    </row>
    <row r="35" spans="1:10" x14ac:dyDescent="0.25">
      <c r="A35" s="1" t="s">
        <v>32</v>
      </c>
      <c r="B35" s="7">
        <v>5</v>
      </c>
      <c r="C35" s="7">
        <v>3</v>
      </c>
      <c r="D35" t="s">
        <v>72</v>
      </c>
      <c r="E35" t="str">
        <f t="shared" si="2"/>
        <v>N</v>
      </c>
      <c r="F35" t="str">
        <f t="shared" si="3"/>
        <v>N</v>
      </c>
      <c r="G35" t="str">
        <f t="shared" si="4"/>
        <v>N</v>
      </c>
      <c r="H35" t="s">
        <v>73</v>
      </c>
      <c r="I35" t="str">
        <f t="shared" si="6"/>
        <v>S</v>
      </c>
      <c r="J35">
        <v>5</v>
      </c>
    </row>
    <row r="36" spans="1:10" x14ac:dyDescent="0.25">
      <c r="A36" s="1" t="s">
        <v>34</v>
      </c>
      <c r="B36" s="7">
        <v>2</v>
      </c>
      <c r="C36" s="7">
        <v>2</v>
      </c>
      <c r="D36" t="s">
        <v>72</v>
      </c>
      <c r="E36" t="str">
        <f t="shared" si="2"/>
        <v>N</v>
      </c>
      <c r="F36" t="s">
        <v>73</v>
      </c>
      <c r="G36" t="str">
        <f t="shared" si="4"/>
        <v>S</v>
      </c>
      <c r="H36" t="str">
        <f t="shared" si="5"/>
        <v>S</v>
      </c>
      <c r="I36" t="str">
        <f t="shared" si="6"/>
        <v>S</v>
      </c>
      <c r="J36">
        <v>2</v>
      </c>
    </row>
    <row r="37" spans="1:10" x14ac:dyDescent="0.25">
      <c r="A37" s="1" t="s">
        <v>35</v>
      </c>
      <c r="B37" s="7">
        <v>2</v>
      </c>
      <c r="C37" s="7">
        <v>1</v>
      </c>
      <c r="D37" t="s">
        <v>72</v>
      </c>
      <c r="E37" t="str">
        <f t="shared" si="2"/>
        <v>N</v>
      </c>
      <c r="F37" t="str">
        <f t="shared" si="3"/>
        <v>N</v>
      </c>
      <c r="G37" t="s">
        <v>73</v>
      </c>
      <c r="H37" t="str">
        <f t="shared" si="5"/>
        <v>S</v>
      </c>
      <c r="I37" t="str">
        <f t="shared" si="6"/>
        <v>S</v>
      </c>
      <c r="J37">
        <v>4</v>
      </c>
    </row>
    <row r="38" spans="1:10" x14ac:dyDescent="0.25">
      <c r="A38" s="1" t="s">
        <v>36</v>
      </c>
      <c r="B38" s="7">
        <v>1</v>
      </c>
      <c r="C38" s="7">
        <v>1</v>
      </c>
      <c r="D38" t="s">
        <v>72</v>
      </c>
      <c r="E38" t="str">
        <f t="shared" si="2"/>
        <v>N</v>
      </c>
      <c r="F38" t="str">
        <f t="shared" si="3"/>
        <v>N</v>
      </c>
      <c r="G38" t="s">
        <v>73</v>
      </c>
      <c r="H38" t="str">
        <f t="shared" si="5"/>
        <v>S</v>
      </c>
      <c r="I38" t="str">
        <f t="shared" si="6"/>
        <v>S</v>
      </c>
      <c r="J38">
        <v>4</v>
      </c>
    </row>
    <row r="39" spans="1:10" x14ac:dyDescent="0.25">
      <c r="A39" s="1" t="s">
        <v>37</v>
      </c>
      <c r="B39" s="7">
        <v>1</v>
      </c>
      <c r="C39" s="7">
        <v>1</v>
      </c>
      <c r="D39" t="s">
        <v>72</v>
      </c>
      <c r="E39" t="str">
        <f t="shared" si="2"/>
        <v>N</v>
      </c>
      <c r="F39" t="str">
        <f t="shared" si="3"/>
        <v>N</v>
      </c>
      <c r="G39" t="s">
        <v>73</v>
      </c>
      <c r="H39" t="str">
        <f t="shared" si="5"/>
        <v>S</v>
      </c>
      <c r="I39" t="str">
        <f t="shared" si="6"/>
        <v>S</v>
      </c>
      <c r="J39">
        <v>4</v>
      </c>
    </row>
    <row r="40" spans="1:10" x14ac:dyDescent="0.25">
      <c r="A40" s="1" t="s">
        <v>38</v>
      </c>
      <c r="B40" s="7">
        <v>2</v>
      </c>
      <c r="C40" s="7">
        <v>0</v>
      </c>
      <c r="D40" t="s">
        <v>72</v>
      </c>
      <c r="E40" t="str">
        <f t="shared" si="2"/>
        <v>N</v>
      </c>
      <c r="F40" t="str">
        <f t="shared" si="3"/>
        <v>N</v>
      </c>
      <c r="G40" t="s">
        <v>73</v>
      </c>
      <c r="H40" t="s">
        <v>73</v>
      </c>
      <c r="I40" t="str">
        <f t="shared" si="6"/>
        <v>S</v>
      </c>
      <c r="J40">
        <v>4</v>
      </c>
    </row>
    <row r="41" spans="1:10" x14ac:dyDescent="0.25">
      <c r="A41" s="1" t="s">
        <v>39</v>
      </c>
      <c r="B41" s="7">
        <v>2.5</v>
      </c>
      <c r="C41" s="7">
        <v>2</v>
      </c>
      <c r="D41" t="s">
        <v>72</v>
      </c>
      <c r="E41" t="str">
        <f t="shared" si="2"/>
        <v>N</v>
      </c>
      <c r="F41" t="str">
        <f t="shared" si="3"/>
        <v>N</v>
      </c>
      <c r="G41" t="str">
        <f t="shared" si="4"/>
        <v>N</v>
      </c>
      <c r="H41" t="s">
        <v>73</v>
      </c>
      <c r="I41" t="str">
        <f t="shared" si="6"/>
        <v>S</v>
      </c>
      <c r="J41">
        <v>5</v>
      </c>
    </row>
    <row r="42" spans="1:10" x14ac:dyDescent="0.25">
      <c r="A42" s="1" t="s">
        <v>40</v>
      </c>
      <c r="B42" s="7">
        <v>2</v>
      </c>
      <c r="C42" s="7">
        <v>4</v>
      </c>
      <c r="D42" t="s">
        <v>72</v>
      </c>
      <c r="E42" t="str">
        <f t="shared" si="2"/>
        <v>N</v>
      </c>
      <c r="F42" t="s">
        <v>73</v>
      </c>
      <c r="G42" t="str">
        <f t="shared" si="4"/>
        <v>S</v>
      </c>
      <c r="H42" t="str">
        <f t="shared" si="5"/>
        <v>S</v>
      </c>
      <c r="I42" t="str">
        <f t="shared" si="6"/>
        <v>S</v>
      </c>
      <c r="J42">
        <v>2</v>
      </c>
    </row>
    <row r="43" spans="1:10" x14ac:dyDescent="0.25">
      <c r="A43" s="1" t="s">
        <v>41</v>
      </c>
      <c r="B43" s="7">
        <v>8</v>
      </c>
      <c r="C43" s="7">
        <v>5.5</v>
      </c>
      <c r="D43" t="s">
        <v>72</v>
      </c>
      <c r="E43" t="str">
        <f t="shared" si="2"/>
        <v>N</v>
      </c>
      <c r="F43" t="str">
        <f t="shared" si="3"/>
        <v>N</v>
      </c>
      <c r="G43" t="str">
        <f t="shared" si="4"/>
        <v>N</v>
      </c>
      <c r="H43" t="str">
        <f t="shared" si="5"/>
        <v>N</v>
      </c>
      <c r="I43" t="s">
        <v>73</v>
      </c>
      <c r="J43">
        <v>5</v>
      </c>
    </row>
    <row r="44" spans="1:10" x14ac:dyDescent="0.25">
      <c r="A44" s="1" t="s">
        <v>42</v>
      </c>
      <c r="B44" s="7">
        <v>4</v>
      </c>
      <c r="C44" s="7">
        <v>4</v>
      </c>
      <c r="D44" t="s">
        <v>72</v>
      </c>
      <c r="E44" t="str">
        <f t="shared" si="2"/>
        <v>N</v>
      </c>
      <c r="F44" t="str">
        <f t="shared" si="3"/>
        <v>N</v>
      </c>
      <c r="G44" t="str">
        <f t="shared" si="4"/>
        <v>N</v>
      </c>
      <c r="H44" t="str">
        <f t="shared" si="5"/>
        <v>N</v>
      </c>
      <c r="I44" t="s">
        <v>73</v>
      </c>
      <c r="J44">
        <v>6</v>
      </c>
    </row>
    <row r="45" spans="1:10" x14ac:dyDescent="0.25">
      <c r="A45" s="1" t="s">
        <v>43</v>
      </c>
      <c r="B45" s="7">
        <v>0.5</v>
      </c>
      <c r="C45" s="7">
        <v>0.5</v>
      </c>
      <c r="D45" t="s">
        <v>72</v>
      </c>
      <c r="E45" t="str">
        <f t="shared" si="2"/>
        <v>N</v>
      </c>
      <c r="F45" t="s">
        <v>73</v>
      </c>
      <c r="G45" t="str">
        <f t="shared" si="4"/>
        <v>S</v>
      </c>
      <c r="H45" t="str">
        <f t="shared" si="5"/>
        <v>S</v>
      </c>
      <c r="I45" t="str">
        <f t="shared" si="6"/>
        <v>S</v>
      </c>
      <c r="J45">
        <v>2</v>
      </c>
    </row>
    <row r="46" spans="1:10" x14ac:dyDescent="0.25">
      <c r="A46" s="1" t="s">
        <v>44</v>
      </c>
      <c r="B46" s="7">
        <v>6.5</v>
      </c>
      <c r="C46" s="7">
        <v>2</v>
      </c>
      <c r="D46" t="s">
        <v>72</v>
      </c>
      <c r="E46" t="str">
        <f t="shared" si="2"/>
        <v>N</v>
      </c>
      <c r="F46" t="str">
        <f t="shared" si="3"/>
        <v>N</v>
      </c>
      <c r="G46" t="str">
        <f t="shared" si="4"/>
        <v>N</v>
      </c>
      <c r="H46" t="s">
        <v>73</v>
      </c>
      <c r="I46" t="str">
        <f t="shared" si="6"/>
        <v>S</v>
      </c>
      <c r="J46">
        <v>4</v>
      </c>
    </row>
    <row r="47" spans="1:10" x14ac:dyDescent="0.25">
      <c r="A47" s="4" t="s">
        <v>46</v>
      </c>
      <c r="B47" s="7">
        <v>3.5</v>
      </c>
      <c r="C47" s="7">
        <v>4.5</v>
      </c>
      <c r="D47" t="s">
        <v>72</v>
      </c>
      <c r="E47" t="str">
        <f t="shared" si="2"/>
        <v>N</v>
      </c>
      <c r="F47" t="str">
        <f t="shared" si="3"/>
        <v>N</v>
      </c>
      <c r="G47" t="str">
        <f t="shared" si="4"/>
        <v>N</v>
      </c>
      <c r="H47" t="str">
        <f t="shared" si="5"/>
        <v>N</v>
      </c>
      <c r="I47" t="s">
        <v>73</v>
      </c>
      <c r="J47">
        <v>5</v>
      </c>
    </row>
    <row r="48" spans="1:10" x14ac:dyDescent="0.25">
      <c r="A48" s="4" t="s">
        <v>47</v>
      </c>
      <c r="B48" s="8">
        <v>0.5</v>
      </c>
      <c r="C48" s="7">
        <v>2</v>
      </c>
      <c r="D48" t="s">
        <v>72</v>
      </c>
      <c r="E48" t="str">
        <f t="shared" si="2"/>
        <v>N</v>
      </c>
      <c r="F48" t="str">
        <f t="shared" si="3"/>
        <v>N</v>
      </c>
      <c r="G48" t="str">
        <f t="shared" si="4"/>
        <v>N</v>
      </c>
      <c r="H48" t="str">
        <f t="shared" si="5"/>
        <v>N</v>
      </c>
      <c r="I48" t="s">
        <v>73</v>
      </c>
      <c r="J48">
        <v>6</v>
      </c>
    </row>
    <row r="49" spans="1:10" x14ac:dyDescent="0.25">
      <c r="A49" s="4" t="s">
        <v>48</v>
      </c>
      <c r="B49" s="9">
        <v>0.5</v>
      </c>
      <c r="C49" s="9">
        <v>2.5</v>
      </c>
      <c r="D49" t="s">
        <v>72</v>
      </c>
      <c r="E49" t="str">
        <f t="shared" si="2"/>
        <v>N</v>
      </c>
      <c r="F49" t="str">
        <f t="shared" si="3"/>
        <v>N</v>
      </c>
      <c r="G49" t="str">
        <f t="shared" si="4"/>
        <v>N</v>
      </c>
      <c r="H49" t="str">
        <f t="shared" si="5"/>
        <v>N</v>
      </c>
      <c r="I49" t="s">
        <v>73</v>
      </c>
      <c r="J49">
        <v>6</v>
      </c>
    </row>
    <row r="50" spans="1:10" x14ac:dyDescent="0.25">
      <c r="A50" s="4" t="s">
        <v>49</v>
      </c>
      <c r="C50" s="9">
        <v>5</v>
      </c>
      <c r="D50" t="s">
        <v>72</v>
      </c>
      <c r="E50" t="str">
        <f t="shared" si="2"/>
        <v>N</v>
      </c>
      <c r="F50" t="str">
        <f t="shared" si="3"/>
        <v>N</v>
      </c>
      <c r="G50" t="str">
        <f t="shared" si="4"/>
        <v>N</v>
      </c>
      <c r="H50" t="str">
        <f t="shared" si="5"/>
        <v>N</v>
      </c>
      <c r="I50" t="str">
        <f t="shared" si="6"/>
        <v>N</v>
      </c>
      <c r="J50">
        <v>5</v>
      </c>
    </row>
    <row r="51" spans="1:10" x14ac:dyDescent="0.25">
      <c r="A51" s="4" t="s">
        <v>50</v>
      </c>
      <c r="C51" s="9">
        <v>3.5</v>
      </c>
      <c r="D51" t="s">
        <v>72</v>
      </c>
      <c r="E51" t="str">
        <f t="shared" si="2"/>
        <v>N</v>
      </c>
      <c r="F51" t="str">
        <f t="shared" si="3"/>
        <v>N</v>
      </c>
      <c r="G51" t="str">
        <f t="shared" si="4"/>
        <v>N</v>
      </c>
      <c r="H51" t="str">
        <f t="shared" si="5"/>
        <v>N</v>
      </c>
      <c r="I51" t="str">
        <f t="shared" si="6"/>
        <v>N</v>
      </c>
      <c r="J51">
        <v>6</v>
      </c>
    </row>
    <row r="52" spans="1:10" x14ac:dyDescent="0.25">
      <c r="A52" s="4" t="s">
        <v>51</v>
      </c>
      <c r="C52" s="9">
        <v>6</v>
      </c>
      <c r="D52" t="s">
        <v>72</v>
      </c>
      <c r="E52" t="str">
        <f t="shared" si="2"/>
        <v>N</v>
      </c>
      <c r="F52" t="str">
        <f t="shared" si="3"/>
        <v>N</v>
      </c>
      <c r="G52" t="str">
        <f t="shared" si="4"/>
        <v>N</v>
      </c>
      <c r="H52" t="str">
        <f t="shared" si="5"/>
        <v>N</v>
      </c>
      <c r="I52" t="str">
        <f t="shared" si="6"/>
        <v>N</v>
      </c>
      <c r="J52">
        <v>6</v>
      </c>
    </row>
    <row r="53" spans="1:10" x14ac:dyDescent="0.25">
      <c r="A53" s="4" t="s">
        <v>52</v>
      </c>
      <c r="C53" s="9">
        <v>6</v>
      </c>
      <c r="D53" t="s">
        <v>72</v>
      </c>
      <c r="E53" t="str">
        <f t="shared" si="2"/>
        <v>N</v>
      </c>
      <c r="F53" t="str">
        <f t="shared" si="3"/>
        <v>N</v>
      </c>
      <c r="G53" t="str">
        <f t="shared" si="4"/>
        <v>N</v>
      </c>
      <c r="H53" t="str">
        <f t="shared" si="5"/>
        <v>N</v>
      </c>
      <c r="I53" t="str">
        <f t="shared" si="6"/>
        <v>N</v>
      </c>
      <c r="J53">
        <v>5</v>
      </c>
    </row>
    <row r="54" spans="1:10" x14ac:dyDescent="0.25">
      <c r="A54" s="4" t="s">
        <v>53</v>
      </c>
      <c r="C54" s="9">
        <v>3.5</v>
      </c>
      <c r="D54" t="s">
        <v>72</v>
      </c>
      <c r="E54" t="str">
        <f t="shared" si="2"/>
        <v>N</v>
      </c>
      <c r="F54" t="str">
        <f t="shared" si="3"/>
        <v>N</v>
      </c>
      <c r="G54" t="str">
        <f t="shared" si="4"/>
        <v>N</v>
      </c>
      <c r="H54" t="str">
        <f t="shared" si="5"/>
        <v>N</v>
      </c>
      <c r="I54" t="str">
        <f t="shared" si="6"/>
        <v>N</v>
      </c>
      <c r="J54">
        <v>6</v>
      </c>
    </row>
    <row r="55" spans="1:10" x14ac:dyDescent="0.25">
      <c r="A55" s="4" t="s">
        <v>54</v>
      </c>
      <c r="C55" s="9">
        <v>3.5</v>
      </c>
      <c r="D55" t="s">
        <v>72</v>
      </c>
      <c r="E55" t="str">
        <f t="shared" si="2"/>
        <v>N</v>
      </c>
      <c r="F55" t="str">
        <f t="shared" si="3"/>
        <v>N</v>
      </c>
      <c r="G55" t="str">
        <f t="shared" si="4"/>
        <v>N</v>
      </c>
      <c r="H55" t="str">
        <f t="shared" si="5"/>
        <v>N</v>
      </c>
      <c r="I55" t="str">
        <f t="shared" si="6"/>
        <v>N</v>
      </c>
      <c r="J55">
        <v>6</v>
      </c>
    </row>
    <row r="56" spans="1:10" x14ac:dyDescent="0.25">
      <c r="A56" s="4" t="s">
        <v>55</v>
      </c>
      <c r="C56" s="9">
        <v>3.5</v>
      </c>
      <c r="D56" t="s">
        <v>72</v>
      </c>
      <c r="E56" t="str">
        <f t="shared" si="2"/>
        <v>N</v>
      </c>
      <c r="F56" t="str">
        <f t="shared" si="3"/>
        <v>N</v>
      </c>
      <c r="G56" t="str">
        <f t="shared" si="4"/>
        <v>N</v>
      </c>
      <c r="H56" t="str">
        <f t="shared" si="5"/>
        <v>N</v>
      </c>
      <c r="I56" t="str">
        <f t="shared" si="6"/>
        <v>N</v>
      </c>
      <c r="J56">
        <v>6</v>
      </c>
    </row>
    <row r="57" spans="1:10" x14ac:dyDescent="0.25">
      <c r="A57" s="4" t="s">
        <v>56</v>
      </c>
      <c r="C57" s="9">
        <v>3</v>
      </c>
      <c r="D57" t="s">
        <v>72</v>
      </c>
      <c r="E57" t="str">
        <f t="shared" si="2"/>
        <v>N</v>
      </c>
      <c r="F57" t="str">
        <f t="shared" si="3"/>
        <v>N</v>
      </c>
      <c r="G57" t="str">
        <f t="shared" si="4"/>
        <v>N</v>
      </c>
      <c r="H57" t="str">
        <f t="shared" si="5"/>
        <v>N</v>
      </c>
      <c r="I57" t="str">
        <f t="shared" si="6"/>
        <v>N</v>
      </c>
      <c r="J57">
        <v>6</v>
      </c>
    </row>
    <row r="58" spans="1:10" x14ac:dyDescent="0.25">
      <c r="A58" s="4" t="s">
        <v>57</v>
      </c>
      <c r="C58" s="9">
        <v>2.5</v>
      </c>
      <c r="D58" t="s">
        <v>72</v>
      </c>
      <c r="E58" t="str">
        <f t="shared" si="2"/>
        <v>N</v>
      </c>
      <c r="F58" t="str">
        <f t="shared" si="3"/>
        <v>N</v>
      </c>
      <c r="G58" t="str">
        <f t="shared" si="4"/>
        <v>N</v>
      </c>
      <c r="H58" t="str">
        <f t="shared" si="5"/>
        <v>N</v>
      </c>
      <c r="I58" t="str">
        <f t="shared" si="6"/>
        <v>N</v>
      </c>
      <c r="J58">
        <v>6</v>
      </c>
    </row>
    <row r="59" spans="1:10" x14ac:dyDescent="0.25">
      <c r="A59" s="4" t="s">
        <v>58</v>
      </c>
      <c r="C59" s="9">
        <v>3</v>
      </c>
      <c r="D59" t="s">
        <v>72</v>
      </c>
      <c r="E59" t="str">
        <f t="shared" si="2"/>
        <v>N</v>
      </c>
      <c r="F59" t="str">
        <f t="shared" si="3"/>
        <v>N</v>
      </c>
      <c r="G59" t="str">
        <f t="shared" si="4"/>
        <v>N</v>
      </c>
      <c r="H59" t="str">
        <f t="shared" si="5"/>
        <v>N</v>
      </c>
      <c r="I59" t="str">
        <f t="shared" si="6"/>
        <v>N</v>
      </c>
      <c r="J59">
        <v>6</v>
      </c>
    </row>
    <row r="60" spans="1:10" x14ac:dyDescent="0.25">
      <c r="A60" s="4" t="s">
        <v>59</v>
      </c>
      <c r="B60" s="9">
        <v>3</v>
      </c>
      <c r="C60" s="9">
        <v>3</v>
      </c>
      <c r="D60" t="s">
        <v>72</v>
      </c>
      <c r="E60" t="str">
        <f t="shared" si="2"/>
        <v>N</v>
      </c>
      <c r="F60" t="str">
        <f t="shared" si="3"/>
        <v>N</v>
      </c>
      <c r="G60" t="str">
        <f t="shared" si="4"/>
        <v>N</v>
      </c>
      <c r="H60" t="str">
        <f t="shared" si="5"/>
        <v>N</v>
      </c>
      <c r="I60" t="s">
        <v>73</v>
      </c>
      <c r="J60">
        <v>6</v>
      </c>
    </row>
    <row r="61" spans="1:10" x14ac:dyDescent="0.25">
      <c r="A61" s="4" t="s">
        <v>60</v>
      </c>
      <c r="C61" s="9">
        <v>3</v>
      </c>
      <c r="D61" t="s">
        <v>72</v>
      </c>
      <c r="E61" t="str">
        <f t="shared" si="2"/>
        <v>N</v>
      </c>
      <c r="F61" t="str">
        <f t="shared" si="3"/>
        <v>N</v>
      </c>
      <c r="G61" t="str">
        <f t="shared" si="4"/>
        <v>N</v>
      </c>
      <c r="H61" t="str">
        <f t="shared" si="5"/>
        <v>N</v>
      </c>
      <c r="I61" t="str">
        <f t="shared" si="6"/>
        <v>N</v>
      </c>
      <c r="J61">
        <v>6</v>
      </c>
    </row>
    <row r="62" spans="1:10" x14ac:dyDescent="0.25">
      <c r="A62" s="4" t="s">
        <v>61</v>
      </c>
      <c r="B62" s="9">
        <v>1</v>
      </c>
      <c r="C62" s="9">
        <v>0</v>
      </c>
      <c r="D62" t="s">
        <v>72</v>
      </c>
      <c r="E62" t="str">
        <f t="shared" si="2"/>
        <v>N</v>
      </c>
      <c r="F62" t="str">
        <f t="shared" si="3"/>
        <v>N</v>
      </c>
      <c r="G62" t="str">
        <f t="shared" si="4"/>
        <v>N</v>
      </c>
      <c r="H62" t="str">
        <f t="shared" si="5"/>
        <v>N</v>
      </c>
      <c r="I62" t="s">
        <v>73</v>
      </c>
      <c r="J62">
        <v>6</v>
      </c>
    </row>
    <row r="63" spans="1:10" x14ac:dyDescent="0.25">
      <c r="A63" s="1" t="s">
        <v>33</v>
      </c>
      <c r="B63" s="7"/>
      <c r="C63" s="7">
        <v>3</v>
      </c>
      <c r="D63" t="s">
        <v>72</v>
      </c>
      <c r="E63" t="str">
        <f t="shared" si="2"/>
        <v>N</v>
      </c>
      <c r="F63" t="str">
        <f t="shared" si="3"/>
        <v>N</v>
      </c>
      <c r="G63" t="str">
        <f t="shared" si="4"/>
        <v>N</v>
      </c>
      <c r="H63" t="str">
        <f t="shared" si="5"/>
        <v>N</v>
      </c>
      <c r="I63" t="str">
        <f t="shared" si="6"/>
        <v>N</v>
      </c>
      <c r="J63">
        <v>6</v>
      </c>
    </row>
    <row r="64" spans="1:10" x14ac:dyDescent="0.25">
      <c r="A64" s="10" t="s">
        <v>65</v>
      </c>
      <c r="B64" s="9">
        <f>SUM(B2:B63)</f>
        <v>109</v>
      </c>
      <c r="C64" s="9">
        <f>SUM(C2:C63)</f>
        <v>147</v>
      </c>
    </row>
    <row r="65" spans="1:9" x14ac:dyDescent="0.25">
      <c r="A65" s="4"/>
      <c r="D65" s="3">
        <v>1</v>
      </c>
      <c r="E65" s="3">
        <v>2</v>
      </c>
      <c r="F65" s="3">
        <v>3</v>
      </c>
      <c r="G65" s="3">
        <v>4</v>
      </c>
      <c r="H65" s="3">
        <v>5</v>
      </c>
      <c r="I65" s="3">
        <v>6</v>
      </c>
    </row>
    <row r="66" spans="1:9" x14ac:dyDescent="0.25">
      <c r="A66" s="4"/>
      <c r="D66" s="9" t="s">
        <v>66</v>
      </c>
      <c r="E66" s="9" t="s">
        <v>67</v>
      </c>
      <c r="F66" s="9" t="s">
        <v>68</v>
      </c>
      <c r="G66" s="9" t="s">
        <v>69</v>
      </c>
      <c r="H66" s="9" t="s">
        <v>70</v>
      </c>
      <c r="I66" s="9" t="s">
        <v>71</v>
      </c>
    </row>
    <row r="67" spans="1:9" x14ac:dyDescent="0.25">
      <c r="A67" s="13" t="s">
        <v>74</v>
      </c>
      <c r="B67" s="13"/>
      <c r="C67" s="9" t="s">
        <v>75</v>
      </c>
      <c r="D67">
        <f>SUMIF($J$2:$J$63,"&lt;="&amp;D65,$C$2:$C$63)</f>
        <v>13.5</v>
      </c>
      <c r="E67">
        <f t="shared" ref="E67:I67" si="7">SUMIF($J$2:$J$63,"&lt;="&amp;E65,$C$2:$C$63)</f>
        <v>36.5</v>
      </c>
      <c r="F67">
        <f t="shared" si="7"/>
        <v>52.5</v>
      </c>
      <c r="G67">
        <f t="shared" si="7"/>
        <v>64.5</v>
      </c>
      <c r="H67">
        <f t="shared" si="7"/>
        <v>96</v>
      </c>
      <c r="I67">
        <f t="shared" si="7"/>
        <v>147</v>
      </c>
    </row>
    <row r="68" spans="1:9" x14ac:dyDescent="0.25">
      <c r="A68" s="13" t="s">
        <v>76</v>
      </c>
      <c r="B68" s="13"/>
      <c r="C68" s="9" t="s">
        <v>77</v>
      </c>
      <c r="D68" s="3">
        <f>SUMIF(D2:D63,"=S",$C$2:$C$63)</f>
        <v>10.5</v>
      </c>
      <c r="E68" s="3">
        <f t="shared" ref="E68:I68" si="8">SUMIF(E2:E63,"=S",$C$2:$C$63)</f>
        <v>21</v>
      </c>
      <c r="F68" s="3">
        <f t="shared" si="8"/>
        <v>35.5</v>
      </c>
      <c r="G68" s="3">
        <f t="shared" si="8"/>
        <v>44.5</v>
      </c>
      <c r="H68" s="3">
        <f t="shared" si="8"/>
        <v>72</v>
      </c>
      <c r="I68" s="3">
        <f t="shared" si="8"/>
        <v>93.5</v>
      </c>
    </row>
    <row r="69" spans="1:9" x14ac:dyDescent="0.25">
      <c r="A69" s="14" t="s">
        <v>79</v>
      </c>
      <c r="B69" s="14"/>
      <c r="C69" s="9" t="s">
        <v>78</v>
      </c>
      <c r="D69" s="3">
        <f>SUMIF(D2:D63,"=S",$B$2:$B$63)</f>
        <v>11</v>
      </c>
      <c r="E69" s="3">
        <f t="shared" ref="E69:I69" si="9">SUMIF(E2:E63,"=S",$B$2:$B$63)</f>
        <v>24</v>
      </c>
      <c r="F69" s="3">
        <f t="shared" si="9"/>
        <v>41</v>
      </c>
      <c r="G69" s="3">
        <f t="shared" si="9"/>
        <v>55</v>
      </c>
      <c r="H69" s="3">
        <f t="shared" si="9"/>
        <v>88.5</v>
      </c>
      <c r="I69" s="3">
        <f t="shared" si="9"/>
        <v>109</v>
      </c>
    </row>
    <row r="70" spans="1:9" x14ac:dyDescent="0.25">
      <c r="A70" s="14" t="s">
        <v>81</v>
      </c>
      <c r="B70" s="14"/>
      <c r="C70" s="9" t="s">
        <v>80</v>
      </c>
      <c r="D70" s="11">
        <f t="shared" ref="D70:I70" si="10">D68/D67</f>
        <v>0.77777777777777779</v>
      </c>
      <c r="E70" s="11">
        <f t="shared" si="10"/>
        <v>0.57534246575342463</v>
      </c>
      <c r="F70" s="11">
        <f t="shared" si="10"/>
        <v>0.67619047619047623</v>
      </c>
      <c r="G70" s="11">
        <f t="shared" si="10"/>
        <v>0.68992248062015504</v>
      </c>
      <c r="H70" s="11">
        <f t="shared" si="10"/>
        <v>0.75</v>
      </c>
      <c r="I70" s="11">
        <f t="shared" si="10"/>
        <v>0.63605442176870752</v>
      </c>
    </row>
    <row r="71" spans="1:9" x14ac:dyDescent="0.25">
      <c r="A71" s="14" t="s">
        <v>83</v>
      </c>
      <c r="B71" s="14"/>
      <c r="C71" s="9" t="s">
        <v>82</v>
      </c>
      <c r="D71" s="11">
        <f>D68/D69</f>
        <v>0.95454545454545459</v>
      </c>
      <c r="E71" s="11">
        <f t="shared" ref="E71:I71" si="11">E68/E69</f>
        <v>0.875</v>
      </c>
      <c r="F71" s="11">
        <f t="shared" si="11"/>
        <v>0.86585365853658536</v>
      </c>
      <c r="G71" s="11">
        <f t="shared" si="11"/>
        <v>0.80909090909090908</v>
      </c>
      <c r="H71" s="11">
        <f t="shared" si="11"/>
        <v>0.81355932203389836</v>
      </c>
      <c r="I71" s="11">
        <f t="shared" si="11"/>
        <v>0.85779816513761464</v>
      </c>
    </row>
  </sheetData>
  <mergeCells count="5">
    <mergeCell ref="A67:B67"/>
    <mergeCell ref="A68:B68"/>
    <mergeCell ref="A69:B69"/>
    <mergeCell ref="A70:B70"/>
    <mergeCell ref="A71:B71"/>
  </mergeCells>
  <conditionalFormatting sqref="D2:I63">
    <cfRule type="cellIs" dxfId="2" priority="1" operator="equal">
      <formula>"N"</formula>
    </cfRule>
    <cfRule type="containsText" dxfId="1" priority="2" operator="containsText" text="S">
      <formula>NOT(ISERROR(SEARCH("S",D2)))</formula>
    </cfRule>
    <cfRule type="cellIs" dxfId="0" priority="3" operator="equal">
      <formula>"S"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Visagio</cp:lastModifiedBy>
  <dcterms:created xsi:type="dcterms:W3CDTF">2014-10-27T19:20:53Z</dcterms:created>
  <dcterms:modified xsi:type="dcterms:W3CDTF">2014-11-03T01:49:40Z</dcterms:modified>
</cp:coreProperties>
</file>