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theus.sousa.ELDORADO\Instituto de Pesquisas Eldorado\Semiconductor Packaging Lab - Documents\InventoryControl\inventoryControl_programs\input_data\"/>
    </mc:Choice>
  </mc:AlternateContent>
  <bookViews>
    <workbookView xWindow="0" yWindow="0" windowWidth="28800" windowHeight="1410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inventory_form!$C$7:$S$658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F657" i="3" l="1"/>
  <c r="N657" i="3"/>
  <c r="N656" i="3"/>
  <c r="N655" i="3" l="1"/>
  <c r="F655" i="3"/>
  <c r="N654" i="3"/>
  <c r="F654" i="3"/>
  <c r="N653" i="3"/>
  <c r="F653" i="3"/>
  <c r="N652" i="3"/>
  <c r="F652" i="3"/>
  <c r="N651" i="3"/>
  <c r="F651" i="3"/>
  <c r="N650" i="3"/>
  <c r="F650" i="3"/>
  <c r="N649" i="3"/>
  <c r="F649" i="3"/>
  <c r="N648" i="3"/>
  <c r="F648" i="3"/>
  <c r="N647" i="3"/>
  <c r="F647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N646" i="3"/>
  <c r="N645" i="3"/>
  <c r="F645" i="3"/>
  <c r="N644" i="3"/>
  <c r="N643" i="3" l="1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 l="1"/>
  <c r="N542" i="3"/>
  <c r="N541" i="3"/>
  <c r="N540" i="3" l="1"/>
  <c r="N539" i="3" l="1"/>
  <c r="N538" i="3"/>
  <c r="N537" i="3"/>
  <c r="N536" i="3" l="1"/>
  <c r="F536" i="3"/>
  <c r="N535" i="3"/>
  <c r="F658" i="3"/>
  <c r="F656" i="3"/>
  <c r="F646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5" i="3"/>
  <c r="N534" i="3"/>
  <c r="F534" i="3"/>
  <c r="N533" i="3"/>
  <c r="F533" i="3"/>
  <c r="N532" i="3"/>
  <c r="F532" i="3"/>
  <c r="N531" i="3"/>
  <c r="F531" i="3"/>
  <c r="N530" i="3"/>
  <c r="F530" i="3"/>
  <c r="N529" i="3"/>
  <c r="F529" i="3"/>
  <c r="N528" i="3"/>
  <c r="F528" i="3"/>
  <c r="N527" i="3"/>
  <c r="F527" i="3"/>
  <c r="N526" i="3"/>
  <c r="F526" i="3"/>
  <c r="N525" i="3"/>
  <c r="F525" i="3"/>
  <c r="N524" i="3"/>
  <c r="F524" i="3"/>
  <c r="N523" i="3"/>
  <c r="F523" i="3"/>
  <c r="N522" i="3"/>
  <c r="F522" i="3"/>
  <c r="N521" i="3"/>
  <c r="F521" i="3"/>
  <c r="N520" i="3"/>
  <c r="F520" i="3"/>
  <c r="N519" i="3"/>
  <c r="F519" i="3"/>
  <c r="N518" i="3"/>
  <c r="F518" i="3"/>
  <c r="N517" i="3"/>
  <c r="F517" i="3"/>
  <c r="N516" i="3"/>
  <c r="F516" i="3"/>
  <c r="N515" i="3"/>
  <c r="F515" i="3"/>
  <c r="N514" i="3"/>
  <c r="F514" i="3"/>
  <c r="N513" i="3"/>
  <c r="F513" i="3"/>
  <c r="N512" i="3"/>
  <c r="F512" i="3"/>
  <c r="N511" i="3"/>
  <c r="F511" i="3"/>
  <c r="N510" i="3"/>
  <c r="F510" i="3"/>
  <c r="N509" i="3"/>
  <c r="F509" i="3"/>
  <c r="N508" i="3"/>
  <c r="F508" i="3"/>
  <c r="N507" i="3"/>
  <c r="F507" i="3"/>
  <c r="N506" i="3"/>
  <c r="F506" i="3"/>
  <c r="N505" i="3"/>
  <c r="F505" i="3"/>
  <c r="N504" i="3"/>
  <c r="F504" i="3"/>
  <c r="N503" i="3"/>
  <c r="F503" i="3"/>
  <c r="N502" i="3"/>
  <c r="F502" i="3"/>
  <c r="N501" i="3"/>
  <c r="F501" i="3"/>
  <c r="N500" i="3"/>
  <c r="F500" i="3"/>
  <c r="N499" i="3"/>
  <c r="F499" i="3"/>
  <c r="N498" i="3"/>
  <c r="F498" i="3"/>
  <c r="N497" i="3"/>
  <c r="F497" i="3"/>
  <c r="N496" i="3"/>
  <c r="F496" i="3"/>
  <c r="N495" i="3"/>
  <c r="F495" i="3"/>
  <c r="N494" i="3"/>
  <c r="F494" i="3"/>
  <c r="N493" i="3"/>
  <c r="F493" i="3"/>
  <c r="N492" i="3"/>
  <c r="F492" i="3"/>
  <c r="N491" i="3"/>
  <c r="F491" i="3"/>
  <c r="N490" i="3"/>
  <c r="F490" i="3"/>
  <c r="N489" i="3"/>
  <c r="F489" i="3"/>
  <c r="N488" i="3"/>
  <c r="F488" i="3"/>
  <c r="N487" i="3"/>
  <c r="F487" i="3"/>
  <c r="N486" i="3"/>
  <c r="F486" i="3"/>
  <c r="N485" i="3"/>
  <c r="F485" i="3"/>
  <c r="N484" i="3"/>
  <c r="F484" i="3"/>
  <c r="N483" i="3"/>
  <c r="F483" i="3"/>
  <c r="N482" i="3"/>
  <c r="F482" i="3"/>
  <c r="N481" i="3"/>
  <c r="F481" i="3"/>
  <c r="N480" i="3"/>
  <c r="F480" i="3"/>
  <c r="N479" i="3"/>
  <c r="F479" i="3"/>
  <c r="N478" i="3"/>
  <c r="F478" i="3"/>
  <c r="N477" i="3"/>
  <c r="F477" i="3"/>
  <c r="N476" i="3"/>
  <c r="F476" i="3"/>
  <c r="N475" i="3"/>
  <c r="F475" i="3"/>
  <c r="N474" i="3"/>
  <c r="F474" i="3"/>
  <c r="N473" i="3"/>
  <c r="F473" i="3"/>
  <c r="N472" i="3"/>
  <c r="F472" i="3"/>
  <c r="N471" i="3"/>
  <c r="F471" i="3"/>
  <c r="N470" i="3"/>
  <c r="F470" i="3"/>
  <c r="N469" i="3"/>
  <c r="F469" i="3"/>
  <c r="N468" i="3"/>
  <c r="F468" i="3"/>
  <c r="N467" i="3"/>
  <c r="F467" i="3"/>
  <c r="N466" i="3"/>
  <c r="F466" i="3"/>
  <c r="N465" i="3"/>
  <c r="F465" i="3"/>
  <c r="N464" i="3"/>
  <c r="F464" i="3"/>
  <c r="N463" i="3"/>
  <c r="F463" i="3"/>
  <c r="N462" i="3"/>
  <c r="F462" i="3"/>
  <c r="N461" i="3"/>
  <c r="F461" i="3"/>
  <c r="N460" i="3"/>
  <c r="F460" i="3"/>
  <c r="N459" i="3"/>
  <c r="F459" i="3"/>
  <c r="N458" i="3"/>
  <c r="F458" i="3"/>
  <c r="N457" i="3"/>
  <c r="F457" i="3"/>
  <c r="N456" i="3"/>
  <c r="F456" i="3"/>
  <c r="N455" i="3"/>
  <c r="F455" i="3"/>
  <c r="N454" i="3"/>
  <c r="F454" i="3"/>
  <c r="N453" i="3"/>
  <c r="F453" i="3"/>
  <c r="N452" i="3"/>
  <c r="F452" i="3"/>
  <c r="N451" i="3"/>
  <c r="F451" i="3"/>
  <c r="N450" i="3"/>
  <c r="F450" i="3"/>
  <c r="N449" i="3"/>
  <c r="F449" i="3"/>
  <c r="N448" i="3"/>
  <c r="F448" i="3"/>
  <c r="N447" i="3"/>
  <c r="F447" i="3"/>
  <c r="N446" i="3"/>
  <c r="F446" i="3"/>
  <c r="N445" i="3"/>
  <c r="F445" i="3"/>
  <c r="N444" i="3"/>
  <c r="F444" i="3"/>
  <c r="N443" i="3"/>
  <c r="F443" i="3"/>
  <c r="N442" i="3"/>
  <c r="F442" i="3"/>
  <c r="N441" i="3"/>
  <c r="F441" i="3"/>
  <c r="N440" i="3"/>
  <c r="F440" i="3"/>
  <c r="N439" i="3"/>
  <c r="F439" i="3"/>
  <c r="N438" i="3"/>
  <c r="F438" i="3"/>
  <c r="N437" i="3"/>
  <c r="F437" i="3"/>
  <c r="N436" i="3"/>
  <c r="F436" i="3"/>
  <c r="N435" i="3"/>
  <c r="F435" i="3"/>
  <c r="N434" i="3"/>
  <c r="F434" i="3"/>
  <c r="N433" i="3"/>
  <c r="F433" i="3"/>
  <c r="N432" i="3"/>
  <c r="F432" i="3"/>
  <c r="N431" i="3"/>
  <c r="F431" i="3"/>
  <c r="N430" i="3"/>
  <c r="F430" i="3"/>
  <c r="N429" i="3"/>
  <c r="F429" i="3"/>
  <c r="N428" i="3"/>
  <c r="F428" i="3"/>
  <c r="N427" i="3"/>
  <c r="F427" i="3"/>
  <c r="N426" i="3"/>
  <c r="F426" i="3"/>
  <c r="N425" i="3"/>
  <c r="F425" i="3"/>
  <c r="N424" i="3"/>
  <c r="F424" i="3"/>
  <c r="N423" i="3"/>
  <c r="F423" i="3"/>
  <c r="N422" i="3"/>
  <c r="F422" i="3"/>
  <c r="N421" i="3"/>
  <c r="F421" i="3"/>
  <c r="N420" i="3"/>
  <c r="F420" i="3"/>
  <c r="N419" i="3"/>
  <c r="F419" i="3"/>
  <c r="N418" i="3"/>
  <c r="F418" i="3"/>
  <c r="N417" i="3"/>
  <c r="F417" i="3"/>
  <c r="N416" i="3"/>
  <c r="F416" i="3"/>
  <c r="N415" i="3"/>
  <c r="F415" i="3"/>
  <c r="N414" i="3"/>
  <c r="F414" i="3"/>
  <c r="N413" i="3"/>
  <c r="F413" i="3"/>
  <c r="N412" i="3"/>
  <c r="F412" i="3"/>
  <c r="N411" i="3"/>
  <c r="F411" i="3"/>
  <c r="N410" i="3"/>
  <c r="F410" i="3"/>
  <c r="F409" i="3"/>
  <c r="F408" i="3"/>
  <c r="N407" i="3"/>
  <c r="F407" i="3"/>
  <c r="N406" i="3"/>
  <c r="F406" i="3"/>
  <c r="N405" i="3"/>
  <c r="F405" i="3"/>
  <c r="N404" i="3"/>
  <c r="F404" i="3"/>
  <c r="N403" i="3"/>
  <c r="F403" i="3"/>
  <c r="N402" i="3"/>
  <c r="F402" i="3"/>
  <c r="N401" i="3"/>
  <c r="F401" i="3"/>
  <c r="N400" i="3"/>
  <c r="F400" i="3"/>
  <c r="N399" i="3"/>
  <c r="F399" i="3"/>
  <c r="N398" i="3"/>
  <c r="F398" i="3"/>
  <c r="N397" i="3"/>
  <c r="F397" i="3"/>
  <c r="N396" i="3"/>
  <c r="F396" i="3"/>
  <c r="N395" i="3"/>
  <c r="F395" i="3"/>
  <c r="N394" i="3"/>
  <c r="F394" i="3"/>
  <c r="N393" i="3"/>
  <c r="F393" i="3"/>
  <c r="N392" i="3"/>
  <c r="F392" i="3"/>
  <c r="N391" i="3"/>
  <c r="F391" i="3"/>
  <c r="N390" i="3"/>
  <c r="F390" i="3"/>
  <c r="N389" i="3"/>
  <c r="F389" i="3"/>
  <c r="N388" i="3"/>
  <c r="F388" i="3"/>
  <c r="N387" i="3"/>
  <c r="F387" i="3"/>
  <c r="N386" i="3"/>
  <c r="F386" i="3"/>
  <c r="N385" i="3"/>
  <c r="F385" i="3"/>
  <c r="N384" i="3"/>
  <c r="F384" i="3"/>
  <c r="N383" i="3"/>
  <c r="F383" i="3"/>
  <c r="N382" i="3"/>
  <c r="F382" i="3"/>
  <c r="N381" i="3"/>
  <c r="F381" i="3"/>
  <c r="N380" i="3"/>
  <c r="F380" i="3"/>
  <c r="N379" i="3"/>
  <c r="F379" i="3"/>
  <c r="N378" i="3"/>
  <c r="F378" i="3"/>
  <c r="N377" i="3"/>
  <c r="F377" i="3"/>
  <c r="N376" i="3"/>
  <c r="F376" i="3"/>
  <c r="N375" i="3"/>
  <c r="F375" i="3"/>
  <c r="N374" i="3"/>
  <c r="F374" i="3"/>
  <c r="N373" i="3"/>
  <c r="F373" i="3"/>
  <c r="N372" i="3"/>
  <c r="F372" i="3"/>
  <c r="N371" i="3"/>
  <c r="F371" i="3"/>
  <c r="N370" i="3"/>
  <c r="F370" i="3"/>
  <c r="N369" i="3"/>
  <c r="F369" i="3"/>
  <c r="N368" i="3"/>
  <c r="F368" i="3"/>
  <c r="N367" i="3"/>
  <c r="F367" i="3"/>
  <c r="N366" i="3"/>
  <c r="F366" i="3"/>
  <c r="N365" i="3"/>
  <c r="F365" i="3"/>
  <c r="N364" i="3"/>
  <c r="F364" i="3"/>
  <c r="N363" i="3"/>
  <c r="F363" i="3"/>
  <c r="N362" i="3"/>
  <c r="F362" i="3"/>
  <c r="N361" i="3"/>
  <c r="F361" i="3"/>
  <c r="N360" i="3"/>
  <c r="F360" i="3"/>
  <c r="N359" i="3"/>
  <c r="F359" i="3"/>
  <c r="N358" i="3"/>
  <c r="F358" i="3"/>
  <c r="N357" i="3"/>
  <c r="F357" i="3"/>
  <c r="N356" i="3"/>
  <c r="F356" i="3"/>
  <c r="N355" i="3"/>
  <c r="F355" i="3"/>
  <c r="N354" i="3"/>
  <c r="F354" i="3"/>
  <c r="N353" i="3"/>
  <c r="F353" i="3"/>
  <c r="N352" i="3"/>
  <c r="F352" i="3"/>
  <c r="N351" i="3"/>
  <c r="F351" i="3"/>
  <c r="N350" i="3"/>
  <c r="F350" i="3"/>
  <c r="N349" i="3"/>
  <c r="F349" i="3"/>
  <c r="N348" i="3"/>
  <c r="F348" i="3"/>
  <c r="N347" i="3"/>
  <c r="F347" i="3"/>
  <c r="N346" i="3"/>
  <c r="F346" i="3"/>
  <c r="N345" i="3"/>
  <c r="F345" i="3"/>
  <c r="N344" i="3"/>
  <c r="F344" i="3"/>
  <c r="N343" i="3"/>
  <c r="F343" i="3"/>
  <c r="N342" i="3"/>
  <c r="F342" i="3"/>
  <c r="N341" i="3"/>
  <c r="F341" i="3"/>
  <c r="N340" i="3"/>
  <c r="F340" i="3"/>
  <c r="N339" i="3"/>
  <c r="F339" i="3"/>
  <c r="N338" i="3"/>
  <c r="F338" i="3"/>
  <c r="N337" i="3"/>
  <c r="F337" i="3"/>
  <c r="N336" i="3"/>
  <c r="F336" i="3"/>
  <c r="N335" i="3"/>
  <c r="F335" i="3"/>
  <c r="N334" i="3"/>
  <c r="F334" i="3"/>
  <c r="N333" i="3"/>
  <c r="F333" i="3"/>
  <c r="N332" i="3"/>
  <c r="F332" i="3"/>
  <c r="N331" i="3"/>
  <c r="F331" i="3"/>
  <c r="N330" i="3"/>
  <c r="F330" i="3"/>
  <c r="N329" i="3"/>
  <c r="F329" i="3"/>
  <c r="N328" i="3"/>
  <c r="F328" i="3"/>
  <c r="N327" i="3"/>
  <c r="F327" i="3"/>
  <c r="N326" i="3"/>
  <c r="F326" i="3"/>
  <c r="N325" i="3"/>
  <c r="F325" i="3"/>
  <c r="N324" i="3"/>
  <c r="F324" i="3"/>
  <c r="N323" i="3"/>
  <c r="F323" i="3"/>
  <c r="N322" i="3"/>
  <c r="F322" i="3"/>
  <c r="N321" i="3"/>
  <c r="F321" i="3"/>
  <c r="N320" i="3"/>
  <c r="F320" i="3"/>
  <c r="N319" i="3"/>
  <c r="F319" i="3"/>
  <c r="N318" i="3"/>
  <c r="F318" i="3"/>
  <c r="N317" i="3"/>
  <c r="F317" i="3"/>
  <c r="N316" i="3"/>
  <c r="F316" i="3"/>
  <c r="N315" i="3"/>
  <c r="F315" i="3"/>
  <c r="N314" i="3"/>
  <c r="F314" i="3"/>
  <c r="N313" i="3"/>
  <c r="F313" i="3"/>
  <c r="N312" i="3"/>
  <c r="F312" i="3"/>
  <c r="N311" i="3"/>
  <c r="F311" i="3"/>
  <c r="N310" i="3"/>
  <c r="F310" i="3"/>
  <c r="N309" i="3"/>
  <c r="F309" i="3"/>
  <c r="N308" i="3"/>
  <c r="F308" i="3"/>
  <c r="N307" i="3"/>
  <c r="F307" i="3"/>
  <c r="N306" i="3"/>
  <c r="F306" i="3"/>
  <c r="N305" i="3"/>
  <c r="F305" i="3"/>
  <c r="N304" i="3"/>
  <c r="F304" i="3"/>
  <c r="N303" i="3"/>
  <c r="F303" i="3"/>
  <c r="N302" i="3"/>
  <c r="F302" i="3"/>
  <c r="N301" i="3"/>
  <c r="F301" i="3"/>
  <c r="N300" i="3"/>
  <c r="F300" i="3"/>
  <c r="N299" i="3"/>
  <c r="F299" i="3"/>
  <c r="N298" i="3"/>
  <c r="F298" i="3"/>
  <c r="N297" i="3"/>
  <c r="F297" i="3"/>
  <c r="N296" i="3"/>
  <c r="F296" i="3"/>
  <c r="N295" i="3"/>
  <c r="F295" i="3"/>
  <c r="N294" i="3"/>
  <c r="F294" i="3"/>
  <c r="N293" i="3"/>
  <c r="F293" i="3"/>
  <c r="N292" i="3"/>
  <c r="F292" i="3"/>
  <c r="N291" i="3"/>
  <c r="F291" i="3"/>
  <c r="N290" i="3"/>
  <c r="F290" i="3"/>
  <c r="N289" i="3"/>
  <c r="F289" i="3"/>
  <c r="N288" i="3"/>
  <c r="F288" i="3"/>
  <c r="N287" i="3"/>
  <c r="F287" i="3"/>
  <c r="N286" i="3"/>
  <c r="F286" i="3"/>
  <c r="N285" i="3"/>
  <c r="F285" i="3"/>
  <c r="N284" i="3"/>
  <c r="F284" i="3"/>
  <c r="N283" i="3"/>
  <c r="F283" i="3"/>
  <c r="N282" i="3"/>
  <c r="F282" i="3"/>
  <c r="N281" i="3"/>
  <c r="F281" i="3"/>
  <c r="N280" i="3"/>
  <c r="F280" i="3"/>
  <c r="N279" i="3"/>
  <c r="F279" i="3"/>
  <c r="N278" i="3"/>
  <c r="F278" i="3"/>
  <c r="N277" i="3"/>
  <c r="F277" i="3"/>
  <c r="N276" i="3"/>
  <c r="F276" i="3"/>
  <c r="N275" i="3"/>
  <c r="F275" i="3"/>
  <c r="N274" i="3"/>
  <c r="F274" i="3"/>
  <c r="N273" i="3"/>
  <c r="F273" i="3"/>
  <c r="N272" i="3"/>
  <c r="F272" i="3"/>
  <c r="N271" i="3"/>
  <c r="F271" i="3"/>
  <c r="N270" i="3"/>
  <c r="F270" i="3"/>
  <c r="N269" i="3"/>
  <c r="F269" i="3"/>
  <c r="N268" i="3"/>
  <c r="F268" i="3"/>
  <c r="N267" i="3"/>
  <c r="F267" i="3"/>
  <c r="N266" i="3"/>
  <c r="F266" i="3"/>
  <c r="N265" i="3"/>
  <c r="F265" i="3"/>
  <c r="N264" i="3"/>
  <c r="F264" i="3"/>
  <c r="N263" i="3"/>
  <c r="F263" i="3"/>
  <c r="N262" i="3"/>
  <c r="F262" i="3"/>
  <c r="N261" i="3"/>
  <c r="F261" i="3"/>
  <c r="N260" i="3"/>
  <c r="F260" i="3"/>
  <c r="N259" i="3"/>
  <c r="F259" i="3"/>
  <c r="N258" i="3"/>
  <c r="F258" i="3"/>
  <c r="N257" i="3"/>
  <c r="F257" i="3"/>
  <c r="N256" i="3"/>
  <c r="F256" i="3"/>
  <c r="N255" i="3"/>
  <c r="F255" i="3"/>
  <c r="N254" i="3"/>
  <c r="F254" i="3"/>
  <c r="N253" i="3"/>
  <c r="F253" i="3"/>
  <c r="N252" i="3"/>
  <c r="F252" i="3"/>
  <c r="N251" i="3"/>
  <c r="F251" i="3"/>
  <c r="N250" i="3"/>
  <c r="F250" i="3"/>
  <c r="N249" i="3"/>
  <c r="F249" i="3"/>
  <c r="N248" i="3"/>
  <c r="F248" i="3"/>
  <c r="N247" i="3"/>
  <c r="F247" i="3"/>
  <c r="N246" i="3"/>
  <c r="F246" i="3"/>
  <c r="N245" i="3"/>
  <c r="F245" i="3"/>
  <c r="N244" i="3"/>
  <c r="F244" i="3"/>
  <c r="N243" i="3"/>
  <c r="F243" i="3"/>
  <c r="N242" i="3"/>
  <c r="F242" i="3"/>
  <c r="N241" i="3"/>
  <c r="F241" i="3"/>
  <c r="N240" i="3"/>
  <c r="F240" i="3"/>
  <c r="N239" i="3"/>
  <c r="F239" i="3"/>
  <c r="N238" i="3"/>
  <c r="F238" i="3"/>
  <c r="N237" i="3"/>
  <c r="F237" i="3"/>
  <c r="N236" i="3"/>
  <c r="F236" i="3"/>
  <c r="N235" i="3"/>
  <c r="F235" i="3"/>
  <c r="N234" i="3"/>
  <c r="F234" i="3"/>
  <c r="N233" i="3"/>
  <c r="F233" i="3"/>
  <c r="N232" i="3"/>
  <c r="F232" i="3"/>
  <c r="N231" i="3"/>
  <c r="F231" i="3"/>
  <c r="N230" i="3"/>
  <c r="F230" i="3"/>
  <c r="N229" i="3"/>
  <c r="F229" i="3"/>
  <c r="N228" i="3"/>
  <c r="F228" i="3"/>
  <c r="N227" i="3"/>
  <c r="F227" i="3"/>
  <c r="N226" i="3"/>
  <c r="F226" i="3"/>
  <c r="N225" i="3"/>
  <c r="F225" i="3"/>
  <c r="N224" i="3"/>
  <c r="F224" i="3"/>
  <c r="N223" i="3"/>
  <c r="F223" i="3"/>
  <c r="N222" i="3"/>
  <c r="F222" i="3"/>
  <c r="N221" i="3"/>
  <c r="F221" i="3"/>
  <c r="N220" i="3"/>
  <c r="F220" i="3"/>
  <c r="N219" i="3"/>
  <c r="F219" i="3"/>
  <c r="N218" i="3"/>
  <c r="F218" i="3"/>
  <c r="N217" i="3"/>
  <c r="F217" i="3"/>
  <c r="N216" i="3"/>
  <c r="F216" i="3"/>
  <c r="N215" i="3"/>
  <c r="F215" i="3"/>
  <c r="N214" i="3"/>
  <c r="F214" i="3"/>
  <c r="N213" i="3"/>
  <c r="F213" i="3"/>
  <c r="N212" i="3"/>
  <c r="F212" i="3"/>
  <c r="N211" i="3"/>
  <c r="F211" i="3"/>
  <c r="N210" i="3"/>
  <c r="F210" i="3"/>
  <c r="N209" i="3"/>
  <c r="F209" i="3"/>
  <c r="N208" i="3"/>
  <c r="F208" i="3"/>
  <c r="N207" i="3"/>
  <c r="F207" i="3"/>
  <c r="N206" i="3"/>
  <c r="F206" i="3"/>
  <c r="N205" i="3"/>
  <c r="F205" i="3"/>
  <c r="N204" i="3"/>
  <c r="F204" i="3"/>
  <c r="N203" i="3"/>
  <c r="F203" i="3"/>
  <c r="N202" i="3"/>
  <c r="F202" i="3"/>
  <c r="N201" i="3"/>
  <c r="F201" i="3"/>
  <c r="N200" i="3"/>
  <c r="F200" i="3"/>
  <c r="N199" i="3"/>
  <c r="F199" i="3"/>
  <c r="N198" i="3"/>
  <c r="F198" i="3"/>
  <c r="N197" i="3"/>
  <c r="F197" i="3"/>
  <c r="N196" i="3"/>
  <c r="F196" i="3"/>
  <c r="N195" i="3"/>
  <c r="F195" i="3"/>
  <c r="N194" i="3"/>
  <c r="F194" i="3"/>
  <c r="N193" i="3"/>
  <c r="F193" i="3"/>
  <c r="N192" i="3"/>
  <c r="F192" i="3"/>
  <c r="N191" i="3"/>
  <c r="F191" i="3"/>
  <c r="N190" i="3"/>
  <c r="F190" i="3"/>
  <c r="N189" i="3"/>
  <c r="F189" i="3"/>
  <c r="N188" i="3"/>
  <c r="F188" i="3"/>
  <c r="N187" i="3"/>
  <c r="F187" i="3"/>
  <c r="N186" i="3"/>
  <c r="F186" i="3"/>
  <c r="N185" i="3"/>
  <c r="F185" i="3"/>
  <c r="N184" i="3"/>
  <c r="F184" i="3"/>
  <c r="N183" i="3"/>
  <c r="F183" i="3"/>
  <c r="N182" i="3"/>
  <c r="F182" i="3"/>
  <c r="N181" i="3"/>
  <c r="F181" i="3"/>
  <c r="N180" i="3"/>
  <c r="F180" i="3"/>
  <c r="N179" i="3"/>
  <c r="F179" i="3"/>
  <c r="N178" i="3"/>
  <c r="F178" i="3"/>
  <c r="N177" i="3"/>
  <c r="F177" i="3"/>
  <c r="N176" i="3"/>
  <c r="F176" i="3"/>
  <c r="N175" i="3"/>
  <c r="F175" i="3"/>
  <c r="N174" i="3"/>
  <c r="F174" i="3"/>
  <c r="N173" i="3"/>
  <c r="F173" i="3"/>
  <c r="N172" i="3"/>
  <c r="F172" i="3"/>
  <c r="N171" i="3"/>
  <c r="F171" i="3"/>
  <c r="N170" i="3"/>
  <c r="F170" i="3"/>
  <c r="N169" i="3"/>
  <c r="F169" i="3"/>
  <c r="N168" i="3"/>
  <c r="F168" i="3"/>
  <c r="N167" i="3"/>
  <c r="F167" i="3"/>
  <c r="N166" i="3"/>
  <c r="F166" i="3"/>
  <c r="N165" i="3"/>
  <c r="F165" i="3"/>
  <c r="N164" i="3"/>
  <c r="F164" i="3"/>
  <c r="N163" i="3"/>
  <c r="F163" i="3"/>
  <c r="N162" i="3"/>
  <c r="F162" i="3"/>
  <c r="N161" i="3"/>
  <c r="F161" i="3"/>
  <c r="N160" i="3"/>
  <c r="F160" i="3"/>
  <c r="N159" i="3"/>
  <c r="F159" i="3"/>
  <c r="N158" i="3"/>
  <c r="F158" i="3"/>
  <c r="N157" i="3"/>
  <c r="F157" i="3"/>
  <c r="N156" i="3"/>
  <c r="F156" i="3"/>
  <c r="N155" i="3"/>
  <c r="F155" i="3"/>
  <c r="N154" i="3"/>
  <c r="F154" i="3"/>
  <c r="N153" i="3"/>
  <c r="F153" i="3"/>
  <c r="N152" i="3"/>
  <c r="F152" i="3"/>
  <c r="N151" i="3"/>
  <c r="F151" i="3"/>
  <c r="N150" i="3"/>
  <c r="F150" i="3"/>
  <c r="N149" i="3"/>
  <c r="F149" i="3"/>
  <c r="N148" i="3"/>
  <c r="F148" i="3"/>
  <c r="N147" i="3"/>
  <c r="F147" i="3"/>
  <c r="N146" i="3"/>
  <c r="F146" i="3"/>
  <c r="N145" i="3"/>
  <c r="F145" i="3"/>
  <c r="N144" i="3"/>
  <c r="F144" i="3"/>
  <c r="N143" i="3"/>
  <c r="F143" i="3"/>
  <c r="N142" i="3"/>
  <c r="F142" i="3"/>
  <c r="N141" i="3"/>
  <c r="F141" i="3"/>
  <c r="N140" i="3"/>
  <c r="F140" i="3"/>
  <c r="N139" i="3"/>
  <c r="F139" i="3"/>
  <c r="N138" i="3"/>
  <c r="F138" i="3"/>
  <c r="N137" i="3"/>
  <c r="F137" i="3"/>
  <c r="N136" i="3"/>
  <c r="F136" i="3"/>
  <c r="N135" i="3"/>
  <c r="F135" i="3"/>
  <c r="N134" i="3"/>
  <c r="F134" i="3"/>
  <c r="N133" i="3"/>
  <c r="F133" i="3"/>
  <c r="N132" i="3"/>
  <c r="F132" i="3"/>
  <c r="N131" i="3"/>
  <c r="F131" i="3"/>
  <c r="N130" i="3"/>
  <c r="F130" i="3"/>
  <c r="N129" i="3"/>
  <c r="F129" i="3"/>
  <c r="N128" i="3"/>
  <c r="F128" i="3"/>
  <c r="N127" i="3"/>
  <c r="F127" i="3"/>
  <c r="N126" i="3"/>
  <c r="F126" i="3"/>
  <c r="N125" i="3"/>
  <c r="F125" i="3"/>
  <c r="N124" i="3"/>
  <c r="F124" i="3"/>
  <c r="N123" i="3"/>
  <c r="F123" i="3"/>
  <c r="N122" i="3"/>
  <c r="F122" i="3"/>
  <c r="N121" i="3"/>
  <c r="F121" i="3"/>
  <c r="N120" i="3"/>
  <c r="F120" i="3"/>
  <c r="N119" i="3"/>
  <c r="F119" i="3"/>
  <c r="N118" i="3"/>
  <c r="F118" i="3"/>
  <c r="N117" i="3"/>
  <c r="F117" i="3"/>
  <c r="N116" i="3"/>
  <c r="F116" i="3"/>
  <c r="N115" i="3"/>
  <c r="F115" i="3"/>
  <c r="N114" i="3"/>
  <c r="F114" i="3"/>
  <c r="N113" i="3"/>
  <c r="F113" i="3"/>
  <c r="N112" i="3"/>
  <c r="F112" i="3"/>
  <c r="N111" i="3"/>
  <c r="F111" i="3"/>
  <c r="N110" i="3"/>
  <c r="F110" i="3"/>
  <c r="N109" i="3"/>
  <c r="F109" i="3"/>
  <c r="N108" i="3"/>
  <c r="F108" i="3"/>
  <c r="N107" i="3"/>
  <c r="F107" i="3"/>
  <c r="N106" i="3"/>
  <c r="F106" i="3"/>
  <c r="N105" i="3"/>
  <c r="F105" i="3"/>
  <c r="N104" i="3"/>
  <c r="F104" i="3"/>
  <c r="N103" i="3"/>
  <c r="F103" i="3"/>
  <c r="N102" i="3"/>
  <c r="F102" i="3"/>
  <c r="N101" i="3"/>
  <c r="F101" i="3"/>
  <c r="N100" i="3"/>
  <c r="F100" i="3"/>
  <c r="N99" i="3"/>
  <c r="F99" i="3"/>
  <c r="N98" i="3"/>
  <c r="F98" i="3"/>
  <c r="N97" i="3"/>
  <c r="F97" i="3"/>
  <c r="N96" i="3"/>
  <c r="F96" i="3"/>
  <c r="N95" i="3"/>
  <c r="F95" i="3"/>
  <c r="N94" i="3"/>
  <c r="F94" i="3"/>
  <c r="N93" i="3"/>
  <c r="F93" i="3"/>
  <c r="N92" i="3"/>
  <c r="F92" i="3"/>
  <c r="N91" i="3"/>
  <c r="F91" i="3"/>
  <c r="N90" i="3"/>
  <c r="F90" i="3"/>
  <c r="N89" i="3"/>
  <c r="F89" i="3"/>
  <c r="N88" i="3"/>
  <c r="F88" i="3"/>
  <c r="N87" i="3"/>
  <c r="F87" i="3"/>
  <c r="N86" i="3"/>
  <c r="F86" i="3"/>
  <c r="N85" i="3"/>
  <c r="F85" i="3"/>
  <c r="N84" i="3"/>
  <c r="F84" i="3"/>
  <c r="N83" i="3"/>
  <c r="F83" i="3"/>
  <c r="N82" i="3"/>
  <c r="F82" i="3"/>
  <c r="N81" i="3"/>
  <c r="F81" i="3"/>
  <c r="N80" i="3"/>
  <c r="F80" i="3"/>
  <c r="N79" i="3"/>
  <c r="F79" i="3"/>
  <c r="N78" i="3"/>
  <c r="F78" i="3"/>
  <c r="N77" i="3"/>
  <c r="F77" i="3"/>
  <c r="N76" i="3"/>
  <c r="F76" i="3"/>
  <c r="N75" i="3"/>
  <c r="F75" i="3"/>
  <c r="N74" i="3"/>
  <c r="F74" i="3"/>
  <c r="N73" i="3"/>
  <c r="F73" i="3"/>
  <c r="N72" i="3"/>
  <c r="F72" i="3"/>
  <c r="N71" i="3"/>
  <c r="F71" i="3"/>
  <c r="N70" i="3"/>
  <c r="F70" i="3"/>
  <c r="N69" i="3"/>
  <c r="F69" i="3"/>
  <c r="N68" i="3"/>
  <c r="F68" i="3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N60" i="3"/>
  <c r="F60" i="3"/>
  <c r="N59" i="3"/>
  <c r="F59" i="3"/>
  <c r="N58" i="3"/>
  <c r="F58" i="3"/>
  <c r="N57" i="3"/>
  <c r="F57" i="3"/>
  <c r="N56" i="3"/>
  <c r="F56" i="3"/>
  <c r="N55" i="3"/>
  <c r="F55" i="3"/>
  <c r="N54" i="3"/>
  <c r="F54" i="3"/>
  <c r="N53" i="3"/>
  <c r="F53" i="3"/>
  <c r="N52" i="3"/>
  <c r="F52" i="3"/>
  <c r="N51" i="3"/>
  <c r="F51" i="3"/>
  <c r="N50" i="3"/>
  <c r="F50" i="3"/>
  <c r="N49" i="3"/>
  <c r="F49" i="3"/>
  <c r="N48" i="3"/>
  <c r="F48" i="3"/>
  <c r="N47" i="3"/>
  <c r="F47" i="3"/>
  <c r="N46" i="3"/>
  <c r="F46" i="3"/>
  <c r="N45" i="3"/>
  <c r="F45" i="3"/>
  <c r="N44" i="3"/>
  <c r="F44" i="3"/>
  <c r="N43" i="3"/>
  <c r="F43" i="3"/>
  <c r="N42" i="3"/>
  <c r="F42" i="3"/>
  <c r="N41" i="3"/>
  <c r="F41" i="3"/>
  <c r="N40" i="3"/>
  <c r="F40" i="3"/>
  <c r="N39" i="3"/>
  <c r="F39" i="3"/>
  <c r="N38" i="3"/>
  <c r="F38" i="3"/>
  <c r="N37" i="3"/>
  <c r="F37" i="3"/>
  <c r="N36" i="3"/>
  <c r="F36" i="3"/>
  <c r="N35" i="3"/>
  <c r="F35" i="3"/>
  <c r="N34" i="3"/>
  <c r="F34" i="3"/>
  <c r="N33" i="3"/>
  <c r="F33" i="3"/>
  <c r="N32" i="3"/>
  <c r="F32" i="3"/>
  <c r="N31" i="3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</calcChain>
</file>

<file path=xl/sharedStrings.xml><?xml version="1.0" encoding="utf-8"?>
<sst xmlns="http://schemas.openxmlformats.org/spreadsheetml/2006/main" count="7553" uniqueCount="1368">
  <si>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</si>
  <si>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</si>
  <si>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</si>
  <si>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</si>
  <si>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</si>
  <si>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</si>
  <si>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</si>
  <si>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</si>
  <si>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</si>
  <si>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</si>
  <si>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</si>
  <si>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</si>
  <si>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</si>
  <si>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</si>
  <si>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</si>
  <si>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</si>
  <si>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</si>
  <si>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</si>
  <si>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</si>
  <si>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</si>
  <si>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</si>
  <si>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</si>
  <si>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</si>
  <si>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</si>
  <si>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</si>
  <si>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</si>
  <si>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</si>
  <si>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</si>
  <si>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</si>
  <si>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</si>
  <si>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</si>
  <si>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</si>
  <si>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</si>
  <si>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</si>
  <si>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</si>
  <si>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</si>
  <si>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</si>
  <si>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</si>
  <si>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</si>
  <si>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</si>
  <si>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</si>
  <si>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</si>
  <si>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</si>
  <si>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</si>
  <si>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</si>
  <si>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</si>
  <si>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</si>
  <si>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</si>
  <si>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</si>
  <si>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</si>
  <si>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</si>
  <si>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</si>
  <si>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</si>
  <si>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</si>
  <si>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</si>
  <si>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</si>
  <si>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</si>
  <si>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</si>
  <si>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</si>
  <si>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</si>
  <si>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</si>
  <si>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</si>
  <si>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</si>
  <si>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</si>
  <si>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</si>
  <si>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</si>
  <si>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</si>
  <si>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</si>
  <si>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</si>
  <si>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</si>
  <si>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</si>
  <si>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</si>
  <si>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</si>
  <si>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</si>
  <si>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</si>
  <si>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</si>
  <si>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</si>
  <si>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</si>
  <si>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</si>
  <si>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</si>
  <si>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</si>
  <si>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</si>
  <si>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</si>
  <si>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</si>
  <si>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</si>
  <si>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</si>
  <si>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</si>
  <si>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</si>
  <si>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</si>
  <si>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</si>
  <si>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</si>
  <si>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</si>
  <si>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</si>
  <si>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</si>
  <si>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</si>
  <si>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</si>
  <si>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</si>
  <si>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</si>
  <si>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</si>
  <si>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</si>
  <si>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</si>
  <si>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</si>
  <si>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</si>
  <si>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</si>
  <si>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</si>
  <si>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</si>
  <si>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</si>
  <si>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</si>
  <si>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</si>
  <si>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</si>
  <si>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</si>
  <si>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</si>
  <si>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</si>
  <si>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</si>
  <si>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</si>
  <si>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</si>
  <si>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</si>
  <si>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</si>
  <si>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</si>
  <si>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</si>
  <si>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</si>
  <si>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</si>
  <si>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</si>
  <si>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</si>
  <si>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</si>
  <si>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</si>
  <si>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</si>
  <si>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</si>
  <si>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</si>
  <si>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</si>
  <si>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</si>
  <si>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</si>
  <si>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</si>
  <si>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</si>
  <si>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</si>
  <si>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</si>
  <si>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</si>
  <si>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</si>
  <si>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</si>
  <si>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</si>
  <si>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</si>
  <si>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</si>
  <si>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</si>
  <si>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</si>
  <si>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</si>
  <si>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</si>
  <si>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</si>
  <si>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</si>
  <si>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</si>
  <si>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</si>
  <si>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</si>
  <si>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</si>
  <si>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</si>
  <si>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</si>
  <si>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</si>
  <si>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</si>
  <si>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</si>
  <si>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</si>
  <si>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</si>
  <si>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</si>
  <si>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</si>
  <si>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</si>
  <si>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</si>
  <si>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</si>
  <si>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</si>
  <si>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</si>
  <si>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</si>
  <si>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</si>
  <si>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</si>
  <si>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</si>
  <si>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</si>
  <si>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</si>
  <si>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</si>
  <si>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</si>
  <si>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</si>
  <si>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</si>
  <si>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</si>
  <si>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</si>
  <si>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</si>
  <si>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</si>
  <si>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</si>
  <si>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</si>
  <si>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</si>
  <si>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</si>
  <si>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</si>
  <si>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</si>
  <si>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</si>
  <si>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</si>
  <si>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</si>
  <si>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</si>
  <si>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</si>
  <si>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</si>
  <si>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</si>
  <si>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</si>
  <si>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</si>
  <si>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</si>
  <si>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</si>
  <si>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</si>
  <si>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</si>
  <si>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</si>
  <si>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</si>
  <si>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</si>
  <si>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</si>
  <si>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</si>
  <si>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</si>
  <si>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</si>
  <si>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</si>
  <si>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</si>
  <si>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</si>
  <si>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</si>
  <si>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</si>
  <si>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</si>
  <si>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</si>
  <si>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</si>
  <si>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</si>
  <si>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</si>
  <si>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</si>
  <si>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</si>
  <si>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</si>
  <si>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</si>
  <si>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</si>
  <si>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</si>
  <si>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</si>
  <si>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</si>
  <si>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</si>
  <si>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</si>
  <si>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</si>
  <si>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</si>
  <si>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</si>
  <si>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</si>
  <si>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</si>
  <si>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</si>
  <si>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</si>
  <si>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</si>
  <si>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</si>
  <si>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</si>
  <si>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</si>
  <si>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</si>
  <si>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</si>
  <si>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</si>
  <si>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</si>
  <si>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</si>
  <si>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</si>
  <si>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</si>
  <si>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</si>
  <si>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</si>
  <si>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</si>
  <si>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</si>
  <si>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</si>
  <si>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</si>
  <si>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</si>
  <si>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</si>
  <si>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</si>
  <si>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</si>
  <si>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</si>
  <si>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</si>
  <si>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</si>
  <si>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</si>
  <si>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</si>
  <si>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</si>
  <si>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</si>
  <si>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</si>
  <si>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</si>
  <si>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</si>
  <si>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</si>
  <si>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</si>
  <si>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</si>
  <si>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</si>
  <si>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</si>
  <si>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</si>
  <si>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</si>
  <si>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</si>
  <si>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</si>
  <si>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</si>
  <si>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</si>
  <si>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</si>
  <si>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</si>
  <si>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</si>
  <si>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</si>
  <si>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</si>
  <si>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</si>
  <si>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</si>
  <si>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</si>
  <si>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</si>
  <si>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</si>
  <si>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</si>
  <si>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</si>
  <si>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</si>
  <si>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</si>
  <si>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</si>
  <si>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</si>
  <si>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</si>
  <si>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</si>
  <si>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</si>
  <si>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</si>
  <si>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</si>
  <si>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</si>
  <si>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</si>
  <si>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</si>
  <si>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</si>
  <si>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</si>
  <si>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</si>
  <si>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</si>
  <si>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</si>
  <si>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</si>
  <si>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</si>
  <si>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</si>
  <si>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</si>
  <si>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</si>
  <si>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</si>
  <si>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</si>
  <si>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</si>
  <si>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</si>
  <si>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</si>
  <si>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</si>
  <si>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</si>
  <si>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</si>
  <si>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</si>
  <si>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</si>
  <si>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</si>
  <si>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</si>
  <si>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</si>
  <si>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</si>
  <si>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</si>
  <si>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</si>
  <si>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</si>
  <si>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</si>
  <si>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</si>
  <si>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</si>
  <si>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</si>
  <si>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</si>
  <si>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</si>
  <si>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</si>
  <si>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</si>
  <si>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</si>
  <si>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</si>
  <si>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</si>
  <si>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</si>
  <si>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</si>
  <si>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</si>
  <si>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</si>
  <si>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</si>
  <si>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</si>
  <si>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</si>
  <si>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</si>
  <si>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</si>
  <si>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</si>
  <si>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</si>
  <si>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</si>
  <si>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</si>
  <si>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</si>
  <si>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</si>
  <si>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</si>
  <si>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</si>
  <si>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</si>
  <si>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</si>
  <si>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</si>
  <si>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</si>
  <si>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</si>
  <si>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</si>
  <si>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</si>
  <si>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</si>
  <si>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</si>
  <si>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</si>
  <si>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</si>
  <si>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</si>
  <si>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</si>
  <si>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</si>
  <si>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</si>
  <si>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</si>
  <si>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</si>
  <si>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</si>
  <si>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</si>
  <si>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</si>
  <si>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</si>
  <si>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</si>
  <si>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</si>
  <si>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</si>
  <si>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</si>
  <si>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</si>
  <si>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</si>
  <si>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</si>
  <si>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</si>
  <si>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</si>
  <si>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</si>
  <si>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</si>
  <si>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</si>
  <si>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</si>
  <si>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</si>
  <si>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</si>
  <si>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</si>
  <si>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</si>
  <si>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</si>
  <si>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</si>
  <si>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</si>
  <si>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</si>
  <si>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</si>
  <si>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</si>
  <si>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</si>
  <si>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</si>
  <si>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</si>
  <si>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</si>
  <si>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</si>
  <si>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</si>
  <si>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</si>
  <si>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</si>
  <si>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</si>
  <si>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</si>
  <si>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</si>
  <si>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</si>
  <si>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</si>
  <si>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</si>
  <si>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</si>
  <si>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</si>
  <si>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</si>
  <si>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</si>
  <si>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</si>
  <si>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</si>
  <si>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</si>
  <si>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</si>
  <si>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</si>
  <si>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</si>
  <si>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</si>
  <si>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</si>
  <si>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</si>
  <si>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</si>
  <si>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</si>
  <si>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</si>
  <si>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</si>
  <si>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</si>
  <si>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</si>
  <si>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</si>
  <si>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</si>
  <si>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</si>
  <si>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</si>
  <si>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</si>
  <si>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</si>
  <si>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</si>
  <si>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</si>
  <si>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</si>
  <si>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</si>
  <si>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</si>
  <si>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</si>
  <si>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</si>
  <si>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</si>
  <si>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</si>
  <si>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</si>
  <si>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</si>
  <si>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</si>
  <si>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</si>
  <si>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</si>
  <si>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</si>
  <si>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</si>
  <si>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</si>
  <si>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</si>
  <si>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</si>
  <si>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</si>
  <si>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</si>
  <si>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</si>
  <si>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</si>
  <si>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</si>
  <si>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</si>
  <si>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</si>
  <si>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</si>
  <si>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</si>
  <si>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</si>
  <si>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</si>
  <si>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</si>
  <si>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</si>
  <si>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</si>
  <si>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</si>
  <si>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</si>
  <si>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</si>
  <si>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</si>
  <si>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</si>
  <si>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</si>
  <si>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</si>
  <si>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</si>
  <si>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</si>
  <si>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</si>
  <si>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</si>
  <si>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</si>
  <si>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</si>
  <si>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</si>
  <si>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</si>
  <si>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</si>
  <si>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</si>
  <si>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</si>
  <si>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</si>
  <si>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</si>
  <si>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</si>
  <si>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</si>
  <si>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</si>
  <si>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</si>
  <si>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</si>
  <si>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</si>
  <si>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</si>
  <si>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</si>
  <si>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</si>
  <si>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</si>
  <si>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</si>
  <si>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</si>
  <si>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</si>
  <si>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</si>
  <si>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</si>
  <si>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</si>
  <si>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</si>
  <si>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</si>
  <si>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</si>
  <si>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</si>
  <si>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</si>
  <si>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</si>
  <si>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</si>
  <si>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</si>
  <si>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</si>
  <si>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</si>
  <si>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</si>
  <si>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</si>
  <si>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</si>
  <si>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</si>
  <si>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</si>
  <si>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</si>
  <si>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</si>
  <si>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</si>
  <si>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</si>
  <si>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</si>
  <si>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</si>
  <si>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</si>
  <si>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</si>
  <si>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</si>
  <si>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</si>
  <si>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</si>
  <si>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</si>
  <si>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</si>
  <si>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</si>
  <si>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</si>
  <si>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</si>
  <si>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</si>
  <si>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</si>
  <si>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</si>
  <si>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</si>
  <si>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</si>
  <si>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</si>
  <si>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</si>
  <si>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</si>
  <si>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</si>
  <si>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</si>
  <si>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</si>
  <si>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</si>
  <si>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</si>
  <si>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</si>
  <si>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</si>
  <si>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</si>
  <si>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</si>
  <si>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</si>
  <si>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</si>
  <si>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</si>
  <si>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</si>
  <si>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</si>
  <si>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</si>
  <si>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</si>
  <si>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</si>
  <si>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</si>
  <si>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</si>
  <si>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</si>
  <si>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</si>
  <si>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</si>
  <si>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</si>
  <si>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</si>
  <si>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</si>
  <si>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</si>
  <si>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</si>
  <si>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</si>
  <si>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</si>
  <si>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</si>
  <si>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</si>
  <si>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</si>
  <si>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</si>
  <si>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</si>
  <si>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</si>
  <si>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</si>
  <si>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</si>
  <si>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</si>
  <si>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</si>
  <si>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</si>
  <si>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</si>
  <si>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</si>
  <si>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</si>
  <si>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</si>
  <si>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</si>
  <si>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</si>
  <si>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</si>
  <si>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</si>
  <si>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</si>
  <si>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</si>
  <si>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</si>
  <si>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</si>
  <si>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</si>
  <si>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</si>
  <si>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</si>
  <si>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</si>
  <si>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</si>
  <si>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</si>
  <si>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</si>
  <si>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</si>
  <si>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</si>
  <si>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</si>
  <si>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</si>
  <si>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</si>
  <si>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</si>
  <si>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</si>
  <si>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</si>
  <si>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</si>
  <si>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</si>
  <si>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</si>
  <si>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</si>
  <si>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</si>
  <si>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</si>
  <si>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</si>
  <si>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 xml:space="preserve">Release Film - 50MW 140NT 100 FLUON ETFE FILM - uMCP </t>
  </si>
  <si>
    <t>ELD-SMTMAT-RELEASEFILM-50MW140NT100-470</t>
  </si>
  <si>
    <t>ELD-SMTMAT-RELEASEFILM-50MW140NT100-471</t>
  </si>
  <si>
    <t xml:space="preserve">Gold Bonding Wire 0.7 mil x 150M - GMH2 - uMCP  </t>
  </si>
  <si>
    <t>ELD-SMTMAT-WIRE-WIRAU0.7-472</t>
  </si>
  <si>
    <t>ELD-SMTMAT-WIRE-WIRAU0.7-473</t>
  </si>
  <si>
    <t xml:space="preserve">Capillary 0.7mil H8.5 CD11.5 T28 OR3 F011 - uMCP </t>
  </si>
  <si>
    <t>ELD-SMTMAT-CAPILAR-CAPH85CD115-474</t>
  </si>
  <si>
    <t>ELD-SMTMAT-CAPILAR-CAPH85CD115-475</t>
  </si>
  <si>
    <t>ELD-SMTMAT-CAPILAR-CAPH85CD115-476</t>
  </si>
  <si>
    <t>ELD-SMTMAT-CAPILAR-CAPH85CD115-477</t>
  </si>
  <si>
    <t>ELD-SMTMAT-CAPILAR-CAPH85CD115-478</t>
  </si>
  <si>
    <t>ELD-SMTMAT-CAPILAR-CAPH85CD115-479</t>
  </si>
  <si>
    <t>ELD-SMTMAT-CAPILAR-CAPH85CD115-480</t>
  </si>
  <si>
    <t>ELD-SMTMAT-CAPILAR-CAPH85CD115-481</t>
  </si>
  <si>
    <t>ELD-SMTMAT-CAPILAR-CAPH85CD115-482</t>
  </si>
  <si>
    <t>ELD-SMTMAT-CAPILAR-CAPH85CD115-483</t>
  </si>
  <si>
    <t>ELD-SMTMAT-CAPILAR-CAPH85CD115-484</t>
  </si>
  <si>
    <t>ELD-SMTMAT-CAPILAR-CAPH85CD115-485</t>
  </si>
  <si>
    <t>ELD-SMTMAT-CAPILAR-CAPH85CD115-486</t>
  </si>
  <si>
    <t>ELD-SMTMAT-CAPILAR-CAPH85CD115-487</t>
  </si>
  <si>
    <t>ELD-SMTMAT-CAPILAR-CAPH85CD115-488</t>
  </si>
  <si>
    <t>ELD-SMTMAT-CAPILAR-CAPH85CD115-489</t>
  </si>
  <si>
    <t>ELD-SMTMAT-CAPILAR-CAPH85CD115-490</t>
  </si>
  <si>
    <t>ELD-SMTMAT-CAPILAR-CAPH85CD115-491</t>
  </si>
  <si>
    <t>ELD-SMTMAT-CAPILAR-CAPH85CD115-492</t>
  </si>
  <si>
    <t>ELD-SMTMAT-CAPILAR-CAPH85CD115-493</t>
  </si>
  <si>
    <t xml:space="preserve">Solder Ball 0.3 mm 2e6 - uMCP </t>
  </si>
  <si>
    <t>ELD-SMTMAT-SOLDERBALL-SOLDERBALL0.3-494</t>
  </si>
  <si>
    <t>ELD-SMTMAT-SOLDERBALL-SOLDERBALL0.3-495</t>
  </si>
  <si>
    <t>ELD-SMTMAT-SOLDERBALL-SOLDERBALL0.3-496</t>
  </si>
  <si>
    <t>ELD-SMTMAT-SOLDERBALL-SOLDERBALL0.3-497</t>
  </si>
  <si>
    <t>ELD-SMTMAT-SOLDERBALL-SOLDERBALL0.3-498</t>
  </si>
  <si>
    <t>ELD-SMTMAT-SOLDERBALL-SOLDERBALL0.3-499</t>
  </si>
  <si>
    <t>ELD-SMTMAT-SOLDERBALL-SOLDERBALL0.3-500</t>
  </si>
  <si>
    <t>ELD-SMTMAT-SOLDERBALL-SOLDERBALL0.3-501</t>
  </si>
  <si>
    <t>ELD-SMTMAT-SOLDERBALL-SOLDERBALL0.3-502</t>
  </si>
  <si>
    <t>ELD-SMTMAT-SOLDERBALL-SOLDERBALL0.3-503</t>
  </si>
  <si>
    <t>ELD-SMTMAT-SOLDERBALL-SOLDERBALL0.3-504</t>
  </si>
  <si>
    <t>ELD-SMTMAT-SOLDERBALL-SOLDERBALL0.3-505</t>
  </si>
  <si>
    <t>ELD-SMTMAT-SOLDERBALL-SOLDERBALL0.3-506</t>
  </si>
  <si>
    <t>ELD-SMTMAT-SOLDERBALL-SOLDERBALL0.3-507</t>
  </si>
  <si>
    <t>ELD-SMTMAT-SOLDERBALL-SOLDERBALL0.3-508</t>
  </si>
  <si>
    <t>ELD-SMTMAT-SOLDERBALL-SOLDERBALL0.3-509</t>
  </si>
  <si>
    <t>ELD-SMTMAT-SOLDERBALL-SOLDERBALL0.3-510</t>
  </si>
  <si>
    <t>ELD-SMTMAT-SOLDERBALL-SOLDERBALL0.3-511</t>
  </si>
  <si>
    <t>ELD-SMTMAT-SOLDERBALL-SOLDERBALL0.3-512</t>
  </si>
  <si>
    <t>ELD-SMTMAT-SOLDERBALL-SOLDERBALL0.3-513</t>
  </si>
  <si>
    <t>ELD-SMTMAT-SOLDERBALL-SOLDERBALL0.3-514</t>
  </si>
  <si>
    <t>ELD-SMTMAT-SOLDERBALL-SOLDERBALL0.3-515</t>
  </si>
  <si>
    <t>ELD-SMTMAT-SOLDERBALL-SOLDERBALL0.3-516</t>
  </si>
  <si>
    <t>ELD-SMTMAT-SOLDERBALL-SOLDERBALL0.3-517</t>
  </si>
  <si>
    <t>ELD-SMTMAT-SOLDERBALL-SOLDERBALL0.3-518</t>
  </si>
  <si>
    <t xml:space="preserve">Peeling Tape S 75-C - 500mm 200M - uMCP </t>
  </si>
  <si>
    <t>ELD-SMTMAT-PEELINGTAPE-PEELINGTAPES75C-519</t>
  </si>
  <si>
    <t>ELD-SMTMAT-PEELINGTAPE-PEELINGTAPES75C-520</t>
  </si>
  <si>
    <t>ELD-SMTMAT-PEELINGTAPE-PEELINGTAPES75C-521</t>
  </si>
  <si>
    <t>ELD-SMTMAT-PEELINGTAPE-PEELINGTAPES75C-522</t>
  </si>
  <si>
    <t>ELD-SMTMAT-PEELINGTAPE-PEELINGTAPES75C-523</t>
  </si>
  <si>
    <t>ELD-SMTMAT-PEELINGTAPE-PEELINGTAPES75C-524</t>
  </si>
  <si>
    <t>Solenoid Valve KS210H-3GL</t>
  </si>
  <si>
    <t>ELD-SMTMAT-SOLVALVE-KS210H-525</t>
  </si>
  <si>
    <t>ELD-SMTMAT-SOLVALVE-KS210H-526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</si>
  <si>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</si>
  <si>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</si>
  <si>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</si>
  <si>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</si>
  <si>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</si>
  <si>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</si>
  <si>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</si>
  <si>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</si>
  <si>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</si>
  <si>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</si>
  <si>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</si>
  <si>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</si>
  <si>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</si>
  <si>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</si>
  <si>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</si>
  <si>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</si>
  <si>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</si>
  <si>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Para guardar substratos avulsos na WH</t>
  </si>
  <si>
    <t>Para guardar substratos para utilizar na LaserCutting</t>
  </si>
  <si>
    <t>Para guardar substratos com dies (dummies) na WH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</si>
  <si>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</si>
  <si>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</si>
  <si>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</si>
  <si>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</si>
  <si>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</si>
  <si>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</si>
  <si>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</si>
  <si>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</si>
  <si>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</si>
  <si>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</si>
  <si>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</si>
  <si>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</si>
  <si>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</si>
  <si>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</si>
  <si>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</si>
  <si>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Project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</si>
  <si>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</si>
  <si>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</si>
  <si>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</si>
  <si>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</si>
  <si>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</si>
  <si>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</si>
  <si>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</si>
  <si>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</si>
  <si>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</si>
  <si>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</si>
  <si>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</si>
  <si>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</si>
  <si>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</si>
  <si>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</si>
  <si>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</si>
  <si>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</si>
  <si>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</si>
  <si>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</si>
  <si>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</si>
  <si>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</si>
  <si>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</si>
  <si>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</si>
  <si>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</si>
  <si>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</si>
  <si>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</si>
  <si>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</si>
  <si>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</si>
  <si>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</si>
  <si>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</si>
  <si>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</si>
  <si>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</si>
  <si>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</si>
  <si>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</si>
  <si>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</si>
  <si>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</si>
  <si>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</si>
  <si>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</si>
  <si>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</si>
  <si>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</si>
  <si>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</si>
  <si>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</si>
  <si>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</si>
  <si>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</si>
  <si>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</si>
  <si>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</si>
  <si>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</si>
  <si>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</si>
  <si>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</si>
  <si>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</si>
  <si>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</si>
  <si>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</si>
  <si>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</si>
  <si>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</si>
  <si>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</si>
  <si>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</si>
  <si>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</si>
  <si>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</si>
  <si>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</si>
  <si>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</si>
  <si>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</si>
  <si>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</si>
  <si>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</si>
  <si>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</si>
  <si>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</si>
  <si>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</si>
  <si>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</si>
  <si>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</si>
  <si>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</si>
  <si>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</si>
  <si>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</si>
  <si>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</si>
  <si>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</si>
  <si>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</si>
  <si>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</si>
  <si>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</si>
  <si>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</si>
  <si>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</si>
  <si>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</si>
  <si>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</si>
  <si>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</si>
  <si>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</si>
  <si>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</si>
  <si>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</si>
  <si>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</si>
  <si>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</si>
  <si>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</si>
  <si>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</si>
  <si>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</si>
  <si>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</si>
  <si>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</si>
  <si>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</si>
  <si>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</si>
  <si>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</si>
  <si>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</si>
  <si>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</si>
  <si>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</si>
  <si>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</si>
  <si>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</si>
  <si>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</si>
  <si>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</si>
  <si>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</si>
  <si>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</si>
  <si>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</si>
  <si>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</si>
  <si>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</si>
  <si>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</si>
  <si>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</si>
  <si>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</si>
  <si>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</si>
  <si>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</si>
  <si>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</si>
  <si>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</si>
  <si>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</si>
  <si>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</si>
  <si>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</si>
  <si>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</si>
  <si>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</si>
  <si>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</si>
  <si>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</si>
  <si>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</si>
  <si>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</si>
  <si>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</si>
  <si>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</si>
  <si>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</si>
  <si>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</si>
  <si>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</si>
  <si>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</si>
  <si>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</si>
  <si>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</si>
  <si>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</si>
  <si>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</si>
  <si>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</si>
  <si>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</si>
  <si>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</si>
  <si>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</si>
  <si>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</si>
  <si>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</si>
  <si>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</si>
  <si>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</si>
  <si>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</si>
  <si>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</si>
  <si>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</si>
  <si>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</si>
  <si>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</si>
  <si>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</si>
  <si>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</si>
  <si>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</si>
  <si>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</si>
  <si>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</si>
  <si>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</si>
  <si>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</si>
  <si>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</si>
  <si>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</si>
  <si>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</si>
  <si>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</si>
  <si>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</si>
  <si>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</si>
  <si>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</si>
  <si>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</si>
  <si>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</si>
  <si>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</si>
  <si>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</si>
  <si>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</si>
  <si>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</si>
  <si>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</si>
  <si>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</si>
  <si>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</si>
  <si>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</si>
  <si>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</si>
  <si>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</si>
  <si>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</si>
  <si>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</si>
  <si>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</si>
  <si>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</si>
  <si>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</si>
  <si>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</si>
  <si>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</si>
  <si>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</si>
  <si>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</si>
  <si>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</si>
  <si>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</si>
  <si>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</si>
  <si>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</si>
  <si>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</si>
  <si>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</si>
  <si>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</si>
  <si>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</si>
  <si>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</si>
  <si>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</si>
  <si>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</si>
  <si>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</si>
  <si>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</si>
  <si>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</si>
  <si>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</si>
  <si>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</si>
  <si>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</si>
  <si>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</si>
  <si>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</si>
  <si>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</si>
  <si>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</si>
  <si>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</si>
  <si>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</si>
  <si>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</si>
  <si>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</si>
  <si>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</si>
  <si>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</si>
  <si>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</si>
  <si>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</si>
  <si>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</si>
  <si>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</si>
  <si>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</si>
  <si>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</si>
  <si>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</si>
  <si>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</si>
  <si>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</si>
  <si>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</si>
  <si>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</si>
  <si>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</si>
  <si>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</si>
  <si>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</si>
  <si>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</si>
  <si>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</si>
  <si>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</si>
  <si>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</si>
  <si>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</si>
  <si>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</si>
  <si>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</si>
  <si>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</si>
  <si>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</si>
  <si>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</si>
  <si>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</si>
  <si>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</si>
  <si>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</si>
  <si>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</si>
  <si>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</si>
  <si>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</si>
  <si>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</si>
  <si>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</si>
  <si>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</si>
  <si>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</si>
  <si>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</si>
  <si>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</si>
  <si>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</si>
  <si>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</si>
  <si>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</si>
  <si>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</si>
  <si>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</si>
  <si>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</si>
  <si>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</si>
  <si>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</si>
  <si>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</si>
  <si>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</si>
  <si>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</si>
  <si>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</si>
  <si>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</si>
  <si>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</si>
  <si>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</si>
  <si>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</si>
  <si>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</si>
  <si>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</si>
  <si>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</si>
  <si>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</si>
  <si>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</si>
  <si>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</si>
  <si>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</si>
  <si>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</si>
  <si>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</si>
  <si>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</si>
  <si>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</si>
  <si>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</si>
  <si>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</si>
  <si>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</si>
  <si>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</si>
  <si>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</si>
  <si>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</si>
  <si>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</si>
  <si>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</si>
  <si>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</si>
  <si>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</si>
  <si>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</si>
  <si>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</si>
  <si>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</si>
  <si>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</si>
  <si>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</si>
  <si>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</si>
  <si>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</si>
  <si>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</si>
  <si>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</si>
  <si>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</si>
  <si>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</si>
  <si>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</si>
  <si>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</si>
  <si>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</si>
  <si>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</si>
  <si>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</si>
  <si>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</si>
  <si>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</si>
  <si>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</si>
  <si>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</si>
  <si>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</si>
  <si>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</si>
  <si>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</si>
  <si>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</si>
  <si>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</si>
  <si>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</si>
  <si>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</si>
  <si>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</si>
  <si>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</si>
  <si>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</si>
  <si>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</si>
  <si>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</si>
  <si>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</si>
  <si>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</si>
  <si>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</si>
  <si>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</si>
  <si>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</si>
  <si>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</si>
  <si>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</si>
  <si>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</si>
  <si>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</si>
  <si>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</si>
  <si>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</si>
  <si>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</si>
  <si>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</si>
  <si>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</si>
  <si>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</si>
  <si>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</si>
  <si>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</si>
  <si>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</si>
  <si>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</si>
  <si>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</si>
  <si>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</si>
  <si>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</si>
  <si>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</si>
  <si>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</si>
  <si>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</si>
  <si>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</si>
  <si>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</si>
  <si>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</si>
  <si>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</si>
  <si>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</si>
  <si>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</si>
  <si>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</si>
  <si>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</si>
  <si>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</si>
  <si>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</si>
  <si>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</si>
  <si>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</si>
  <si>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</si>
  <si>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</si>
  <si>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</si>
  <si>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</si>
  <si>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</si>
  <si>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</si>
  <si>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</si>
  <si>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</si>
  <si>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</si>
  <si>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</si>
  <si>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</si>
  <si>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</si>
  <si>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</si>
  <si>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</si>
  <si>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</si>
  <si>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</si>
  <si>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</si>
  <si>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</si>
  <si>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</si>
  <si>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</si>
  <si>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</si>
  <si>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</si>
  <si>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</si>
  <si>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</si>
  <si>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</si>
  <si>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</si>
  <si>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</si>
  <si>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</si>
  <si>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</si>
  <si>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</si>
  <si>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</si>
  <si>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</si>
  <si>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</si>
  <si>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</si>
  <si>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</si>
  <si>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</si>
  <si>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</si>
  <si>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</si>
  <si>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</si>
  <si>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</si>
  <si>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</si>
  <si>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</si>
  <si>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</si>
  <si>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</si>
  <si>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</si>
  <si>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</si>
  <si>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</si>
  <si>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</si>
  <si>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</si>
  <si>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</si>
  <si>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</si>
  <si>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</si>
  <si>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</si>
  <si>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</si>
  <si>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</si>
  <si>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</si>
  <si>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</si>
  <si>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</si>
  <si>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</si>
  <si>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</si>
  <si>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</si>
  <si>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</si>
  <si>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</si>
  <si>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</si>
  <si>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</si>
  <si>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</si>
  <si>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</si>
  <si>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</si>
  <si>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</si>
  <si>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</si>
  <si>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</si>
  <si>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</si>
  <si>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</si>
  <si>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</si>
  <si>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</si>
  <si>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</si>
  <si>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</si>
  <si>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</si>
  <si>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</si>
  <si>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</si>
  <si>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</si>
  <si>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</si>
  <si>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</si>
  <si>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</si>
  <si>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</si>
  <si>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</si>
  <si>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</si>
  <si>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</si>
  <si>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</si>
  <si>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</si>
  <si>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</si>
  <si>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</si>
  <si>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</si>
  <si>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</si>
  <si>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</si>
  <si>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</si>
  <si>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</si>
  <si>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</si>
  <si>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</si>
  <si>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</si>
  <si>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</si>
  <si>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</si>
  <si>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</si>
  <si>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</si>
  <si>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</si>
  <si>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</si>
  <si>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</si>
  <si>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</si>
  <si>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</si>
  <si>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</si>
  <si>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</si>
  <si>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</si>
  <si>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</si>
  <si>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</si>
  <si>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</si>
  <si>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</si>
  <si>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</si>
  <si>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</si>
  <si>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</si>
  <si>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</si>
  <si>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</si>
  <si>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</si>
  <si>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</si>
  <si>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</si>
  <si>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</si>
  <si>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</si>
  <si>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</si>
  <si>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</si>
  <si>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</si>
  <si>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</si>
  <si>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</si>
  <si>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</si>
  <si>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</si>
  <si>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</si>
  <si>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</si>
  <si>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</si>
  <si>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</si>
  <si>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</si>
  <si>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</si>
  <si>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</si>
  <si>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</si>
  <si>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</si>
  <si>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</si>
  <si>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</si>
  <si>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</si>
  <si>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</si>
  <si>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</si>
  <si>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</si>
  <si>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</si>
  <si>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</si>
  <si>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</si>
  <si>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</si>
  <si>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</si>
  <si>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</si>
  <si>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</si>
  <si>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</si>
  <si>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</si>
  <si>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</si>
  <si>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</si>
  <si>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</si>
  <si>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</si>
  <si>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</si>
  <si>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</si>
  <si>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</si>
  <si>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</si>
  <si>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</si>
  <si>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</si>
  <si>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</si>
  <si>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</si>
  <si>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</si>
  <si>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</si>
  <si>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</si>
  <si>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</si>
  <si>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</si>
  <si>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</si>
  <si>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</si>
  <si>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</si>
  <si>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</si>
  <si>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</si>
  <si>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</si>
  <si>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</si>
  <si>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</si>
  <si>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</si>
  <si>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</si>
  <si>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</si>
  <si>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RELEASEFILM</t>
  </si>
  <si>
    <t>50MW140NT100</t>
  </si>
  <si>
    <t>Fluon</t>
  </si>
  <si>
    <t>03K22MNB041</t>
  </si>
  <si>
    <t>Drybox In-line L</t>
  </si>
  <si>
    <t>uMCP</t>
  </si>
  <si>
    <t>03K22MNB052</t>
  </si>
  <si>
    <t>AUW/2008143</t>
  </si>
  <si>
    <t>CAPH85CD115</t>
  </si>
  <si>
    <t>3244768 01-0A</t>
  </si>
  <si>
    <t>257846</t>
  </si>
  <si>
    <t>3244768 01-09</t>
  </si>
  <si>
    <t>3244768 01-08</t>
  </si>
  <si>
    <t>3244768 01-07</t>
  </si>
  <si>
    <t>3244768 01-06</t>
  </si>
  <si>
    <t>3244768 01-05</t>
  </si>
  <si>
    <t>3244768 01-04</t>
  </si>
  <si>
    <t>3244768 01-03</t>
  </si>
  <si>
    <t>3244768 01-02</t>
  </si>
  <si>
    <t>3244768 01-01</t>
  </si>
  <si>
    <t>3244768 02-01</t>
  </si>
  <si>
    <t>3244768 02-02</t>
  </si>
  <si>
    <t>3244768 02-03</t>
  </si>
  <si>
    <t>3239765 01-01</t>
  </si>
  <si>
    <t>3239765 01-02</t>
  </si>
  <si>
    <t>3239765 01-03</t>
  </si>
  <si>
    <t>3239765 01-04</t>
  </si>
  <si>
    <t>3239765 01-05</t>
  </si>
  <si>
    <t>3239765 01-06</t>
  </si>
  <si>
    <t>3239765 01-07</t>
  </si>
  <si>
    <t>SOLDERBALL0.3</t>
  </si>
  <si>
    <t>PMT20061802</t>
  </si>
  <si>
    <t>PEELINGTAPES75C</t>
  </si>
  <si>
    <t>U20-000591A</t>
  </si>
  <si>
    <t>SOLVALVE</t>
  </si>
  <si>
    <t>KS210H</t>
  </si>
  <si>
    <t>Kcc</t>
  </si>
  <si>
    <t>N1005</t>
  </si>
  <si>
    <t>Cabinet B [N1]</t>
  </si>
  <si>
    <t>VS180615-T002</t>
  </si>
  <si>
    <t>M0427</t>
  </si>
  <si>
    <t>wafer</t>
  </si>
  <si>
    <t>In Use</t>
  </si>
  <si>
    <t>tape</t>
  </si>
  <si>
    <t>CAPILLARY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</si>
  <si>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</si>
  <si>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</si>
  <si>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</si>
  <si>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</si>
  <si>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</si>
  <si>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</si>
  <si>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</si>
  <si>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</si>
  <si>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</si>
  <si>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</si>
  <si>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</si>
  <si>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</si>
  <si>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</si>
  <si>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</si>
  <si>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Magazine</t>
  </si>
  <si>
    <t>Drybox R [N1]</t>
  </si>
  <si>
    <t>Drybox R [N3]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</si>
  <si>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</si>
  <si>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</si>
  <si>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</si>
  <si>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</si>
  <si>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</si>
  <si>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</si>
  <si>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</si>
  <si>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</si>
  <si>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</si>
  <si>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</si>
  <si>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</si>
  <si>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</si>
  <si>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ELD-SMTMAT-MAGAZINE-MAGSMLBlue-527</t>
  </si>
  <si>
    <t>ELD-SMTMAT-MAGAZINE-MAGSMLBlue-528</t>
  </si>
  <si>
    <t>Para guardar substratos na WH</t>
  </si>
  <si>
    <t>Magazine Small - color Silver - C22.6_A14.3_L6.8</t>
  </si>
  <si>
    <t>MAGLARSilver</t>
  </si>
  <si>
    <t>SENSOR</t>
  </si>
  <si>
    <t>WB_SCANHEAD</t>
  </si>
  <si>
    <t>2382403</t>
  </si>
  <si>
    <t>19033-6035-455</t>
  </si>
  <si>
    <t>Scanhead_XY - Wire Bonder Sensor</t>
  </si>
  <si>
    <t>MISC</t>
  </si>
  <si>
    <t>ZD220</t>
  </si>
  <si>
    <t>BZTech</t>
  </si>
  <si>
    <t>ZD22042-T0AG00EZ</t>
  </si>
  <si>
    <t>Impressora Térmica Zebra - ZD220 - Packaging Team</t>
  </si>
  <si>
    <t>DS2278</t>
  </si>
  <si>
    <t>94FB29C33791</t>
  </si>
  <si>
    <t>CR2278</t>
  </si>
  <si>
    <t>94FB29C2D61A</t>
  </si>
  <si>
    <t>Base para Leitor DS2278 - CR2278 - Packaging Team</t>
  </si>
  <si>
    <t>Leitor QRCode Sem Fio - DS2278 - Packaging Team</t>
  </si>
  <si>
    <t>Capillary 4.3mil N0709-43-16-08</t>
  </si>
  <si>
    <t>N0709-43-16-08</t>
  </si>
  <si>
    <t>TELBR20062501</t>
  </si>
  <si>
    <t>N0709-43-16-08(8-90-20-L-P)GFC</t>
  </si>
  <si>
    <t>CASSETTE</t>
  </si>
  <si>
    <t>ELD-SMTMAT-SENSOR-WB_SCANHEAD-532</t>
  </si>
  <si>
    <t>Para instalar na WireBonder - Sentido Die Attach</t>
  </si>
  <si>
    <t>Caroline Previdi</t>
  </si>
  <si>
    <t>SN Wafer T775TS045008 - 50X50-00</t>
  </si>
  <si>
    <t>FRGJ-010016-0</t>
  </si>
  <si>
    <t>T775TS045008-50X50-00</t>
  </si>
  <si>
    <t>200408F-4</t>
  </si>
  <si>
    <t>411-0-06-13</t>
  </si>
  <si>
    <t>200408D-2</t>
  </si>
  <si>
    <t>MBT-B231</t>
  </si>
  <si>
    <t>Diamond Blade - MBT-B231 SD280N75M42 56X0.27X40</t>
  </si>
  <si>
    <t>DBAA3081</t>
  </si>
  <si>
    <t>411-0-05-43</t>
  </si>
  <si>
    <t xml:space="preserve">Gold Bonding Wire 0.6 mil x 150M - GMH2 - uMCP  </t>
  </si>
  <si>
    <t>GMH2</t>
  </si>
  <si>
    <t>AUW/2008924</t>
  </si>
  <si>
    <t>WIRAU0.6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</si>
</sst>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53"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strike val="0"/>
        <color rgb="FF00B050"/>
      </font>
      <numFmt numFmtId="30" formatCode="@"/>
      <fill>
        <patternFill>
          <bgColor theme="9" tint="0.79998168889431442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287" activePane="bottomLeft" state="frozen"/>
      <selection activeCell="A2" sqref="A2"/>
      <selection pane="bottomLeft" activeCell="A287" sqref="A287"/>
    </sheetView>
  </sheetViews>
  <sheetFormatPr defaultColWidth="9.140625" defaultRowHeight="15" x14ac:dyDescent="0.25"/>
  <cols>
    <col min="1" max="1" width="60.140625" style="19" bestFit="1" customWidth="1"/>
    <col min="2" max="2" width="55.42578125" style="19" bestFit="1" customWidth="1"/>
    <col min="3" max="3" width="18.42578125" style="19" bestFit="1" customWidth="1"/>
    <col min="4" max="4" width="13.28515625" style="20" bestFit="1" customWidth="1"/>
    <col min="5" max="5" width="17.42578125" style="20" customWidth="1"/>
    <col min="6" max="6" width="28.5703125" style="20" bestFit="1" customWidth="1"/>
    <col min="7" max="7" width="25" style="21" bestFit="1" customWidth="1"/>
    <col min="8" max="10" width="25" style="20" bestFit="1" customWidth="1"/>
    <col min="11" max="1001" width="8.7109375" style="20" customWidth="1"/>
    <col min="1002" max="1021" width="9.140625" style="19" customWidth="1"/>
    <col min="1022" max="16384" width="9.140625" style="19"/>
  </cols>
  <sheetData>
    <row r="2" spans="1:18" ht="15.95" customHeight="1" x14ac:dyDescent="0.25">
      <c r="A2" s="27" t="str">
        <f ca="1">CONCATENATE("Last_Update: ",TEXT(NOW(),"dd/mm/aaaa hh:mm:ss"))</f>
        <v>Last_Update: 09/07/2020 17:01:13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0</v>
      </c>
      <c r="F280" s="7">
        <v>1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89</v>
      </c>
      <c r="F419" s="7">
        <v>11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97</v>
      </c>
      <c r="F421" s="7">
        <v>2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96</v>
      </c>
      <c r="F422" s="7">
        <v>4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0</v>
      </c>
      <c r="F424" s="7">
        <v>1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0</v>
      </c>
      <c r="F425" s="7">
        <v>1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0</v>
      </c>
      <c r="F443" s="7">
        <v>1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0</v>
      </c>
      <c r="F446" s="7">
        <v>1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 t="s">
        <v>619</v>
      </c>
      <c r="B478" s="7" t="s">
        <v>620</v>
      </c>
      <c r="C478" s="7" t="s">
        <v>21</v>
      </c>
      <c r="D478" s="7">
        <v>1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x14ac:dyDescent="0.25">
      <c r="A479" s="7" t="s">
        <v>619</v>
      </c>
      <c r="B479" s="7" t="s">
        <v>621</v>
      </c>
      <c r="C479" s="7" t="s">
        <v>21</v>
      </c>
      <c r="D479" s="7">
        <v>1</v>
      </c>
      <c r="E479" s="7">
        <v>1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x14ac:dyDescent="0.25">
      <c r="A480" s="7" t="s">
        <v>622</v>
      </c>
      <c r="B480" s="7" t="s">
        <v>623</v>
      </c>
      <c r="C480" s="7" t="s">
        <v>311</v>
      </c>
      <c r="D480" s="7">
        <v>1</v>
      </c>
      <c r="E480" s="7">
        <v>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x14ac:dyDescent="0.25">
      <c r="A481" s="7" t="s">
        <v>622</v>
      </c>
      <c r="B481" s="7" t="s">
        <v>624</v>
      </c>
      <c r="C481" s="7" t="s">
        <v>311</v>
      </c>
      <c r="D481" s="7">
        <v>1</v>
      </c>
      <c r="E481" s="7">
        <v>1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x14ac:dyDescent="0.25">
      <c r="A482" s="7" t="s">
        <v>625</v>
      </c>
      <c r="B482" s="7" t="s">
        <v>626</v>
      </c>
      <c r="C482" s="7" t="s">
        <v>16</v>
      </c>
      <c r="D482" s="7">
        <v>1</v>
      </c>
      <c r="E482" s="7">
        <v>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x14ac:dyDescent="0.25">
      <c r="A483" s="7" t="s">
        <v>625</v>
      </c>
      <c r="B483" s="7" t="s">
        <v>627</v>
      </c>
      <c r="C483" s="7" t="s">
        <v>16</v>
      </c>
      <c r="D483" s="7">
        <v>1</v>
      </c>
      <c r="E483" s="7">
        <v>1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x14ac:dyDescent="0.25">
      <c r="A484" s="7" t="s">
        <v>625</v>
      </c>
      <c r="B484" s="7" t="s">
        <v>628</v>
      </c>
      <c r="C484" s="7" t="s">
        <v>16</v>
      </c>
      <c r="D484" s="7">
        <v>1</v>
      </c>
      <c r="E484" s="7">
        <v>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x14ac:dyDescent="0.25">
      <c r="A485" s="7" t="s">
        <v>625</v>
      </c>
      <c r="B485" s="7" t="s">
        <v>629</v>
      </c>
      <c r="C485" s="7" t="s">
        <v>16</v>
      </c>
      <c r="D485" s="7">
        <v>1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x14ac:dyDescent="0.25">
      <c r="A486" s="7" t="s">
        <v>625</v>
      </c>
      <c r="B486" s="7" t="s">
        <v>630</v>
      </c>
      <c r="C486" s="7" t="s">
        <v>16</v>
      </c>
      <c r="D486" s="7">
        <v>1</v>
      </c>
      <c r="E486" s="7">
        <v>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x14ac:dyDescent="0.25">
      <c r="A487" s="7" t="s">
        <v>625</v>
      </c>
      <c r="B487" s="7" t="s">
        <v>631</v>
      </c>
      <c r="C487" s="7" t="s">
        <v>16</v>
      </c>
      <c r="D487" s="7">
        <v>1</v>
      </c>
      <c r="E487" s="7">
        <v>1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x14ac:dyDescent="0.25">
      <c r="A488" s="7" t="s">
        <v>625</v>
      </c>
      <c r="B488" s="7" t="s">
        <v>632</v>
      </c>
      <c r="C488" s="7" t="s">
        <v>16</v>
      </c>
      <c r="D488" s="7">
        <v>1</v>
      </c>
      <c r="E488" s="7">
        <v>1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x14ac:dyDescent="0.25">
      <c r="A489" s="7" t="s">
        <v>625</v>
      </c>
      <c r="B489" s="7" t="s">
        <v>633</v>
      </c>
      <c r="C489" s="7" t="s">
        <v>16</v>
      </c>
      <c r="D489" s="7">
        <v>1</v>
      </c>
      <c r="E489" s="7">
        <v>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5">
      <c r="A490" s="7" t="s">
        <v>625</v>
      </c>
      <c r="B490" s="7" t="s">
        <v>634</v>
      </c>
      <c r="C490" s="7" t="s">
        <v>16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x14ac:dyDescent="0.25">
      <c r="A491" s="7" t="s">
        <v>625</v>
      </c>
      <c r="B491" s="7" t="s">
        <v>635</v>
      </c>
      <c r="C491" s="7" t="s">
        <v>16</v>
      </c>
      <c r="D491" s="7">
        <v>1</v>
      </c>
      <c r="E491" s="7">
        <v>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5">
      <c r="A492" s="7" t="s">
        <v>625</v>
      </c>
      <c r="B492" s="7" t="s">
        <v>636</v>
      </c>
      <c r="C492" s="7" t="s">
        <v>16</v>
      </c>
      <c r="D492" s="7">
        <v>1</v>
      </c>
      <c r="E492" s="7">
        <v>1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x14ac:dyDescent="0.25">
      <c r="A493" s="7" t="s">
        <v>625</v>
      </c>
      <c r="B493" s="7" t="s">
        <v>637</v>
      </c>
      <c r="C493" s="7" t="s">
        <v>16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5">
      <c r="A494" s="7" t="s">
        <v>625</v>
      </c>
      <c r="B494" s="7" t="s">
        <v>638</v>
      </c>
      <c r="C494" s="7" t="s">
        <v>16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x14ac:dyDescent="0.25">
      <c r="A495" s="7" t="s">
        <v>625</v>
      </c>
      <c r="B495" s="7" t="s">
        <v>639</v>
      </c>
      <c r="C495" s="7" t="s">
        <v>16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x14ac:dyDescent="0.25">
      <c r="A496" s="7" t="s">
        <v>625</v>
      </c>
      <c r="B496" s="7" t="s">
        <v>640</v>
      </c>
      <c r="C496" s="7" t="s">
        <v>16</v>
      </c>
      <c r="D496" s="7">
        <v>1</v>
      </c>
      <c r="E496" s="7">
        <v>1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x14ac:dyDescent="0.25">
      <c r="A497" s="7" t="s">
        <v>625</v>
      </c>
      <c r="B497" s="7" t="s">
        <v>641</v>
      </c>
      <c r="C497" s="7" t="s">
        <v>16</v>
      </c>
      <c r="D497" s="7">
        <v>1</v>
      </c>
      <c r="E497" s="7">
        <v>1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x14ac:dyDescent="0.25">
      <c r="A498" s="7" t="s">
        <v>625</v>
      </c>
      <c r="B498" s="7" t="s">
        <v>642</v>
      </c>
      <c r="C498" s="7" t="s">
        <v>16</v>
      </c>
      <c r="D498" s="7">
        <v>1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x14ac:dyDescent="0.25">
      <c r="A499" s="7" t="s">
        <v>625</v>
      </c>
      <c r="B499" s="7" t="s">
        <v>643</v>
      </c>
      <c r="C499" s="7" t="s">
        <v>16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x14ac:dyDescent="0.25">
      <c r="A500" s="7" t="s">
        <v>625</v>
      </c>
      <c r="B500" s="7" t="s">
        <v>644</v>
      </c>
      <c r="C500" s="7" t="s">
        <v>16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x14ac:dyDescent="0.25">
      <c r="A501" s="7" t="s">
        <v>625</v>
      </c>
      <c r="B501" s="7" t="s">
        <v>645</v>
      </c>
      <c r="C501" s="7" t="s">
        <v>16</v>
      </c>
      <c r="D501" s="7">
        <v>1</v>
      </c>
      <c r="E501" s="7">
        <v>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x14ac:dyDescent="0.25">
      <c r="A502" s="7" t="s">
        <v>646</v>
      </c>
      <c r="B502" s="7" t="s">
        <v>647</v>
      </c>
      <c r="C502" s="7" t="s">
        <v>16</v>
      </c>
      <c r="D502" s="7">
        <v>1</v>
      </c>
      <c r="E502" s="7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x14ac:dyDescent="0.25">
      <c r="A503" s="7" t="s">
        <v>646</v>
      </c>
      <c r="B503" s="7" t="s">
        <v>648</v>
      </c>
      <c r="C503" s="7" t="s">
        <v>16</v>
      </c>
      <c r="D503" s="7">
        <v>1</v>
      </c>
      <c r="E503" s="7">
        <v>1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x14ac:dyDescent="0.25">
      <c r="A504" s="7" t="s">
        <v>646</v>
      </c>
      <c r="B504" s="7" t="s">
        <v>649</v>
      </c>
      <c r="C504" s="7" t="s">
        <v>16</v>
      </c>
      <c r="D504" s="7">
        <v>1</v>
      </c>
      <c r="E504" s="7">
        <v>1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x14ac:dyDescent="0.25">
      <c r="A505" s="7" t="s">
        <v>646</v>
      </c>
      <c r="B505" s="7" t="s">
        <v>650</v>
      </c>
      <c r="C505" s="7" t="s">
        <v>16</v>
      </c>
      <c r="D505" s="7">
        <v>1</v>
      </c>
      <c r="E505" s="7">
        <v>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x14ac:dyDescent="0.25">
      <c r="A506" s="7" t="s">
        <v>646</v>
      </c>
      <c r="B506" s="7" t="s">
        <v>651</v>
      </c>
      <c r="C506" s="7" t="s">
        <v>16</v>
      </c>
      <c r="D506" s="7">
        <v>1</v>
      </c>
      <c r="E506" s="7">
        <v>1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x14ac:dyDescent="0.25">
      <c r="A507" s="7" t="s">
        <v>646</v>
      </c>
      <c r="B507" s="7" t="s">
        <v>652</v>
      </c>
      <c r="C507" s="7" t="s">
        <v>16</v>
      </c>
      <c r="D507" s="7">
        <v>1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x14ac:dyDescent="0.25">
      <c r="A508" s="7" t="s">
        <v>646</v>
      </c>
      <c r="B508" s="7" t="s">
        <v>653</v>
      </c>
      <c r="C508" s="7" t="s">
        <v>16</v>
      </c>
      <c r="D508" s="7">
        <v>1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x14ac:dyDescent="0.25">
      <c r="A509" s="7" t="s">
        <v>646</v>
      </c>
      <c r="B509" s="7" t="s">
        <v>654</v>
      </c>
      <c r="C509" s="7" t="s">
        <v>16</v>
      </c>
      <c r="D509" s="7">
        <v>1</v>
      </c>
      <c r="E509" s="7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x14ac:dyDescent="0.25">
      <c r="A510" s="7" t="s">
        <v>646</v>
      </c>
      <c r="B510" s="7" t="s">
        <v>655</v>
      </c>
      <c r="C510" s="7" t="s">
        <v>16</v>
      </c>
      <c r="D510" s="7">
        <v>1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x14ac:dyDescent="0.25">
      <c r="A511" s="7" t="s">
        <v>646</v>
      </c>
      <c r="B511" s="7" t="s">
        <v>656</v>
      </c>
      <c r="C511" s="7" t="s">
        <v>16</v>
      </c>
      <c r="D511" s="7">
        <v>1</v>
      </c>
      <c r="E511" s="7">
        <v>1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x14ac:dyDescent="0.25">
      <c r="A512" s="7" t="s">
        <v>646</v>
      </c>
      <c r="B512" s="7" t="s">
        <v>657</v>
      </c>
      <c r="C512" s="7" t="s">
        <v>16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x14ac:dyDescent="0.25">
      <c r="A513" s="7" t="s">
        <v>646</v>
      </c>
      <c r="B513" s="7" t="s">
        <v>658</v>
      </c>
      <c r="C513" s="7" t="s">
        <v>16</v>
      </c>
      <c r="D513" s="7">
        <v>1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x14ac:dyDescent="0.25">
      <c r="A514" s="7" t="s">
        <v>646</v>
      </c>
      <c r="B514" s="7" t="s">
        <v>659</v>
      </c>
      <c r="C514" s="7" t="s">
        <v>16</v>
      </c>
      <c r="D514" s="7">
        <v>1</v>
      </c>
      <c r="E514" s="7">
        <v>1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x14ac:dyDescent="0.25">
      <c r="A515" s="7" t="s">
        <v>646</v>
      </c>
      <c r="B515" s="7" t="s">
        <v>660</v>
      </c>
      <c r="C515" s="7" t="s">
        <v>16</v>
      </c>
      <c r="D515" s="7">
        <v>1</v>
      </c>
      <c r="E515" s="7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x14ac:dyDescent="0.25">
      <c r="A516" s="7" t="s">
        <v>646</v>
      </c>
      <c r="B516" s="7" t="s">
        <v>661</v>
      </c>
      <c r="C516" s="7" t="s">
        <v>16</v>
      </c>
      <c r="D516" s="7">
        <v>1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x14ac:dyDescent="0.25">
      <c r="A517" s="7" t="s">
        <v>646</v>
      </c>
      <c r="B517" s="7" t="s">
        <v>662</v>
      </c>
      <c r="C517" s="7" t="s">
        <v>16</v>
      </c>
      <c r="D517" s="7">
        <v>1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x14ac:dyDescent="0.25">
      <c r="A518" s="7" t="s">
        <v>646</v>
      </c>
      <c r="B518" s="7" t="s">
        <v>663</v>
      </c>
      <c r="C518" s="7" t="s">
        <v>16</v>
      </c>
      <c r="D518" s="7">
        <v>1</v>
      </c>
      <c r="E518" s="7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x14ac:dyDescent="0.25">
      <c r="A519" s="7" t="s">
        <v>646</v>
      </c>
      <c r="B519" s="7" t="s">
        <v>664</v>
      </c>
      <c r="C519" s="7" t="s">
        <v>16</v>
      </c>
      <c r="D519" s="7">
        <v>1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5">
      <c r="A520" s="7" t="s">
        <v>646</v>
      </c>
      <c r="B520" s="7" t="s">
        <v>665</v>
      </c>
      <c r="C520" s="7" t="s">
        <v>16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x14ac:dyDescent="0.25">
      <c r="A521" s="7" t="s">
        <v>646</v>
      </c>
      <c r="B521" s="7" t="s">
        <v>666</v>
      </c>
      <c r="C521" s="7" t="s">
        <v>16</v>
      </c>
      <c r="D521" s="7">
        <v>1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5">
      <c r="A522" s="7" t="s">
        <v>646</v>
      </c>
      <c r="B522" s="7" t="s">
        <v>667</v>
      </c>
      <c r="C522" s="7" t="s">
        <v>16</v>
      </c>
      <c r="D522" s="7">
        <v>1</v>
      </c>
      <c r="E522" s="7">
        <v>1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x14ac:dyDescent="0.25">
      <c r="A523" s="7" t="s">
        <v>646</v>
      </c>
      <c r="B523" s="7" t="s">
        <v>668</v>
      </c>
      <c r="C523" s="7" t="s">
        <v>16</v>
      </c>
      <c r="D523" s="7">
        <v>1</v>
      </c>
      <c r="E523" s="7">
        <v>1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5">
      <c r="A524" s="7" t="s">
        <v>646</v>
      </c>
      <c r="B524" s="7" t="s">
        <v>669</v>
      </c>
      <c r="C524" s="7" t="s">
        <v>16</v>
      </c>
      <c r="D524" s="7">
        <v>1</v>
      </c>
      <c r="E524" s="7">
        <v>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x14ac:dyDescent="0.25">
      <c r="A525" s="7" t="s">
        <v>646</v>
      </c>
      <c r="B525" s="7" t="s">
        <v>670</v>
      </c>
      <c r="C525" s="7" t="s">
        <v>16</v>
      </c>
      <c r="D525" s="7">
        <v>1</v>
      </c>
      <c r="E525" s="7">
        <v>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x14ac:dyDescent="0.25">
      <c r="A526" s="7" t="s">
        <v>646</v>
      </c>
      <c r="B526" s="7" t="s">
        <v>671</v>
      </c>
      <c r="C526" s="7" t="s">
        <v>16</v>
      </c>
      <c r="D526" s="7">
        <v>1</v>
      </c>
      <c r="E526" s="7">
        <v>1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x14ac:dyDescent="0.25">
      <c r="A527" s="7" t="s">
        <v>672</v>
      </c>
      <c r="B527" s="7" t="s">
        <v>673</v>
      </c>
      <c r="C527" s="7" t="s">
        <v>16</v>
      </c>
      <c r="D527" s="7">
        <v>1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x14ac:dyDescent="0.25">
      <c r="A528" s="7" t="s">
        <v>672</v>
      </c>
      <c r="B528" s="7" t="s">
        <v>674</v>
      </c>
      <c r="C528" s="7" t="s">
        <v>16</v>
      </c>
      <c r="D528" s="7">
        <v>1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x14ac:dyDescent="0.25">
      <c r="A529" s="7" t="s">
        <v>672</v>
      </c>
      <c r="B529" s="7" t="s">
        <v>675</v>
      </c>
      <c r="C529" s="7" t="s">
        <v>16</v>
      </c>
      <c r="D529" s="7">
        <v>1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x14ac:dyDescent="0.25">
      <c r="A530" s="7" t="s">
        <v>672</v>
      </c>
      <c r="B530" s="7" t="s">
        <v>676</v>
      </c>
      <c r="C530" s="7" t="s">
        <v>16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x14ac:dyDescent="0.25">
      <c r="A531" s="7" t="s">
        <v>672</v>
      </c>
      <c r="B531" s="7" t="s">
        <v>677</v>
      </c>
      <c r="C531" s="7" t="s">
        <v>16</v>
      </c>
      <c r="D531" s="7">
        <v>1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x14ac:dyDescent="0.25">
      <c r="A532" s="7" t="s">
        <v>672</v>
      </c>
      <c r="B532" s="7" t="s">
        <v>678</v>
      </c>
      <c r="C532" s="7" t="s">
        <v>16</v>
      </c>
      <c r="D532" s="7">
        <v>1</v>
      </c>
      <c r="E532" s="7">
        <v>1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x14ac:dyDescent="0.25">
      <c r="A533" s="7" t="s">
        <v>679</v>
      </c>
      <c r="B533" s="7" t="s">
        <v>680</v>
      </c>
      <c r="C533" s="7" t="s">
        <v>16</v>
      </c>
      <c r="D533" s="7">
        <v>1</v>
      </c>
      <c r="E533" s="7">
        <v>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x14ac:dyDescent="0.25">
      <c r="A534" s="7" t="s">
        <v>679</v>
      </c>
      <c r="B534" s="7" t="s">
        <v>681</v>
      </c>
      <c r="C534" s="7" t="s">
        <v>16</v>
      </c>
      <c r="D534" s="7">
        <v>1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552" priority="123">
      <formula>ODD(ROW())=ROW()</formula>
    </cfRule>
  </conditionalFormatting>
  <conditionalFormatting sqref="A413:C413">
    <cfRule type="expression" dxfId="551" priority="114">
      <formula>ODD(ROW())=ROW()</formula>
    </cfRule>
  </conditionalFormatting>
  <conditionalFormatting sqref="A415:C415">
    <cfRule type="expression" dxfId="550" priority="105">
      <formula>ODD(ROW())=ROW()</formula>
    </cfRule>
  </conditionalFormatting>
  <conditionalFormatting sqref="A417:C417">
    <cfRule type="expression" dxfId="549" priority="100">
      <formula>ODD(ROW())=ROW()</formula>
    </cfRule>
  </conditionalFormatting>
  <conditionalFormatting sqref="A412:C412 J412">
    <cfRule type="expression" dxfId="548" priority="94">
      <formula>ODD(ROW())=ROW()</formula>
    </cfRule>
  </conditionalFormatting>
  <conditionalFormatting sqref="I412">
    <cfRule type="expression" dxfId="547" priority="93">
      <formula>ODD(ROW())=ROW()</formula>
    </cfRule>
  </conditionalFormatting>
  <conditionalFormatting sqref="I413:J413">
    <cfRule type="expression" dxfId="546" priority="76">
      <formula>ODD(ROW())=ROW()</formula>
    </cfRule>
  </conditionalFormatting>
  <conditionalFormatting sqref="J414">
    <cfRule type="expression" dxfId="545" priority="75">
      <formula>ODD(ROW())=ROW()</formula>
    </cfRule>
  </conditionalFormatting>
  <conditionalFormatting sqref="I414">
    <cfRule type="expression" dxfId="544" priority="74">
      <formula>ODD(ROW())=ROW()</formula>
    </cfRule>
  </conditionalFormatting>
  <conditionalFormatting sqref="I415:J415">
    <cfRule type="expression" dxfId="543" priority="73">
      <formula>ODD(ROW())=ROW()</formula>
    </cfRule>
  </conditionalFormatting>
  <conditionalFormatting sqref="I417:J417">
    <cfRule type="expression" dxfId="542" priority="72">
      <formula>ODD(ROW())=ROW()</formula>
    </cfRule>
  </conditionalFormatting>
  <conditionalFormatting sqref="A414:C414">
    <cfRule type="expression" dxfId="541" priority="64">
      <formula>ODD(ROW())=ROW()</formula>
    </cfRule>
  </conditionalFormatting>
  <conditionalFormatting sqref="A416:C416">
    <cfRule type="expression" dxfId="540" priority="51">
      <formula>ODD(ROW())=ROW()</formula>
    </cfRule>
  </conditionalFormatting>
  <conditionalFormatting sqref="I416:J416">
    <cfRule type="expression" dxfId="539" priority="50">
      <formula>ODD(ROW())=ROW()</formula>
    </cfRule>
  </conditionalFormatting>
  <conditionalFormatting sqref="A418:C418">
    <cfRule type="expression" dxfId="538" priority="48">
      <formula>ODD(ROW())=ROW()</formula>
    </cfRule>
  </conditionalFormatting>
  <conditionalFormatting sqref="I418:J418">
    <cfRule type="expression" dxfId="537" priority="42">
      <formula>ODD(ROW())=ROW()</formula>
    </cfRule>
  </conditionalFormatting>
  <conditionalFormatting sqref="D419 H419">
    <cfRule type="expression" dxfId="536" priority="37">
      <formula>ODD(ROW())=ROW()</formula>
    </cfRule>
  </conditionalFormatting>
  <conditionalFormatting sqref="A419:C419">
    <cfRule type="expression" dxfId="535" priority="34">
      <formula>ODD(ROW())=ROW()</formula>
    </cfRule>
  </conditionalFormatting>
  <conditionalFormatting sqref="I419:J419">
    <cfRule type="expression" dxfId="534" priority="28">
      <formula>ODD(ROW())=ROW()</formula>
    </cfRule>
  </conditionalFormatting>
  <conditionalFormatting sqref="H420:H437 D420:D437 D658 I658">
    <cfRule type="expression" dxfId="533" priority="26">
      <formula>ODD(ROW())=ROW()</formula>
    </cfRule>
  </conditionalFormatting>
  <conditionalFormatting sqref="E420:F422 A421:C437 A658:C658 F658:H658">
    <cfRule type="expression" dxfId="532" priority="23">
      <formula>ODD(ROW())=ROW()</formula>
    </cfRule>
  </conditionalFormatting>
  <conditionalFormatting sqref="I420:J437">
    <cfRule type="expression" dxfId="531" priority="17">
      <formula>ODD(ROW())=ROW()</formula>
    </cfRule>
  </conditionalFormatting>
  <conditionalFormatting sqref="A420:C420">
    <cfRule type="expression" dxfId="530" priority="15">
      <formula>ODD(ROW())=ROW()</formula>
    </cfRule>
  </conditionalFormatting>
  <conditionalFormatting sqref="G420">
    <cfRule type="expression" dxfId="529" priority="11">
      <formula>ODD(ROW())=ROW()</formula>
    </cfRule>
  </conditionalFormatting>
  <conditionalFormatting sqref="G421">
    <cfRule type="expression" dxfId="528" priority="10">
      <formula>ODD(ROW())=ROW()</formula>
    </cfRule>
  </conditionalFormatting>
  <conditionalFormatting sqref="G422">
    <cfRule type="expression" dxfId="527" priority="9">
      <formula>ODD(ROW())=ROW()</formula>
    </cfRule>
  </conditionalFormatting>
  <conditionalFormatting sqref="A438:J649">
    <cfRule type="expression" dxfId="526" priority="2">
      <formula>ODD(ROW())=ROW()</formula>
    </cfRule>
  </conditionalFormatting>
  <conditionalFormatting sqref="F8:J649">
    <cfRule type="cellIs" dxfId="525" priority="1" operator="greaterThan">
      <formula>0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23" sqref="A23"/>
    </sheetView>
  </sheetViews>
  <sheetFormatPr defaultColWidth="9.140625" defaultRowHeight="15" x14ac:dyDescent="0.25"/>
  <cols>
    <col min="1" max="1" width="71.7109375" style="19" bestFit="1" customWidth="1"/>
    <col min="2" max="2" width="6.5703125" style="19" bestFit="1" customWidth="1"/>
    <col min="3" max="3" width="7.28515625" style="20" bestFit="1" customWidth="1"/>
    <col min="4" max="4" width="24.85546875" style="20" bestFit="1" customWidth="1"/>
    <col min="5" max="5" width="53.140625" style="20" bestFit="1" customWidth="1"/>
    <col min="6" max="6" width="17.42578125" style="20" customWidth="1"/>
    <col min="7" max="7" width="21.140625" style="20" bestFit="1" customWidth="1"/>
    <col min="8" max="8" width="17.5703125" style="21" bestFit="1" customWidth="1"/>
    <col min="9" max="11" width="17.5703125" style="20" bestFit="1" customWidth="1"/>
    <col min="12" max="12" width="18.5703125" style="20" bestFit="1" customWidth="1"/>
    <col min="13" max="13" width="23.5703125" style="20" bestFit="1" customWidth="1"/>
    <col min="14" max="14" width="33.28515625" style="20" bestFit="1" customWidth="1"/>
    <col min="15" max="15" width="19.28515625" style="20" bestFit="1" customWidth="1"/>
    <col min="16" max="16" width="15.85546875" style="20" bestFit="1" customWidth="1"/>
    <col min="17" max="17" width="15.7109375" style="20" bestFit="1" customWidth="1"/>
    <col min="18" max="18" width="33.140625" style="22" bestFit="1" customWidth="1"/>
    <col min="19" max="19" width="27.7109375" style="22" bestFit="1" customWidth="1"/>
    <col min="20" max="20" width="19.5703125" style="22" bestFit="1" customWidth="1"/>
    <col min="21" max="21" width="46.28515625" style="21" bestFit="1" customWidth="1"/>
    <col min="22" max="1012" width="8.7109375" style="20" customWidth="1"/>
    <col min="1013" max="1032" width="9.140625" style="19" customWidth="1"/>
    <col min="1033" max="16384" width="9.140625" style="19"/>
  </cols>
  <sheetData>
    <row r="2" spans="1:29" ht="15.95" customHeight="1" x14ac:dyDescent="0.25">
      <c r="A2" s="41" t="str">
        <f ca="1">CONCATENATE("Last_Update: ",TEXT(NOW(),"dd/mm/aaaa hh:mm:ss"))</f>
        <v>Last_Update: 09/07/2020 17:01:13</v>
      </c>
      <c r="B2" s="2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4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4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5" t="e">
        <f ca="1">CONCATENATE("Modified by: ",NomeUsuario())</f>
        <v>#NAME?</v>
      </c>
      <c r="B5" s="26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682</v>
      </c>
      <c r="D7" s="4" t="s">
        <v>683</v>
      </c>
      <c r="E7" s="16" t="s">
        <v>684</v>
      </c>
      <c r="F7" s="4" t="s">
        <v>685</v>
      </c>
      <c r="G7" s="4" t="s">
        <v>686</v>
      </c>
      <c r="H7" s="4" t="s">
        <v>687</v>
      </c>
      <c r="I7" s="4" t="s">
        <v>688</v>
      </c>
      <c r="J7" s="4" t="s">
        <v>689</v>
      </c>
      <c r="K7" s="4" t="s">
        <v>690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691</v>
      </c>
      <c r="F8" s="7" t="s">
        <v>692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693</v>
      </c>
      <c r="F9" s="7" t="s">
        <v>694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695</v>
      </c>
      <c r="F10" s="7" t="s">
        <v>694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696</v>
      </c>
      <c r="F11" s="7" t="s">
        <v>697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696</v>
      </c>
      <c r="F12" s="7" t="s">
        <v>697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696</v>
      </c>
      <c r="F13" s="7" t="s">
        <v>697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698</v>
      </c>
      <c r="F14" s="7" t="s">
        <v>697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698</v>
      </c>
      <c r="F15" s="7" t="s">
        <v>697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698</v>
      </c>
      <c r="F16" s="7" t="s">
        <v>697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5" t="s">
        <v>563</v>
      </c>
      <c r="B17" s="7" t="s">
        <v>16</v>
      </c>
      <c r="C17" s="6">
        <v>1</v>
      </c>
      <c r="D17" s="13">
        <v>44011</v>
      </c>
      <c r="E17" s="7" t="s">
        <v>699</v>
      </c>
      <c r="F17" s="7" t="s">
        <v>697</v>
      </c>
      <c r="G17" s="7">
        <v>1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 t="s">
        <v>566</v>
      </c>
      <c r="B18" s="7" t="s">
        <v>16</v>
      </c>
      <c r="C18" s="6">
        <v>1</v>
      </c>
      <c r="D18" s="13">
        <v>44011</v>
      </c>
      <c r="E18" s="7" t="s">
        <v>700</v>
      </c>
      <c r="F18" s="7" t="s">
        <v>697</v>
      </c>
      <c r="G18" s="7">
        <v>1</v>
      </c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 t="s">
        <v>565</v>
      </c>
      <c r="B19" s="7" t="s">
        <v>16</v>
      </c>
      <c r="C19" s="6">
        <v>1</v>
      </c>
      <c r="D19" s="13">
        <v>44011</v>
      </c>
      <c r="E19" s="7" t="s">
        <v>701</v>
      </c>
      <c r="F19" s="7" t="s">
        <v>697</v>
      </c>
      <c r="G19" s="7">
        <v>1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 t="s">
        <v>1325</v>
      </c>
      <c r="B20" s="7" t="s">
        <v>16</v>
      </c>
      <c r="C20" s="6">
        <v>1</v>
      </c>
      <c r="D20" s="13">
        <v>44011</v>
      </c>
      <c r="E20" s="7" t="s">
        <v>1327</v>
      </c>
      <c r="F20" s="7" t="s">
        <v>697</v>
      </c>
      <c r="G20" s="7">
        <v>1</v>
      </c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 t="s">
        <v>1326</v>
      </c>
      <c r="B21" s="7" t="s">
        <v>16</v>
      </c>
      <c r="C21" s="6">
        <v>1</v>
      </c>
      <c r="D21" s="13">
        <v>44011</v>
      </c>
      <c r="E21" s="7" t="s">
        <v>1327</v>
      </c>
      <c r="F21" s="7" t="s">
        <v>697</v>
      </c>
      <c r="G21" s="7">
        <v>1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 t="s">
        <v>1351</v>
      </c>
      <c r="B22" s="7" t="s">
        <v>16</v>
      </c>
      <c r="C22" s="6">
        <v>1</v>
      </c>
      <c r="D22" s="13">
        <v>44019</v>
      </c>
      <c r="E22" s="17" t="s">
        <v>1352</v>
      </c>
      <c r="F22" s="7" t="s">
        <v>1353</v>
      </c>
      <c r="G22" s="7">
        <v>1</v>
      </c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1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17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1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17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1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17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1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17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1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17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1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17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1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17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1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17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1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17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1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17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1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17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1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17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1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17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1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17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1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17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1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17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1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17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1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17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1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17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1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17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1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17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1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17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1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17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1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17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1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17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1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17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1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17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1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17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1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17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1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17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1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17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1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17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1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17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1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17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1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17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1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17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1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17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1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17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1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17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1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17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1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17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1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17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1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17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1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17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1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17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1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17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1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17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1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17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1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17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1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17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1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17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1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17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1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17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1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17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1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17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1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17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1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17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1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17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1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17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1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17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1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1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17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1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17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1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17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1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17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1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17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1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17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1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17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1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17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1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17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1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17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1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17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1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17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1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17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1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17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1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17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1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17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1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17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1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17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17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1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17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1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17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1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17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1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17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1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17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1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17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1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17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1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17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1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17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1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17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1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17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1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17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1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17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1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17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1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17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1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17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1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17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1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17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1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17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1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17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1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17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1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17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1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17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1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17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1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17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1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17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1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17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1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17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17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17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17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17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17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17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17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17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17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17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17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17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17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17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17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17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17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17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17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17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17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17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17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17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17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17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17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17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17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17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17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17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17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17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17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17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17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17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17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17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17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17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17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17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17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17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17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17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17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17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17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17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17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17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17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17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17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17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17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17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17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17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17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17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17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17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17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17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17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17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17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17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17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17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17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17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17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17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17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17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17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17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17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17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17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17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17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17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17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17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17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17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17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17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17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1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17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17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17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17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17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17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17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17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17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17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17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17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17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17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17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1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17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17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17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17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17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17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17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17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17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17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17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17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17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17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17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17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17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17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17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17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17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17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17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17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17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17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17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17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17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17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17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17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17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17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17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17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17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17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17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17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17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17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17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17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17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17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17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17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17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17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17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17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17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17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17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17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17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17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17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17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17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17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17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17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17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17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17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17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17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17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17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17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17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17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17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17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17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17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17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17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17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17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17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17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17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17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17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17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17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17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524" priority="131" operator="containsText" text="Available">
      <formula>NOT(ISERROR(SEARCH("Available",Q8)))</formula>
    </cfRule>
    <cfRule type="containsText" dxfId="523" priority="132" operator="containsText" text="In Use">
      <formula>NOT(ISERROR(SEARCH("In Use",Q8)))</formula>
    </cfRule>
  </conditionalFormatting>
  <conditionalFormatting sqref="H10:U10 J11:U411 I11:I418 A11:B11 D11 G44:H411 A9:B9 D9 C9:C11 C14:C418 A13 H11:H43 D20:E438 A8:U8 F9:U9 A14:B411 D14:D21 E9:E21">
    <cfRule type="expression" dxfId="522" priority="133">
      <formula>ODD(ROW())=ROW()</formula>
    </cfRule>
  </conditionalFormatting>
  <conditionalFormatting sqref="S8:S411">
    <cfRule type="expression" dxfId="521" priority="128">
      <formula>IF($S8="N/A",1)</formula>
    </cfRule>
    <cfRule type="expression" dxfId="520" priority="129">
      <formula>IF($S8&gt;TODAY(),1)</formula>
    </cfRule>
    <cfRule type="expression" dxfId="519" priority="130">
      <formula>IF($S8&lt;=TODAY(),1)</formula>
    </cfRule>
  </conditionalFormatting>
  <conditionalFormatting sqref="Q412">
    <cfRule type="containsText" dxfId="518" priority="125" operator="containsText" text="Available">
      <formula>NOT(ISERROR(SEARCH("Available",Q412)))</formula>
    </cfRule>
    <cfRule type="containsText" dxfId="517" priority="126" operator="containsText" text="In Use">
      <formula>NOT(ISERROR(SEARCH("In Use",Q412)))</formula>
    </cfRule>
    <cfRule type="expression" dxfId="516" priority="127">
      <formula>ODD(ROW())=ROW()</formula>
    </cfRule>
  </conditionalFormatting>
  <conditionalFormatting sqref="Q413">
    <cfRule type="containsText" dxfId="515" priority="122" operator="containsText" text="Available">
      <formula>NOT(ISERROR(SEARCH("Available",Q413)))</formula>
    </cfRule>
    <cfRule type="containsText" dxfId="514" priority="123" operator="containsText" text="In Use">
      <formula>NOT(ISERROR(SEARCH("In Use",Q413)))</formula>
    </cfRule>
  </conditionalFormatting>
  <conditionalFormatting sqref="A413:B413 G413:H413 L413:N413 Q413:S413">
    <cfRule type="expression" dxfId="513" priority="124">
      <formula>ODD(ROW())=ROW()</formula>
    </cfRule>
  </conditionalFormatting>
  <conditionalFormatting sqref="S413">
    <cfRule type="expression" dxfId="512" priority="119">
      <formula>IF($S413="N/A",1)</formula>
    </cfRule>
    <cfRule type="expression" dxfId="511" priority="120">
      <formula>IF($S413&gt;TODAY(),1)</formula>
    </cfRule>
    <cfRule type="expression" dxfId="510" priority="121">
      <formula>IF($S413&lt;=TODAY(),1)</formula>
    </cfRule>
  </conditionalFormatting>
  <conditionalFormatting sqref="Q414">
    <cfRule type="containsText" dxfId="509" priority="116" operator="containsText" text="Available">
      <formula>NOT(ISERROR(SEARCH("Available",Q414)))</formula>
    </cfRule>
    <cfRule type="containsText" dxfId="508" priority="117" operator="containsText" text="In Use">
      <formula>NOT(ISERROR(SEARCH("In Use",Q414)))</formula>
    </cfRule>
  </conditionalFormatting>
  <conditionalFormatting sqref="L414 Q414">
    <cfRule type="expression" dxfId="507" priority="118">
      <formula>ODD(ROW())=ROW()</formula>
    </cfRule>
  </conditionalFormatting>
  <conditionalFormatting sqref="A415:B415 G415:H415 L415:N415 R415:S415">
    <cfRule type="expression" dxfId="506" priority="115">
      <formula>ODD(ROW())=ROW()</formula>
    </cfRule>
  </conditionalFormatting>
  <conditionalFormatting sqref="S415">
    <cfRule type="expression" dxfId="505" priority="112">
      <formula>IF($S415="N/A",1)</formula>
    </cfRule>
    <cfRule type="expression" dxfId="504" priority="113">
      <formula>IF($S415&gt;TODAY(),1)</formula>
    </cfRule>
    <cfRule type="expression" dxfId="503" priority="114">
      <formula>IF($S415&lt;=TODAY(),1)</formula>
    </cfRule>
  </conditionalFormatting>
  <conditionalFormatting sqref="N416">
    <cfRule type="expression" dxfId="502" priority="111">
      <formula>ODD(ROW())=ROW()</formula>
    </cfRule>
  </conditionalFormatting>
  <conditionalFormatting sqref="Q417">
    <cfRule type="containsText" dxfId="501" priority="108" operator="containsText" text="Available">
      <formula>NOT(ISERROR(SEARCH("Available",Q417)))</formula>
    </cfRule>
    <cfRule type="containsText" dxfId="500" priority="109" operator="containsText" text="In Use">
      <formula>NOT(ISERROR(SEARCH("In Use",Q417)))</formula>
    </cfRule>
  </conditionalFormatting>
  <conditionalFormatting sqref="A417:B417 G417:H417 L417:N417 Q417:S417">
    <cfRule type="expression" dxfId="499" priority="110">
      <formula>ODD(ROW())=ROW()</formula>
    </cfRule>
  </conditionalFormatting>
  <conditionalFormatting sqref="S417">
    <cfRule type="expression" dxfId="498" priority="105">
      <formula>IF($S417="N/A",1)</formula>
    </cfRule>
    <cfRule type="expression" dxfId="497" priority="106">
      <formula>IF($S417&gt;TODAY(),1)</formula>
    </cfRule>
    <cfRule type="expression" dxfId="496" priority="107">
      <formula>IF($S417&lt;=TODAY(),1)</formula>
    </cfRule>
  </conditionalFormatting>
  <conditionalFormatting sqref="A412:B412 K412:L412 G412:H412">
    <cfRule type="expression" dxfId="495" priority="104">
      <formula>ODD(ROW())=ROW()</formula>
    </cfRule>
  </conditionalFormatting>
  <conditionalFormatting sqref="J412">
    <cfRule type="expression" dxfId="494" priority="103">
      <formula>ODD(ROW())=ROW()</formula>
    </cfRule>
  </conditionalFormatting>
  <conditionalFormatting sqref="R412:T412">
    <cfRule type="expression" dxfId="493" priority="102">
      <formula>ODD(ROW())=ROW()</formula>
    </cfRule>
  </conditionalFormatting>
  <conditionalFormatting sqref="S412">
    <cfRule type="expression" dxfId="492" priority="99">
      <formula>IF($S412="N/A",1)</formula>
    </cfRule>
    <cfRule type="expression" dxfId="491" priority="100">
      <formula>IF($S412&gt;TODAY(),1)</formula>
    </cfRule>
    <cfRule type="expression" dxfId="490" priority="101">
      <formula>IF($S412&lt;=TODAY(),1)</formula>
    </cfRule>
  </conditionalFormatting>
  <conditionalFormatting sqref="U412">
    <cfRule type="expression" dxfId="489" priority="98">
      <formula>ODD(ROW())=ROW()</formula>
    </cfRule>
  </conditionalFormatting>
  <conditionalFormatting sqref="T413:U413">
    <cfRule type="expression" dxfId="488" priority="97">
      <formula>ODD(ROW())=ROW()</formula>
    </cfRule>
  </conditionalFormatting>
  <conditionalFormatting sqref="T414">
    <cfRule type="expression" dxfId="487" priority="96">
      <formula>ODD(ROW())=ROW()</formula>
    </cfRule>
  </conditionalFormatting>
  <conditionalFormatting sqref="U414">
    <cfRule type="expression" dxfId="486" priority="95">
      <formula>ODD(ROW())=ROW()</formula>
    </cfRule>
  </conditionalFormatting>
  <conditionalFormatting sqref="T415:U415">
    <cfRule type="expression" dxfId="485" priority="94">
      <formula>ODD(ROW())=ROW()</formula>
    </cfRule>
  </conditionalFormatting>
  <conditionalFormatting sqref="T416">
    <cfRule type="expression" dxfId="484" priority="93">
      <formula>ODD(ROW())=ROW()</formula>
    </cfRule>
  </conditionalFormatting>
  <conditionalFormatting sqref="U416">
    <cfRule type="expression" dxfId="483" priority="92">
      <formula>ODD(ROW())=ROW()</formula>
    </cfRule>
  </conditionalFormatting>
  <conditionalFormatting sqref="T417:U417">
    <cfRule type="expression" dxfId="482" priority="91">
      <formula>ODD(ROW())=ROW()</formula>
    </cfRule>
  </conditionalFormatting>
  <conditionalFormatting sqref="T418">
    <cfRule type="expression" dxfId="481" priority="90">
      <formula>ODD(ROW())=ROW()</formula>
    </cfRule>
  </conditionalFormatting>
  <conditionalFormatting sqref="U418">
    <cfRule type="expression" dxfId="480" priority="89">
      <formula>ODD(ROW())=ROW()</formula>
    </cfRule>
  </conditionalFormatting>
  <conditionalFormatting sqref="N412">
    <cfRule type="expression" dxfId="479" priority="88">
      <formula>ODD(ROW())=ROW()</formula>
    </cfRule>
  </conditionalFormatting>
  <conditionalFormatting sqref="O412:P412">
    <cfRule type="expression" dxfId="478" priority="87">
      <formula>ODD(ROW())=ROW()</formula>
    </cfRule>
  </conditionalFormatting>
  <conditionalFormatting sqref="J413:K413">
    <cfRule type="expression" dxfId="477" priority="86">
      <formula>ODD(ROW())=ROW()</formula>
    </cfRule>
  </conditionalFormatting>
  <conditionalFormatting sqref="K414">
    <cfRule type="expression" dxfId="476" priority="85">
      <formula>ODD(ROW())=ROW()</formula>
    </cfRule>
  </conditionalFormatting>
  <conditionalFormatting sqref="J414">
    <cfRule type="expression" dxfId="475" priority="84">
      <formula>ODD(ROW())=ROW()</formula>
    </cfRule>
  </conditionalFormatting>
  <conditionalFormatting sqref="J415:K415">
    <cfRule type="expression" dxfId="474" priority="83">
      <formula>ODD(ROW())=ROW()</formula>
    </cfRule>
  </conditionalFormatting>
  <conditionalFormatting sqref="J417:K417">
    <cfRule type="expression" dxfId="473" priority="82">
      <formula>ODD(ROW())=ROW()</formula>
    </cfRule>
  </conditionalFormatting>
  <conditionalFormatting sqref="N414">
    <cfRule type="expression" dxfId="472" priority="81">
      <formula>ODD(ROW())=ROW()</formula>
    </cfRule>
  </conditionalFormatting>
  <conditionalFormatting sqref="R414:S414">
    <cfRule type="expression" dxfId="471" priority="80">
      <formula>ODD(ROW())=ROW()</formula>
    </cfRule>
  </conditionalFormatting>
  <conditionalFormatting sqref="S414">
    <cfRule type="expression" dxfId="470" priority="77">
      <formula>IF($S414="N/A",1)</formula>
    </cfRule>
    <cfRule type="expression" dxfId="469" priority="78">
      <formula>IF($S414&gt;TODAY(),1)</formula>
    </cfRule>
    <cfRule type="expression" dxfId="468" priority="79">
      <formula>IF($S414&lt;=TODAY(),1)</formula>
    </cfRule>
  </conditionalFormatting>
  <conditionalFormatting sqref="O413:P413">
    <cfRule type="expression" dxfId="467" priority="76">
      <formula>ODD(ROW())=ROW()</formula>
    </cfRule>
  </conditionalFormatting>
  <conditionalFormatting sqref="O414:P414">
    <cfRule type="expression" dxfId="466" priority="75">
      <formula>ODD(ROW())=ROW()</formula>
    </cfRule>
  </conditionalFormatting>
  <conditionalFormatting sqref="A414:B414 G414:H414">
    <cfRule type="expression" dxfId="465" priority="74">
      <formula>ODD(ROW())=ROW()</formula>
    </cfRule>
  </conditionalFormatting>
  <conditionalFormatting sqref="Q415">
    <cfRule type="containsText" dxfId="464" priority="71" operator="containsText" text="Available">
      <formula>NOT(ISERROR(SEARCH("Available",Q415)))</formula>
    </cfRule>
    <cfRule type="containsText" dxfId="463" priority="72" operator="containsText" text="In Use">
      <formula>NOT(ISERROR(SEARCH("In Use",Q415)))</formula>
    </cfRule>
    <cfRule type="expression" dxfId="462" priority="73">
      <formula>ODD(ROW())=ROW()</formula>
    </cfRule>
  </conditionalFormatting>
  <conditionalFormatting sqref="O415:P415">
    <cfRule type="expression" dxfId="461" priority="70">
      <formula>ODD(ROW())=ROW()</formula>
    </cfRule>
  </conditionalFormatting>
  <conditionalFormatting sqref="Q416">
    <cfRule type="containsText" dxfId="460" priority="67" operator="containsText" text="Available">
      <formula>NOT(ISERROR(SEARCH("Available",Q416)))</formula>
    </cfRule>
    <cfRule type="containsText" dxfId="459" priority="68" operator="containsText" text="In Use">
      <formula>NOT(ISERROR(SEARCH("In Use",Q416)))</formula>
    </cfRule>
    <cfRule type="expression" dxfId="458" priority="69">
      <formula>ODD(ROW())=ROW()</formula>
    </cfRule>
  </conditionalFormatting>
  <conditionalFormatting sqref="O416:P416">
    <cfRule type="expression" dxfId="457" priority="66">
      <formula>ODD(ROW())=ROW()</formula>
    </cfRule>
  </conditionalFormatting>
  <conditionalFormatting sqref="R416:S416">
    <cfRule type="expression" dxfId="456" priority="65">
      <formula>ODD(ROW())=ROW()</formula>
    </cfRule>
  </conditionalFormatting>
  <conditionalFormatting sqref="S416">
    <cfRule type="expression" dxfId="455" priority="62">
      <formula>IF($S416="N/A",1)</formula>
    </cfRule>
    <cfRule type="expression" dxfId="454" priority="63">
      <formula>IF($S416&gt;TODAY(),1)</formula>
    </cfRule>
    <cfRule type="expression" dxfId="453" priority="64">
      <formula>IF($S416&lt;=TODAY(),1)</formula>
    </cfRule>
  </conditionalFormatting>
  <conditionalFormatting sqref="A416:B416 G416:H416 L416">
    <cfRule type="expression" dxfId="452" priority="61">
      <formula>ODD(ROW())=ROW()</formula>
    </cfRule>
  </conditionalFormatting>
  <conditionalFormatting sqref="J416:K416">
    <cfRule type="expression" dxfId="451" priority="60">
      <formula>ODD(ROW())=ROW()</formula>
    </cfRule>
  </conditionalFormatting>
  <conditionalFormatting sqref="O417:P417">
    <cfRule type="expression" dxfId="450" priority="59">
      <formula>ODD(ROW())=ROW()</formula>
    </cfRule>
  </conditionalFormatting>
  <conditionalFormatting sqref="Q418">
    <cfRule type="containsText" dxfId="449" priority="56" operator="containsText" text="Available">
      <formula>NOT(ISERROR(SEARCH("Available",Q418)))</formula>
    </cfRule>
    <cfRule type="containsText" dxfId="448" priority="57" operator="containsText" text="In Use">
      <formula>NOT(ISERROR(SEARCH("In Use",Q418)))</formula>
    </cfRule>
  </conditionalFormatting>
  <conditionalFormatting sqref="A418:B418 G418:H418 Q418:S418 L418:N418">
    <cfRule type="expression" dxfId="447" priority="58">
      <formula>ODD(ROW())=ROW()</formula>
    </cfRule>
  </conditionalFormatting>
  <conditionalFormatting sqref="S418">
    <cfRule type="expression" dxfId="446" priority="53">
      <formula>IF($S418="N/A",1)</formula>
    </cfRule>
    <cfRule type="expression" dxfId="445" priority="54">
      <formula>IF($S418&gt;TODAY(),1)</formula>
    </cfRule>
    <cfRule type="expression" dxfId="444" priority="55">
      <formula>IF($S418&lt;=TODAY(),1)</formula>
    </cfRule>
  </conditionalFormatting>
  <conditionalFormatting sqref="J418:K418">
    <cfRule type="expression" dxfId="443" priority="52">
      <formula>ODD(ROW())=ROW()</formula>
    </cfRule>
  </conditionalFormatting>
  <conditionalFormatting sqref="O418:P418">
    <cfRule type="expression" dxfId="442" priority="51">
      <formula>ODD(ROW())=ROW()</formula>
    </cfRule>
  </conditionalFormatting>
  <conditionalFormatting sqref="M412">
    <cfRule type="expression" dxfId="441" priority="50">
      <formula>ODD(ROW())=ROW()</formula>
    </cfRule>
  </conditionalFormatting>
  <conditionalFormatting sqref="M414">
    <cfRule type="expression" dxfId="440" priority="49">
      <formula>ODD(ROW())=ROW()</formula>
    </cfRule>
  </conditionalFormatting>
  <conditionalFormatting sqref="M416">
    <cfRule type="expression" dxfId="439" priority="48">
      <formula>ODD(ROW())=ROW()</formula>
    </cfRule>
  </conditionalFormatting>
  <conditionalFormatting sqref="C419 I419">
    <cfRule type="expression" dxfId="438" priority="47">
      <formula>ODD(ROW())=ROW()</formula>
    </cfRule>
  </conditionalFormatting>
  <conditionalFormatting sqref="T419">
    <cfRule type="expression" dxfId="437" priority="46">
      <formula>ODD(ROW())=ROW()</formula>
    </cfRule>
  </conditionalFormatting>
  <conditionalFormatting sqref="U419">
    <cfRule type="expression" dxfId="436" priority="45">
      <formula>ODD(ROW())=ROW()</formula>
    </cfRule>
  </conditionalFormatting>
  <conditionalFormatting sqref="Q419">
    <cfRule type="containsText" dxfId="435" priority="42" operator="containsText" text="Available">
      <formula>NOT(ISERROR(SEARCH("Available",Q419)))</formula>
    </cfRule>
    <cfRule type="containsText" dxfId="434" priority="43" operator="containsText" text="In Use">
      <formula>NOT(ISERROR(SEARCH("In Use",Q419)))</formula>
    </cfRule>
  </conditionalFormatting>
  <conditionalFormatting sqref="A419:B419 G419:H419 Q419:S419 L419:N419">
    <cfRule type="expression" dxfId="433" priority="44">
      <formula>ODD(ROW())=ROW()</formula>
    </cfRule>
  </conditionalFormatting>
  <conditionalFormatting sqref="S419">
    <cfRule type="expression" dxfId="432" priority="39">
      <formula>IF($S419="N/A",1)</formula>
    </cfRule>
    <cfRule type="expression" dxfId="431" priority="40">
      <formula>IF($S419&gt;TODAY(),1)</formula>
    </cfRule>
    <cfRule type="expression" dxfId="430" priority="41">
      <formula>IF($S419&lt;=TODAY(),1)</formula>
    </cfRule>
  </conditionalFormatting>
  <conditionalFormatting sqref="J419:K419">
    <cfRule type="expression" dxfId="429" priority="38">
      <formula>ODD(ROW())=ROW()</formula>
    </cfRule>
  </conditionalFormatting>
  <conditionalFormatting sqref="O419:P419">
    <cfRule type="expression" dxfId="428" priority="37">
      <formula>ODD(ROW())=ROW()</formula>
    </cfRule>
  </conditionalFormatting>
  <conditionalFormatting sqref="C420:C438 I420:I438">
    <cfRule type="expression" dxfId="427" priority="36">
      <formula>ODD(ROW())=ROW()</formula>
    </cfRule>
  </conditionalFormatting>
  <conditionalFormatting sqref="T420:T438">
    <cfRule type="expression" dxfId="426" priority="35">
      <formula>ODD(ROW())=ROW()</formula>
    </cfRule>
  </conditionalFormatting>
  <conditionalFormatting sqref="U420:U438">
    <cfRule type="expression" dxfId="425" priority="34">
      <formula>ODD(ROW())=ROW()</formula>
    </cfRule>
  </conditionalFormatting>
  <conditionalFormatting sqref="Q420:Q438">
    <cfRule type="containsText" dxfId="424" priority="31" operator="containsText" text="Available">
      <formula>NOT(ISERROR(SEARCH("Available",Q420)))</formula>
    </cfRule>
    <cfRule type="containsText" dxfId="423" priority="32" operator="containsText" text="In Use">
      <formula>NOT(ISERROR(SEARCH("In Use",Q420)))</formula>
    </cfRule>
  </conditionalFormatting>
  <conditionalFormatting sqref="G423:H438 Q420:S438 L423:N438 A421:B438 G420:G422 M420:N422">
    <cfRule type="expression" dxfId="422" priority="33">
      <formula>ODD(ROW())=ROW()</formula>
    </cfRule>
  </conditionalFormatting>
  <conditionalFormatting sqref="S420:S438">
    <cfRule type="expression" dxfId="421" priority="28">
      <formula>IF($S420="N/A",1)</formula>
    </cfRule>
    <cfRule type="expression" dxfId="420" priority="29">
      <formula>IF($S420&gt;TODAY(),1)</formula>
    </cfRule>
    <cfRule type="expression" dxfId="419" priority="30">
      <formula>IF($S420&lt;=TODAY(),1)</formula>
    </cfRule>
  </conditionalFormatting>
  <conditionalFormatting sqref="J420:K438">
    <cfRule type="expression" dxfId="418" priority="27">
      <formula>ODD(ROW())=ROW()</formula>
    </cfRule>
  </conditionalFormatting>
  <conditionalFormatting sqref="O423:P438 O420:O422">
    <cfRule type="expression" dxfId="417" priority="26">
      <formula>ODD(ROW())=ROW()</formula>
    </cfRule>
  </conditionalFormatting>
  <conditionalFormatting sqref="A420:B420">
    <cfRule type="expression" dxfId="416" priority="25">
      <formula>ODD(ROW())=ROW()</formula>
    </cfRule>
  </conditionalFormatting>
  <conditionalFormatting sqref="H420">
    <cfRule type="expression" dxfId="415" priority="21">
      <formula>ODD(ROW())=ROW()</formula>
    </cfRule>
  </conditionalFormatting>
  <conditionalFormatting sqref="H421">
    <cfRule type="expression" dxfId="414" priority="20">
      <formula>ODD(ROW())=ROW()</formula>
    </cfRule>
  </conditionalFormatting>
  <conditionalFormatting sqref="H422">
    <cfRule type="expression" dxfId="413" priority="19">
      <formula>ODD(ROW())=ROW()</formula>
    </cfRule>
  </conditionalFormatting>
  <conditionalFormatting sqref="L420">
    <cfRule type="expression" dxfId="412" priority="18">
      <formula>ODD(ROW())=ROW()</formula>
    </cfRule>
  </conditionalFormatting>
  <conditionalFormatting sqref="L421">
    <cfRule type="expression" dxfId="411" priority="17">
      <formula>ODD(ROW())=ROW()</formula>
    </cfRule>
  </conditionalFormatting>
  <conditionalFormatting sqref="L422">
    <cfRule type="expression" dxfId="410" priority="16">
      <formula>ODD(ROW())=ROW()</formula>
    </cfRule>
  </conditionalFormatting>
  <conditionalFormatting sqref="P420">
    <cfRule type="expression" dxfId="409" priority="15">
      <formula>ODD(ROW())=ROW()</formula>
    </cfRule>
  </conditionalFormatting>
  <conditionalFormatting sqref="P421">
    <cfRule type="expression" dxfId="408" priority="14">
      <formula>ODD(ROW())=ROW()</formula>
    </cfRule>
  </conditionalFormatting>
  <conditionalFormatting sqref="P422">
    <cfRule type="expression" dxfId="407" priority="13">
      <formula>ODD(ROW())=ROW()</formula>
    </cfRule>
  </conditionalFormatting>
  <conditionalFormatting sqref="A10:B10 F11 D10 G11:G12 F17 G14:G17 F10:G10 G22:G43 F22:F438">
    <cfRule type="expression" dxfId="406" priority="12">
      <formula>ODD(ROW())=ROW()</formula>
    </cfRule>
  </conditionalFormatting>
  <conditionalFormatting sqref="A12">
    <cfRule type="expression" dxfId="405" priority="11">
      <formula>ODD(ROW())=ROW()</formula>
    </cfRule>
  </conditionalFormatting>
  <conditionalFormatting sqref="B12:D12">
    <cfRule type="expression" dxfId="404" priority="10">
      <formula>ODD(ROW())=ROW()</formula>
    </cfRule>
  </conditionalFormatting>
  <conditionalFormatting sqref="F12">
    <cfRule type="expression" dxfId="403" priority="9">
      <formula>ODD(ROW())=ROW()</formula>
    </cfRule>
  </conditionalFormatting>
  <conditionalFormatting sqref="B13:D13">
    <cfRule type="expression" dxfId="402" priority="8">
      <formula>ODD(ROW())=ROW()</formula>
    </cfRule>
  </conditionalFormatting>
  <conditionalFormatting sqref="F13:G13">
    <cfRule type="expression" dxfId="401" priority="7">
      <formula>ODD(ROW())=ROW()</formula>
    </cfRule>
  </conditionalFormatting>
  <conditionalFormatting sqref="F14">
    <cfRule type="expression" dxfId="400" priority="6">
      <formula>ODD(ROW())=ROW()</formula>
    </cfRule>
  </conditionalFormatting>
  <conditionalFormatting sqref="F15">
    <cfRule type="expression" dxfId="399" priority="5">
      <formula>ODD(ROW())=ROW()</formula>
    </cfRule>
  </conditionalFormatting>
  <conditionalFormatting sqref="F16">
    <cfRule type="expression" dxfId="398" priority="4">
      <formula>ODD(ROW())=ROW()</formula>
    </cfRule>
  </conditionalFormatting>
  <conditionalFormatting sqref="F18:G18">
    <cfRule type="expression" dxfId="397" priority="3">
      <formula>ODD(ROW())=ROW()</formula>
    </cfRule>
  </conditionalFormatting>
  <conditionalFormatting sqref="F19:G19">
    <cfRule type="expression" dxfId="396" priority="2">
      <formula>ODD(ROW())=ROW()</formula>
    </cfRule>
  </conditionalFormatting>
  <conditionalFormatting sqref="F20:G21">
    <cfRule type="expression" dxfId="395" priority="1">
      <formula>ODD(ROW())=ROW()</formula>
    </cfRule>
  </conditionalFormatting>
  <dataValidations disablePrompts="1"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V916"/>
  <sheetViews>
    <sheetView showGridLines="0" tabSelected="1" topLeftCell="A2" zoomScaleNormal="100" workbookViewId="0">
      <pane ySplit="6" topLeftCell="A621" activePane="bottomLeft" state="frozen"/>
      <selection activeCell="A2" sqref="A2"/>
      <selection pane="bottomLeft" activeCell="A657" sqref="A657"/>
    </sheetView>
  </sheetViews>
  <sheetFormatPr defaultColWidth="9.140625" defaultRowHeight="15" x14ac:dyDescent="0.25"/>
  <cols>
    <col min="1" max="1" width="71.7109375" style="19" bestFit="1" customWidth="1"/>
    <col min="2" max="2" width="7.28515625" style="20" bestFit="1" customWidth="1"/>
    <col min="3" max="3" width="24.85546875" style="20" bestFit="1" customWidth="1"/>
    <col min="4" max="4" width="17.42578125" style="20" customWidth="1"/>
    <col min="5" max="5" width="27.5703125" style="21" customWidth="1"/>
    <col min="6" max="6" width="53.85546875" style="20" bestFit="1" customWidth="1"/>
    <col min="7" max="7" width="20.28515625" style="20" customWidth="1"/>
    <col min="8" max="8" width="12.42578125" style="20" bestFit="1" customWidth="1"/>
    <col min="9" max="9" width="18.5703125" style="20" bestFit="1" customWidth="1"/>
    <col min="10" max="10" width="30" style="20" bestFit="1" customWidth="1"/>
    <col min="11" max="11" width="33.28515625" style="20" bestFit="1" customWidth="1"/>
    <col min="12" max="12" width="19.28515625" style="20" bestFit="1" customWidth="1"/>
    <col min="13" max="13" width="15.85546875" style="20" bestFit="1" customWidth="1"/>
    <col min="14" max="14" width="15.7109375" style="20" bestFit="1" customWidth="1"/>
    <col min="15" max="15" width="33.140625" style="22" bestFit="1" customWidth="1"/>
    <col min="16" max="16" width="27.7109375" style="22" bestFit="1" customWidth="1"/>
    <col min="17" max="17" width="19.5703125" style="22" bestFit="1" customWidth="1"/>
    <col min="18" max="18" width="19.5703125" style="22" customWidth="1"/>
    <col min="19" max="19" width="46.28515625" style="21" bestFit="1" customWidth="1"/>
    <col min="20" max="1010" width="8.7109375" style="20" customWidth="1"/>
    <col min="1011" max="1030" width="9.140625" style="19" customWidth="1"/>
    <col min="1031" max="16384" width="9.140625" style="19"/>
  </cols>
  <sheetData>
    <row r="2" spans="1:27" ht="15.95" customHeight="1" x14ac:dyDescent="0.25">
      <c r="A2" s="41" t="str">
        <f ca="1">CONCATENATE("Last_Update: ",TEXT(NOW(),"dd/mm/aaaa hh:mm:ss"))</f>
        <v>Last_Update: 09/07/2020 17:01:13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1:27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7"/>
      <c r="S3" s="48"/>
    </row>
    <row r="4" spans="1:27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7"/>
      <c r="S4" s="48"/>
    </row>
    <row r="5" spans="1:27" ht="15.95" customHeight="1" x14ac:dyDescent="0.25">
      <c r="A5" s="25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</row>
    <row r="6" spans="1:27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7" ht="21" customHeight="1" x14ac:dyDescent="0.25">
      <c r="A7" s="4" t="s">
        <v>702</v>
      </c>
      <c r="B7" s="4" t="s">
        <v>703</v>
      </c>
      <c r="C7" s="4" t="s">
        <v>704</v>
      </c>
      <c r="D7" s="4" t="s">
        <v>705</v>
      </c>
      <c r="E7" s="4" t="s">
        <v>706</v>
      </c>
      <c r="F7" s="4" t="s">
        <v>2</v>
      </c>
      <c r="G7" s="4" t="s">
        <v>707</v>
      </c>
      <c r="H7" s="4" t="s">
        <v>682</v>
      </c>
      <c r="I7" s="4" t="s">
        <v>708</v>
      </c>
      <c r="J7" s="4" t="s">
        <v>709</v>
      </c>
      <c r="K7" s="4" t="s">
        <v>710</v>
      </c>
      <c r="L7" s="4" t="s">
        <v>711</v>
      </c>
      <c r="M7" s="4" t="s">
        <v>712</v>
      </c>
      <c r="N7" s="4" t="s">
        <v>713</v>
      </c>
      <c r="O7" s="4" t="s">
        <v>714</v>
      </c>
      <c r="P7" s="4" t="s">
        <v>715</v>
      </c>
      <c r="Q7" s="4" t="s">
        <v>716</v>
      </c>
      <c r="R7" s="16" t="s">
        <v>717</v>
      </c>
      <c r="S7" s="4" t="s">
        <v>718</v>
      </c>
    </row>
    <row r="8" spans="1:27" ht="15.95" customHeight="1" x14ac:dyDescent="0.25">
      <c r="A8" s="5" t="s">
        <v>11</v>
      </c>
      <c r="B8" s="6">
        <v>0</v>
      </c>
      <c r="C8" s="7" t="s">
        <v>719</v>
      </c>
      <c r="D8" s="7" t="s">
        <v>720</v>
      </c>
      <c r="E8" s="8" t="s">
        <v>721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722</v>
      </c>
      <c r="J8" s="7"/>
      <c r="K8" s="7"/>
      <c r="L8" s="7"/>
      <c r="M8" s="7" t="s">
        <v>723</v>
      </c>
      <c r="N8" s="7" t="str">
        <f>IFERROR(IF(MATCH(B8,#REF!,0),"In Use"),"Available")</f>
        <v>Available</v>
      </c>
      <c r="O8" s="13"/>
      <c r="P8" s="13"/>
      <c r="Q8" s="13"/>
      <c r="R8" s="17"/>
      <c r="S8" s="8"/>
    </row>
    <row r="9" spans="1:27" ht="15.95" customHeight="1" x14ac:dyDescent="0.25">
      <c r="A9" s="7" t="s">
        <v>14</v>
      </c>
      <c r="B9" s="6">
        <v>1</v>
      </c>
      <c r="C9" s="7" t="s">
        <v>719</v>
      </c>
      <c r="D9" s="7" t="s">
        <v>720</v>
      </c>
      <c r="E9" s="8" t="s">
        <v>724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722</v>
      </c>
      <c r="J9" s="8" t="s">
        <v>725</v>
      </c>
      <c r="K9" s="7">
        <v>43</v>
      </c>
      <c r="L9" s="7" t="s">
        <v>726</v>
      </c>
      <c r="M9" s="7" t="s">
        <v>727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17"/>
      <c r="S9" s="8"/>
    </row>
    <row r="10" spans="1:27" ht="15.95" customHeight="1" x14ac:dyDescent="0.25">
      <c r="A10" s="7" t="s">
        <v>14</v>
      </c>
      <c r="B10" s="6">
        <v>2</v>
      </c>
      <c r="C10" s="7" t="s">
        <v>719</v>
      </c>
      <c r="D10" s="7" t="s">
        <v>720</v>
      </c>
      <c r="E10" s="8" t="s">
        <v>724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722</v>
      </c>
      <c r="J10" s="7" t="s">
        <v>725</v>
      </c>
      <c r="K10" s="7">
        <v>42</v>
      </c>
      <c r="L10" s="7" t="s">
        <v>726</v>
      </c>
      <c r="M10" s="7" t="s">
        <v>727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17"/>
      <c r="S10" s="8"/>
    </row>
    <row r="11" spans="1:27" ht="15.95" customHeight="1" x14ac:dyDescent="0.25">
      <c r="A11" s="7" t="s">
        <v>14</v>
      </c>
      <c r="B11" s="6">
        <v>3</v>
      </c>
      <c r="C11" s="7" t="s">
        <v>719</v>
      </c>
      <c r="D11" s="7" t="s">
        <v>720</v>
      </c>
      <c r="E11" s="8" t="s">
        <v>724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722</v>
      </c>
      <c r="J11" s="8" t="s">
        <v>725</v>
      </c>
      <c r="K11" s="7">
        <v>41</v>
      </c>
      <c r="L11" s="7" t="s">
        <v>728</v>
      </c>
      <c r="M11" s="7" t="s">
        <v>727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17"/>
      <c r="S11" s="8"/>
    </row>
    <row r="12" spans="1:27" ht="15.95" customHeight="1" x14ac:dyDescent="0.25">
      <c r="A12" s="7" t="s">
        <v>19</v>
      </c>
      <c r="B12" s="6">
        <v>4</v>
      </c>
      <c r="C12" s="7" t="s">
        <v>719</v>
      </c>
      <c r="D12" s="7" t="s">
        <v>720</v>
      </c>
      <c r="E12" s="8" t="s">
        <v>729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722</v>
      </c>
      <c r="J12" s="7" t="s">
        <v>730</v>
      </c>
      <c r="K12" s="7">
        <v>46</v>
      </c>
      <c r="L12" s="7" t="s">
        <v>731</v>
      </c>
      <c r="M12" s="7" t="s">
        <v>727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17"/>
      <c r="S12" s="8"/>
      <c r="AA12" s="9"/>
    </row>
    <row r="13" spans="1:27" ht="15.95" customHeight="1" x14ac:dyDescent="0.25">
      <c r="A13" s="7" t="s">
        <v>22</v>
      </c>
      <c r="B13" s="6">
        <v>5</v>
      </c>
      <c r="C13" s="7" t="s">
        <v>719</v>
      </c>
      <c r="D13" s="7" t="s">
        <v>720</v>
      </c>
      <c r="E13" s="8" t="s">
        <v>729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722</v>
      </c>
      <c r="J13" s="8" t="s">
        <v>730</v>
      </c>
      <c r="K13" s="7">
        <v>45</v>
      </c>
      <c r="L13" s="7" t="s">
        <v>731</v>
      </c>
      <c r="M13" s="7" t="s">
        <v>727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17"/>
      <c r="S13" s="8"/>
    </row>
    <row r="14" spans="1:27" ht="15.95" customHeight="1" x14ac:dyDescent="0.25">
      <c r="A14" s="7" t="s">
        <v>24</v>
      </c>
      <c r="B14" s="6">
        <v>6</v>
      </c>
      <c r="C14" s="7" t="s">
        <v>719</v>
      </c>
      <c r="D14" s="7" t="s">
        <v>720</v>
      </c>
      <c r="E14" s="8" t="s">
        <v>729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722</v>
      </c>
      <c r="J14" s="7" t="s">
        <v>730</v>
      </c>
      <c r="K14" s="7">
        <v>47</v>
      </c>
      <c r="L14" s="7" t="s">
        <v>731</v>
      </c>
      <c r="M14" s="7" t="s">
        <v>727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17"/>
      <c r="S14" s="8"/>
    </row>
    <row r="15" spans="1:27" ht="15.95" customHeight="1" x14ac:dyDescent="0.25">
      <c r="A15" s="7" t="s">
        <v>26</v>
      </c>
      <c r="B15" s="6">
        <v>7</v>
      </c>
      <c r="C15" s="7" t="s">
        <v>732</v>
      </c>
      <c r="D15" s="7" t="s">
        <v>720</v>
      </c>
      <c r="E15" s="8" t="s">
        <v>733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734</v>
      </c>
      <c r="J15" s="7" t="s">
        <v>735</v>
      </c>
      <c r="K15" s="7"/>
      <c r="L15" s="7" t="s">
        <v>736</v>
      </c>
      <c r="M15" s="7" t="s">
        <v>727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17"/>
      <c r="S15" s="8"/>
    </row>
    <row r="16" spans="1:27" ht="15.95" customHeight="1" x14ac:dyDescent="0.25">
      <c r="A16" s="7" t="s">
        <v>28</v>
      </c>
      <c r="B16" s="6">
        <v>8</v>
      </c>
      <c r="C16" s="7" t="s">
        <v>732</v>
      </c>
      <c r="D16" s="7" t="s">
        <v>720</v>
      </c>
      <c r="E16" s="8" t="s">
        <v>733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737</v>
      </c>
      <c r="J16" s="8" t="s">
        <v>738</v>
      </c>
      <c r="K16" s="7"/>
      <c r="L16" s="7" t="s">
        <v>736</v>
      </c>
      <c r="M16" s="7" t="s">
        <v>727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17"/>
      <c r="S16" s="8"/>
    </row>
    <row r="17" spans="1:19" ht="15.95" customHeight="1" x14ac:dyDescent="0.25">
      <c r="A17" s="7" t="s">
        <v>30</v>
      </c>
      <c r="B17" s="6">
        <v>9</v>
      </c>
      <c r="C17" s="7" t="s">
        <v>1295</v>
      </c>
      <c r="D17" s="7" t="s">
        <v>739</v>
      </c>
      <c r="E17" s="8" t="s">
        <v>740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741</v>
      </c>
      <c r="J17" s="7"/>
      <c r="K17" s="7" t="s">
        <v>742</v>
      </c>
      <c r="L17" s="7" t="s">
        <v>743</v>
      </c>
      <c r="M17" s="7" t="s">
        <v>727</v>
      </c>
      <c r="N17" s="7" t="str">
        <f>IFERROR(IF(MATCH(B17,#REF!,0),"In Use"),"Available")</f>
        <v>Available</v>
      </c>
      <c r="O17" s="13"/>
      <c r="P17" s="13"/>
      <c r="Q17" s="13"/>
      <c r="R17" s="17"/>
      <c r="S17" s="8"/>
    </row>
    <row r="18" spans="1:19" ht="15.95" customHeight="1" x14ac:dyDescent="0.25">
      <c r="A18" s="7" t="s">
        <v>32</v>
      </c>
      <c r="B18" s="6">
        <v>10</v>
      </c>
      <c r="C18" s="7" t="s">
        <v>1295</v>
      </c>
      <c r="D18" s="7" t="s">
        <v>739</v>
      </c>
      <c r="E18" s="8" t="s">
        <v>744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745</v>
      </c>
      <c r="J18" s="8"/>
      <c r="K18" s="7" t="s">
        <v>746</v>
      </c>
      <c r="L18" s="7" t="s">
        <v>743</v>
      </c>
      <c r="M18" s="7" t="s">
        <v>727</v>
      </c>
      <c r="N18" s="7" t="str">
        <f>IFERROR(IF(MATCH(B18,#REF!,0),"In Use"),"Available")</f>
        <v>Available</v>
      </c>
      <c r="O18" s="13"/>
      <c r="P18" s="13"/>
      <c r="Q18" s="13"/>
      <c r="R18" s="17"/>
      <c r="S18" s="8"/>
    </row>
    <row r="19" spans="1:19" ht="15.95" customHeight="1" x14ac:dyDescent="0.25">
      <c r="A19" s="7" t="s">
        <v>32</v>
      </c>
      <c r="B19" s="6">
        <v>11</v>
      </c>
      <c r="C19" s="7" t="s">
        <v>1295</v>
      </c>
      <c r="D19" s="7" t="s">
        <v>739</v>
      </c>
      <c r="E19" s="8" t="s">
        <v>744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745</v>
      </c>
      <c r="J19" s="7"/>
      <c r="K19" s="7" t="s">
        <v>747</v>
      </c>
      <c r="L19" s="7" t="s">
        <v>743</v>
      </c>
      <c r="M19" s="7" t="s">
        <v>727</v>
      </c>
      <c r="N19" s="7" t="str">
        <f>IFERROR(IF(MATCH(B19,#REF!,0),"In Use"),"Available")</f>
        <v>Available</v>
      </c>
      <c r="O19" s="13"/>
      <c r="P19" s="13"/>
      <c r="Q19" s="13"/>
      <c r="R19" s="17"/>
      <c r="S19" s="8"/>
    </row>
    <row r="20" spans="1:19" ht="15.95" customHeight="1" x14ac:dyDescent="0.25">
      <c r="A20" s="7" t="s">
        <v>32</v>
      </c>
      <c r="B20" s="6">
        <v>12</v>
      </c>
      <c r="C20" s="7" t="s">
        <v>1295</v>
      </c>
      <c r="D20" s="7" t="s">
        <v>739</v>
      </c>
      <c r="E20" s="8" t="s">
        <v>744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745</v>
      </c>
      <c r="J20" s="8"/>
      <c r="K20" s="7" t="s">
        <v>748</v>
      </c>
      <c r="L20" s="7" t="s">
        <v>743</v>
      </c>
      <c r="M20" s="7" t="s">
        <v>727</v>
      </c>
      <c r="N20" s="7" t="str">
        <f>IFERROR(IF(MATCH(B20,#REF!,0),"In Use"),"Available")</f>
        <v>Available</v>
      </c>
      <c r="O20" s="13"/>
      <c r="P20" s="13"/>
      <c r="Q20" s="13"/>
      <c r="R20" s="17"/>
      <c r="S20" s="8"/>
    </row>
    <row r="21" spans="1:19" ht="15.95" customHeight="1" x14ac:dyDescent="0.25">
      <c r="A21" s="7" t="s">
        <v>32</v>
      </c>
      <c r="B21" s="6">
        <v>13</v>
      </c>
      <c r="C21" s="7" t="s">
        <v>1295</v>
      </c>
      <c r="D21" s="7" t="s">
        <v>739</v>
      </c>
      <c r="E21" s="8" t="s">
        <v>744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745</v>
      </c>
      <c r="J21" s="7"/>
      <c r="K21" s="7" t="s">
        <v>749</v>
      </c>
      <c r="L21" s="7" t="s">
        <v>743</v>
      </c>
      <c r="M21" s="7" t="s">
        <v>727</v>
      </c>
      <c r="N21" s="7" t="str">
        <f>IFERROR(IF(MATCH(B21,#REF!,0),"In Use"),"Available")</f>
        <v>Available</v>
      </c>
      <c r="O21" s="13"/>
      <c r="P21" s="13"/>
      <c r="Q21" s="13"/>
      <c r="R21" s="17"/>
      <c r="S21" s="8"/>
    </row>
    <row r="22" spans="1:19" ht="15.95" customHeight="1" x14ac:dyDescent="0.25">
      <c r="A22" s="7" t="s">
        <v>32</v>
      </c>
      <c r="B22" s="6">
        <v>14</v>
      </c>
      <c r="C22" s="7" t="s">
        <v>1295</v>
      </c>
      <c r="D22" s="7" t="s">
        <v>739</v>
      </c>
      <c r="E22" s="8" t="s">
        <v>744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745</v>
      </c>
      <c r="J22" s="8"/>
      <c r="K22" s="7" t="s">
        <v>750</v>
      </c>
      <c r="L22" s="7" t="s">
        <v>743</v>
      </c>
      <c r="M22" s="7" t="s">
        <v>727</v>
      </c>
      <c r="N22" s="7" t="str">
        <f>IFERROR(IF(MATCH(B22,#REF!,0),"In Use"),"Available")</f>
        <v>Available</v>
      </c>
      <c r="O22" s="13"/>
      <c r="P22" s="13"/>
      <c r="Q22" s="13"/>
      <c r="R22" s="17"/>
      <c r="S22" s="8"/>
    </row>
    <row r="23" spans="1:19" ht="15.95" customHeight="1" x14ac:dyDescent="0.25">
      <c r="A23" s="7" t="s">
        <v>32</v>
      </c>
      <c r="B23" s="6">
        <v>15</v>
      </c>
      <c r="C23" s="7" t="s">
        <v>1295</v>
      </c>
      <c r="D23" s="7" t="s">
        <v>739</v>
      </c>
      <c r="E23" s="8" t="s">
        <v>744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745</v>
      </c>
      <c r="J23" s="7"/>
      <c r="K23" s="7" t="s">
        <v>751</v>
      </c>
      <c r="L23" s="7" t="s">
        <v>743</v>
      </c>
      <c r="M23" s="7" t="s">
        <v>727</v>
      </c>
      <c r="N23" s="7" t="str">
        <f>IFERROR(IF(MATCH(B23,#REF!,0),"In Use"),"Available")</f>
        <v>Available</v>
      </c>
      <c r="O23" s="13"/>
      <c r="P23" s="13"/>
      <c r="Q23" s="13"/>
      <c r="R23" s="17"/>
      <c r="S23" s="8"/>
    </row>
    <row r="24" spans="1:19" ht="15.95" customHeight="1" x14ac:dyDescent="0.25">
      <c r="A24" s="7" t="s">
        <v>32</v>
      </c>
      <c r="B24" s="6">
        <v>16</v>
      </c>
      <c r="C24" s="7" t="s">
        <v>1295</v>
      </c>
      <c r="D24" s="7" t="s">
        <v>739</v>
      </c>
      <c r="E24" s="8" t="s">
        <v>744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745</v>
      </c>
      <c r="J24" s="8"/>
      <c r="K24" s="7" t="s">
        <v>752</v>
      </c>
      <c r="L24" s="7" t="s">
        <v>743</v>
      </c>
      <c r="M24" s="7" t="s">
        <v>727</v>
      </c>
      <c r="N24" s="7" t="str">
        <f>IFERROR(IF(MATCH(B24,#REF!,0),"In Use"),"Available")</f>
        <v>Available</v>
      </c>
      <c r="O24" s="13"/>
      <c r="P24" s="13"/>
      <c r="Q24" s="13"/>
      <c r="R24" s="17"/>
      <c r="S24" s="8"/>
    </row>
    <row r="25" spans="1:19" ht="15.95" customHeight="1" x14ac:dyDescent="0.25">
      <c r="A25" s="7" t="s">
        <v>32</v>
      </c>
      <c r="B25" s="6">
        <v>17</v>
      </c>
      <c r="C25" s="7" t="s">
        <v>1295</v>
      </c>
      <c r="D25" s="7" t="s">
        <v>739</v>
      </c>
      <c r="E25" s="8" t="s">
        <v>744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745</v>
      </c>
      <c r="J25" s="7"/>
      <c r="K25" s="7" t="s">
        <v>753</v>
      </c>
      <c r="L25" s="7" t="s">
        <v>743</v>
      </c>
      <c r="M25" s="7" t="s">
        <v>727</v>
      </c>
      <c r="N25" s="7" t="str">
        <f>IFERROR(IF(MATCH(B25,#REF!,0),"In Use"),"Available")</f>
        <v>Available</v>
      </c>
      <c r="O25" s="13"/>
      <c r="P25" s="13"/>
      <c r="Q25" s="13"/>
      <c r="R25" s="17"/>
      <c r="S25" s="8"/>
    </row>
    <row r="26" spans="1:19" ht="15.95" customHeight="1" x14ac:dyDescent="0.25">
      <c r="A26" s="7" t="s">
        <v>32</v>
      </c>
      <c r="B26" s="6">
        <v>18</v>
      </c>
      <c r="C26" s="7" t="s">
        <v>1295</v>
      </c>
      <c r="D26" s="7" t="s">
        <v>739</v>
      </c>
      <c r="E26" s="8" t="s">
        <v>754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745</v>
      </c>
      <c r="J26" s="8"/>
      <c r="K26" s="7" t="s">
        <v>755</v>
      </c>
      <c r="L26" s="7" t="s">
        <v>743</v>
      </c>
      <c r="M26" s="7" t="s">
        <v>727</v>
      </c>
      <c r="N26" s="7" t="str">
        <f>IFERROR(IF(MATCH(B26,#REF!,0),"In Use"),"Available")</f>
        <v>Available</v>
      </c>
      <c r="O26" s="13"/>
      <c r="P26" s="13"/>
      <c r="Q26" s="13"/>
      <c r="R26" s="17"/>
      <c r="S26" s="8"/>
    </row>
    <row r="27" spans="1:19" ht="15.95" customHeight="1" x14ac:dyDescent="0.25">
      <c r="A27" s="7" t="s">
        <v>32</v>
      </c>
      <c r="B27" s="6">
        <v>19</v>
      </c>
      <c r="C27" s="7" t="s">
        <v>1295</v>
      </c>
      <c r="D27" s="7" t="s">
        <v>739</v>
      </c>
      <c r="E27" s="8" t="s">
        <v>754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745</v>
      </c>
      <c r="J27" s="7"/>
      <c r="K27" s="7" t="s">
        <v>756</v>
      </c>
      <c r="L27" s="7" t="s">
        <v>743</v>
      </c>
      <c r="M27" s="7" t="s">
        <v>727</v>
      </c>
      <c r="N27" s="7" t="str">
        <f>IFERROR(IF(MATCH(B27,#REF!,0),"In Use"),"Available")</f>
        <v>Available</v>
      </c>
      <c r="O27" s="13"/>
      <c r="P27" s="13"/>
      <c r="Q27" s="13"/>
      <c r="R27" s="17"/>
      <c r="S27" s="8"/>
    </row>
    <row r="28" spans="1:19" ht="15.95" customHeight="1" x14ac:dyDescent="0.25">
      <c r="A28" s="7" t="s">
        <v>32</v>
      </c>
      <c r="B28" s="6">
        <v>20</v>
      </c>
      <c r="C28" s="7" t="s">
        <v>1295</v>
      </c>
      <c r="D28" s="7" t="s">
        <v>739</v>
      </c>
      <c r="E28" s="8" t="s">
        <v>754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745</v>
      </c>
      <c r="J28" s="8"/>
      <c r="K28" s="7" t="s">
        <v>757</v>
      </c>
      <c r="L28" s="7" t="s">
        <v>743</v>
      </c>
      <c r="M28" s="7" t="s">
        <v>727</v>
      </c>
      <c r="N28" s="7" t="str">
        <f>IFERROR(IF(MATCH(B28,#REF!,0),"In Use"),"Available")</f>
        <v>Available</v>
      </c>
      <c r="O28" s="13"/>
      <c r="P28" s="13"/>
      <c r="Q28" s="13"/>
      <c r="R28" s="17"/>
      <c r="S28" s="8"/>
    </row>
    <row r="29" spans="1:19" ht="15.95" customHeight="1" x14ac:dyDescent="0.25">
      <c r="A29" s="7" t="s">
        <v>32</v>
      </c>
      <c r="B29" s="6">
        <v>21</v>
      </c>
      <c r="C29" s="7" t="s">
        <v>1295</v>
      </c>
      <c r="D29" s="7" t="s">
        <v>739</v>
      </c>
      <c r="E29" s="8" t="s">
        <v>754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745</v>
      </c>
      <c r="J29" s="7"/>
      <c r="K29" s="7" t="s">
        <v>758</v>
      </c>
      <c r="L29" s="7" t="s">
        <v>743</v>
      </c>
      <c r="M29" s="7" t="s">
        <v>727</v>
      </c>
      <c r="N29" s="7" t="str">
        <f>IFERROR(IF(MATCH(B29,#REF!,0),"In Use"),"Available")</f>
        <v>Available</v>
      </c>
      <c r="O29" s="13"/>
      <c r="P29" s="13"/>
      <c r="Q29" s="13"/>
      <c r="R29" s="17"/>
      <c r="S29" s="8"/>
    </row>
    <row r="30" spans="1:19" ht="15.95" customHeight="1" x14ac:dyDescent="0.25">
      <c r="A30" s="7" t="s">
        <v>32</v>
      </c>
      <c r="B30" s="6">
        <v>22</v>
      </c>
      <c r="C30" s="7" t="s">
        <v>1295</v>
      </c>
      <c r="D30" s="7" t="s">
        <v>739</v>
      </c>
      <c r="E30" s="8" t="s">
        <v>754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745</v>
      </c>
      <c r="J30" s="8"/>
      <c r="K30" s="7" t="s">
        <v>759</v>
      </c>
      <c r="L30" s="7" t="s">
        <v>743</v>
      </c>
      <c r="M30" s="7" t="s">
        <v>727</v>
      </c>
      <c r="N30" s="7" t="str">
        <f>IFERROR(IF(MATCH(B30,#REF!,0),"In Use"),"Available")</f>
        <v>Available</v>
      </c>
      <c r="O30" s="13"/>
      <c r="P30" s="13"/>
      <c r="Q30" s="13"/>
      <c r="R30" s="17"/>
      <c r="S30" s="8"/>
    </row>
    <row r="31" spans="1:19" ht="15.95" customHeight="1" x14ac:dyDescent="0.25">
      <c r="A31" s="7" t="s">
        <v>32</v>
      </c>
      <c r="B31" s="6">
        <v>23</v>
      </c>
      <c r="C31" s="7" t="s">
        <v>1295</v>
      </c>
      <c r="D31" s="7" t="s">
        <v>739</v>
      </c>
      <c r="E31" s="8" t="s">
        <v>754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745</v>
      </c>
      <c r="J31" s="7"/>
      <c r="K31" s="7" t="s">
        <v>760</v>
      </c>
      <c r="L31" s="7" t="s">
        <v>743</v>
      </c>
      <c r="M31" s="7" t="s">
        <v>727</v>
      </c>
      <c r="N31" s="7" t="str">
        <f>IFERROR(IF(MATCH(B31,#REF!,0),"In Use"),"Available")</f>
        <v>Available</v>
      </c>
      <c r="O31" s="13"/>
      <c r="P31" s="13"/>
      <c r="Q31" s="13"/>
      <c r="R31" s="17"/>
      <c r="S31" s="8"/>
    </row>
    <row r="32" spans="1:19" ht="15.95" customHeight="1" x14ac:dyDescent="0.25">
      <c r="A32" s="7" t="s">
        <v>32</v>
      </c>
      <c r="B32" s="6">
        <v>24</v>
      </c>
      <c r="C32" s="7" t="s">
        <v>1295</v>
      </c>
      <c r="D32" s="7" t="s">
        <v>739</v>
      </c>
      <c r="E32" s="8" t="s">
        <v>744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745</v>
      </c>
      <c r="J32" s="8"/>
      <c r="K32" s="7" t="s">
        <v>761</v>
      </c>
      <c r="L32" s="7" t="s">
        <v>743</v>
      </c>
      <c r="M32" s="7" t="s">
        <v>727</v>
      </c>
      <c r="N32" s="7" t="str">
        <f>IFERROR(IF(MATCH(B32,#REF!,0),"In Use"),"Available")</f>
        <v>Available</v>
      </c>
      <c r="O32" s="13"/>
      <c r="P32" s="13"/>
      <c r="Q32" s="13"/>
      <c r="R32" s="17"/>
      <c r="S32" s="8"/>
    </row>
    <row r="33" spans="1:19" ht="15.95" customHeight="1" x14ac:dyDescent="0.25">
      <c r="A33" s="7" t="s">
        <v>32</v>
      </c>
      <c r="B33" s="6">
        <v>25</v>
      </c>
      <c r="C33" s="7" t="s">
        <v>1295</v>
      </c>
      <c r="D33" s="7" t="s">
        <v>739</v>
      </c>
      <c r="E33" s="8" t="s">
        <v>744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745</v>
      </c>
      <c r="J33" s="7"/>
      <c r="K33" s="7" t="s">
        <v>762</v>
      </c>
      <c r="L33" s="7" t="s">
        <v>743</v>
      </c>
      <c r="M33" s="7" t="s">
        <v>727</v>
      </c>
      <c r="N33" s="7" t="str">
        <f>IFERROR(IF(MATCH(B33,#REF!,0),"In Use"),"Available")</f>
        <v>Available</v>
      </c>
      <c r="O33" s="13"/>
      <c r="P33" s="13"/>
      <c r="Q33" s="13"/>
      <c r="R33" s="17"/>
      <c r="S33" s="8"/>
    </row>
    <row r="34" spans="1:19" ht="15.95" customHeight="1" x14ac:dyDescent="0.25">
      <c r="A34" s="7" t="s">
        <v>49</v>
      </c>
      <c r="B34" s="6">
        <v>26</v>
      </c>
      <c r="C34" s="7" t="s">
        <v>1295</v>
      </c>
      <c r="D34" s="7" t="s">
        <v>739</v>
      </c>
      <c r="E34" s="8" t="s">
        <v>763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745</v>
      </c>
      <c r="J34" s="8"/>
      <c r="K34" s="7" t="s">
        <v>764</v>
      </c>
      <c r="L34" s="7" t="s">
        <v>743</v>
      </c>
      <c r="M34" s="7" t="s">
        <v>727</v>
      </c>
      <c r="N34" s="7" t="str">
        <f>IFERROR(IF(MATCH(B34,#REF!,0),"In Use"),"Available")</f>
        <v>Available</v>
      </c>
      <c r="O34" s="13"/>
      <c r="P34" s="13"/>
      <c r="Q34" s="13"/>
      <c r="R34" s="17"/>
      <c r="S34" s="8"/>
    </row>
    <row r="35" spans="1:19" ht="15.95" customHeight="1" x14ac:dyDescent="0.25">
      <c r="A35" s="7" t="s">
        <v>49</v>
      </c>
      <c r="B35" s="6">
        <v>27</v>
      </c>
      <c r="C35" s="7" t="s">
        <v>1295</v>
      </c>
      <c r="D35" s="7" t="s">
        <v>739</v>
      </c>
      <c r="E35" s="8" t="s">
        <v>763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745</v>
      </c>
      <c r="J35" s="7"/>
      <c r="K35" s="7" t="s">
        <v>765</v>
      </c>
      <c r="L35" s="7" t="s">
        <v>743</v>
      </c>
      <c r="M35" s="7" t="s">
        <v>727</v>
      </c>
      <c r="N35" s="7" t="str">
        <f>IFERROR(IF(MATCH(B35,#REF!,0),"In Use"),"Available")</f>
        <v>Available</v>
      </c>
      <c r="O35" s="13"/>
      <c r="P35" s="13"/>
      <c r="Q35" s="13"/>
      <c r="R35" s="17"/>
      <c r="S35" s="8"/>
    </row>
    <row r="36" spans="1:19" ht="15.95" customHeight="1" x14ac:dyDescent="0.25">
      <c r="A36" s="7" t="s">
        <v>49</v>
      </c>
      <c r="B36" s="6">
        <v>28</v>
      </c>
      <c r="C36" s="7" t="s">
        <v>1295</v>
      </c>
      <c r="D36" s="7" t="s">
        <v>739</v>
      </c>
      <c r="E36" s="8" t="s">
        <v>763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745</v>
      </c>
      <c r="J36" s="8"/>
      <c r="K36" s="7" t="s">
        <v>766</v>
      </c>
      <c r="L36" s="7" t="s">
        <v>743</v>
      </c>
      <c r="M36" s="7" t="s">
        <v>727</v>
      </c>
      <c r="N36" s="7" t="str">
        <f>IFERROR(IF(MATCH(B36,#REF!,0),"In Use"),"Available")</f>
        <v>Available</v>
      </c>
      <c r="O36" s="13"/>
      <c r="P36" s="13"/>
      <c r="Q36" s="13"/>
      <c r="R36" s="17"/>
      <c r="S36" s="8"/>
    </row>
    <row r="37" spans="1:19" ht="15.95" customHeight="1" x14ac:dyDescent="0.25">
      <c r="A37" s="7" t="s">
        <v>49</v>
      </c>
      <c r="B37" s="6">
        <v>29</v>
      </c>
      <c r="C37" s="7" t="s">
        <v>1295</v>
      </c>
      <c r="D37" s="7" t="s">
        <v>739</v>
      </c>
      <c r="E37" s="8" t="s">
        <v>763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745</v>
      </c>
      <c r="J37" s="7"/>
      <c r="K37" s="7" t="s">
        <v>767</v>
      </c>
      <c r="L37" s="7" t="s">
        <v>743</v>
      </c>
      <c r="M37" s="7" t="s">
        <v>727</v>
      </c>
      <c r="N37" s="7" t="str">
        <f>IFERROR(IF(MATCH(B37,#REF!,0),"In Use"),"Available")</f>
        <v>Available</v>
      </c>
      <c r="O37" s="13"/>
      <c r="P37" s="13"/>
      <c r="Q37" s="13"/>
      <c r="R37" s="17"/>
      <c r="S37" s="8"/>
    </row>
    <row r="38" spans="1:19" ht="15.95" customHeight="1" x14ac:dyDescent="0.25">
      <c r="A38" s="7" t="s">
        <v>49</v>
      </c>
      <c r="B38" s="6">
        <v>30</v>
      </c>
      <c r="C38" s="7" t="s">
        <v>1295</v>
      </c>
      <c r="D38" s="7" t="s">
        <v>739</v>
      </c>
      <c r="E38" s="8" t="s">
        <v>763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745</v>
      </c>
      <c r="J38" s="8"/>
      <c r="K38" s="7" t="s">
        <v>768</v>
      </c>
      <c r="L38" s="7" t="s">
        <v>743</v>
      </c>
      <c r="M38" s="7" t="s">
        <v>727</v>
      </c>
      <c r="N38" s="7" t="str">
        <f>IFERROR(IF(MATCH(B38,#REF!,0),"In Use"),"Available")</f>
        <v>Available</v>
      </c>
      <c r="O38" s="13"/>
      <c r="P38" s="13"/>
      <c r="Q38" s="13"/>
      <c r="R38" s="17"/>
      <c r="S38" s="8"/>
    </row>
    <row r="39" spans="1:19" ht="15.95" customHeight="1" x14ac:dyDescent="0.25">
      <c r="A39" s="7" t="s">
        <v>49</v>
      </c>
      <c r="B39" s="6">
        <v>31</v>
      </c>
      <c r="C39" s="7" t="s">
        <v>1295</v>
      </c>
      <c r="D39" s="7" t="s">
        <v>739</v>
      </c>
      <c r="E39" s="8" t="s">
        <v>763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745</v>
      </c>
      <c r="J39" s="7"/>
      <c r="K39" s="7" t="s">
        <v>769</v>
      </c>
      <c r="L39" s="7" t="s">
        <v>743</v>
      </c>
      <c r="M39" s="7" t="s">
        <v>727</v>
      </c>
      <c r="N39" s="7" t="str">
        <f>IFERROR(IF(MATCH(B39,#REF!,0),"In Use"),"Available")</f>
        <v>Available</v>
      </c>
      <c r="O39" s="13"/>
      <c r="P39" s="13"/>
      <c r="Q39" s="13"/>
      <c r="R39" s="17"/>
      <c r="S39" s="8"/>
    </row>
    <row r="40" spans="1:19" ht="15.95" customHeight="1" x14ac:dyDescent="0.25">
      <c r="A40" s="7" t="s">
        <v>49</v>
      </c>
      <c r="B40" s="6">
        <v>32</v>
      </c>
      <c r="C40" s="7" t="s">
        <v>1295</v>
      </c>
      <c r="D40" s="7" t="s">
        <v>739</v>
      </c>
      <c r="E40" s="8" t="s">
        <v>763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745</v>
      </c>
      <c r="J40" s="8"/>
      <c r="K40" s="7" t="s">
        <v>770</v>
      </c>
      <c r="L40" s="7" t="s">
        <v>743</v>
      </c>
      <c r="M40" s="7" t="s">
        <v>727</v>
      </c>
      <c r="N40" s="7" t="str">
        <f>IFERROR(IF(MATCH(B40,#REF!,0),"In Use"),"Available")</f>
        <v>Available</v>
      </c>
      <c r="O40" s="13"/>
      <c r="P40" s="13"/>
      <c r="Q40" s="13"/>
      <c r="R40" s="17"/>
      <c r="S40" s="8"/>
    </row>
    <row r="41" spans="1:19" ht="15.95" customHeight="1" x14ac:dyDescent="0.25">
      <c r="A41" s="7" t="s">
        <v>49</v>
      </c>
      <c r="B41" s="6">
        <v>33</v>
      </c>
      <c r="C41" s="7" t="s">
        <v>1295</v>
      </c>
      <c r="D41" s="7" t="s">
        <v>739</v>
      </c>
      <c r="E41" s="8" t="s">
        <v>763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745</v>
      </c>
      <c r="J41" s="7"/>
      <c r="K41" s="7" t="s">
        <v>771</v>
      </c>
      <c r="L41" s="7" t="s">
        <v>743</v>
      </c>
      <c r="M41" s="7" t="s">
        <v>727</v>
      </c>
      <c r="N41" s="7" t="str">
        <f>IFERROR(IF(MATCH(B41,#REF!,0),"In Use"),"Available")</f>
        <v>Available</v>
      </c>
      <c r="O41" s="13"/>
      <c r="P41" s="13"/>
      <c r="Q41" s="13"/>
      <c r="R41" s="17"/>
      <c r="S41" s="8"/>
    </row>
    <row r="42" spans="1:19" ht="15.95" customHeight="1" x14ac:dyDescent="0.25">
      <c r="A42" s="7" t="s">
        <v>49</v>
      </c>
      <c r="B42" s="6">
        <v>34</v>
      </c>
      <c r="C42" s="7" t="s">
        <v>1295</v>
      </c>
      <c r="D42" s="7" t="s">
        <v>739</v>
      </c>
      <c r="E42" s="8" t="s">
        <v>763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745</v>
      </c>
      <c r="J42" s="8"/>
      <c r="K42" s="7" t="s">
        <v>772</v>
      </c>
      <c r="L42" s="7" t="s">
        <v>743</v>
      </c>
      <c r="M42" s="7" t="s">
        <v>727</v>
      </c>
      <c r="N42" s="7" t="str">
        <f>IFERROR(IF(MATCH(B42,#REF!,0),"In Use"),"Available")</f>
        <v>Available</v>
      </c>
      <c r="O42" s="13"/>
      <c r="P42" s="13"/>
      <c r="Q42" s="13"/>
      <c r="R42" s="17"/>
      <c r="S42" s="8"/>
    </row>
    <row r="43" spans="1:19" ht="15.95" customHeight="1" x14ac:dyDescent="0.25">
      <c r="A43" s="7" t="s">
        <v>49</v>
      </c>
      <c r="B43" s="6">
        <v>35</v>
      </c>
      <c r="C43" s="7" t="s">
        <v>1295</v>
      </c>
      <c r="D43" s="7" t="s">
        <v>739</v>
      </c>
      <c r="E43" s="8" t="s">
        <v>763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745</v>
      </c>
      <c r="J43" s="7"/>
      <c r="K43" s="7" t="s">
        <v>773</v>
      </c>
      <c r="L43" s="7" t="s">
        <v>743</v>
      </c>
      <c r="M43" s="7" t="s">
        <v>727</v>
      </c>
      <c r="N43" s="7" t="str">
        <f>IFERROR(IF(MATCH(B43,#REF!,0),"In Use"),"Available")</f>
        <v>Available</v>
      </c>
      <c r="O43" s="13"/>
      <c r="P43" s="13"/>
      <c r="Q43" s="13"/>
      <c r="R43" s="17"/>
      <c r="S43" s="8"/>
    </row>
    <row r="44" spans="1:19" ht="15.95" customHeight="1" x14ac:dyDescent="0.25">
      <c r="A44" s="7" t="s">
        <v>60</v>
      </c>
      <c r="B44" s="6">
        <v>36</v>
      </c>
      <c r="C44" s="7" t="s">
        <v>1295</v>
      </c>
      <c r="D44" s="7" t="s">
        <v>739</v>
      </c>
      <c r="E44" s="8" t="s">
        <v>774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745</v>
      </c>
      <c r="J44" s="8"/>
      <c r="K44" s="7" t="s">
        <v>775</v>
      </c>
      <c r="L44" s="7" t="s">
        <v>743</v>
      </c>
      <c r="M44" s="7" t="s">
        <v>727</v>
      </c>
      <c r="N44" s="7" t="str">
        <f>IFERROR(IF(MATCH(B44,#REF!,0),"In Use"),"Available")</f>
        <v>Available</v>
      </c>
      <c r="O44" s="13"/>
      <c r="P44" s="13"/>
      <c r="Q44" s="13"/>
      <c r="R44" s="17"/>
      <c r="S44" s="8"/>
    </row>
    <row r="45" spans="1:19" ht="15.95" customHeight="1" x14ac:dyDescent="0.25">
      <c r="A45" s="7" t="s">
        <v>60</v>
      </c>
      <c r="B45" s="6">
        <v>37</v>
      </c>
      <c r="C45" s="7" t="s">
        <v>1295</v>
      </c>
      <c r="D45" s="7" t="s">
        <v>739</v>
      </c>
      <c r="E45" s="8" t="s">
        <v>774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745</v>
      </c>
      <c r="J45" s="7"/>
      <c r="K45" s="7" t="s">
        <v>776</v>
      </c>
      <c r="L45" s="7" t="s">
        <v>743</v>
      </c>
      <c r="M45" s="7" t="s">
        <v>727</v>
      </c>
      <c r="N45" s="7" t="str">
        <f>IFERROR(IF(MATCH(B45,#REF!,0),"In Use"),"Available")</f>
        <v>Available</v>
      </c>
      <c r="O45" s="13"/>
      <c r="P45" s="13"/>
      <c r="Q45" s="13"/>
      <c r="R45" s="17"/>
      <c r="S45" s="8"/>
    </row>
    <row r="46" spans="1:19" ht="15.95" customHeight="1" x14ac:dyDescent="0.25">
      <c r="A46" s="7" t="s">
        <v>60</v>
      </c>
      <c r="B46" s="6">
        <v>38</v>
      </c>
      <c r="C46" s="7" t="s">
        <v>1295</v>
      </c>
      <c r="D46" s="7" t="s">
        <v>739</v>
      </c>
      <c r="E46" s="8" t="s">
        <v>774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745</v>
      </c>
      <c r="J46" s="8"/>
      <c r="K46" s="7" t="s">
        <v>777</v>
      </c>
      <c r="L46" s="7" t="s">
        <v>743</v>
      </c>
      <c r="M46" s="7" t="s">
        <v>727</v>
      </c>
      <c r="N46" s="7" t="str">
        <f>IFERROR(IF(MATCH(B46,#REF!,0),"In Use"),"Available")</f>
        <v>Available</v>
      </c>
      <c r="O46" s="13"/>
      <c r="P46" s="13"/>
      <c r="Q46" s="13"/>
      <c r="R46" s="17"/>
      <c r="S46" s="8"/>
    </row>
    <row r="47" spans="1:19" ht="15.95" customHeight="1" x14ac:dyDescent="0.25">
      <c r="A47" s="7" t="s">
        <v>60</v>
      </c>
      <c r="B47" s="6">
        <v>39</v>
      </c>
      <c r="C47" s="7" t="s">
        <v>1295</v>
      </c>
      <c r="D47" s="7" t="s">
        <v>739</v>
      </c>
      <c r="E47" s="8" t="s">
        <v>774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745</v>
      </c>
      <c r="J47" s="7"/>
      <c r="K47" s="7" t="s">
        <v>778</v>
      </c>
      <c r="L47" s="7" t="s">
        <v>743</v>
      </c>
      <c r="M47" s="7" t="s">
        <v>727</v>
      </c>
      <c r="N47" s="7" t="str">
        <f>IFERROR(IF(MATCH(B47,#REF!,0),"In Use"),"Available")</f>
        <v>Available</v>
      </c>
      <c r="O47" s="13"/>
      <c r="P47" s="13"/>
      <c r="Q47" s="13"/>
      <c r="R47" s="17"/>
      <c r="S47" s="8"/>
    </row>
    <row r="48" spans="1:19" ht="15.95" customHeight="1" x14ac:dyDescent="0.25">
      <c r="A48" s="7" t="s">
        <v>60</v>
      </c>
      <c r="B48" s="6">
        <v>40</v>
      </c>
      <c r="C48" s="7" t="s">
        <v>1295</v>
      </c>
      <c r="D48" s="7" t="s">
        <v>739</v>
      </c>
      <c r="E48" s="8" t="s">
        <v>774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745</v>
      </c>
      <c r="J48" s="8"/>
      <c r="K48" s="7" t="s">
        <v>779</v>
      </c>
      <c r="L48" s="7" t="s">
        <v>743</v>
      </c>
      <c r="M48" s="7" t="s">
        <v>727</v>
      </c>
      <c r="N48" s="7" t="str">
        <f>IFERROR(IF(MATCH(B48,#REF!,0),"In Use"),"Available")</f>
        <v>Available</v>
      </c>
      <c r="O48" s="13"/>
      <c r="P48" s="13"/>
      <c r="Q48" s="13"/>
      <c r="R48" s="17"/>
      <c r="S48" s="8"/>
    </row>
    <row r="49" spans="1:19" ht="15.95" customHeight="1" x14ac:dyDescent="0.25">
      <c r="A49" s="7" t="s">
        <v>60</v>
      </c>
      <c r="B49" s="6">
        <v>41</v>
      </c>
      <c r="C49" s="7" t="s">
        <v>1295</v>
      </c>
      <c r="D49" s="7" t="s">
        <v>739</v>
      </c>
      <c r="E49" s="8" t="s">
        <v>774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745</v>
      </c>
      <c r="J49" s="7"/>
      <c r="K49" s="7" t="s">
        <v>780</v>
      </c>
      <c r="L49" s="7" t="s">
        <v>743</v>
      </c>
      <c r="M49" s="7" t="s">
        <v>727</v>
      </c>
      <c r="N49" s="7" t="str">
        <f>IFERROR(IF(MATCH(B49,#REF!,0),"In Use"),"Available")</f>
        <v>Available</v>
      </c>
      <c r="O49" s="13"/>
      <c r="P49" s="13"/>
      <c r="Q49" s="13"/>
      <c r="R49" s="17"/>
      <c r="S49" s="8"/>
    </row>
    <row r="50" spans="1:19" ht="15.95" customHeight="1" x14ac:dyDescent="0.25">
      <c r="A50" s="7" t="s">
        <v>60</v>
      </c>
      <c r="B50" s="6">
        <v>42</v>
      </c>
      <c r="C50" s="7" t="s">
        <v>1295</v>
      </c>
      <c r="D50" s="7" t="s">
        <v>739</v>
      </c>
      <c r="E50" s="8" t="s">
        <v>774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745</v>
      </c>
      <c r="J50" s="8"/>
      <c r="K50" s="7" t="s">
        <v>781</v>
      </c>
      <c r="L50" s="7" t="s">
        <v>743</v>
      </c>
      <c r="M50" s="7" t="s">
        <v>727</v>
      </c>
      <c r="N50" s="7" t="str">
        <f>IFERROR(IF(MATCH(B50,#REF!,0),"In Use"),"Available")</f>
        <v>Available</v>
      </c>
      <c r="O50" s="13"/>
      <c r="P50" s="13"/>
      <c r="Q50" s="13"/>
      <c r="R50" s="17"/>
      <c r="S50" s="8"/>
    </row>
    <row r="51" spans="1:19" ht="15.95" customHeight="1" x14ac:dyDescent="0.25">
      <c r="A51" s="7" t="s">
        <v>60</v>
      </c>
      <c r="B51" s="6">
        <v>43</v>
      </c>
      <c r="C51" s="7" t="s">
        <v>1295</v>
      </c>
      <c r="D51" s="7" t="s">
        <v>739</v>
      </c>
      <c r="E51" s="8" t="s">
        <v>774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745</v>
      </c>
      <c r="J51" s="7"/>
      <c r="K51" s="7" t="s">
        <v>782</v>
      </c>
      <c r="L51" s="7" t="s">
        <v>743</v>
      </c>
      <c r="M51" s="7" t="s">
        <v>727</v>
      </c>
      <c r="N51" s="7" t="str">
        <f>IFERROR(IF(MATCH(B51,#REF!,0),"In Use"),"Available")</f>
        <v>Available</v>
      </c>
      <c r="O51" s="13"/>
      <c r="P51" s="13"/>
      <c r="Q51" s="13"/>
      <c r="R51" s="17"/>
      <c r="S51" s="8"/>
    </row>
    <row r="52" spans="1:19" ht="15.95" customHeight="1" x14ac:dyDescent="0.25">
      <c r="A52" s="7" t="s">
        <v>60</v>
      </c>
      <c r="B52" s="6">
        <v>44</v>
      </c>
      <c r="C52" s="7" t="s">
        <v>1295</v>
      </c>
      <c r="D52" s="7" t="s">
        <v>739</v>
      </c>
      <c r="E52" s="8" t="s">
        <v>774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745</v>
      </c>
      <c r="J52" s="8"/>
      <c r="K52" s="7" t="s">
        <v>783</v>
      </c>
      <c r="L52" s="7" t="s">
        <v>743</v>
      </c>
      <c r="M52" s="7" t="s">
        <v>727</v>
      </c>
      <c r="N52" s="7" t="str">
        <f>IFERROR(IF(MATCH(B52,#REF!,0),"In Use"),"Available")</f>
        <v>Available</v>
      </c>
      <c r="O52" s="13"/>
      <c r="P52" s="13"/>
      <c r="Q52" s="13"/>
      <c r="R52" s="17"/>
      <c r="S52" s="8"/>
    </row>
    <row r="53" spans="1:19" ht="15.95" customHeight="1" x14ac:dyDescent="0.25">
      <c r="A53" s="7" t="s">
        <v>60</v>
      </c>
      <c r="B53" s="6">
        <v>45</v>
      </c>
      <c r="C53" s="7" t="s">
        <v>1295</v>
      </c>
      <c r="D53" s="7" t="s">
        <v>739</v>
      </c>
      <c r="E53" s="8" t="s">
        <v>774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745</v>
      </c>
      <c r="J53" s="7"/>
      <c r="K53" s="7" t="s">
        <v>784</v>
      </c>
      <c r="L53" s="7" t="s">
        <v>743</v>
      </c>
      <c r="M53" s="7" t="s">
        <v>727</v>
      </c>
      <c r="N53" s="7" t="str">
        <f>IFERROR(IF(MATCH(B53,#REF!,0),"In Use"),"Available")</f>
        <v>Available</v>
      </c>
      <c r="O53" s="13"/>
      <c r="P53" s="13"/>
      <c r="Q53" s="13"/>
      <c r="R53" s="17"/>
      <c r="S53" s="8"/>
    </row>
    <row r="54" spans="1:19" ht="15.95" customHeight="1" x14ac:dyDescent="0.25">
      <c r="A54" s="7" t="s">
        <v>71</v>
      </c>
      <c r="B54" s="6">
        <v>46</v>
      </c>
      <c r="C54" s="7" t="s">
        <v>1295</v>
      </c>
      <c r="D54" s="7" t="s">
        <v>739</v>
      </c>
      <c r="E54" s="8" t="s">
        <v>785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745</v>
      </c>
      <c r="J54" s="8"/>
      <c r="K54" s="7" t="s">
        <v>786</v>
      </c>
      <c r="L54" s="7" t="s">
        <v>743</v>
      </c>
      <c r="M54" s="7" t="s">
        <v>727</v>
      </c>
      <c r="N54" s="7" t="str">
        <f>IFERROR(IF(MATCH(B54,#REF!,0),"In Use"),"Available")</f>
        <v>Available</v>
      </c>
      <c r="O54" s="13"/>
      <c r="P54" s="13"/>
      <c r="Q54" s="13"/>
      <c r="R54" s="17"/>
      <c r="S54" s="8"/>
    </row>
    <row r="55" spans="1:19" ht="15.95" customHeight="1" x14ac:dyDescent="0.25">
      <c r="A55" s="7" t="s">
        <v>71</v>
      </c>
      <c r="B55" s="6">
        <v>47</v>
      </c>
      <c r="C55" s="7" t="s">
        <v>1295</v>
      </c>
      <c r="D55" s="7" t="s">
        <v>739</v>
      </c>
      <c r="E55" s="8" t="s">
        <v>785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745</v>
      </c>
      <c r="J55" s="7"/>
      <c r="K55" s="7" t="s">
        <v>787</v>
      </c>
      <c r="L55" s="7" t="s">
        <v>743</v>
      </c>
      <c r="M55" s="7" t="s">
        <v>727</v>
      </c>
      <c r="N55" s="7" t="str">
        <f>IFERROR(IF(MATCH(B55,#REF!,0),"In Use"),"Available")</f>
        <v>Available</v>
      </c>
      <c r="O55" s="13"/>
      <c r="P55" s="13"/>
      <c r="Q55" s="13"/>
      <c r="R55" s="17"/>
      <c r="S55" s="8"/>
    </row>
    <row r="56" spans="1:19" ht="15.95" customHeight="1" x14ac:dyDescent="0.25">
      <c r="A56" s="7" t="s">
        <v>71</v>
      </c>
      <c r="B56" s="6">
        <v>48</v>
      </c>
      <c r="C56" s="7" t="s">
        <v>1295</v>
      </c>
      <c r="D56" s="7" t="s">
        <v>739</v>
      </c>
      <c r="E56" s="8" t="s">
        <v>785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745</v>
      </c>
      <c r="J56" s="8"/>
      <c r="K56" s="7" t="s">
        <v>788</v>
      </c>
      <c r="L56" s="7" t="s">
        <v>743</v>
      </c>
      <c r="M56" s="7" t="s">
        <v>727</v>
      </c>
      <c r="N56" s="7" t="str">
        <f>IFERROR(IF(MATCH(B56,#REF!,0),"In Use"),"Available")</f>
        <v>Available</v>
      </c>
      <c r="O56" s="13"/>
      <c r="P56" s="13"/>
      <c r="Q56" s="13"/>
      <c r="R56" s="17"/>
      <c r="S56" s="8"/>
    </row>
    <row r="57" spans="1:19" ht="15.95" customHeight="1" x14ac:dyDescent="0.25">
      <c r="A57" s="7" t="s">
        <v>71</v>
      </c>
      <c r="B57" s="6">
        <v>49</v>
      </c>
      <c r="C57" s="7" t="s">
        <v>1295</v>
      </c>
      <c r="D57" s="7" t="s">
        <v>739</v>
      </c>
      <c r="E57" s="8" t="s">
        <v>785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745</v>
      </c>
      <c r="J57" s="7"/>
      <c r="K57" s="7" t="s">
        <v>789</v>
      </c>
      <c r="L57" s="7" t="s">
        <v>743</v>
      </c>
      <c r="M57" s="7" t="s">
        <v>727</v>
      </c>
      <c r="N57" s="7" t="str">
        <f>IFERROR(IF(MATCH(B57,#REF!,0),"In Use"),"Available")</f>
        <v>Available</v>
      </c>
      <c r="O57" s="13"/>
      <c r="P57" s="13"/>
      <c r="Q57" s="13"/>
      <c r="R57" s="17"/>
      <c r="S57" s="8"/>
    </row>
    <row r="58" spans="1:19" ht="15.95" customHeight="1" x14ac:dyDescent="0.25">
      <c r="A58" s="7" t="s">
        <v>71</v>
      </c>
      <c r="B58" s="6">
        <v>50</v>
      </c>
      <c r="C58" s="7" t="s">
        <v>1295</v>
      </c>
      <c r="D58" s="7" t="s">
        <v>739</v>
      </c>
      <c r="E58" s="8" t="s">
        <v>785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745</v>
      </c>
      <c r="J58" s="8"/>
      <c r="K58" s="7" t="s">
        <v>790</v>
      </c>
      <c r="L58" s="7" t="s">
        <v>743</v>
      </c>
      <c r="M58" s="7" t="s">
        <v>727</v>
      </c>
      <c r="N58" s="7" t="str">
        <f>IFERROR(IF(MATCH(B58,#REF!,0),"In Use"),"Available")</f>
        <v>Available</v>
      </c>
      <c r="O58" s="13"/>
      <c r="P58" s="13"/>
      <c r="Q58" s="13"/>
      <c r="R58" s="17"/>
      <c r="S58" s="8"/>
    </row>
    <row r="59" spans="1:19" ht="15.95" customHeight="1" x14ac:dyDescent="0.25">
      <c r="A59" s="7" t="s">
        <v>71</v>
      </c>
      <c r="B59" s="6">
        <v>51</v>
      </c>
      <c r="C59" s="7" t="s">
        <v>1295</v>
      </c>
      <c r="D59" s="7" t="s">
        <v>739</v>
      </c>
      <c r="E59" s="8" t="s">
        <v>785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745</v>
      </c>
      <c r="J59" s="7"/>
      <c r="K59" s="7" t="s">
        <v>791</v>
      </c>
      <c r="L59" s="7" t="s">
        <v>743</v>
      </c>
      <c r="M59" s="7" t="s">
        <v>727</v>
      </c>
      <c r="N59" s="7" t="str">
        <f>IFERROR(IF(MATCH(B59,#REF!,0),"In Use"),"Available")</f>
        <v>Available</v>
      </c>
      <c r="O59" s="13"/>
      <c r="P59" s="13"/>
      <c r="Q59" s="13"/>
      <c r="R59" s="17"/>
      <c r="S59" s="8"/>
    </row>
    <row r="60" spans="1:19" ht="15.95" customHeight="1" x14ac:dyDescent="0.25">
      <c r="A60" s="7" t="s">
        <v>71</v>
      </c>
      <c r="B60" s="6">
        <v>52</v>
      </c>
      <c r="C60" s="7" t="s">
        <v>1295</v>
      </c>
      <c r="D60" s="7" t="s">
        <v>739</v>
      </c>
      <c r="E60" s="8" t="s">
        <v>785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745</v>
      </c>
      <c r="J60" s="8"/>
      <c r="K60" s="7" t="s">
        <v>792</v>
      </c>
      <c r="L60" s="7" t="s">
        <v>743</v>
      </c>
      <c r="M60" s="7" t="s">
        <v>727</v>
      </c>
      <c r="N60" s="7" t="str">
        <f>IFERROR(IF(MATCH(B60,#REF!,0),"In Use"),"Available")</f>
        <v>Available</v>
      </c>
      <c r="O60" s="13"/>
      <c r="P60" s="13"/>
      <c r="Q60" s="13"/>
      <c r="R60" s="17"/>
      <c r="S60" s="8"/>
    </row>
    <row r="61" spans="1:19" ht="15.95" customHeight="1" x14ac:dyDescent="0.25">
      <c r="A61" s="7" t="s">
        <v>71</v>
      </c>
      <c r="B61" s="6">
        <v>53</v>
      </c>
      <c r="C61" s="7" t="s">
        <v>1295</v>
      </c>
      <c r="D61" s="7" t="s">
        <v>739</v>
      </c>
      <c r="E61" s="8" t="s">
        <v>785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745</v>
      </c>
      <c r="J61" s="7"/>
      <c r="K61" s="7" t="s">
        <v>793</v>
      </c>
      <c r="L61" s="7" t="s">
        <v>743</v>
      </c>
      <c r="M61" s="7" t="s">
        <v>727</v>
      </c>
      <c r="N61" s="7" t="str">
        <f>IFERROR(IF(MATCH(B61,#REF!,0),"In Use"),"Available")</f>
        <v>Available</v>
      </c>
      <c r="O61" s="13"/>
      <c r="P61" s="13"/>
      <c r="Q61" s="13"/>
      <c r="R61" s="17"/>
      <c r="S61" s="8"/>
    </row>
    <row r="62" spans="1:19" ht="15.95" customHeight="1" x14ac:dyDescent="0.25">
      <c r="A62" s="7" t="s">
        <v>80</v>
      </c>
      <c r="B62" s="6">
        <v>54</v>
      </c>
      <c r="C62" s="7" t="s">
        <v>1295</v>
      </c>
      <c r="D62" s="7" t="s">
        <v>739</v>
      </c>
      <c r="E62" s="8" t="s">
        <v>794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745</v>
      </c>
      <c r="J62" s="8"/>
      <c r="K62" s="7" t="s">
        <v>795</v>
      </c>
      <c r="L62" s="7" t="s">
        <v>743</v>
      </c>
      <c r="M62" s="7" t="s">
        <v>727</v>
      </c>
      <c r="N62" s="7" t="str">
        <f>IFERROR(IF(MATCH(B62,#REF!,0),"In Use"),"Available")</f>
        <v>Available</v>
      </c>
      <c r="O62" s="13"/>
      <c r="P62" s="13"/>
      <c r="Q62" s="13"/>
      <c r="R62" s="17"/>
      <c r="S62" s="8"/>
    </row>
    <row r="63" spans="1:19" ht="15.95" customHeight="1" x14ac:dyDescent="0.25">
      <c r="A63" s="7" t="s">
        <v>80</v>
      </c>
      <c r="B63" s="6">
        <v>55</v>
      </c>
      <c r="C63" s="7" t="s">
        <v>1295</v>
      </c>
      <c r="D63" s="7" t="s">
        <v>739</v>
      </c>
      <c r="E63" s="8" t="s">
        <v>794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745</v>
      </c>
      <c r="J63" s="7"/>
      <c r="K63" s="7" t="s">
        <v>796</v>
      </c>
      <c r="L63" s="7" t="s">
        <v>743</v>
      </c>
      <c r="M63" s="7" t="s">
        <v>727</v>
      </c>
      <c r="N63" s="7" t="str">
        <f>IFERROR(IF(MATCH(B63,#REF!,0),"In Use"),"Available")</f>
        <v>Available</v>
      </c>
      <c r="O63" s="13"/>
      <c r="P63" s="13"/>
      <c r="Q63" s="13"/>
      <c r="R63" s="17"/>
      <c r="S63" s="8"/>
    </row>
    <row r="64" spans="1:19" ht="15.95" customHeight="1" x14ac:dyDescent="0.25">
      <c r="A64" s="7" t="s">
        <v>80</v>
      </c>
      <c r="B64" s="6">
        <v>56</v>
      </c>
      <c r="C64" s="7" t="s">
        <v>1295</v>
      </c>
      <c r="D64" s="7" t="s">
        <v>739</v>
      </c>
      <c r="E64" s="8" t="s">
        <v>794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745</v>
      </c>
      <c r="J64" s="8"/>
      <c r="K64" s="7" t="s">
        <v>797</v>
      </c>
      <c r="L64" s="7" t="s">
        <v>743</v>
      </c>
      <c r="M64" s="7" t="s">
        <v>727</v>
      </c>
      <c r="N64" s="7" t="str">
        <f>IFERROR(IF(MATCH(B64,#REF!,0),"In Use"),"Available")</f>
        <v>Available</v>
      </c>
      <c r="O64" s="13"/>
      <c r="P64" s="13"/>
      <c r="Q64" s="13"/>
      <c r="R64" s="17"/>
      <c r="S64" s="8"/>
    </row>
    <row r="65" spans="1:19" ht="15.95" customHeight="1" x14ac:dyDescent="0.25">
      <c r="A65" s="7" t="s">
        <v>84</v>
      </c>
      <c r="B65" s="6">
        <v>57</v>
      </c>
      <c r="C65" s="7" t="s">
        <v>1295</v>
      </c>
      <c r="D65" s="7" t="s">
        <v>739</v>
      </c>
      <c r="E65" s="8" t="s">
        <v>798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745</v>
      </c>
      <c r="J65" s="7"/>
      <c r="K65" s="7" t="s">
        <v>799</v>
      </c>
      <c r="L65" s="7" t="s">
        <v>743</v>
      </c>
      <c r="M65" s="7" t="s">
        <v>727</v>
      </c>
      <c r="N65" s="7" t="str">
        <f>IFERROR(IF(MATCH(B65,#REF!,0),"In Use"),"Available")</f>
        <v>Available</v>
      </c>
      <c r="O65" s="13"/>
      <c r="P65" s="13"/>
      <c r="Q65" s="13"/>
      <c r="R65" s="17"/>
      <c r="S65" s="8"/>
    </row>
    <row r="66" spans="1:19" ht="15.95" customHeight="1" x14ac:dyDescent="0.25">
      <c r="A66" s="7" t="s">
        <v>84</v>
      </c>
      <c r="B66" s="6">
        <v>58</v>
      </c>
      <c r="C66" s="7" t="s">
        <v>1295</v>
      </c>
      <c r="D66" s="7" t="s">
        <v>739</v>
      </c>
      <c r="E66" s="8" t="s">
        <v>798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745</v>
      </c>
      <c r="J66" s="8"/>
      <c r="K66" s="7" t="s">
        <v>800</v>
      </c>
      <c r="L66" s="7" t="s">
        <v>743</v>
      </c>
      <c r="M66" s="7" t="s">
        <v>727</v>
      </c>
      <c r="N66" s="7" t="str">
        <f>IFERROR(IF(MATCH(B66,#REF!,0),"In Use"),"Available")</f>
        <v>Available</v>
      </c>
      <c r="O66" s="13"/>
      <c r="P66" s="13"/>
      <c r="Q66" s="13"/>
      <c r="R66" s="17"/>
      <c r="S66" s="8"/>
    </row>
    <row r="67" spans="1:19" ht="15.95" customHeight="1" x14ac:dyDescent="0.25">
      <c r="A67" s="7" t="s">
        <v>84</v>
      </c>
      <c r="B67" s="6">
        <v>59</v>
      </c>
      <c r="C67" s="7" t="s">
        <v>1295</v>
      </c>
      <c r="D67" s="7" t="s">
        <v>739</v>
      </c>
      <c r="E67" s="8" t="s">
        <v>798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745</v>
      </c>
      <c r="J67" s="7"/>
      <c r="K67" s="7" t="s">
        <v>801</v>
      </c>
      <c r="L67" s="7" t="s">
        <v>743</v>
      </c>
      <c r="M67" s="7" t="s">
        <v>727</v>
      </c>
      <c r="N67" s="7" t="str">
        <f>IFERROR(IF(MATCH(B67,#REF!,0),"In Use"),"Available")</f>
        <v>Available</v>
      </c>
      <c r="O67" s="13"/>
      <c r="P67" s="13"/>
      <c r="Q67" s="13"/>
      <c r="R67" s="17"/>
      <c r="S67" s="8"/>
    </row>
    <row r="68" spans="1:19" ht="15.95" customHeight="1" x14ac:dyDescent="0.25">
      <c r="A68" s="7" t="s">
        <v>84</v>
      </c>
      <c r="B68" s="6">
        <v>60</v>
      </c>
      <c r="C68" s="7" t="s">
        <v>1295</v>
      </c>
      <c r="D68" s="7" t="s">
        <v>739</v>
      </c>
      <c r="E68" s="8" t="s">
        <v>798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745</v>
      </c>
      <c r="J68" s="8"/>
      <c r="K68" s="7" t="s">
        <v>802</v>
      </c>
      <c r="L68" s="7" t="s">
        <v>743</v>
      </c>
      <c r="M68" s="7" t="s">
        <v>727</v>
      </c>
      <c r="N68" s="7" t="str">
        <f>IFERROR(IF(MATCH(B68,#REF!,0),"In Use"),"Available")</f>
        <v>Available</v>
      </c>
      <c r="O68" s="13"/>
      <c r="P68" s="13"/>
      <c r="Q68" s="13"/>
      <c r="R68" s="17"/>
      <c r="S68" s="8"/>
    </row>
    <row r="69" spans="1:19" ht="15.95" customHeight="1" x14ac:dyDescent="0.25">
      <c r="A69" s="7" t="s">
        <v>84</v>
      </c>
      <c r="B69" s="6">
        <v>61</v>
      </c>
      <c r="C69" s="7" t="s">
        <v>1295</v>
      </c>
      <c r="D69" s="7" t="s">
        <v>739</v>
      </c>
      <c r="E69" s="8" t="s">
        <v>798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745</v>
      </c>
      <c r="J69" s="7"/>
      <c r="K69" s="7" t="s">
        <v>803</v>
      </c>
      <c r="L69" s="7" t="s">
        <v>743</v>
      </c>
      <c r="M69" s="7" t="s">
        <v>727</v>
      </c>
      <c r="N69" s="7" t="str">
        <f>IFERROR(IF(MATCH(B69,#REF!,0),"In Use"),"Available")</f>
        <v>Available</v>
      </c>
      <c r="O69" s="13"/>
      <c r="P69" s="13"/>
      <c r="Q69" s="13"/>
      <c r="R69" s="17"/>
      <c r="S69" s="8"/>
    </row>
    <row r="70" spans="1:19" ht="15.95" customHeight="1" x14ac:dyDescent="0.25">
      <c r="A70" s="7" t="s">
        <v>84</v>
      </c>
      <c r="B70" s="6">
        <v>62</v>
      </c>
      <c r="C70" s="7" t="s">
        <v>1295</v>
      </c>
      <c r="D70" s="7" t="s">
        <v>739</v>
      </c>
      <c r="E70" s="8" t="s">
        <v>798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745</v>
      </c>
      <c r="J70" s="8"/>
      <c r="K70" s="7" t="s">
        <v>804</v>
      </c>
      <c r="L70" s="7" t="s">
        <v>743</v>
      </c>
      <c r="M70" s="7" t="s">
        <v>727</v>
      </c>
      <c r="N70" s="7" t="str">
        <f>IFERROR(IF(MATCH(B70,#REF!,0),"In Use"),"Available")</f>
        <v>Available</v>
      </c>
      <c r="O70" s="13"/>
      <c r="P70" s="13"/>
      <c r="Q70" s="13"/>
      <c r="R70" s="17"/>
      <c r="S70" s="8"/>
    </row>
    <row r="71" spans="1:19" ht="15.95" customHeight="1" x14ac:dyDescent="0.25">
      <c r="A71" s="7" t="s">
        <v>84</v>
      </c>
      <c r="B71" s="6">
        <v>63</v>
      </c>
      <c r="C71" s="7" t="s">
        <v>1295</v>
      </c>
      <c r="D71" s="7" t="s">
        <v>739</v>
      </c>
      <c r="E71" s="8" t="s">
        <v>798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745</v>
      </c>
      <c r="J71" s="7"/>
      <c r="K71" s="7" t="s">
        <v>805</v>
      </c>
      <c r="L71" s="7" t="s">
        <v>743</v>
      </c>
      <c r="M71" s="7" t="s">
        <v>727</v>
      </c>
      <c r="N71" s="7" t="str">
        <f>IFERROR(IF(MATCH(B71,#REF!,0),"In Use"),"Available")</f>
        <v>Available</v>
      </c>
      <c r="O71" s="13"/>
      <c r="P71" s="13"/>
      <c r="Q71" s="13"/>
      <c r="R71" s="17"/>
      <c r="S71" s="8"/>
    </row>
    <row r="72" spans="1:19" ht="15.95" customHeight="1" x14ac:dyDescent="0.25">
      <c r="A72" s="7" t="s">
        <v>84</v>
      </c>
      <c r="B72" s="6">
        <v>64</v>
      </c>
      <c r="C72" s="7" t="s">
        <v>1295</v>
      </c>
      <c r="D72" s="7" t="s">
        <v>739</v>
      </c>
      <c r="E72" s="8" t="s">
        <v>798</v>
      </c>
      <c r="F72" s="7" t="str">
        <f t="shared" ref="F72:F135" si="1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745</v>
      </c>
      <c r="J72" s="8"/>
      <c r="K72" s="7" t="s">
        <v>806</v>
      </c>
      <c r="L72" s="7" t="s">
        <v>743</v>
      </c>
      <c r="M72" s="7" t="s">
        <v>727</v>
      </c>
      <c r="N72" s="7" t="str">
        <f>IFERROR(IF(MATCH(B72,#REF!,0),"In Use"),"Available")</f>
        <v>Available</v>
      </c>
      <c r="O72" s="13"/>
      <c r="P72" s="13"/>
      <c r="Q72" s="13"/>
      <c r="R72" s="17"/>
      <c r="S72" s="8"/>
    </row>
    <row r="73" spans="1:19" ht="15.95" customHeight="1" x14ac:dyDescent="0.25">
      <c r="A73" s="7" t="s">
        <v>84</v>
      </c>
      <c r="B73" s="6">
        <v>65</v>
      </c>
      <c r="C73" s="7" t="s">
        <v>1295</v>
      </c>
      <c r="D73" s="7" t="s">
        <v>739</v>
      </c>
      <c r="E73" s="8" t="s">
        <v>798</v>
      </c>
      <c r="F73" s="7" t="str">
        <f t="shared" si="1"/>
        <v>ELD-SMTMAT-CAPILLARY-B0608-34-11-05-65</v>
      </c>
      <c r="G73" s="7" t="s">
        <v>16</v>
      </c>
      <c r="H73" s="7">
        <v>1</v>
      </c>
      <c r="I73" s="7" t="s">
        <v>745</v>
      </c>
      <c r="J73" s="7"/>
      <c r="K73" s="7" t="s">
        <v>807</v>
      </c>
      <c r="L73" s="7" t="s">
        <v>743</v>
      </c>
      <c r="M73" s="7" t="s">
        <v>727</v>
      </c>
      <c r="N73" s="7" t="str">
        <f>IFERROR(IF(MATCH(B73,#REF!,0),"In Use"),"Available")</f>
        <v>Available</v>
      </c>
      <c r="O73" s="13"/>
      <c r="P73" s="13"/>
      <c r="Q73" s="13"/>
      <c r="R73" s="17"/>
      <c r="S73" s="8"/>
    </row>
    <row r="74" spans="1:19" ht="15.95" customHeight="1" x14ac:dyDescent="0.25">
      <c r="A74" s="7" t="s">
        <v>84</v>
      </c>
      <c r="B74" s="6">
        <v>66</v>
      </c>
      <c r="C74" s="7" t="s">
        <v>1295</v>
      </c>
      <c r="D74" s="7" t="s">
        <v>739</v>
      </c>
      <c r="E74" s="8" t="s">
        <v>798</v>
      </c>
      <c r="F74" s="7" t="str">
        <f t="shared" si="1"/>
        <v>ELD-SMTMAT-CAPILLARY-B0608-34-11-05-66</v>
      </c>
      <c r="G74" s="7" t="s">
        <v>16</v>
      </c>
      <c r="H74" s="7">
        <v>1</v>
      </c>
      <c r="I74" s="7" t="s">
        <v>745</v>
      </c>
      <c r="J74" s="8"/>
      <c r="K74" s="7" t="s">
        <v>808</v>
      </c>
      <c r="L74" s="7" t="s">
        <v>743</v>
      </c>
      <c r="M74" s="7" t="s">
        <v>727</v>
      </c>
      <c r="N74" s="7" t="str">
        <f>IFERROR(IF(MATCH(B74,#REF!,0),"In Use"),"Available")</f>
        <v>Available</v>
      </c>
      <c r="O74" s="13"/>
      <c r="P74" s="13"/>
      <c r="Q74" s="13"/>
      <c r="R74" s="17"/>
      <c r="S74" s="8"/>
    </row>
    <row r="75" spans="1:19" ht="15.95" customHeight="1" x14ac:dyDescent="0.25">
      <c r="A75" s="7" t="s">
        <v>84</v>
      </c>
      <c r="B75" s="6">
        <v>67</v>
      </c>
      <c r="C75" s="7" t="s">
        <v>1295</v>
      </c>
      <c r="D75" s="7" t="s">
        <v>739</v>
      </c>
      <c r="E75" s="8" t="s">
        <v>798</v>
      </c>
      <c r="F75" s="7" t="str">
        <f t="shared" si="1"/>
        <v>ELD-SMTMAT-CAPILLARY-B0608-34-11-05-67</v>
      </c>
      <c r="G75" s="7" t="s">
        <v>16</v>
      </c>
      <c r="H75" s="7">
        <v>1</v>
      </c>
      <c r="I75" s="7" t="s">
        <v>745</v>
      </c>
      <c r="J75" s="7"/>
      <c r="K75" s="7" t="s">
        <v>809</v>
      </c>
      <c r="L75" s="7" t="s">
        <v>743</v>
      </c>
      <c r="M75" s="7" t="s">
        <v>727</v>
      </c>
      <c r="N75" s="7" t="str">
        <f>IFERROR(IF(MATCH(B75,#REF!,0),"In Use"),"Available")</f>
        <v>Available</v>
      </c>
      <c r="O75" s="13"/>
      <c r="P75" s="13"/>
      <c r="Q75" s="13"/>
      <c r="R75" s="17"/>
      <c r="S75" s="8"/>
    </row>
    <row r="76" spans="1:19" ht="15.95" customHeight="1" x14ac:dyDescent="0.25">
      <c r="A76" s="7" t="s">
        <v>84</v>
      </c>
      <c r="B76" s="6">
        <v>68</v>
      </c>
      <c r="C76" s="7" t="s">
        <v>1295</v>
      </c>
      <c r="D76" s="7" t="s">
        <v>739</v>
      </c>
      <c r="E76" s="8" t="s">
        <v>798</v>
      </c>
      <c r="F76" s="7" t="str">
        <f t="shared" si="1"/>
        <v>ELD-SMTMAT-CAPILLARY-B0608-34-11-05-68</v>
      </c>
      <c r="G76" s="7" t="s">
        <v>16</v>
      </c>
      <c r="H76" s="7">
        <v>1</v>
      </c>
      <c r="I76" s="7" t="s">
        <v>745</v>
      </c>
      <c r="J76" s="8"/>
      <c r="K76" s="7" t="s">
        <v>810</v>
      </c>
      <c r="L76" s="7" t="s">
        <v>743</v>
      </c>
      <c r="M76" s="7" t="s">
        <v>727</v>
      </c>
      <c r="N76" s="7" t="str">
        <f>IFERROR(IF(MATCH(B76,#REF!,0),"In Use"),"Available")</f>
        <v>Available</v>
      </c>
      <c r="O76" s="13"/>
      <c r="P76" s="13"/>
      <c r="Q76" s="13"/>
      <c r="R76" s="17"/>
      <c r="S76" s="8"/>
    </row>
    <row r="77" spans="1:19" ht="15.95" customHeight="1" x14ac:dyDescent="0.25">
      <c r="A77" s="7" t="s">
        <v>84</v>
      </c>
      <c r="B77" s="6">
        <v>69</v>
      </c>
      <c r="C77" s="7" t="s">
        <v>1295</v>
      </c>
      <c r="D77" s="7" t="s">
        <v>739</v>
      </c>
      <c r="E77" s="8" t="s">
        <v>798</v>
      </c>
      <c r="F77" s="7" t="str">
        <f t="shared" si="1"/>
        <v>ELD-SMTMAT-CAPILLARY-B0608-34-11-05-69</v>
      </c>
      <c r="G77" s="7" t="s">
        <v>16</v>
      </c>
      <c r="H77" s="7">
        <v>1</v>
      </c>
      <c r="I77" s="7" t="s">
        <v>745</v>
      </c>
      <c r="J77" s="7"/>
      <c r="K77" s="7" t="s">
        <v>811</v>
      </c>
      <c r="L77" s="7" t="s">
        <v>743</v>
      </c>
      <c r="M77" s="7" t="s">
        <v>727</v>
      </c>
      <c r="N77" s="7" t="str">
        <f>IFERROR(IF(MATCH(B77,#REF!,0),"In Use"),"Available")</f>
        <v>Available</v>
      </c>
      <c r="O77" s="13"/>
      <c r="P77" s="13"/>
      <c r="Q77" s="13"/>
      <c r="R77" s="17"/>
      <c r="S77" s="8"/>
    </row>
    <row r="78" spans="1:19" ht="15.95" customHeight="1" x14ac:dyDescent="0.25">
      <c r="A78" s="7" t="s">
        <v>84</v>
      </c>
      <c r="B78" s="6">
        <v>70</v>
      </c>
      <c r="C78" s="7" t="s">
        <v>1295</v>
      </c>
      <c r="D78" s="7" t="s">
        <v>739</v>
      </c>
      <c r="E78" s="8" t="s">
        <v>798</v>
      </c>
      <c r="F78" s="7" t="str">
        <f t="shared" si="1"/>
        <v>ELD-SMTMAT-CAPILLARY-B0608-34-11-05-70</v>
      </c>
      <c r="G78" s="7" t="s">
        <v>16</v>
      </c>
      <c r="H78" s="7">
        <v>1</v>
      </c>
      <c r="I78" s="7" t="s">
        <v>745</v>
      </c>
      <c r="J78" s="8"/>
      <c r="K78" s="7" t="s">
        <v>812</v>
      </c>
      <c r="L78" s="7" t="s">
        <v>743</v>
      </c>
      <c r="M78" s="7" t="s">
        <v>727</v>
      </c>
      <c r="N78" s="7" t="str">
        <f>IFERROR(IF(MATCH(B78,#REF!,0),"In Use"),"Available")</f>
        <v>Available</v>
      </c>
      <c r="O78" s="13"/>
      <c r="P78" s="13"/>
      <c r="Q78" s="13"/>
      <c r="R78" s="17"/>
      <c r="S78" s="8"/>
    </row>
    <row r="79" spans="1:19" ht="15.95" customHeight="1" x14ac:dyDescent="0.25">
      <c r="A79" s="7" t="s">
        <v>84</v>
      </c>
      <c r="B79" s="6">
        <v>71</v>
      </c>
      <c r="C79" s="7" t="s">
        <v>1295</v>
      </c>
      <c r="D79" s="7" t="s">
        <v>739</v>
      </c>
      <c r="E79" s="8" t="s">
        <v>798</v>
      </c>
      <c r="F79" s="7" t="str">
        <f t="shared" si="1"/>
        <v>ELD-SMTMAT-CAPILLARY-B0608-34-11-05-71</v>
      </c>
      <c r="G79" s="7" t="s">
        <v>16</v>
      </c>
      <c r="H79" s="7">
        <v>1</v>
      </c>
      <c r="I79" s="7" t="s">
        <v>745</v>
      </c>
      <c r="J79" s="7"/>
      <c r="K79" s="7" t="s">
        <v>813</v>
      </c>
      <c r="L79" s="7" t="s">
        <v>743</v>
      </c>
      <c r="M79" s="7" t="s">
        <v>727</v>
      </c>
      <c r="N79" s="7" t="str">
        <f>IFERROR(IF(MATCH(B79,#REF!,0),"In Use"),"Available")</f>
        <v>Available</v>
      </c>
      <c r="O79" s="13"/>
      <c r="P79" s="13"/>
      <c r="Q79" s="13"/>
      <c r="R79" s="17"/>
      <c r="S79" s="8"/>
    </row>
    <row r="80" spans="1:19" ht="15.95" customHeight="1" x14ac:dyDescent="0.25">
      <c r="A80" s="7" t="s">
        <v>84</v>
      </c>
      <c r="B80" s="6">
        <v>72</v>
      </c>
      <c r="C80" s="7" t="s">
        <v>1295</v>
      </c>
      <c r="D80" s="7" t="s">
        <v>739</v>
      </c>
      <c r="E80" s="8" t="s">
        <v>798</v>
      </c>
      <c r="F80" s="7" t="str">
        <f t="shared" si="1"/>
        <v>ELD-SMTMAT-CAPILLARY-B0608-34-11-05-72</v>
      </c>
      <c r="G80" s="7" t="s">
        <v>16</v>
      </c>
      <c r="H80" s="7">
        <v>1</v>
      </c>
      <c r="I80" s="7" t="s">
        <v>745</v>
      </c>
      <c r="J80" s="8"/>
      <c r="K80" s="7" t="s">
        <v>814</v>
      </c>
      <c r="L80" s="7" t="s">
        <v>743</v>
      </c>
      <c r="M80" s="7" t="s">
        <v>727</v>
      </c>
      <c r="N80" s="7" t="str">
        <f>IFERROR(IF(MATCH(B80,#REF!,0),"In Use"),"Available")</f>
        <v>Available</v>
      </c>
      <c r="O80" s="13"/>
      <c r="P80" s="13"/>
      <c r="Q80" s="13"/>
      <c r="R80" s="17"/>
      <c r="S80" s="8"/>
    </row>
    <row r="81" spans="1:19" ht="15.95" customHeight="1" x14ac:dyDescent="0.25">
      <c r="A81" s="7" t="s">
        <v>84</v>
      </c>
      <c r="B81" s="6">
        <v>73</v>
      </c>
      <c r="C81" s="7" t="s">
        <v>1295</v>
      </c>
      <c r="D81" s="7" t="s">
        <v>739</v>
      </c>
      <c r="E81" s="8" t="s">
        <v>798</v>
      </c>
      <c r="F81" s="7" t="str">
        <f t="shared" si="1"/>
        <v>ELD-SMTMAT-CAPILLARY-B0608-34-11-05-73</v>
      </c>
      <c r="G81" s="7" t="s">
        <v>16</v>
      </c>
      <c r="H81" s="7">
        <v>1</v>
      </c>
      <c r="I81" s="7" t="s">
        <v>745</v>
      </c>
      <c r="J81" s="7"/>
      <c r="K81" s="7" t="s">
        <v>815</v>
      </c>
      <c r="L81" s="7" t="s">
        <v>743</v>
      </c>
      <c r="M81" s="7" t="s">
        <v>727</v>
      </c>
      <c r="N81" s="7" t="str">
        <f>IFERROR(IF(MATCH(B81,#REF!,0),"In Use"),"Available")</f>
        <v>Available</v>
      </c>
      <c r="O81" s="13"/>
      <c r="P81" s="13"/>
      <c r="Q81" s="13"/>
      <c r="R81" s="17"/>
      <c r="S81" s="8"/>
    </row>
    <row r="82" spans="1:19" ht="15.95" customHeight="1" x14ac:dyDescent="0.25">
      <c r="A82" s="7" t="s">
        <v>84</v>
      </c>
      <c r="B82" s="6">
        <v>74</v>
      </c>
      <c r="C82" s="7" t="s">
        <v>1295</v>
      </c>
      <c r="D82" s="7" t="s">
        <v>739</v>
      </c>
      <c r="E82" s="8" t="s">
        <v>798</v>
      </c>
      <c r="F82" s="7" t="str">
        <f t="shared" si="1"/>
        <v>ELD-SMTMAT-CAPILLARY-B0608-34-11-05-74</v>
      </c>
      <c r="G82" s="7" t="s">
        <v>16</v>
      </c>
      <c r="H82" s="7">
        <v>1</v>
      </c>
      <c r="I82" s="7" t="s">
        <v>745</v>
      </c>
      <c r="J82" s="8"/>
      <c r="K82" s="7" t="s">
        <v>816</v>
      </c>
      <c r="L82" s="7" t="s">
        <v>743</v>
      </c>
      <c r="M82" s="7" t="s">
        <v>727</v>
      </c>
      <c r="N82" s="7" t="str">
        <f>IFERROR(IF(MATCH(B82,#REF!,0),"In Use"),"Available")</f>
        <v>Available</v>
      </c>
      <c r="O82" s="13"/>
      <c r="P82" s="13"/>
      <c r="Q82" s="13"/>
      <c r="R82" s="17"/>
      <c r="S82" s="8"/>
    </row>
    <row r="83" spans="1:19" ht="15.95" customHeight="1" x14ac:dyDescent="0.25">
      <c r="A83" s="7" t="s">
        <v>84</v>
      </c>
      <c r="B83" s="6">
        <v>75</v>
      </c>
      <c r="C83" s="7" t="s">
        <v>1295</v>
      </c>
      <c r="D83" s="7" t="s">
        <v>739</v>
      </c>
      <c r="E83" s="8" t="s">
        <v>798</v>
      </c>
      <c r="F83" s="7" t="str">
        <f t="shared" si="1"/>
        <v>ELD-SMTMAT-CAPILLARY-B0608-34-11-05-75</v>
      </c>
      <c r="G83" s="7" t="s">
        <v>16</v>
      </c>
      <c r="H83" s="7">
        <v>1</v>
      </c>
      <c r="I83" s="7" t="s">
        <v>745</v>
      </c>
      <c r="J83" s="7"/>
      <c r="K83" s="7" t="s">
        <v>817</v>
      </c>
      <c r="L83" s="7" t="s">
        <v>743</v>
      </c>
      <c r="M83" s="7" t="s">
        <v>727</v>
      </c>
      <c r="N83" s="7" t="str">
        <f>IFERROR(IF(MATCH(B83,#REF!,0),"In Use"),"Available")</f>
        <v>Available</v>
      </c>
      <c r="O83" s="13"/>
      <c r="P83" s="13"/>
      <c r="Q83" s="13"/>
      <c r="R83" s="17"/>
      <c r="S83" s="8"/>
    </row>
    <row r="84" spans="1:19" ht="15.95" customHeight="1" x14ac:dyDescent="0.25">
      <c r="A84" s="7" t="s">
        <v>84</v>
      </c>
      <c r="B84" s="6">
        <v>76</v>
      </c>
      <c r="C84" s="7" t="s">
        <v>1295</v>
      </c>
      <c r="D84" s="7" t="s">
        <v>739</v>
      </c>
      <c r="E84" s="8" t="s">
        <v>798</v>
      </c>
      <c r="F84" s="7" t="str">
        <f t="shared" si="1"/>
        <v>ELD-SMTMAT-CAPILLARY-B0608-34-11-05-76</v>
      </c>
      <c r="G84" s="7" t="s">
        <v>16</v>
      </c>
      <c r="H84" s="7">
        <v>1</v>
      </c>
      <c r="I84" s="7" t="s">
        <v>745</v>
      </c>
      <c r="J84" s="8"/>
      <c r="K84" s="7" t="s">
        <v>818</v>
      </c>
      <c r="L84" s="7" t="s">
        <v>743</v>
      </c>
      <c r="M84" s="7" t="s">
        <v>727</v>
      </c>
      <c r="N84" s="7" t="str">
        <f>IFERROR(IF(MATCH(B84,#REF!,0),"In Use"),"Available")</f>
        <v>Available</v>
      </c>
      <c r="O84" s="13"/>
      <c r="P84" s="13"/>
      <c r="Q84" s="13"/>
      <c r="R84" s="17"/>
      <c r="S84" s="8"/>
    </row>
    <row r="85" spans="1:19" ht="15.95" customHeight="1" x14ac:dyDescent="0.25">
      <c r="A85" s="7" t="s">
        <v>84</v>
      </c>
      <c r="B85" s="6">
        <v>77</v>
      </c>
      <c r="C85" s="7" t="s">
        <v>1295</v>
      </c>
      <c r="D85" s="7" t="s">
        <v>739</v>
      </c>
      <c r="E85" s="8" t="s">
        <v>798</v>
      </c>
      <c r="F85" s="7" t="str">
        <f t="shared" si="1"/>
        <v>ELD-SMTMAT-CAPILLARY-B0608-34-11-05-77</v>
      </c>
      <c r="G85" s="7" t="s">
        <v>16</v>
      </c>
      <c r="H85" s="7">
        <v>1</v>
      </c>
      <c r="I85" s="7" t="s">
        <v>745</v>
      </c>
      <c r="J85" s="7"/>
      <c r="K85" s="7" t="s">
        <v>819</v>
      </c>
      <c r="L85" s="7" t="s">
        <v>743</v>
      </c>
      <c r="M85" s="7" t="s">
        <v>727</v>
      </c>
      <c r="N85" s="7" t="str">
        <f>IFERROR(IF(MATCH(B85,#REF!,0),"In Use"),"Available")</f>
        <v>Available</v>
      </c>
      <c r="O85" s="13"/>
      <c r="P85" s="13"/>
      <c r="Q85" s="13"/>
      <c r="R85" s="17"/>
      <c r="S85" s="8"/>
    </row>
    <row r="86" spans="1:19" ht="15.95" customHeight="1" x14ac:dyDescent="0.25">
      <c r="A86" s="7" t="s">
        <v>84</v>
      </c>
      <c r="B86" s="6">
        <v>78</v>
      </c>
      <c r="C86" s="7" t="s">
        <v>1295</v>
      </c>
      <c r="D86" s="7" t="s">
        <v>739</v>
      </c>
      <c r="E86" s="8" t="s">
        <v>798</v>
      </c>
      <c r="F86" s="7" t="str">
        <f t="shared" si="1"/>
        <v>ELD-SMTMAT-CAPILLARY-B0608-34-11-05-78</v>
      </c>
      <c r="G86" s="7" t="s">
        <v>16</v>
      </c>
      <c r="H86" s="7">
        <v>1</v>
      </c>
      <c r="I86" s="7" t="s">
        <v>745</v>
      </c>
      <c r="J86" s="8"/>
      <c r="K86" s="7" t="s">
        <v>820</v>
      </c>
      <c r="L86" s="7" t="s">
        <v>743</v>
      </c>
      <c r="M86" s="7" t="s">
        <v>727</v>
      </c>
      <c r="N86" s="7" t="str">
        <f>IFERROR(IF(MATCH(B86,#REF!,0),"In Use"),"Available")</f>
        <v>Available</v>
      </c>
      <c r="O86" s="13"/>
      <c r="P86" s="13"/>
      <c r="Q86" s="13"/>
      <c r="R86" s="17"/>
      <c r="S86" s="8"/>
    </row>
    <row r="87" spans="1:19" ht="15.95" customHeight="1" x14ac:dyDescent="0.25">
      <c r="A87" s="7" t="s">
        <v>84</v>
      </c>
      <c r="B87" s="6">
        <v>79</v>
      </c>
      <c r="C87" s="7" t="s">
        <v>1295</v>
      </c>
      <c r="D87" s="7" t="s">
        <v>739</v>
      </c>
      <c r="E87" s="8" t="s">
        <v>798</v>
      </c>
      <c r="F87" s="7" t="str">
        <f t="shared" si="1"/>
        <v>ELD-SMTMAT-CAPILLARY-B0608-34-11-05-79</v>
      </c>
      <c r="G87" s="7" t="s">
        <v>16</v>
      </c>
      <c r="H87" s="7">
        <v>1</v>
      </c>
      <c r="I87" s="7" t="s">
        <v>745</v>
      </c>
      <c r="J87" s="7"/>
      <c r="K87" s="7" t="s">
        <v>821</v>
      </c>
      <c r="L87" s="7" t="s">
        <v>743</v>
      </c>
      <c r="M87" s="7" t="s">
        <v>727</v>
      </c>
      <c r="N87" s="7" t="str">
        <f>IFERROR(IF(MATCH(B87,#REF!,0),"In Use"),"Available")</f>
        <v>Available</v>
      </c>
      <c r="O87" s="13"/>
      <c r="P87" s="13"/>
      <c r="Q87" s="13"/>
      <c r="R87" s="17"/>
      <c r="S87" s="8"/>
    </row>
    <row r="88" spans="1:19" ht="15.95" customHeight="1" x14ac:dyDescent="0.25">
      <c r="A88" s="7" t="s">
        <v>108</v>
      </c>
      <c r="B88" s="6">
        <v>80</v>
      </c>
      <c r="C88" s="7" t="s">
        <v>1295</v>
      </c>
      <c r="D88" s="7" t="s">
        <v>739</v>
      </c>
      <c r="E88" s="8" t="s">
        <v>822</v>
      </c>
      <c r="F88" s="7" t="str">
        <f t="shared" si="1"/>
        <v>ELD-SMTMAT-CAPILLARY-N0811-43-16-08-80</v>
      </c>
      <c r="G88" s="7" t="s">
        <v>16</v>
      </c>
      <c r="H88" s="7">
        <v>1</v>
      </c>
      <c r="I88" s="7" t="s">
        <v>745</v>
      </c>
      <c r="J88" s="8"/>
      <c r="K88" s="7" t="s">
        <v>823</v>
      </c>
      <c r="L88" s="7" t="s">
        <v>743</v>
      </c>
      <c r="M88" s="7" t="s">
        <v>727</v>
      </c>
      <c r="N88" s="7" t="str">
        <f>IFERROR(IF(MATCH(B88,#REF!,0),"In Use"),"Available")</f>
        <v>Available</v>
      </c>
      <c r="O88" s="13"/>
      <c r="P88" s="13"/>
      <c r="Q88" s="13"/>
      <c r="R88" s="17"/>
      <c r="S88" s="8"/>
    </row>
    <row r="89" spans="1:19" ht="15.95" customHeight="1" x14ac:dyDescent="0.25">
      <c r="A89" s="7" t="s">
        <v>108</v>
      </c>
      <c r="B89" s="6">
        <v>81</v>
      </c>
      <c r="C89" s="7" t="s">
        <v>1295</v>
      </c>
      <c r="D89" s="7" t="s">
        <v>739</v>
      </c>
      <c r="E89" s="8" t="s">
        <v>822</v>
      </c>
      <c r="F89" s="7" t="str">
        <f t="shared" si="1"/>
        <v>ELD-SMTMAT-CAPILLARY-N0811-43-16-08-81</v>
      </c>
      <c r="G89" s="7" t="s">
        <v>16</v>
      </c>
      <c r="H89" s="7">
        <v>1</v>
      </c>
      <c r="I89" s="7" t="s">
        <v>745</v>
      </c>
      <c r="J89" s="7"/>
      <c r="K89" s="7" t="s">
        <v>824</v>
      </c>
      <c r="L89" s="7" t="s">
        <v>743</v>
      </c>
      <c r="M89" s="7" t="s">
        <v>727</v>
      </c>
      <c r="N89" s="7" t="str">
        <f>IFERROR(IF(MATCH(B89,#REF!,0),"In Use"),"Available")</f>
        <v>Available</v>
      </c>
      <c r="O89" s="13"/>
      <c r="P89" s="13"/>
      <c r="Q89" s="13"/>
      <c r="R89" s="17"/>
      <c r="S89" s="8"/>
    </row>
    <row r="90" spans="1:19" ht="15.95" customHeight="1" x14ac:dyDescent="0.25">
      <c r="A90" s="7" t="s">
        <v>108</v>
      </c>
      <c r="B90" s="6">
        <v>82</v>
      </c>
      <c r="C90" s="7" t="s">
        <v>1295</v>
      </c>
      <c r="D90" s="7" t="s">
        <v>739</v>
      </c>
      <c r="E90" s="8" t="s">
        <v>822</v>
      </c>
      <c r="F90" s="7" t="str">
        <f t="shared" si="1"/>
        <v>ELD-SMTMAT-CAPILLARY-N0811-43-16-08-82</v>
      </c>
      <c r="G90" s="7" t="s">
        <v>16</v>
      </c>
      <c r="H90" s="7">
        <v>1</v>
      </c>
      <c r="I90" s="7" t="s">
        <v>745</v>
      </c>
      <c r="J90" s="8"/>
      <c r="K90" s="7" t="s">
        <v>825</v>
      </c>
      <c r="L90" s="7" t="s">
        <v>743</v>
      </c>
      <c r="M90" s="7" t="s">
        <v>727</v>
      </c>
      <c r="N90" s="7" t="str">
        <f>IFERROR(IF(MATCH(B90,#REF!,0),"In Use"),"Available")</f>
        <v>Available</v>
      </c>
      <c r="O90" s="13"/>
      <c r="P90" s="13"/>
      <c r="Q90" s="13"/>
      <c r="R90" s="17"/>
      <c r="S90" s="8"/>
    </row>
    <row r="91" spans="1:19" ht="15.95" customHeight="1" x14ac:dyDescent="0.25">
      <c r="A91" s="7" t="s">
        <v>108</v>
      </c>
      <c r="B91" s="6">
        <v>83</v>
      </c>
      <c r="C91" s="7" t="s">
        <v>1295</v>
      </c>
      <c r="D91" s="7" t="s">
        <v>739</v>
      </c>
      <c r="E91" s="8" t="s">
        <v>822</v>
      </c>
      <c r="F91" s="7" t="str">
        <f t="shared" si="1"/>
        <v>ELD-SMTMAT-CAPILLARY-N0811-43-16-08-83</v>
      </c>
      <c r="G91" s="7" t="s">
        <v>16</v>
      </c>
      <c r="H91" s="7">
        <v>1</v>
      </c>
      <c r="I91" s="7" t="s">
        <v>745</v>
      </c>
      <c r="J91" s="7"/>
      <c r="K91" s="7" t="s">
        <v>826</v>
      </c>
      <c r="L91" s="7" t="s">
        <v>743</v>
      </c>
      <c r="M91" s="7" t="s">
        <v>727</v>
      </c>
      <c r="N91" s="7" t="str">
        <f>IFERROR(IF(MATCH(B91,#REF!,0),"In Use"),"Available")</f>
        <v>Available</v>
      </c>
      <c r="O91" s="13"/>
      <c r="P91" s="13"/>
      <c r="Q91" s="13"/>
      <c r="R91" s="17"/>
      <c r="S91" s="8"/>
    </row>
    <row r="92" spans="1:19" ht="15.95" customHeight="1" x14ac:dyDescent="0.25">
      <c r="A92" s="7" t="s">
        <v>108</v>
      </c>
      <c r="B92" s="6">
        <v>84</v>
      </c>
      <c r="C92" s="7" t="s">
        <v>1295</v>
      </c>
      <c r="D92" s="7" t="s">
        <v>739</v>
      </c>
      <c r="E92" s="8" t="s">
        <v>822</v>
      </c>
      <c r="F92" s="7" t="str">
        <f t="shared" si="1"/>
        <v>ELD-SMTMAT-CAPILLARY-N0811-43-16-08-84</v>
      </c>
      <c r="G92" s="7" t="s">
        <v>16</v>
      </c>
      <c r="H92" s="7">
        <v>1</v>
      </c>
      <c r="I92" s="7" t="s">
        <v>745</v>
      </c>
      <c r="J92" s="8"/>
      <c r="K92" s="7" t="s">
        <v>827</v>
      </c>
      <c r="L92" s="7" t="s">
        <v>743</v>
      </c>
      <c r="M92" s="7" t="s">
        <v>727</v>
      </c>
      <c r="N92" s="7" t="str">
        <f>IFERROR(IF(MATCH(B92,#REF!,0),"In Use"),"Available")</f>
        <v>Available</v>
      </c>
      <c r="O92" s="13"/>
      <c r="P92" s="13"/>
      <c r="Q92" s="13"/>
      <c r="R92" s="17"/>
      <c r="S92" s="8"/>
    </row>
    <row r="93" spans="1:19" ht="15.95" customHeight="1" x14ac:dyDescent="0.25">
      <c r="A93" s="7" t="s">
        <v>108</v>
      </c>
      <c r="B93" s="6">
        <v>85</v>
      </c>
      <c r="C93" s="7" t="s">
        <v>1295</v>
      </c>
      <c r="D93" s="7" t="s">
        <v>739</v>
      </c>
      <c r="E93" s="8" t="s">
        <v>822</v>
      </c>
      <c r="F93" s="7" t="str">
        <f t="shared" si="1"/>
        <v>ELD-SMTMAT-CAPILLARY-N0811-43-16-08-85</v>
      </c>
      <c r="G93" s="7" t="s">
        <v>16</v>
      </c>
      <c r="H93" s="7">
        <v>1</v>
      </c>
      <c r="I93" s="7" t="s">
        <v>745</v>
      </c>
      <c r="J93" s="7"/>
      <c r="K93" s="7" t="s">
        <v>828</v>
      </c>
      <c r="L93" s="7" t="s">
        <v>743</v>
      </c>
      <c r="M93" s="7" t="s">
        <v>727</v>
      </c>
      <c r="N93" s="7" t="str">
        <f>IFERROR(IF(MATCH(B93,#REF!,0),"In Use"),"Available")</f>
        <v>Available</v>
      </c>
      <c r="O93" s="13"/>
      <c r="P93" s="13"/>
      <c r="Q93" s="13"/>
      <c r="R93" s="17"/>
      <c r="S93" s="8"/>
    </row>
    <row r="94" spans="1:19" ht="15.95" customHeight="1" x14ac:dyDescent="0.25">
      <c r="A94" s="7" t="s">
        <v>108</v>
      </c>
      <c r="B94" s="6">
        <v>86</v>
      </c>
      <c r="C94" s="7" t="s">
        <v>1295</v>
      </c>
      <c r="D94" s="7" t="s">
        <v>739</v>
      </c>
      <c r="E94" s="8" t="s">
        <v>822</v>
      </c>
      <c r="F94" s="7" t="str">
        <f t="shared" si="1"/>
        <v>ELD-SMTMAT-CAPILLARY-N0811-43-16-08-86</v>
      </c>
      <c r="G94" s="7" t="s">
        <v>16</v>
      </c>
      <c r="H94" s="7">
        <v>1</v>
      </c>
      <c r="I94" s="7" t="s">
        <v>745</v>
      </c>
      <c r="J94" s="8"/>
      <c r="K94" s="7" t="s">
        <v>829</v>
      </c>
      <c r="L94" s="7" t="s">
        <v>743</v>
      </c>
      <c r="M94" s="7" t="s">
        <v>727</v>
      </c>
      <c r="N94" s="7" t="str">
        <f>IFERROR(IF(MATCH(B94,#REF!,0),"In Use"),"Available")</f>
        <v>Available</v>
      </c>
      <c r="O94" s="13"/>
      <c r="P94" s="13"/>
      <c r="Q94" s="13"/>
      <c r="R94" s="17"/>
      <c r="S94" s="8"/>
    </row>
    <row r="95" spans="1:19" ht="15.95" customHeight="1" x14ac:dyDescent="0.25">
      <c r="A95" s="7" t="s">
        <v>108</v>
      </c>
      <c r="B95" s="6">
        <v>87</v>
      </c>
      <c r="C95" s="7" t="s">
        <v>1295</v>
      </c>
      <c r="D95" s="7" t="s">
        <v>739</v>
      </c>
      <c r="E95" s="8" t="s">
        <v>822</v>
      </c>
      <c r="F95" s="7" t="str">
        <f t="shared" si="1"/>
        <v>ELD-SMTMAT-CAPILLARY-N0811-43-16-08-87</v>
      </c>
      <c r="G95" s="7" t="s">
        <v>16</v>
      </c>
      <c r="H95" s="7">
        <v>1</v>
      </c>
      <c r="I95" s="7" t="s">
        <v>745</v>
      </c>
      <c r="J95" s="7"/>
      <c r="K95" s="7" t="s">
        <v>830</v>
      </c>
      <c r="L95" s="7" t="s">
        <v>743</v>
      </c>
      <c r="M95" s="7" t="s">
        <v>727</v>
      </c>
      <c r="N95" s="7" t="str">
        <f>IFERROR(IF(MATCH(B95,#REF!,0),"In Use"),"Available")</f>
        <v>Available</v>
      </c>
      <c r="O95" s="13"/>
      <c r="P95" s="13"/>
      <c r="Q95" s="13"/>
      <c r="R95" s="17"/>
      <c r="S95" s="8"/>
    </row>
    <row r="96" spans="1:19" ht="15.95" customHeight="1" x14ac:dyDescent="0.25">
      <c r="A96" s="7" t="s">
        <v>108</v>
      </c>
      <c r="B96" s="6">
        <v>88</v>
      </c>
      <c r="C96" s="7" t="s">
        <v>1295</v>
      </c>
      <c r="D96" s="7" t="s">
        <v>739</v>
      </c>
      <c r="E96" s="8" t="s">
        <v>822</v>
      </c>
      <c r="F96" s="7" t="str">
        <f t="shared" si="1"/>
        <v>ELD-SMTMAT-CAPILLARY-N0811-43-16-08-88</v>
      </c>
      <c r="G96" s="7" t="s">
        <v>16</v>
      </c>
      <c r="H96" s="7">
        <v>1</v>
      </c>
      <c r="I96" s="7" t="s">
        <v>745</v>
      </c>
      <c r="J96" s="8"/>
      <c r="K96" s="7" t="s">
        <v>831</v>
      </c>
      <c r="L96" s="7" t="s">
        <v>743</v>
      </c>
      <c r="M96" s="7" t="s">
        <v>727</v>
      </c>
      <c r="N96" s="7" t="str">
        <f>IFERROR(IF(MATCH(B96,#REF!,0),"In Use"),"Available")</f>
        <v>Available</v>
      </c>
      <c r="O96" s="13"/>
      <c r="P96" s="13"/>
      <c r="Q96" s="13"/>
      <c r="R96" s="17"/>
      <c r="S96" s="8"/>
    </row>
    <row r="97" spans="1:19" x14ac:dyDescent="0.25">
      <c r="A97" s="7" t="s">
        <v>108</v>
      </c>
      <c r="B97" s="6">
        <v>89</v>
      </c>
      <c r="C97" s="7" t="s">
        <v>1295</v>
      </c>
      <c r="D97" s="7" t="s">
        <v>739</v>
      </c>
      <c r="E97" s="8" t="s">
        <v>822</v>
      </c>
      <c r="F97" s="7" t="str">
        <f t="shared" si="1"/>
        <v>ELD-SMTMAT-CAPILLARY-N0811-43-16-08-89</v>
      </c>
      <c r="G97" s="7" t="s">
        <v>16</v>
      </c>
      <c r="H97" s="7">
        <v>1</v>
      </c>
      <c r="I97" s="7" t="s">
        <v>745</v>
      </c>
      <c r="J97" s="7"/>
      <c r="K97" s="7" t="s">
        <v>832</v>
      </c>
      <c r="L97" s="7" t="s">
        <v>743</v>
      </c>
      <c r="M97" s="7" t="s">
        <v>727</v>
      </c>
      <c r="N97" s="7" t="str">
        <f>IFERROR(IF(MATCH(B97,#REF!,0),"In Use"),"Available")</f>
        <v>Available</v>
      </c>
      <c r="O97" s="13"/>
      <c r="P97" s="13"/>
      <c r="Q97" s="13"/>
      <c r="R97" s="17"/>
      <c r="S97" s="8"/>
    </row>
    <row r="98" spans="1:19" x14ac:dyDescent="0.25">
      <c r="A98" s="7" t="s">
        <v>108</v>
      </c>
      <c r="B98" s="6">
        <v>90</v>
      </c>
      <c r="C98" s="7" t="s">
        <v>1295</v>
      </c>
      <c r="D98" s="7" t="s">
        <v>739</v>
      </c>
      <c r="E98" s="8" t="s">
        <v>822</v>
      </c>
      <c r="F98" s="7" t="str">
        <f t="shared" si="1"/>
        <v>ELD-SMTMAT-CAPILLARY-N0811-43-16-08-90</v>
      </c>
      <c r="G98" s="7" t="s">
        <v>16</v>
      </c>
      <c r="H98" s="7">
        <v>1</v>
      </c>
      <c r="I98" s="7" t="s">
        <v>745</v>
      </c>
      <c r="J98" s="8"/>
      <c r="K98" s="7" t="s">
        <v>833</v>
      </c>
      <c r="L98" s="7" t="s">
        <v>743</v>
      </c>
      <c r="M98" s="7" t="s">
        <v>727</v>
      </c>
      <c r="N98" s="7" t="str">
        <f>IFERROR(IF(MATCH(B98,#REF!,0),"In Use"),"Available")</f>
        <v>Available</v>
      </c>
      <c r="O98" s="13"/>
      <c r="P98" s="13"/>
      <c r="Q98" s="13"/>
      <c r="R98" s="17"/>
      <c r="S98" s="8"/>
    </row>
    <row r="99" spans="1:19" x14ac:dyDescent="0.25">
      <c r="A99" s="7" t="s">
        <v>108</v>
      </c>
      <c r="B99" s="6">
        <v>91</v>
      </c>
      <c r="C99" s="7" t="s">
        <v>1295</v>
      </c>
      <c r="D99" s="7" t="s">
        <v>739</v>
      </c>
      <c r="E99" s="8" t="s">
        <v>822</v>
      </c>
      <c r="F99" s="7" t="str">
        <f t="shared" si="1"/>
        <v>ELD-SMTMAT-CAPILLARY-N0811-43-16-08-91</v>
      </c>
      <c r="G99" s="7" t="s">
        <v>16</v>
      </c>
      <c r="H99" s="7">
        <v>1</v>
      </c>
      <c r="I99" s="7" t="s">
        <v>745</v>
      </c>
      <c r="J99" s="7"/>
      <c r="K99" s="7" t="s">
        <v>834</v>
      </c>
      <c r="L99" s="7" t="s">
        <v>743</v>
      </c>
      <c r="M99" s="7" t="s">
        <v>727</v>
      </c>
      <c r="N99" s="7" t="str">
        <f>IFERROR(IF(MATCH(B99,#REF!,0),"In Use"),"Available")</f>
        <v>Available</v>
      </c>
      <c r="O99" s="13"/>
      <c r="P99" s="13"/>
      <c r="Q99" s="13"/>
      <c r="R99" s="17"/>
      <c r="S99" s="8"/>
    </row>
    <row r="100" spans="1:19" x14ac:dyDescent="0.25">
      <c r="A100" s="7" t="s">
        <v>108</v>
      </c>
      <c r="B100" s="6">
        <v>92</v>
      </c>
      <c r="C100" s="7" t="s">
        <v>1295</v>
      </c>
      <c r="D100" s="7" t="s">
        <v>739</v>
      </c>
      <c r="E100" s="8" t="s">
        <v>822</v>
      </c>
      <c r="F100" s="7" t="str">
        <f t="shared" si="1"/>
        <v>ELD-SMTMAT-CAPILLARY-N0811-43-16-08-92</v>
      </c>
      <c r="G100" s="7" t="s">
        <v>16</v>
      </c>
      <c r="H100" s="7">
        <v>1</v>
      </c>
      <c r="I100" s="7" t="s">
        <v>745</v>
      </c>
      <c r="J100" s="8"/>
      <c r="K100" s="7" t="s">
        <v>835</v>
      </c>
      <c r="L100" s="7" t="s">
        <v>743</v>
      </c>
      <c r="M100" s="7" t="s">
        <v>727</v>
      </c>
      <c r="N100" s="7" t="str">
        <f>IFERROR(IF(MATCH(B100,#REF!,0),"In Use"),"Available")</f>
        <v>Available</v>
      </c>
      <c r="O100" s="13"/>
      <c r="P100" s="13"/>
      <c r="Q100" s="13"/>
      <c r="R100" s="17"/>
      <c r="S100" s="8"/>
    </row>
    <row r="101" spans="1:19" x14ac:dyDescent="0.25">
      <c r="A101" s="7" t="s">
        <v>108</v>
      </c>
      <c r="B101" s="6">
        <v>93</v>
      </c>
      <c r="C101" s="7" t="s">
        <v>1295</v>
      </c>
      <c r="D101" s="7" t="s">
        <v>739</v>
      </c>
      <c r="E101" s="8" t="s">
        <v>822</v>
      </c>
      <c r="F101" s="7" t="str">
        <f t="shared" si="1"/>
        <v>ELD-SMTMAT-CAPILLARY-N0811-43-16-08-93</v>
      </c>
      <c r="G101" s="7" t="s">
        <v>16</v>
      </c>
      <c r="H101" s="7">
        <v>1</v>
      </c>
      <c r="I101" s="7" t="s">
        <v>745</v>
      </c>
      <c r="J101" s="7"/>
      <c r="K101" s="7" t="s">
        <v>836</v>
      </c>
      <c r="L101" s="7" t="s">
        <v>743</v>
      </c>
      <c r="M101" s="7" t="s">
        <v>727</v>
      </c>
      <c r="N101" s="7" t="str">
        <f>IFERROR(IF(MATCH(B101,#REF!,0),"In Use"),"Available")</f>
        <v>Available</v>
      </c>
      <c r="O101" s="13"/>
      <c r="P101" s="13"/>
      <c r="Q101" s="13"/>
      <c r="R101" s="17"/>
      <c r="S101" s="8"/>
    </row>
    <row r="102" spans="1:19" x14ac:dyDescent="0.25">
      <c r="A102" s="7" t="s">
        <v>123</v>
      </c>
      <c r="B102" s="6">
        <v>94</v>
      </c>
      <c r="C102" s="7" t="s">
        <v>1295</v>
      </c>
      <c r="D102" s="7" t="s">
        <v>739</v>
      </c>
      <c r="E102" s="8" t="s">
        <v>822</v>
      </c>
      <c r="F102" s="7" t="str">
        <f t="shared" si="1"/>
        <v>ELD-SMTMAT-CAPILLARY-N0811-43-16-08-94</v>
      </c>
      <c r="G102" s="7" t="s">
        <v>16</v>
      </c>
      <c r="H102" s="7">
        <v>1</v>
      </c>
      <c r="I102" s="7" t="s">
        <v>745</v>
      </c>
      <c r="J102" s="8"/>
      <c r="K102" s="7" t="s">
        <v>837</v>
      </c>
      <c r="L102" s="7" t="s">
        <v>838</v>
      </c>
      <c r="M102" s="7" t="s">
        <v>839</v>
      </c>
      <c r="N102" s="7" t="str">
        <f>IFERROR(IF(MATCH(B102,#REF!,0),"In Use"),"Available")</f>
        <v>Available</v>
      </c>
      <c r="O102" s="13"/>
      <c r="P102" s="13"/>
      <c r="Q102" s="13"/>
      <c r="R102" s="17"/>
      <c r="S102" s="8"/>
    </row>
    <row r="103" spans="1:19" x14ac:dyDescent="0.25">
      <c r="A103" s="7" t="s">
        <v>123</v>
      </c>
      <c r="B103" s="6">
        <v>95</v>
      </c>
      <c r="C103" s="7" t="s">
        <v>1295</v>
      </c>
      <c r="D103" s="7" t="s">
        <v>739</v>
      </c>
      <c r="E103" s="8" t="s">
        <v>822</v>
      </c>
      <c r="F103" s="7" t="str">
        <f t="shared" si="1"/>
        <v>ELD-SMTMAT-CAPILLARY-N0811-43-16-08-95</v>
      </c>
      <c r="G103" s="7" t="s">
        <v>16</v>
      </c>
      <c r="H103" s="7">
        <v>1</v>
      </c>
      <c r="I103" s="7" t="s">
        <v>745</v>
      </c>
      <c r="J103" s="7"/>
      <c r="K103" s="7" t="s">
        <v>840</v>
      </c>
      <c r="L103" s="7" t="s">
        <v>838</v>
      </c>
      <c r="M103" s="7" t="s">
        <v>839</v>
      </c>
      <c r="N103" s="7" t="str">
        <f>IFERROR(IF(MATCH(B103,#REF!,0),"In Use"),"Available")</f>
        <v>Available</v>
      </c>
      <c r="O103" s="13"/>
      <c r="P103" s="13"/>
      <c r="Q103" s="13"/>
      <c r="R103" s="17"/>
      <c r="S103" s="8"/>
    </row>
    <row r="104" spans="1:19" x14ac:dyDescent="0.25">
      <c r="A104" s="7" t="s">
        <v>123</v>
      </c>
      <c r="B104" s="6">
        <v>96</v>
      </c>
      <c r="C104" s="7" t="s">
        <v>1295</v>
      </c>
      <c r="D104" s="7" t="s">
        <v>739</v>
      </c>
      <c r="E104" s="8" t="s">
        <v>822</v>
      </c>
      <c r="F104" s="7" t="str">
        <f t="shared" si="1"/>
        <v>ELD-SMTMAT-CAPILLARY-N0811-43-16-08-96</v>
      </c>
      <c r="G104" s="7" t="s">
        <v>16</v>
      </c>
      <c r="H104" s="7">
        <v>1</v>
      </c>
      <c r="I104" s="7" t="s">
        <v>745</v>
      </c>
      <c r="J104" s="8"/>
      <c r="K104" s="7" t="s">
        <v>841</v>
      </c>
      <c r="L104" s="7" t="s">
        <v>838</v>
      </c>
      <c r="M104" s="7" t="s">
        <v>839</v>
      </c>
      <c r="N104" s="7" t="str">
        <f>IFERROR(IF(MATCH(B104,#REF!,0),"In Use"),"Available")</f>
        <v>Available</v>
      </c>
      <c r="O104" s="13"/>
      <c r="P104" s="13"/>
      <c r="Q104" s="13"/>
      <c r="R104" s="17"/>
      <c r="S104" s="8"/>
    </row>
    <row r="105" spans="1:19" x14ac:dyDescent="0.25">
      <c r="A105" s="7" t="s">
        <v>123</v>
      </c>
      <c r="B105" s="6">
        <v>97</v>
      </c>
      <c r="C105" s="7" t="s">
        <v>1295</v>
      </c>
      <c r="D105" s="7" t="s">
        <v>739</v>
      </c>
      <c r="E105" s="8" t="s">
        <v>822</v>
      </c>
      <c r="F105" s="7" t="str">
        <f t="shared" si="1"/>
        <v>ELD-SMTMAT-CAPILLARY-N0811-43-16-08-97</v>
      </c>
      <c r="G105" s="7" t="s">
        <v>16</v>
      </c>
      <c r="H105" s="7">
        <v>1</v>
      </c>
      <c r="I105" s="7" t="s">
        <v>745</v>
      </c>
      <c r="J105" s="7"/>
      <c r="K105" s="7" t="s">
        <v>842</v>
      </c>
      <c r="L105" s="7" t="s">
        <v>838</v>
      </c>
      <c r="M105" s="7" t="s">
        <v>839</v>
      </c>
      <c r="N105" s="7" t="str">
        <f>IFERROR(IF(MATCH(B105,#REF!,0),"In Use"),"Available")</f>
        <v>Available</v>
      </c>
      <c r="O105" s="13"/>
      <c r="P105" s="13"/>
      <c r="Q105" s="13"/>
      <c r="R105" s="17"/>
      <c r="S105" s="8"/>
    </row>
    <row r="106" spans="1:19" x14ac:dyDescent="0.25">
      <c r="A106" s="7" t="s">
        <v>123</v>
      </c>
      <c r="B106" s="6">
        <v>98</v>
      </c>
      <c r="C106" s="7" t="s">
        <v>1295</v>
      </c>
      <c r="D106" s="7" t="s">
        <v>739</v>
      </c>
      <c r="E106" s="8" t="s">
        <v>822</v>
      </c>
      <c r="F106" s="7" t="str">
        <f t="shared" si="1"/>
        <v>ELD-SMTMAT-CAPILLARY-N0811-43-16-08-98</v>
      </c>
      <c r="G106" s="7" t="s">
        <v>16</v>
      </c>
      <c r="H106" s="7">
        <v>1</v>
      </c>
      <c r="I106" s="7" t="s">
        <v>745</v>
      </c>
      <c r="J106" s="8"/>
      <c r="K106" s="7" t="s">
        <v>843</v>
      </c>
      <c r="L106" s="7" t="s">
        <v>838</v>
      </c>
      <c r="M106" s="7" t="s">
        <v>839</v>
      </c>
      <c r="N106" s="7" t="str">
        <f>IFERROR(IF(MATCH(B106,#REF!,0),"In Use"),"Available")</f>
        <v>Available</v>
      </c>
      <c r="O106" s="13"/>
      <c r="P106" s="13"/>
      <c r="Q106" s="13"/>
      <c r="R106" s="17"/>
      <c r="S106" s="8"/>
    </row>
    <row r="107" spans="1:19" x14ac:dyDescent="0.25">
      <c r="A107" s="7" t="s">
        <v>123</v>
      </c>
      <c r="B107" s="6">
        <v>99</v>
      </c>
      <c r="C107" s="7" t="s">
        <v>1295</v>
      </c>
      <c r="D107" s="7" t="s">
        <v>739</v>
      </c>
      <c r="E107" s="8" t="s">
        <v>822</v>
      </c>
      <c r="F107" s="7" t="str">
        <f t="shared" si="1"/>
        <v>ELD-SMTMAT-CAPILLARY-N0811-43-16-08-99</v>
      </c>
      <c r="G107" s="7" t="s">
        <v>16</v>
      </c>
      <c r="H107" s="7">
        <v>1</v>
      </c>
      <c r="I107" s="7" t="s">
        <v>745</v>
      </c>
      <c r="J107" s="7"/>
      <c r="K107" s="7" t="s">
        <v>844</v>
      </c>
      <c r="L107" s="7" t="s">
        <v>838</v>
      </c>
      <c r="M107" s="7" t="s">
        <v>839</v>
      </c>
      <c r="N107" s="7" t="str">
        <f>IFERROR(IF(MATCH(B107,#REF!,0),"In Use"),"Available")</f>
        <v>Available</v>
      </c>
      <c r="O107" s="13"/>
      <c r="P107" s="13"/>
      <c r="Q107" s="13"/>
      <c r="R107" s="17"/>
      <c r="S107" s="8"/>
    </row>
    <row r="108" spans="1:19" x14ac:dyDescent="0.25">
      <c r="A108" s="7" t="s">
        <v>123</v>
      </c>
      <c r="B108" s="6">
        <v>100</v>
      </c>
      <c r="C108" s="7" t="s">
        <v>1295</v>
      </c>
      <c r="D108" s="7" t="s">
        <v>739</v>
      </c>
      <c r="E108" s="8" t="s">
        <v>822</v>
      </c>
      <c r="F108" s="7" t="str">
        <f t="shared" si="1"/>
        <v>ELD-SMTMAT-CAPILLARY-N0811-43-16-08-100</v>
      </c>
      <c r="G108" s="7" t="s">
        <v>16</v>
      </c>
      <c r="H108" s="7">
        <v>1</v>
      </c>
      <c r="I108" s="7" t="s">
        <v>745</v>
      </c>
      <c r="J108" s="8"/>
      <c r="K108" s="7" t="s">
        <v>845</v>
      </c>
      <c r="L108" s="7" t="s">
        <v>838</v>
      </c>
      <c r="M108" s="7" t="s">
        <v>839</v>
      </c>
      <c r="N108" s="7" t="str">
        <f>IFERROR(IF(MATCH(B108,#REF!,0),"In Use"),"Available")</f>
        <v>Available</v>
      </c>
      <c r="O108" s="13"/>
      <c r="P108" s="13"/>
      <c r="Q108" s="13"/>
      <c r="R108" s="17"/>
      <c r="S108" s="8"/>
    </row>
    <row r="109" spans="1:19" x14ac:dyDescent="0.25">
      <c r="A109" s="7" t="s">
        <v>123</v>
      </c>
      <c r="B109" s="6">
        <v>101</v>
      </c>
      <c r="C109" s="7" t="s">
        <v>1295</v>
      </c>
      <c r="D109" s="7" t="s">
        <v>739</v>
      </c>
      <c r="E109" s="8" t="s">
        <v>822</v>
      </c>
      <c r="F109" s="7" t="str">
        <f t="shared" si="1"/>
        <v>ELD-SMTMAT-CAPILLARY-N0811-43-16-08-101</v>
      </c>
      <c r="G109" s="7" t="s">
        <v>16</v>
      </c>
      <c r="H109" s="7">
        <v>1</v>
      </c>
      <c r="I109" s="7" t="s">
        <v>745</v>
      </c>
      <c r="J109" s="7"/>
      <c r="K109" s="7" t="s">
        <v>846</v>
      </c>
      <c r="L109" s="7" t="s">
        <v>838</v>
      </c>
      <c r="M109" s="7" t="s">
        <v>839</v>
      </c>
      <c r="N109" s="7" t="str">
        <f>IFERROR(IF(MATCH(B109,#REF!,0),"In Use"),"Available")</f>
        <v>Available</v>
      </c>
      <c r="O109" s="13"/>
      <c r="P109" s="13"/>
      <c r="Q109" s="13"/>
      <c r="R109" s="17"/>
      <c r="S109" s="8"/>
    </row>
    <row r="110" spans="1:19" x14ac:dyDescent="0.25">
      <c r="A110" s="7" t="s">
        <v>123</v>
      </c>
      <c r="B110" s="6">
        <v>102</v>
      </c>
      <c r="C110" s="7" t="s">
        <v>1295</v>
      </c>
      <c r="D110" s="7" t="s">
        <v>739</v>
      </c>
      <c r="E110" s="8" t="s">
        <v>822</v>
      </c>
      <c r="F110" s="7" t="str">
        <f t="shared" si="1"/>
        <v>ELD-SMTMAT-CAPILLARY-N0811-43-16-08-102</v>
      </c>
      <c r="G110" s="7" t="s">
        <v>16</v>
      </c>
      <c r="H110" s="7">
        <v>1</v>
      </c>
      <c r="I110" s="7" t="s">
        <v>745</v>
      </c>
      <c r="J110" s="8"/>
      <c r="K110" s="7" t="s">
        <v>847</v>
      </c>
      <c r="L110" s="7" t="s">
        <v>838</v>
      </c>
      <c r="M110" s="7" t="s">
        <v>839</v>
      </c>
      <c r="N110" s="7" t="str">
        <f>IFERROR(IF(MATCH(B110,#REF!,0),"In Use"),"Available")</f>
        <v>Available</v>
      </c>
      <c r="O110" s="13"/>
      <c r="P110" s="13"/>
      <c r="Q110" s="13"/>
      <c r="R110" s="17"/>
      <c r="S110" s="8"/>
    </row>
    <row r="111" spans="1:19" x14ac:dyDescent="0.25">
      <c r="A111" s="7" t="s">
        <v>123</v>
      </c>
      <c r="B111" s="6">
        <v>103</v>
      </c>
      <c r="C111" s="7" t="s">
        <v>1295</v>
      </c>
      <c r="D111" s="7" t="s">
        <v>739</v>
      </c>
      <c r="E111" s="8" t="s">
        <v>822</v>
      </c>
      <c r="F111" s="7" t="str">
        <f t="shared" si="1"/>
        <v>ELD-SMTMAT-CAPILLARY-N0811-43-16-08-103</v>
      </c>
      <c r="G111" s="7" t="s">
        <v>16</v>
      </c>
      <c r="H111" s="7">
        <v>1</v>
      </c>
      <c r="I111" s="7" t="s">
        <v>745</v>
      </c>
      <c r="J111" s="7"/>
      <c r="K111" s="7" t="s">
        <v>848</v>
      </c>
      <c r="L111" s="7" t="s">
        <v>838</v>
      </c>
      <c r="M111" s="7" t="s">
        <v>839</v>
      </c>
      <c r="N111" s="7" t="str">
        <f>IFERROR(IF(MATCH(B111,#REF!,0),"In Use"),"Available")</f>
        <v>Available</v>
      </c>
      <c r="O111" s="13"/>
      <c r="P111" s="13"/>
      <c r="Q111" s="13"/>
      <c r="R111" s="17"/>
      <c r="S111" s="8"/>
    </row>
    <row r="112" spans="1:19" x14ac:dyDescent="0.25">
      <c r="A112" s="7" t="s">
        <v>123</v>
      </c>
      <c r="B112" s="6">
        <v>104</v>
      </c>
      <c r="C112" s="7" t="s">
        <v>1295</v>
      </c>
      <c r="D112" s="7" t="s">
        <v>739</v>
      </c>
      <c r="E112" s="8" t="s">
        <v>822</v>
      </c>
      <c r="F112" s="7" t="str">
        <f t="shared" si="1"/>
        <v>ELD-SMTMAT-CAPILLARY-N0811-43-16-08-104</v>
      </c>
      <c r="G112" s="7" t="s">
        <v>16</v>
      </c>
      <c r="H112" s="7">
        <v>1</v>
      </c>
      <c r="I112" s="7" t="s">
        <v>745</v>
      </c>
      <c r="J112" s="8"/>
      <c r="K112" s="7" t="s">
        <v>849</v>
      </c>
      <c r="L112" s="7" t="s">
        <v>838</v>
      </c>
      <c r="M112" s="7" t="s">
        <v>839</v>
      </c>
      <c r="N112" s="7" t="str">
        <f>IFERROR(IF(MATCH(B112,#REF!,0),"In Use"),"Available")</f>
        <v>Available</v>
      </c>
      <c r="O112" s="13"/>
      <c r="P112" s="13"/>
      <c r="Q112" s="13"/>
      <c r="R112" s="17"/>
      <c r="S112" s="8"/>
    </row>
    <row r="113" spans="1:19" x14ac:dyDescent="0.25">
      <c r="A113" s="7" t="s">
        <v>123</v>
      </c>
      <c r="B113" s="6">
        <v>105</v>
      </c>
      <c r="C113" s="7" t="s">
        <v>1295</v>
      </c>
      <c r="D113" s="7" t="s">
        <v>739</v>
      </c>
      <c r="E113" s="8" t="s">
        <v>822</v>
      </c>
      <c r="F113" s="7" t="str">
        <f t="shared" si="1"/>
        <v>ELD-SMTMAT-CAPILLARY-N0811-43-16-08-105</v>
      </c>
      <c r="G113" s="7" t="s">
        <v>16</v>
      </c>
      <c r="H113" s="7">
        <v>1</v>
      </c>
      <c r="I113" s="7" t="s">
        <v>745</v>
      </c>
      <c r="J113" s="7"/>
      <c r="K113" s="7" t="s">
        <v>850</v>
      </c>
      <c r="L113" s="7" t="s">
        <v>838</v>
      </c>
      <c r="M113" s="7" t="s">
        <v>839</v>
      </c>
      <c r="N113" s="7" t="str">
        <f>IFERROR(IF(MATCH(B113,#REF!,0),"In Use"),"Available")</f>
        <v>Available</v>
      </c>
      <c r="O113" s="13"/>
      <c r="P113" s="13"/>
      <c r="Q113" s="13"/>
      <c r="R113" s="17"/>
      <c r="S113" s="8"/>
    </row>
    <row r="114" spans="1:19" x14ac:dyDescent="0.25">
      <c r="A114" s="7" t="s">
        <v>123</v>
      </c>
      <c r="B114" s="6">
        <v>106</v>
      </c>
      <c r="C114" s="7" t="s">
        <v>1295</v>
      </c>
      <c r="D114" s="7" t="s">
        <v>739</v>
      </c>
      <c r="E114" s="8" t="s">
        <v>822</v>
      </c>
      <c r="F114" s="7" t="str">
        <f t="shared" si="1"/>
        <v>ELD-SMTMAT-CAPILLARY-N0811-43-16-08-106</v>
      </c>
      <c r="G114" s="7" t="s">
        <v>16</v>
      </c>
      <c r="H114" s="7">
        <v>1</v>
      </c>
      <c r="I114" s="7" t="s">
        <v>745</v>
      </c>
      <c r="J114" s="8"/>
      <c r="K114" s="7" t="s">
        <v>851</v>
      </c>
      <c r="L114" s="7" t="s">
        <v>838</v>
      </c>
      <c r="M114" s="7" t="s">
        <v>839</v>
      </c>
      <c r="N114" s="7" t="str">
        <f>IFERROR(IF(MATCH(B114,#REF!,0),"In Use"),"Available")</f>
        <v>Available</v>
      </c>
      <c r="O114" s="13"/>
      <c r="P114" s="13"/>
      <c r="Q114" s="13"/>
      <c r="R114" s="17"/>
      <c r="S114" s="8"/>
    </row>
    <row r="115" spans="1:19" x14ac:dyDescent="0.25">
      <c r="A115" s="7" t="s">
        <v>123</v>
      </c>
      <c r="B115" s="6">
        <v>107</v>
      </c>
      <c r="C115" s="7" t="s">
        <v>1295</v>
      </c>
      <c r="D115" s="7" t="s">
        <v>739</v>
      </c>
      <c r="E115" s="8" t="s">
        <v>822</v>
      </c>
      <c r="F115" s="7" t="str">
        <f t="shared" si="1"/>
        <v>ELD-SMTMAT-CAPILLARY-N0811-43-16-08-107</v>
      </c>
      <c r="G115" s="7" t="s">
        <v>16</v>
      </c>
      <c r="H115" s="7">
        <v>1</v>
      </c>
      <c r="I115" s="7" t="s">
        <v>745</v>
      </c>
      <c r="J115" s="7"/>
      <c r="K115" s="7" t="s">
        <v>852</v>
      </c>
      <c r="L115" s="7" t="s">
        <v>838</v>
      </c>
      <c r="M115" s="7" t="s">
        <v>839</v>
      </c>
      <c r="N115" s="7" t="str">
        <f>IFERROR(IF(MATCH(B115,#REF!,0),"In Use"),"Available")</f>
        <v>Available</v>
      </c>
      <c r="O115" s="13"/>
      <c r="P115" s="13"/>
      <c r="Q115" s="13"/>
      <c r="R115" s="17"/>
      <c r="S115" s="8"/>
    </row>
    <row r="116" spans="1:19" x14ac:dyDescent="0.25">
      <c r="A116" s="7" t="s">
        <v>123</v>
      </c>
      <c r="B116" s="6">
        <v>108</v>
      </c>
      <c r="C116" s="7" t="s">
        <v>1295</v>
      </c>
      <c r="D116" s="7" t="s">
        <v>739</v>
      </c>
      <c r="E116" s="8" t="s">
        <v>822</v>
      </c>
      <c r="F116" s="7" t="str">
        <f t="shared" si="1"/>
        <v>ELD-SMTMAT-CAPILLARY-N0811-43-16-08-108</v>
      </c>
      <c r="G116" s="7" t="s">
        <v>16</v>
      </c>
      <c r="H116" s="7">
        <v>1</v>
      </c>
      <c r="I116" s="7" t="s">
        <v>745</v>
      </c>
      <c r="J116" s="8"/>
      <c r="K116" s="7" t="s">
        <v>853</v>
      </c>
      <c r="L116" s="7" t="s">
        <v>838</v>
      </c>
      <c r="M116" s="7" t="s">
        <v>839</v>
      </c>
      <c r="N116" s="7" t="str">
        <f>IFERROR(IF(MATCH(B116,#REF!,0),"In Use"),"Available")</f>
        <v>Available</v>
      </c>
      <c r="O116" s="13"/>
      <c r="P116" s="13"/>
      <c r="Q116" s="13"/>
      <c r="R116" s="17"/>
      <c r="S116" s="8"/>
    </row>
    <row r="117" spans="1:19" x14ac:dyDescent="0.25">
      <c r="A117" s="7" t="s">
        <v>123</v>
      </c>
      <c r="B117" s="6">
        <v>109</v>
      </c>
      <c r="C117" s="7" t="s">
        <v>1295</v>
      </c>
      <c r="D117" s="7" t="s">
        <v>739</v>
      </c>
      <c r="E117" s="8" t="s">
        <v>822</v>
      </c>
      <c r="F117" s="7" t="str">
        <f t="shared" si="1"/>
        <v>ELD-SMTMAT-CAPILLARY-N0811-43-16-08-109</v>
      </c>
      <c r="G117" s="7" t="s">
        <v>16</v>
      </c>
      <c r="H117" s="7">
        <v>1</v>
      </c>
      <c r="I117" s="7" t="s">
        <v>745</v>
      </c>
      <c r="J117" s="7"/>
      <c r="K117" s="7" t="s">
        <v>854</v>
      </c>
      <c r="L117" s="7" t="s">
        <v>838</v>
      </c>
      <c r="M117" s="7" t="s">
        <v>839</v>
      </c>
      <c r="N117" s="7" t="str">
        <f>IFERROR(IF(MATCH(B117,#REF!,0),"In Use"),"Available")</f>
        <v>Available</v>
      </c>
      <c r="O117" s="13"/>
      <c r="P117" s="13"/>
      <c r="Q117" s="13"/>
      <c r="R117" s="17"/>
      <c r="S117" s="8"/>
    </row>
    <row r="118" spans="1:19" x14ac:dyDescent="0.25">
      <c r="A118" s="7" t="s">
        <v>123</v>
      </c>
      <c r="B118" s="6">
        <v>110</v>
      </c>
      <c r="C118" s="7" t="s">
        <v>1295</v>
      </c>
      <c r="D118" s="7" t="s">
        <v>739</v>
      </c>
      <c r="E118" s="8" t="s">
        <v>822</v>
      </c>
      <c r="F118" s="7" t="str">
        <f t="shared" si="1"/>
        <v>ELD-SMTMAT-CAPILLARY-N0811-43-16-08-110</v>
      </c>
      <c r="G118" s="7" t="s">
        <v>16</v>
      </c>
      <c r="H118" s="7">
        <v>1</v>
      </c>
      <c r="I118" s="7" t="s">
        <v>745</v>
      </c>
      <c r="J118" s="8"/>
      <c r="K118" s="7" t="s">
        <v>855</v>
      </c>
      <c r="L118" s="7" t="s">
        <v>838</v>
      </c>
      <c r="M118" s="7" t="s">
        <v>839</v>
      </c>
      <c r="N118" s="7" t="str">
        <f>IFERROR(IF(MATCH(B118,#REF!,0),"In Use"),"Available")</f>
        <v>Available</v>
      </c>
      <c r="O118" s="13"/>
      <c r="P118" s="13"/>
      <c r="Q118" s="13"/>
      <c r="R118" s="17"/>
      <c r="S118" s="8"/>
    </row>
    <row r="119" spans="1:19" x14ac:dyDescent="0.25">
      <c r="A119" s="7" t="s">
        <v>123</v>
      </c>
      <c r="B119" s="6">
        <v>111</v>
      </c>
      <c r="C119" s="7" t="s">
        <v>1295</v>
      </c>
      <c r="D119" s="7" t="s">
        <v>739</v>
      </c>
      <c r="E119" s="8" t="s">
        <v>822</v>
      </c>
      <c r="F119" s="7" t="str">
        <f t="shared" si="1"/>
        <v>ELD-SMTMAT-CAPILLARY-N0811-43-16-08-111</v>
      </c>
      <c r="G119" s="7" t="s">
        <v>16</v>
      </c>
      <c r="H119" s="7">
        <v>1</v>
      </c>
      <c r="I119" s="7" t="s">
        <v>745</v>
      </c>
      <c r="J119" s="7"/>
      <c r="K119" s="7" t="s">
        <v>856</v>
      </c>
      <c r="L119" s="7" t="s">
        <v>838</v>
      </c>
      <c r="M119" s="7" t="s">
        <v>839</v>
      </c>
      <c r="N119" s="7" t="str">
        <f>IFERROR(IF(MATCH(B119,#REF!,0),"In Use"),"Available")</f>
        <v>Available</v>
      </c>
      <c r="O119" s="13"/>
      <c r="P119" s="13"/>
      <c r="Q119" s="13"/>
      <c r="R119" s="17"/>
      <c r="S119" s="8"/>
    </row>
    <row r="120" spans="1:19" x14ac:dyDescent="0.25">
      <c r="A120" s="7" t="s">
        <v>123</v>
      </c>
      <c r="B120" s="6">
        <v>112</v>
      </c>
      <c r="C120" s="7" t="s">
        <v>1295</v>
      </c>
      <c r="D120" s="7" t="s">
        <v>739</v>
      </c>
      <c r="E120" s="8" t="s">
        <v>822</v>
      </c>
      <c r="F120" s="7" t="str">
        <f t="shared" si="1"/>
        <v>ELD-SMTMAT-CAPILLARY-N0811-43-16-08-112</v>
      </c>
      <c r="G120" s="7" t="s">
        <v>16</v>
      </c>
      <c r="H120" s="7">
        <v>1</v>
      </c>
      <c r="I120" s="7" t="s">
        <v>745</v>
      </c>
      <c r="J120" s="8"/>
      <c r="K120" s="7" t="s">
        <v>857</v>
      </c>
      <c r="L120" s="7" t="s">
        <v>838</v>
      </c>
      <c r="M120" s="7" t="s">
        <v>839</v>
      </c>
      <c r="N120" s="7" t="str">
        <f>IFERROR(IF(MATCH(B120,#REF!,0),"In Use"),"Available")</f>
        <v>Available</v>
      </c>
      <c r="O120" s="13"/>
      <c r="P120" s="13"/>
      <c r="Q120" s="13"/>
      <c r="R120" s="17"/>
      <c r="S120" s="8"/>
    </row>
    <row r="121" spans="1:19" x14ac:dyDescent="0.25">
      <c r="A121" s="7" t="s">
        <v>123</v>
      </c>
      <c r="B121" s="6">
        <v>113</v>
      </c>
      <c r="C121" s="7" t="s">
        <v>1295</v>
      </c>
      <c r="D121" s="7" t="s">
        <v>739</v>
      </c>
      <c r="E121" s="8" t="s">
        <v>822</v>
      </c>
      <c r="F121" s="7" t="str">
        <f t="shared" si="1"/>
        <v>ELD-SMTMAT-CAPILLARY-N0811-43-16-08-113</v>
      </c>
      <c r="G121" s="7" t="s">
        <v>16</v>
      </c>
      <c r="H121" s="7">
        <v>1</v>
      </c>
      <c r="I121" s="7" t="s">
        <v>745</v>
      </c>
      <c r="J121" s="7"/>
      <c r="K121" s="7" t="s">
        <v>858</v>
      </c>
      <c r="L121" s="7" t="s">
        <v>838</v>
      </c>
      <c r="M121" s="7" t="s">
        <v>839</v>
      </c>
      <c r="N121" s="7" t="str">
        <f>IFERROR(IF(MATCH(B121,#REF!,0),"In Use"),"Available")</f>
        <v>Available</v>
      </c>
      <c r="O121" s="13"/>
      <c r="P121" s="13"/>
      <c r="Q121" s="13"/>
      <c r="R121" s="17"/>
      <c r="S121" s="8"/>
    </row>
    <row r="122" spans="1:19" x14ac:dyDescent="0.25">
      <c r="A122" s="7" t="s">
        <v>123</v>
      </c>
      <c r="B122" s="6">
        <v>114</v>
      </c>
      <c r="C122" s="7" t="s">
        <v>1295</v>
      </c>
      <c r="D122" s="7" t="s">
        <v>739</v>
      </c>
      <c r="E122" s="8" t="s">
        <v>822</v>
      </c>
      <c r="F122" s="7" t="str">
        <f t="shared" si="1"/>
        <v>ELD-SMTMAT-CAPILLARY-N0811-43-16-08-114</v>
      </c>
      <c r="G122" s="7" t="s">
        <v>16</v>
      </c>
      <c r="H122" s="7">
        <v>1</v>
      </c>
      <c r="I122" s="7" t="s">
        <v>745</v>
      </c>
      <c r="J122" s="8"/>
      <c r="K122" s="7" t="s">
        <v>859</v>
      </c>
      <c r="L122" s="7" t="s">
        <v>838</v>
      </c>
      <c r="M122" s="7" t="s">
        <v>839</v>
      </c>
      <c r="N122" s="7" t="str">
        <f>IFERROR(IF(MATCH(B122,#REF!,0),"In Use"),"Available")</f>
        <v>Available</v>
      </c>
      <c r="O122" s="13"/>
      <c r="P122" s="13"/>
      <c r="Q122" s="13"/>
      <c r="R122" s="17"/>
      <c r="S122" s="8"/>
    </row>
    <row r="123" spans="1:19" x14ac:dyDescent="0.25">
      <c r="A123" s="7" t="s">
        <v>123</v>
      </c>
      <c r="B123" s="6">
        <v>115</v>
      </c>
      <c r="C123" s="7" t="s">
        <v>1295</v>
      </c>
      <c r="D123" s="7" t="s">
        <v>739</v>
      </c>
      <c r="E123" s="8" t="s">
        <v>822</v>
      </c>
      <c r="F123" s="7" t="str">
        <f t="shared" si="1"/>
        <v>ELD-SMTMAT-CAPILLARY-N0811-43-16-08-115</v>
      </c>
      <c r="G123" s="7" t="s">
        <v>16</v>
      </c>
      <c r="H123" s="7">
        <v>1</v>
      </c>
      <c r="I123" s="7" t="s">
        <v>745</v>
      </c>
      <c r="J123" s="7"/>
      <c r="K123" s="7" t="s">
        <v>860</v>
      </c>
      <c r="L123" s="7" t="s">
        <v>838</v>
      </c>
      <c r="M123" s="7" t="s">
        <v>839</v>
      </c>
      <c r="N123" s="7" t="str">
        <f>IFERROR(IF(MATCH(B123,#REF!,0),"In Use"),"Available")</f>
        <v>Available</v>
      </c>
      <c r="O123" s="13"/>
      <c r="P123" s="13"/>
      <c r="Q123" s="13"/>
      <c r="R123" s="17"/>
      <c r="S123" s="8"/>
    </row>
    <row r="124" spans="1:19" x14ac:dyDescent="0.25">
      <c r="A124" s="7" t="s">
        <v>123</v>
      </c>
      <c r="B124" s="6">
        <v>116</v>
      </c>
      <c r="C124" s="7" t="s">
        <v>1295</v>
      </c>
      <c r="D124" s="7" t="s">
        <v>739</v>
      </c>
      <c r="E124" s="8" t="s">
        <v>822</v>
      </c>
      <c r="F124" s="7" t="str">
        <f t="shared" si="1"/>
        <v>ELD-SMTMAT-CAPILLARY-N0811-43-16-08-116</v>
      </c>
      <c r="G124" s="7" t="s">
        <v>16</v>
      </c>
      <c r="H124" s="7">
        <v>1</v>
      </c>
      <c r="I124" s="7" t="s">
        <v>745</v>
      </c>
      <c r="J124" s="8"/>
      <c r="K124" s="7" t="s">
        <v>861</v>
      </c>
      <c r="L124" s="7" t="s">
        <v>838</v>
      </c>
      <c r="M124" s="7" t="s">
        <v>839</v>
      </c>
      <c r="N124" s="7" t="str">
        <f>IFERROR(IF(MATCH(B124,#REF!,0),"In Use"),"Available")</f>
        <v>Available</v>
      </c>
      <c r="O124" s="13"/>
      <c r="P124" s="13"/>
      <c r="Q124" s="13"/>
      <c r="R124" s="17"/>
      <c r="S124" s="8"/>
    </row>
    <row r="125" spans="1:19" x14ac:dyDescent="0.25">
      <c r="A125" s="7" t="s">
        <v>123</v>
      </c>
      <c r="B125" s="6">
        <v>117</v>
      </c>
      <c r="C125" s="7" t="s">
        <v>1295</v>
      </c>
      <c r="D125" s="7" t="s">
        <v>739</v>
      </c>
      <c r="E125" s="8" t="s">
        <v>822</v>
      </c>
      <c r="F125" s="7" t="str">
        <f t="shared" si="1"/>
        <v>ELD-SMTMAT-CAPILLARY-N0811-43-16-08-117</v>
      </c>
      <c r="G125" s="7" t="s">
        <v>16</v>
      </c>
      <c r="H125" s="7">
        <v>1</v>
      </c>
      <c r="I125" s="7" t="s">
        <v>745</v>
      </c>
      <c r="J125" s="7"/>
      <c r="K125" s="7" t="s">
        <v>862</v>
      </c>
      <c r="L125" s="7" t="s">
        <v>838</v>
      </c>
      <c r="M125" s="7" t="s">
        <v>839</v>
      </c>
      <c r="N125" s="7" t="str">
        <f>IFERROR(IF(MATCH(B125,#REF!,0),"In Use"),"Available")</f>
        <v>Available</v>
      </c>
      <c r="O125" s="13"/>
      <c r="P125" s="13"/>
      <c r="Q125" s="13"/>
      <c r="R125" s="17"/>
      <c r="S125" s="8"/>
    </row>
    <row r="126" spans="1:19" x14ac:dyDescent="0.25">
      <c r="A126" s="7" t="s">
        <v>123</v>
      </c>
      <c r="B126" s="6">
        <v>118</v>
      </c>
      <c r="C126" s="7" t="s">
        <v>1295</v>
      </c>
      <c r="D126" s="7" t="s">
        <v>739</v>
      </c>
      <c r="E126" s="8" t="s">
        <v>822</v>
      </c>
      <c r="F126" s="7" t="str">
        <f t="shared" si="1"/>
        <v>ELD-SMTMAT-CAPILLARY-N0811-43-16-08-118</v>
      </c>
      <c r="G126" s="7" t="s">
        <v>16</v>
      </c>
      <c r="H126" s="7">
        <v>1</v>
      </c>
      <c r="I126" s="7" t="s">
        <v>745</v>
      </c>
      <c r="J126" s="8"/>
      <c r="K126" s="7" t="s">
        <v>863</v>
      </c>
      <c r="L126" s="7" t="s">
        <v>838</v>
      </c>
      <c r="M126" s="7" t="s">
        <v>839</v>
      </c>
      <c r="N126" s="7" t="str">
        <f>IFERROR(IF(MATCH(B126,#REF!,0),"In Use"),"Available")</f>
        <v>Available</v>
      </c>
      <c r="O126" s="13"/>
      <c r="P126" s="13"/>
      <c r="Q126" s="13"/>
      <c r="R126" s="17"/>
      <c r="S126" s="8"/>
    </row>
    <row r="127" spans="1:19" x14ac:dyDescent="0.25">
      <c r="A127" s="7" t="s">
        <v>123</v>
      </c>
      <c r="B127" s="6">
        <v>119</v>
      </c>
      <c r="C127" s="7" t="s">
        <v>1295</v>
      </c>
      <c r="D127" s="7" t="s">
        <v>739</v>
      </c>
      <c r="E127" s="8" t="s">
        <v>822</v>
      </c>
      <c r="F127" s="7" t="str">
        <f t="shared" si="1"/>
        <v>ELD-SMTMAT-CAPILLARY-N0811-43-16-08-119</v>
      </c>
      <c r="G127" s="7" t="s">
        <v>16</v>
      </c>
      <c r="H127" s="7">
        <v>1</v>
      </c>
      <c r="I127" s="7" t="s">
        <v>745</v>
      </c>
      <c r="J127" s="7"/>
      <c r="K127" s="7" t="s">
        <v>864</v>
      </c>
      <c r="L127" s="7" t="s">
        <v>838</v>
      </c>
      <c r="M127" s="7" t="s">
        <v>839</v>
      </c>
      <c r="N127" s="7" t="str">
        <f>IFERROR(IF(MATCH(B127,#REF!,0),"In Use"),"Available")</f>
        <v>Available</v>
      </c>
      <c r="O127" s="13"/>
      <c r="P127" s="13"/>
      <c r="Q127" s="13"/>
      <c r="R127" s="17"/>
      <c r="S127" s="8"/>
    </row>
    <row r="128" spans="1:19" x14ac:dyDescent="0.25">
      <c r="A128" s="7" t="s">
        <v>123</v>
      </c>
      <c r="B128" s="6">
        <v>120</v>
      </c>
      <c r="C128" s="7" t="s">
        <v>1295</v>
      </c>
      <c r="D128" s="7" t="s">
        <v>739</v>
      </c>
      <c r="E128" s="8" t="s">
        <v>822</v>
      </c>
      <c r="F128" s="7" t="str">
        <f t="shared" si="1"/>
        <v>ELD-SMTMAT-CAPILLARY-N0811-43-16-08-120</v>
      </c>
      <c r="G128" s="7" t="s">
        <v>16</v>
      </c>
      <c r="H128" s="7">
        <v>1</v>
      </c>
      <c r="I128" s="7" t="s">
        <v>745</v>
      </c>
      <c r="J128" s="8"/>
      <c r="K128" s="7" t="s">
        <v>865</v>
      </c>
      <c r="L128" s="7" t="s">
        <v>838</v>
      </c>
      <c r="M128" s="7" t="s">
        <v>839</v>
      </c>
      <c r="N128" s="7" t="str">
        <f>IFERROR(IF(MATCH(B128,#REF!,0),"In Use"),"Available")</f>
        <v>Available</v>
      </c>
      <c r="O128" s="13"/>
      <c r="P128" s="13"/>
      <c r="Q128" s="13"/>
      <c r="R128" s="17"/>
      <c r="S128" s="8"/>
    </row>
    <row r="129" spans="1:19" x14ac:dyDescent="0.25">
      <c r="A129" s="7" t="s">
        <v>123</v>
      </c>
      <c r="B129" s="6">
        <v>121</v>
      </c>
      <c r="C129" s="7" t="s">
        <v>1295</v>
      </c>
      <c r="D129" s="7" t="s">
        <v>739</v>
      </c>
      <c r="E129" s="8" t="s">
        <v>822</v>
      </c>
      <c r="F129" s="7" t="str">
        <f t="shared" si="1"/>
        <v>ELD-SMTMAT-CAPILLARY-N0811-43-16-08-121</v>
      </c>
      <c r="G129" s="7" t="s">
        <v>16</v>
      </c>
      <c r="H129" s="7">
        <v>1</v>
      </c>
      <c r="I129" s="7" t="s">
        <v>745</v>
      </c>
      <c r="J129" s="7"/>
      <c r="K129" s="7" t="s">
        <v>866</v>
      </c>
      <c r="L129" s="7" t="s">
        <v>838</v>
      </c>
      <c r="M129" s="7" t="s">
        <v>839</v>
      </c>
      <c r="N129" s="7" t="str">
        <f>IFERROR(IF(MATCH(B129,#REF!,0),"In Use"),"Available")</f>
        <v>Available</v>
      </c>
      <c r="O129" s="13"/>
      <c r="P129" s="13"/>
      <c r="Q129" s="13"/>
      <c r="R129" s="17"/>
      <c r="S129" s="8"/>
    </row>
    <row r="130" spans="1:19" x14ac:dyDescent="0.25">
      <c r="A130" s="7" t="s">
        <v>123</v>
      </c>
      <c r="B130" s="6">
        <v>122</v>
      </c>
      <c r="C130" s="7" t="s">
        <v>1295</v>
      </c>
      <c r="D130" s="7" t="s">
        <v>739</v>
      </c>
      <c r="E130" s="8" t="s">
        <v>822</v>
      </c>
      <c r="F130" s="7" t="str">
        <f t="shared" si="1"/>
        <v>ELD-SMTMAT-CAPILLARY-N0811-43-16-08-122</v>
      </c>
      <c r="G130" s="7" t="s">
        <v>16</v>
      </c>
      <c r="H130" s="7">
        <v>1</v>
      </c>
      <c r="I130" s="7" t="s">
        <v>745</v>
      </c>
      <c r="J130" s="8"/>
      <c r="K130" s="7" t="s">
        <v>867</v>
      </c>
      <c r="L130" s="7" t="s">
        <v>838</v>
      </c>
      <c r="M130" s="7" t="s">
        <v>839</v>
      </c>
      <c r="N130" s="7" t="str">
        <f>IFERROR(IF(MATCH(B130,#REF!,0),"In Use"),"Available")</f>
        <v>Available</v>
      </c>
      <c r="O130" s="13"/>
      <c r="P130" s="13"/>
      <c r="Q130" s="13"/>
      <c r="R130" s="17"/>
      <c r="S130" s="8"/>
    </row>
    <row r="131" spans="1:19" x14ac:dyDescent="0.25">
      <c r="A131" s="7" t="s">
        <v>123</v>
      </c>
      <c r="B131" s="6">
        <v>123</v>
      </c>
      <c r="C131" s="7" t="s">
        <v>1295</v>
      </c>
      <c r="D131" s="7" t="s">
        <v>739</v>
      </c>
      <c r="E131" s="8" t="s">
        <v>822</v>
      </c>
      <c r="F131" s="7" t="str">
        <f t="shared" si="1"/>
        <v>ELD-SMTMAT-CAPILLARY-N0811-43-16-08-123</v>
      </c>
      <c r="G131" s="7" t="s">
        <v>16</v>
      </c>
      <c r="H131" s="7">
        <v>1</v>
      </c>
      <c r="I131" s="7" t="s">
        <v>745</v>
      </c>
      <c r="J131" s="7"/>
      <c r="K131" s="7" t="s">
        <v>868</v>
      </c>
      <c r="L131" s="7" t="s">
        <v>838</v>
      </c>
      <c r="M131" s="7" t="s">
        <v>839</v>
      </c>
      <c r="N131" s="7" t="str">
        <f>IFERROR(IF(MATCH(B131,#REF!,0),"In Use"),"Available")</f>
        <v>Available</v>
      </c>
      <c r="O131" s="13"/>
      <c r="P131" s="13"/>
      <c r="Q131" s="13"/>
      <c r="R131" s="17"/>
      <c r="S131" s="8"/>
    </row>
    <row r="132" spans="1:19" x14ac:dyDescent="0.25">
      <c r="A132" s="7" t="s">
        <v>123</v>
      </c>
      <c r="B132" s="6">
        <v>124</v>
      </c>
      <c r="C132" s="7" t="s">
        <v>1295</v>
      </c>
      <c r="D132" s="7" t="s">
        <v>739</v>
      </c>
      <c r="E132" s="8" t="s">
        <v>822</v>
      </c>
      <c r="F132" s="7" t="str">
        <f t="shared" si="1"/>
        <v>ELD-SMTMAT-CAPILLARY-N0811-43-16-08-124</v>
      </c>
      <c r="G132" s="7" t="s">
        <v>16</v>
      </c>
      <c r="H132" s="7">
        <v>1</v>
      </c>
      <c r="I132" s="7" t="s">
        <v>745</v>
      </c>
      <c r="J132" s="8"/>
      <c r="K132" s="7" t="s">
        <v>869</v>
      </c>
      <c r="L132" s="7" t="s">
        <v>838</v>
      </c>
      <c r="M132" s="7" t="s">
        <v>839</v>
      </c>
      <c r="N132" s="7" t="str">
        <f>IFERROR(IF(MATCH(B132,#REF!,0),"In Use"),"Available")</f>
        <v>Available</v>
      </c>
      <c r="O132" s="13"/>
      <c r="P132" s="13"/>
      <c r="Q132" s="13"/>
      <c r="R132" s="17"/>
      <c r="S132" s="8"/>
    </row>
    <row r="133" spans="1:19" x14ac:dyDescent="0.25">
      <c r="A133" s="7" t="s">
        <v>123</v>
      </c>
      <c r="B133" s="6">
        <v>125</v>
      </c>
      <c r="C133" s="7" t="s">
        <v>1295</v>
      </c>
      <c r="D133" s="7" t="s">
        <v>739</v>
      </c>
      <c r="E133" s="8" t="s">
        <v>822</v>
      </c>
      <c r="F133" s="7" t="str">
        <f t="shared" si="1"/>
        <v>ELD-SMTMAT-CAPILLARY-N0811-43-16-08-125</v>
      </c>
      <c r="G133" s="7" t="s">
        <v>16</v>
      </c>
      <c r="H133" s="7">
        <v>1</v>
      </c>
      <c r="I133" s="7" t="s">
        <v>745</v>
      </c>
      <c r="J133" s="7"/>
      <c r="K133" s="7" t="s">
        <v>870</v>
      </c>
      <c r="L133" s="7" t="s">
        <v>838</v>
      </c>
      <c r="M133" s="7" t="s">
        <v>839</v>
      </c>
      <c r="N133" s="7" t="str">
        <f>IFERROR(IF(MATCH(B133,#REF!,0),"In Use"),"Available")</f>
        <v>Available</v>
      </c>
      <c r="O133" s="13"/>
      <c r="P133" s="13"/>
      <c r="Q133" s="13"/>
      <c r="R133" s="17"/>
      <c r="S133" s="8"/>
    </row>
    <row r="134" spans="1:19" x14ac:dyDescent="0.25">
      <c r="A134" s="7" t="s">
        <v>123</v>
      </c>
      <c r="B134" s="6">
        <v>126</v>
      </c>
      <c r="C134" s="7" t="s">
        <v>1295</v>
      </c>
      <c r="D134" s="7" t="s">
        <v>739</v>
      </c>
      <c r="E134" s="8" t="s">
        <v>822</v>
      </c>
      <c r="F134" s="7" t="str">
        <f t="shared" si="1"/>
        <v>ELD-SMTMAT-CAPILLARY-N0811-43-16-08-126</v>
      </c>
      <c r="G134" s="7" t="s">
        <v>16</v>
      </c>
      <c r="H134" s="7">
        <v>1</v>
      </c>
      <c r="I134" s="7" t="s">
        <v>745</v>
      </c>
      <c r="J134" s="8"/>
      <c r="K134" s="7" t="s">
        <v>871</v>
      </c>
      <c r="L134" s="7" t="s">
        <v>838</v>
      </c>
      <c r="M134" s="7" t="s">
        <v>839</v>
      </c>
      <c r="N134" s="7" t="str">
        <f>IFERROR(IF(MATCH(B134,#REF!,0),"In Use"),"Available")</f>
        <v>Available</v>
      </c>
      <c r="O134" s="13"/>
      <c r="P134" s="13"/>
      <c r="Q134" s="13"/>
      <c r="R134" s="17"/>
      <c r="S134" s="8"/>
    </row>
    <row r="135" spans="1:19" x14ac:dyDescent="0.25">
      <c r="A135" s="7" t="s">
        <v>123</v>
      </c>
      <c r="B135" s="6">
        <v>127</v>
      </c>
      <c r="C135" s="7" t="s">
        <v>1295</v>
      </c>
      <c r="D135" s="7" t="s">
        <v>739</v>
      </c>
      <c r="E135" s="8" t="s">
        <v>822</v>
      </c>
      <c r="F135" s="7" t="str">
        <f t="shared" si="1"/>
        <v>ELD-SMTMAT-CAPILLARY-N0811-43-16-08-127</v>
      </c>
      <c r="G135" s="7" t="s">
        <v>16</v>
      </c>
      <c r="H135" s="7">
        <v>1</v>
      </c>
      <c r="I135" s="7" t="s">
        <v>745</v>
      </c>
      <c r="J135" s="7"/>
      <c r="K135" s="7" t="s">
        <v>872</v>
      </c>
      <c r="L135" s="7" t="s">
        <v>838</v>
      </c>
      <c r="M135" s="7" t="s">
        <v>839</v>
      </c>
      <c r="N135" s="7" t="str">
        <f>IFERROR(IF(MATCH(B135,#REF!,0),"In Use"),"Available")</f>
        <v>Available</v>
      </c>
      <c r="O135" s="13"/>
      <c r="P135" s="13"/>
      <c r="Q135" s="13"/>
      <c r="R135" s="17"/>
      <c r="S135" s="8"/>
    </row>
    <row r="136" spans="1:19" x14ac:dyDescent="0.25">
      <c r="A136" s="7" t="s">
        <v>123</v>
      </c>
      <c r="B136" s="6">
        <v>128</v>
      </c>
      <c r="C136" s="7" t="s">
        <v>1295</v>
      </c>
      <c r="D136" s="7" t="s">
        <v>739</v>
      </c>
      <c r="E136" s="8" t="s">
        <v>822</v>
      </c>
      <c r="F136" s="7" t="str">
        <f t="shared" ref="F136:F199" si="2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745</v>
      </c>
      <c r="J136" s="8"/>
      <c r="K136" s="7" t="s">
        <v>873</v>
      </c>
      <c r="L136" s="7" t="s">
        <v>838</v>
      </c>
      <c r="M136" s="7" t="s">
        <v>839</v>
      </c>
      <c r="N136" s="7" t="str">
        <f>IFERROR(IF(MATCH(B136,#REF!,0),"In Use"),"Available")</f>
        <v>Available</v>
      </c>
      <c r="O136" s="13"/>
      <c r="P136" s="13"/>
      <c r="Q136" s="13"/>
      <c r="R136" s="17"/>
      <c r="S136" s="8"/>
    </row>
    <row r="137" spans="1:19" x14ac:dyDescent="0.25">
      <c r="A137" s="7" t="s">
        <v>123</v>
      </c>
      <c r="B137" s="6">
        <v>129</v>
      </c>
      <c r="C137" s="7" t="s">
        <v>1295</v>
      </c>
      <c r="D137" s="7" t="s">
        <v>739</v>
      </c>
      <c r="E137" s="8" t="s">
        <v>822</v>
      </c>
      <c r="F137" s="7" t="str">
        <f t="shared" si="2"/>
        <v>ELD-SMTMAT-CAPILLARY-N0811-43-16-08-129</v>
      </c>
      <c r="G137" s="7" t="s">
        <v>16</v>
      </c>
      <c r="H137" s="7">
        <v>1</v>
      </c>
      <c r="I137" s="7" t="s">
        <v>745</v>
      </c>
      <c r="J137" s="7"/>
      <c r="K137" s="7" t="s">
        <v>874</v>
      </c>
      <c r="L137" s="7" t="s">
        <v>838</v>
      </c>
      <c r="M137" s="7" t="s">
        <v>839</v>
      </c>
      <c r="N137" s="7" t="str">
        <f>IFERROR(IF(MATCH(B137,#REF!,0),"In Use"),"Available")</f>
        <v>Available</v>
      </c>
      <c r="O137" s="13"/>
      <c r="P137" s="13"/>
      <c r="Q137" s="13"/>
      <c r="R137" s="17"/>
      <c r="S137" s="8"/>
    </row>
    <row r="138" spans="1:19" x14ac:dyDescent="0.25">
      <c r="A138" s="7" t="s">
        <v>123</v>
      </c>
      <c r="B138" s="6">
        <v>130</v>
      </c>
      <c r="C138" s="7" t="s">
        <v>1295</v>
      </c>
      <c r="D138" s="7" t="s">
        <v>739</v>
      </c>
      <c r="E138" s="8" t="s">
        <v>822</v>
      </c>
      <c r="F138" s="7" t="str">
        <f t="shared" si="2"/>
        <v>ELD-SMTMAT-CAPILLARY-N0811-43-16-08-130</v>
      </c>
      <c r="G138" s="7" t="s">
        <v>16</v>
      </c>
      <c r="H138" s="7">
        <v>1</v>
      </c>
      <c r="I138" s="7" t="s">
        <v>745</v>
      </c>
      <c r="J138" s="8"/>
      <c r="K138" s="7" t="s">
        <v>875</v>
      </c>
      <c r="L138" s="7" t="s">
        <v>838</v>
      </c>
      <c r="M138" s="7" t="s">
        <v>839</v>
      </c>
      <c r="N138" s="7" t="str">
        <f>IFERROR(IF(MATCH(B138,#REF!,0),"In Use"),"Available")</f>
        <v>Available</v>
      </c>
      <c r="O138" s="13"/>
      <c r="P138" s="13"/>
      <c r="Q138" s="13"/>
      <c r="R138" s="17"/>
      <c r="S138" s="8"/>
    </row>
    <row r="139" spans="1:19" x14ac:dyDescent="0.25">
      <c r="A139" s="7" t="s">
        <v>123</v>
      </c>
      <c r="B139" s="6">
        <v>131</v>
      </c>
      <c r="C139" s="7" t="s">
        <v>1295</v>
      </c>
      <c r="D139" s="7" t="s">
        <v>739</v>
      </c>
      <c r="E139" s="8" t="s">
        <v>822</v>
      </c>
      <c r="F139" s="7" t="str">
        <f t="shared" si="2"/>
        <v>ELD-SMTMAT-CAPILLARY-N0811-43-16-08-131</v>
      </c>
      <c r="G139" s="7" t="s">
        <v>16</v>
      </c>
      <c r="H139" s="7">
        <v>1</v>
      </c>
      <c r="I139" s="7" t="s">
        <v>745</v>
      </c>
      <c r="J139" s="7"/>
      <c r="K139" s="7" t="s">
        <v>876</v>
      </c>
      <c r="L139" s="7" t="s">
        <v>838</v>
      </c>
      <c r="M139" s="7" t="s">
        <v>839</v>
      </c>
      <c r="N139" s="7" t="str">
        <f>IFERROR(IF(MATCH(B139,#REF!,0),"In Use"),"Available")</f>
        <v>Available</v>
      </c>
      <c r="O139" s="13"/>
      <c r="P139" s="13"/>
      <c r="Q139" s="13"/>
      <c r="R139" s="17"/>
      <c r="S139" s="8"/>
    </row>
    <row r="140" spans="1:19" x14ac:dyDescent="0.25">
      <c r="A140" s="7" t="s">
        <v>123</v>
      </c>
      <c r="B140" s="6">
        <v>132</v>
      </c>
      <c r="C140" s="7" t="s">
        <v>1295</v>
      </c>
      <c r="D140" s="7" t="s">
        <v>739</v>
      </c>
      <c r="E140" s="8" t="s">
        <v>822</v>
      </c>
      <c r="F140" s="7" t="str">
        <f t="shared" si="2"/>
        <v>ELD-SMTMAT-CAPILLARY-N0811-43-16-08-132</v>
      </c>
      <c r="G140" s="7" t="s">
        <v>16</v>
      </c>
      <c r="H140" s="7">
        <v>1</v>
      </c>
      <c r="I140" s="7" t="s">
        <v>745</v>
      </c>
      <c r="J140" s="8"/>
      <c r="K140" s="7" t="s">
        <v>877</v>
      </c>
      <c r="L140" s="7" t="s">
        <v>838</v>
      </c>
      <c r="M140" s="7" t="s">
        <v>839</v>
      </c>
      <c r="N140" s="7" t="str">
        <f>IFERROR(IF(MATCH(B140,#REF!,0),"In Use"),"Available")</f>
        <v>Available</v>
      </c>
      <c r="O140" s="13"/>
      <c r="P140" s="13"/>
      <c r="Q140" s="13"/>
      <c r="R140" s="17"/>
      <c r="S140" s="8"/>
    </row>
    <row r="141" spans="1:19" x14ac:dyDescent="0.25">
      <c r="A141" s="7" t="s">
        <v>123</v>
      </c>
      <c r="B141" s="6">
        <v>133</v>
      </c>
      <c r="C141" s="7" t="s">
        <v>1295</v>
      </c>
      <c r="D141" s="7" t="s">
        <v>739</v>
      </c>
      <c r="E141" s="8" t="s">
        <v>822</v>
      </c>
      <c r="F141" s="7" t="str">
        <f t="shared" si="2"/>
        <v>ELD-SMTMAT-CAPILLARY-N0811-43-16-08-133</v>
      </c>
      <c r="G141" s="7" t="s">
        <v>16</v>
      </c>
      <c r="H141" s="7">
        <v>1</v>
      </c>
      <c r="I141" s="7" t="s">
        <v>745</v>
      </c>
      <c r="J141" s="7"/>
      <c r="K141" s="7" t="s">
        <v>878</v>
      </c>
      <c r="L141" s="7" t="s">
        <v>838</v>
      </c>
      <c r="M141" s="7" t="s">
        <v>839</v>
      </c>
      <c r="N141" s="7" t="str">
        <f>IFERROR(IF(MATCH(B141,#REF!,0),"In Use"),"Available")</f>
        <v>Available</v>
      </c>
      <c r="O141" s="13"/>
      <c r="P141" s="13"/>
      <c r="Q141" s="13"/>
      <c r="R141" s="17"/>
      <c r="S141" s="8"/>
    </row>
    <row r="142" spans="1:19" x14ac:dyDescent="0.25">
      <c r="A142" s="7" t="s">
        <v>123</v>
      </c>
      <c r="B142" s="6">
        <v>134</v>
      </c>
      <c r="C142" s="7" t="s">
        <v>1295</v>
      </c>
      <c r="D142" s="7" t="s">
        <v>739</v>
      </c>
      <c r="E142" s="8" t="s">
        <v>822</v>
      </c>
      <c r="F142" s="7" t="str">
        <f t="shared" si="2"/>
        <v>ELD-SMTMAT-CAPILLARY-N0811-43-16-08-134</v>
      </c>
      <c r="G142" s="7" t="s">
        <v>16</v>
      </c>
      <c r="H142" s="7">
        <v>1</v>
      </c>
      <c r="I142" s="7" t="s">
        <v>745</v>
      </c>
      <c r="J142" s="8"/>
      <c r="K142" s="7" t="s">
        <v>879</v>
      </c>
      <c r="L142" s="7" t="s">
        <v>838</v>
      </c>
      <c r="M142" s="7" t="s">
        <v>839</v>
      </c>
      <c r="N142" s="7" t="str">
        <f>IFERROR(IF(MATCH(B142,#REF!,0),"In Use"),"Available")</f>
        <v>Available</v>
      </c>
      <c r="O142" s="13"/>
      <c r="P142" s="13"/>
      <c r="Q142" s="13"/>
      <c r="R142" s="17"/>
      <c r="S142" s="8"/>
    </row>
    <row r="143" spans="1:19" x14ac:dyDescent="0.25">
      <c r="A143" s="7" t="s">
        <v>165</v>
      </c>
      <c r="B143" s="6">
        <v>135</v>
      </c>
      <c r="C143" s="7" t="s">
        <v>1295</v>
      </c>
      <c r="D143" s="7" t="s">
        <v>739</v>
      </c>
      <c r="E143" s="8" t="s">
        <v>822</v>
      </c>
      <c r="F143" s="7" t="str">
        <f t="shared" si="2"/>
        <v>ELD-SMTMAT-CAPILLARY-N0811-43-16-08-135</v>
      </c>
      <c r="G143" s="7" t="s">
        <v>16</v>
      </c>
      <c r="H143" s="7">
        <v>1</v>
      </c>
      <c r="I143" s="7" t="s">
        <v>745</v>
      </c>
      <c r="J143" s="7"/>
      <c r="K143" s="7" t="s">
        <v>880</v>
      </c>
      <c r="L143" s="7" t="s">
        <v>881</v>
      </c>
      <c r="M143" s="7" t="s">
        <v>839</v>
      </c>
      <c r="N143" s="7" t="str">
        <f>IFERROR(IF(MATCH(B143,#REF!,0),"In Use"),"Available")</f>
        <v>Available</v>
      </c>
      <c r="O143" s="13"/>
      <c r="P143" s="13"/>
      <c r="Q143" s="13"/>
      <c r="R143" s="17"/>
      <c r="S143" s="8"/>
    </row>
    <row r="144" spans="1:19" x14ac:dyDescent="0.25">
      <c r="A144" s="7" t="s">
        <v>167</v>
      </c>
      <c r="B144" s="6">
        <v>136</v>
      </c>
      <c r="C144" s="7" t="s">
        <v>1295</v>
      </c>
      <c r="D144" s="7" t="s">
        <v>739</v>
      </c>
      <c r="E144" s="8" t="s">
        <v>822</v>
      </c>
      <c r="F144" s="7" t="str">
        <f t="shared" si="2"/>
        <v>ELD-SMTMAT-CAPILLARY-N0811-43-16-08-136</v>
      </c>
      <c r="G144" s="7" t="s">
        <v>16</v>
      </c>
      <c r="H144" s="7">
        <v>1</v>
      </c>
      <c r="I144" s="7" t="s">
        <v>745</v>
      </c>
      <c r="J144" s="7"/>
      <c r="K144" s="7" t="s">
        <v>880</v>
      </c>
      <c r="L144" s="7" t="s">
        <v>838</v>
      </c>
      <c r="M144" s="7" t="s">
        <v>839</v>
      </c>
      <c r="N144" s="7" t="str">
        <f>IFERROR(IF(MATCH(B144,#REF!,0),"In Use"),"Available")</f>
        <v>Available</v>
      </c>
      <c r="O144" s="13"/>
      <c r="P144" s="13"/>
      <c r="Q144" s="13"/>
      <c r="R144" s="17"/>
      <c r="S144" s="8"/>
    </row>
    <row r="145" spans="1:19" x14ac:dyDescent="0.25">
      <c r="A145" s="7" t="s">
        <v>169</v>
      </c>
      <c r="B145" s="6">
        <v>137</v>
      </c>
      <c r="C145" s="7" t="s">
        <v>1295</v>
      </c>
      <c r="D145" s="7" t="s">
        <v>739</v>
      </c>
      <c r="E145" s="8" t="s">
        <v>882</v>
      </c>
      <c r="F145" s="7" t="str">
        <f t="shared" si="2"/>
        <v>ELD-SMTMAT-CAPILLARY-B1013-65-24-12-137</v>
      </c>
      <c r="G145" s="7" t="s">
        <v>16</v>
      </c>
      <c r="H145" s="7">
        <v>1</v>
      </c>
      <c r="I145" s="7" t="s">
        <v>745</v>
      </c>
      <c r="J145" s="8"/>
      <c r="K145" s="7" t="s">
        <v>883</v>
      </c>
      <c r="L145" s="7" t="s">
        <v>838</v>
      </c>
      <c r="M145" s="7" t="s">
        <v>839</v>
      </c>
      <c r="N145" s="7" t="str">
        <f>IFERROR(IF(MATCH(B145,#REF!,0),"In Use"),"Available")</f>
        <v>Available</v>
      </c>
      <c r="O145" s="13"/>
      <c r="P145" s="13"/>
      <c r="Q145" s="13"/>
      <c r="R145" s="17"/>
      <c r="S145" s="8"/>
    </row>
    <row r="146" spans="1:19" x14ac:dyDescent="0.25">
      <c r="A146" s="7" t="s">
        <v>169</v>
      </c>
      <c r="B146" s="6">
        <v>138</v>
      </c>
      <c r="C146" s="7" t="s">
        <v>1295</v>
      </c>
      <c r="D146" s="7" t="s">
        <v>739</v>
      </c>
      <c r="E146" s="8" t="s">
        <v>882</v>
      </c>
      <c r="F146" s="7" t="str">
        <f t="shared" si="2"/>
        <v>ELD-SMTMAT-CAPILLARY-B1013-65-24-12-138</v>
      </c>
      <c r="G146" s="7" t="s">
        <v>16</v>
      </c>
      <c r="H146" s="7">
        <v>1</v>
      </c>
      <c r="I146" s="7" t="s">
        <v>745</v>
      </c>
      <c r="J146" s="7"/>
      <c r="K146" s="7" t="s">
        <v>884</v>
      </c>
      <c r="L146" s="7" t="s">
        <v>838</v>
      </c>
      <c r="M146" s="7" t="s">
        <v>839</v>
      </c>
      <c r="N146" s="7" t="str">
        <f>IFERROR(IF(MATCH(B146,#REF!,0),"In Use"),"Available")</f>
        <v>Available</v>
      </c>
      <c r="O146" s="13"/>
      <c r="P146" s="13"/>
      <c r="Q146" s="13"/>
      <c r="R146" s="17"/>
      <c r="S146" s="8"/>
    </row>
    <row r="147" spans="1:19" x14ac:dyDescent="0.25">
      <c r="A147" s="7" t="s">
        <v>169</v>
      </c>
      <c r="B147" s="6">
        <v>139</v>
      </c>
      <c r="C147" s="7" t="s">
        <v>1295</v>
      </c>
      <c r="D147" s="7" t="s">
        <v>739</v>
      </c>
      <c r="E147" s="8" t="s">
        <v>882</v>
      </c>
      <c r="F147" s="7" t="str">
        <f t="shared" si="2"/>
        <v>ELD-SMTMAT-CAPILLARY-B1013-65-24-12-139</v>
      </c>
      <c r="G147" s="7" t="s">
        <v>16</v>
      </c>
      <c r="H147" s="7">
        <v>1</v>
      </c>
      <c r="I147" s="7" t="s">
        <v>745</v>
      </c>
      <c r="J147" s="8"/>
      <c r="K147" s="7" t="s">
        <v>885</v>
      </c>
      <c r="L147" s="7" t="s">
        <v>838</v>
      </c>
      <c r="M147" s="7" t="s">
        <v>839</v>
      </c>
      <c r="N147" s="7" t="str">
        <f>IFERROR(IF(MATCH(B147,#REF!,0),"In Use"),"Available")</f>
        <v>Available</v>
      </c>
      <c r="O147" s="13"/>
      <c r="P147" s="13"/>
      <c r="Q147" s="13"/>
      <c r="R147" s="17"/>
      <c r="S147" s="8"/>
    </row>
    <row r="148" spans="1:19" x14ac:dyDescent="0.25">
      <c r="A148" s="7" t="s">
        <v>173</v>
      </c>
      <c r="B148" s="6">
        <v>140</v>
      </c>
      <c r="C148" s="7" t="s">
        <v>1295</v>
      </c>
      <c r="D148" s="7" t="s">
        <v>739</v>
      </c>
      <c r="E148" s="8" t="s">
        <v>886</v>
      </c>
      <c r="F148" s="7" t="str">
        <f t="shared" si="2"/>
        <v>ELD-SMTMAT-CAPILLARY-B2025-80-28-15-140</v>
      </c>
      <c r="G148" s="7" t="s">
        <v>16</v>
      </c>
      <c r="H148" s="7">
        <v>1</v>
      </c>
      <c r="I148" s="7" t="s">
        <v>745</v>
      </c>
      <c r="J148" s="7"/>
      <c r="K148" s="7" t="s">
        <v>887</v>
      </c>
      <c r="L148" s="7" t="s">
        <v>838</v>
      </c>
      <c r="M148" s="7" t="s">
        <v>839</v>
      </c>
      <c r="N148" s="7" t="str">
        <f>IFERROR(IF(MATCH(B148,#REF!,0),"In Use"),"Available")</f>
        <v>Available</v>
      </c>
      <c r="O148" s="13"/>
      <c r="P148" s="13"/>
      <c r="Q148" s="13"/>
      <c r="R148" s="17"/>
      <c r="S148" s="8"/>
    </row>
    <row r="149" spans="1:19" x14ac:dyDescent="0.25">
      <c r="A149" s="7" t="s">
        <v>173</v>
      </c>
      <c r="B149" s="6">
        <v>141</v>
      </c>
      <c r="C149" s="7" t="s">
        <v>1295</v>
      </c>
      <c r="D149" s="7" t="s">
        <v>739</v>
      </c>
      <c r="E149" s="8" t="s">
        <v>886</v>
      </c>
      <c r="F149" s="7" t="str">
        <f t="shared" si="2"/>
        <v>ELD-SMTMAT-CAPILLARY-B2025-80-28-15-141</v>
      </c>
      <c r="G149" s="7" t="s">
        <v>16</v>
      </c>
      <c r="H149" s="7">
        <v>1</v>
      </c>
      <c r="I149" s="7" t="s">
        <v>745</v>
      </c>
      <c r="J149" s="8"/>
      <c r="K149" s="7" t="s">
        <v>888</v>
      </c>
      <c r="L149" s="7" t="s">
        <v>838</v>
      </c>
      <c r="M149" s="7" t="s">
        <v>839</v>
      </c>
      <c r="N149" s="7" t="str">
        <f>IFERROR(IF(MATCH(B149,#REF!,0),"In Use"),"Available")</f>
        <v>Available</v>
      </c>
      <c r="O149" s="13"/>
      <c r="P149" s="13"/>
      <c r="Q149" s="13"/>
      <c r="R149" s="17"/>
      <c r="S149" s="8"/>
    </row>
    <row r="150" spans="1:19" x14ac:dyDescent="0.25">
      <c r="A150" s="7" t="s">
        <v>176</v>
      </c>
      <c r="B150" s="6">
        <v>142</v>
      </c>
      <c r="C150" s="7" t="s">
        <v>1295</v>
      </c>
      <c r="D150" s="7" t="s">
        <v>739</v>
      </c>
      <c r="E150" s="8" t="s">
        <v>886</v>
      </c>
      <c r="F150" s="7" t="str">
        <f t="shared" si="2"/>
        <v>ELD-SMTMAT-CAPILLARY-B2025-80-28-15-142</v>
      </c>
      <c r="G150" s="7" t="s">
        <v>16</v>
      </c>
      <c r="H150" s="7">
        <v>1</v>
      </c>
      <c r="I150" s="7" t="s">
        <v>745</v>
      </c>
      <c r="J150" s="7"/>
      <c r="K150" s="7" t="s">
        <v>889</v>
      </c>
      <c r="L150" s="7" t="s">
        <v>881</v>
      </c>
      <c r="M150" s="7" t="s">
        <v>839</v>
      </c>
      <c r="N150" s="7" t="str">
        <f>IFERROR(IF(MATCH(B150,#REF!,0),"In Use"),"Available")</f>
        <v>Available</v>
      </c>
      <c r="O150" s="13"/>
      <c r="P150" s="13"/>
      <c r="Q150" s="13"/>
      <c r="R150" s="17"/>
      <c r="S150" s="8"/>
    </row>
    <row r="151" spans="1:19" x14ac:dyDescent="0.25">
      <c r="A151" s="7" t="s">
        <v>178</v>
      </c>
      <c r="B151" s="6">
        <v>143</v>
      </c>
      <c r="C151" s="7" t="s">
        <v>1295</v>
      </c>
      <c r="D151" s="7" t="s">
        <v>739</v>
      </c>
      <c r="E151" s="8" t="s">
        <v>890</v>
      </c>
      <c r="F151" s="7" t="str">
        <f t="shared" si="2"/>
        <v>ELD-SMTMAT-CAPILLARY-488FF-4393-R35-SMR-143</v>
      </c>
      <c r="G151" s="7" t="s">
        <v>16</v>
      </c>
      <c r="H151" s="7">
        <v>1</v>
      </c>
      <c r="I151" s="7" t="s">
        <v>891</v>
      </c>
      <c r="J151" s="8" t="s">
        <v>890</v>
      </c>
      <c r="K151" s="7" t="s">
        <v>892</v>
      </c>
      <c r="L151" s="7" t="s">
        <v>838</v>
      </c>
      <c r="M151" s="7" t="s">
        <v>839</v>
      </c>
      <c r="N151" s="7" t="str">
        <f>IFERROR(IF(MATCH(B151,#REF!,0),"In Use"),"Available")</f>
        <v>Available</v>
      </c>
      <c r="O151" s="13"/>
      <c r="P151" s="13"/>
      <c r="Q151" s="13"/>
      <c r="R151" s="17"/>
      <c r="S151" s="8"/>
    </row>
    <row r="152" spans="1:19" x14ac:dyDescent="0.25">
      <c r="A152" s="7" t="s">
        <v>178</v>
      </c>
      <c r="B152" s="6">
        <v>144</v>
      </c>
      <c r="C152" s="7" t="s">
        <v>1295</v>
      </c>
      <c r="D152" s="7" t="s">
        <v>739</v>
      </c>
      <c r="E152" s="8" t="s">
        <v>890</v>
      </c>
      <c r="F152" s="7" t="str">
        <f t="shared" si="2"/>
        <v>ELD-SMTMAT-CAPILLARY-488FF-4393-R35-SMR-144</v>
      </c>
      <c r="G152" s="7" t="s">
        <v>16</v>
      </c>
      <c r="H152" s="7">
        <v>1</v>
      </c>
      <c r="I152" s="7" t="s">
        <v>891</v>
      </c>
      <c r="J152" s="7" t="s">
        <v>890</v>
      </c>
      <c r="K152" s="7" t="s">
        <v>893</v>
      </c>
      <c r="L152" s="7" t="s">
        <v>838</v>
      </c>
      <c r="M152" s="7" t="s">
        <v>839</v>
      </c>
      <c r="N152" s="7" t="str">
        <f>IFERROR(IF(MATCH(B152,#REF!,0),"In Use"),"Available")</f>
        <v>Available</v>
      </c>
      <c r="O152" s="13"/>
      <c r="P152" s="13"/>
      <c r="Q152" s="13"/>
      <c r="R152" s="17"/>
      <c r="S152" s="8"/>
    </row>
    <row r="153" spans="1:19" x14ac:dyDescent="0.25">
      <c r="A153" s="7" t="s">
        <v>178</v>
      </c>
      <c r="B153" s="6">
        <v>145</v>
      </c>
      <c r="C153" s="7" t="s">
        <v>1295</v>
      </c>
      <c r="D153" s="7" t="s">
        <v>739</v>
      </c>
      <c r="E153" s="8" t="s">
        <v>890</v>
      </c>
      <c r="F153" s="7" t="str">
        <f t="shared" si="2"/>
        <v>ELD-SMTMAT-CAPILLARY-488FF-4393-R35-SMR-145</v>
      </c>
      <c r="G153" s="7" t="s">
        <v>16</v>
      </c>
      <c r="H153" s="7">
        <v>1</v>
      </c>
      <c r="I153" s="7" t="s">
        <v>891</v>
      </c>
      <c r="J153" s="8" t="s">
        <v>890</v>
      </c>
      <c r="K153" s="7"/>
      <c r="L153" s="7" t="s">
        <v>743</v>
      </c>
      <c r="M153" s="7" t="s">
        <v>727</v>
      </c>
      <c r="N153" s="7" t="str">
        <f>IFERROR(IF(MATCH(B153,#REF!,0),"In Use"),"Available")</f>
        <v>Available</v>
      </c>
      <c r="O153" s="13"/>
      <c r="P153" s="13"/>
      <c r="Q153" s="13"/>
      <c r="R153" s="17"/>
      <c r="S153" s="8"/>
    </row>
    <row r="154" spans="1:19" x14ac:dyDescent="0.25">
      <c r="A154" s="7" t="s">
        <v>182</v>
      </c>
      <c r="B154" s="6">
        <v>146</v>
      </c>
      <c r="C154" s="7" t="s">
        <v>1295</v>
      </c>
      <c r="D154" s="7" t="s">
        <v>720</v>
      </c>
      <c r="E154" s="8" t="s">
        <v>822</v>
      </c>
      <c r="F154" s="7" t="str">
        <f t="shared" si="2"/>
        <v>ELD-SMTMAT-CAPILLARY-N0811-43-16-08-146</v>
      </c>
      <c r="G154" s="7" t="s">
        <v>16</v>
      </c>
      <c r="H154" s="7">
        <v>1</v>
      </c>
      <c r="I154" s="7" t="s">
        <v>745</v>
      </c>
      <c r="J154" s="7"/>
      <c r="K154" s="7"/>
      <c r="L154" s="7"/>
      <c r="M154" s="7" t="s">
        <v>839</v>
      </c>
      <c r="N154" s="7" t="str">
        <f>IFERROR(IF(MATCH(B154,#REF!,0),"In Use"),"Available")</f>
        <v>Available</v>
      </c>
      <c r="O154" s="13"/>
      <c r="P154" s="13"/>
      <c r="Q154" s="13"/>
      <c r="R154" s="17"/>
      <c r="S154" s="8"/>
    </row>
    <row r="155" spans="1:19" x14ac:dyDescent="0.25">
      <c r="A155" s="7" t="s">
        <v>184</v>
      </c>
      <c r="B155" s="6">
        <v>147</v>
      </c>
      <c r="C155" s="7" t="s">
        <v>1295</v>
      </c>
      <c r="D155" s="7" t="s">
        <v>739</v>
      </c>
      <c r="E155" s="8" t="s">
        <v>894</v>
      </c>
      <c r="F155" s="7" t="str">
        <f t="shared" si="2"/>
        <v>ELD-SMTMAT-CAPILLARY-4ACC0-UPG1-010-147</v>
      </c>
      <c r="G155" s="7" t="s">
        <v>16</v>
      </c>
      <c r="H155" s="7">
        <v>1</v>
      </c>
      <c r="I155" s="7" t="s">
        <v>891</v>
      </c>
      <c r="J155" s="8" t="s">
        <v>894</v>
      </c>
      <c r="K155" s="7" t="s">
        <v>895</v>
      </c>
      <c r="L155" s="7" t="s">
        <v>881</v>
      </c>
      <c r="M155" s="7" t="s">
        <v>839</v>
      </c>
      <c r="N155" s="7" t="str">
        <f>IFERROR(IF(MATCH(B155,#REF!,0),"In Use"),"Available")</f>
        <v>Available</v>
      </c>
      <c r="O155" s="13"/>
      <c r="P155" s="13"/>
      <c r="Q155" s="13"/>
      <c r="R155" s="17"/>
      <c r="S155" s="8"/>
    </row>
    <row r="156" spans="1:19" x14ac:dyDescent="0.25">
      <c r="A156" s="7" t="s">
        <v>186</v>
      </c>
      <c r="B156" s="6">
        <v>148</v>
      </c>
      <c r="C156" s="7" t="s">
        <v>1350</v>
      </c>
      <c r="D156" s="7" t="s">
        <v>739</v>
      </c>
      <c r="E156" s="8" t="s">
        <v>896</v>
      </c>
      <c r="F156" s="7" t="str">
        <f t="shared" si="2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897</v>
      </c>
      <c r="M156" s="7" t="s">
        <v>727</v>
      </c>
      <c r="N156" s="7" t="str">
        <f>IFERROR(IF(MATCH(B156,#REF!,0),"In Use"),"Available")</f>
        <v>Available</v>
      </c>
      <c r="O156" s="13"/>
      <c r="P156" s="13"/>
      <c r="Q156" s="13"/>
      <c r="R156" s="17"/>
      <c r="S156" s="8"/>
    </row>
    <row r="157" spans="1:19" x14ac:dyDescent="0.25">
      <c r="A157" s="7" t="s">
        <v>186</v>
      </c>
      <c r="B157" s="6">
        <v>149</v>
      </c>
      <c r="C157" s="7" t="s">
        <v>1350</v>
      </c>
      <c r="D157" s="7" t="s">
        <v>739</v>
      </c>
      <c r="E157" s="8" t="s">
        <v>896</v>
      </c>
      <c r="F157" s="7" t="str">
        <f t="shared" si="2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898</v>
      </c>
      <c r="M157" s="7" t="s">
        <v>727</v>
      </c>
      <c r="N157" s="7" t="str">
        <f>IFERROR(IF(MATCH(B157,#REF!,0),"In Use"),"Available")</f>
        <v>Available</v>
      </c>
      <c r="O157" s="13"/>
      <c r="P157" s="13"/>
      <c r="Q157" s="13"/>
      <c r="R157" s="17"/>
      <c r="S157" s="8"/>
    </row>
    <row r="158" spans="1:19" x14ac:dyDescent="0.25">
      <c r="A158" s="7" t="s">
        <v>189</v>
      </c>
      <c r="B158" s="6">
        <v>150</v>
      </c>
      <c r="C158" s="7" t="s">
        <v>1350</v>
      </c>
      <c r="D158" s="7" t="s">
        <v>739</v>
      </c>
      <c r="E158" s="8" t="s">
        <v>899</v>
      </c>
      <c r="F158" s="7" t="str">
        <f t="shared" si="2"/>
        <v>ELD-SMTMAT-CASSETTE-CSTTRANSP-150</v>
      </c>
      <c r="G158" s="7" t="s">
        <v>16</v>
      </c>
      <c r="H158" s="7">
        <v>1</v>
      </c>
      <c r="I158" s="7"/>
      <c r="J158" s="7"/>
      <c r="K158" s="7" t="s">
        <v>900</v>
      </c>
      <c r="L158" s="7" t="s">
        <v>901</v>
      </c>
      <c r="M158" s="7" t="s">
        <v>727</v>
      </c>
      <c r="N158" s="7" t="str">
        <f>IFERROR(IF(MATCH(B158,#REF!,0),"In Use"),"Available")</f>
        <v>Available</v>
      </c>
      <c r="O158" s="13"/>
      <c r="P158" s="13"/>
      <c r="Q158" s="13"/>
      <c r="R158" s="17"/>
      <c r="S158" s="8"/>
    </row>
    <row r="159" spans="1:19" x14ac:dyDescent="0.25">
      <c r="A159" s="7" t="s">
        <v>189</v>
      </c>
      <c r="B159" s="6">
        <v>151</v>
      </c>
      <c r="C159" s="7" t="s">
        <v>1350</v>
      </c>
      <c r="D159" s="7" t="s">
        <v>739</v>
      </c>
      <c r="E159" s="8" t="s">
        <v>899</v>
      </c>
      <c r="F159" s="7" t="str">
        <f t="shared" si="2"/>
        <v>ELD-SMTMAT-CASSETTE-CSTTRANSP-151</v>
      </c>
      <c r="G159" s="7" t="s">
        <v>16</v>
      </c>
      <c r="H159" s="7">
        <v>1</v>
      </c>
      <c r="I159" s="7"/>
      <c r="J159" s="8"/>
      <c r="K159" s="7" t="s">
        <v>902</v>
      </c>
      <c r="L159" s="7" t="s">
        <v>901</v>
      </c>
      <c r="M159" s="7" t="s">
        <v>727</v>
      </c>
      <c r="N159" s="7" t="str">
        <f>IFERROR(IF(MATCH(B159,#REF!,0),"In Use"),"Available")</f>
        <v>Available</v>
      </c>
      <c r="O159" s="13"/>
      <c r="P159" s="13"/>
      <c r="Q159" s="13"/>
      <c r="R159" s="17"/>
      <c r="S159" s="8"/>
    </row>
    <row r="160" spans="1:19" x14ac:dyDescent="0.25">
      <c r="A160" s="7" t="s">
        <v>189</v>
      </c>
      <c r="B160" s="6">
        <v>152</v>
      </c>
      <c r="C160" s="7" t="s">
        <v>1350</v>
      </c>
      <c r="D160" s="7" t="s">
        <v>739</v>
      </c>
      <c r="E160" s="8" t="s">
        <v>899</v>
      </c>
      <c r="F160" s="7" t="str">
        <f t="shared" si="2"/>
        <v>ELD-SMTMAT-CASSETTE-CSTTRANSP-152</v>
      </c>
      <c r="G160" s="7" t="s">
        <v>16</v>
      </c>
      <c r="H160" s="7">
        <v>1</v>
      </c>
      <c r="I160" s="7"/>
      <c r="J160" s="7"/>
      <c r="K160" s="7" t="s">
        <v>903</v>
      </c>
      <c r="L160" s="7" t="s">
        <v>901</v>
      </c>
      <c r="M160" s="7" t="s">
        <v>727</v>
      </c>
      <c r="N160" s="7" t="str">
        <f>IFERROR(IF(MATCH(B160,#REF!,0),"In Use"),"Available")</f>
        <v>Available</v>
      </c>
      <c r="O160" s="13"/>
      <c r="P160" s="13"/>
      <c r="Q160" s="13"/>
      <c r="R160" s="17"/>
      <c r="S160" s="8"/>
    </row>
    <row r="161" spans="1:19" x14ac:dyDescent="0.25">
      <c r="A161" s="7" t="s">
        <v>189</v>
      </c>
      <c r="B161" s="6">
        <v>153</v>
      </c>
      <c r="C161" s="7" t="s">
        <v>1350</v>
      </c>
      <c r="D161" s="7" t="s">
        <v>739</v>
      </c>
      <c r="E161" s="8" t="s">
        <v>899</v>
      </c>
      <c r="F161" s="7" t="str">
        <f t="shared" si="2"/>
        <v>ELD-SMTMAT-CASSETTE-CSTTRANSP-153</v>
      </c>
      <c r="G161" s="7" t="s">
        <v>16</v>
      </c>
      <c r="H161" s="7">
        <v>1</v>
      </c>
      <c r="I161" s="7"/>
      <c r="J161" s="8"/>
      <c r="K161" s="7" t="s">
        <v>904</v>
      </c>
      <c r="L161" s="7" t="s">
        <v>901</v>
      </c>
      <c r="M161" s="7" t="s">
        <v>727</v>
      </c>
      <c r="N161" s="7" t="str">
        <f>IFERROR(IF(MATCH(B161,#REF!,0),"In Use"),"Available")</f>
        <v>Available</v>
      </c>
      <c r="O161" s="13"/>
      <c r="P161" s="13"/>
      <c r="Q161" s="13"/>
      <c r="R161" s="17"/>
      <c r="S161" s="8"/>
    </row>
    <row r="162" spans="1:19" x14ac:dyDescent="0.25">
      <c r="A162" s="7" t="s">
        <v>194</v>
      </c>
      <c r="B162" s="6">
        <v>154</v>
      </c>
      <c r="C162" s="7" t="s">
        <v>905</v>
      </c>
      <c r="D162" s="7" t="s">
        <v>739</v>
      </c>
      <c r="E162" s="8" t="s">
        <v>906</v>
      </c>
      <c r="F162" s="7" t="str">
        <f t="shared" si="2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907</v>
      </c>
      <c r="M162" s="7" t="s">
        <v>839</v>
      </c>
      <c r="N162" s="7" t="str">
        <f>IFERROR(IF(MATCH(B162,#REF!,0),"In Use"),"Available")</f>
        <v>Available</v>
      </c>
      <c r="O162" s="13"/>
      <c r="P162" s="13"/>
      <c r="Q162" s="13"/>
      <c r="R162" s="17"/>
      <c r="S162" s="8"/>
    </row>
    <row r="163" spans="1:19" x14ac:dyDescent="0.25">
      <c r="A163" s="7" t="s">
        <v>196</v>
      </c>
      <c r="B163" s="6">
        <v>155</v>
      </c>
      <c r="C163" s="7" t="s">
        <v>905</v>
      </c>
      <c r="D163" s="7" t="s">
        <v>739</v>
      </c>
      <c r="E163" s="8" t="s">
        <v>908</v>
      </c>
      <c r="F163" s="7" t="str">
        <f t="shared" si="2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907</v>
      </c>
      <c r="M163" s="7" t="s">
        <v>839</v>
      </c>
      <c r="N163" s="7" t="str">
        <f>IFERROR(IF(MATCH(B163,#REF!,0),"In Use"),"Available")</f>
        <v>Available</v>
      </c>
      <c r="O163" s="13"/>
      <c r="P163" s="13"/>
      <c r="Q163" s="13"/>
      <c r="R163" s="17"/>
      <c r="S163" s="8"/>
    </row>
    <row r="164" spans="1:19" x14ac:dyDescent="0.25">
      <c r="A164" s="7" t="s">
        <v>198</v>
      </c>
      <c r="B164" s="6">
        <v>156</v>
      </c>
      <c r="C164" s="7" t="s">
        <v>905</v>
      </c>
      <c r="D164" s="7" t="s">
        <v>739</v>
      </c>
      <c r="E164" s="8" t="s">
        <v>909</v>
      </c>
      <c r="F164" s="7" t="str">
        <f t="shared" si="2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907</v>
      </c>
      <c r="M164" s="7" t="s">
        <v>839</v>
      </c>
      <c r="N164" s="7" t="str">
        <f>IFERROR(IF(MATCH(B164,#REF!,0),"In Use"),"Available")</f>
        <v>Available</v>
      </c>
      <c r="O164" s="13"/>
      <c r="P164" s="13"/>
      <c r="Q164" s="13"/>
      <c r="R164" s="17"/>
      <c r="S164" s="8"/>
    </row>
    <row r="165" spans="1:19" x14ac:dyDescent="0.25">
      <c r="A165" s="7" t="s">
        <v>200</v>
      </c>
      <c r="B165" s="6">
        <v>157</v>
      </c>
      <c r="C165" s="7" t="s">
        <v>910</v>
      </c>
      <c r="D165" s="7" t="s">
        <v>739</v>
      </c>
      <c r="E165" s="8" t="s">
        <v>911</v>
      </c>
      <c r="F165" s="7" t="str">
        <f t="shared" si="2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912</v>
      </c>
      <c r="M165" s="7" t="s">
        <v>913</v>
      </c>
      <c r="N165" s="7" t="str">
        <f>IFERROR(IF(MATCH(B165,#REF!,0),"In Use"),"Available")</f>
        <v>Available</v>
      </c>
      <c r="O165" s="13"/>
      <c r="P165" s="13"/>
      <c r="Q165" s="13"/>
      <c r="R165" s="17"/>
      <c r="S165" s="8"/>
    </row>
    <row r="166" spans="1:19" x14ac:dyDescent="0.25">
      <c r="A166" s="7" t="s">
        <v>202</v>
      </c>
      <c r="B166" s="6">
        <v>158</v>
      </c>
      <c r="C166" s="7" t="s">
        <v>910</v>
      </c>
      <c r="D166" s="7" t="s">
        <v>739</v>
      </c>
      <c r="E166" s="8" t="s">
        <v>914</v>
      </c>
      <c r="F166" s="7" t="str">
        <f t="shared" si="2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915</v>
      </c>
      <c r="M166" s="7" t="s">
        <v>913</v>
      </c>
      <c r="N166" s="7" t="str">
        <f>IFERROR(IF(MATCH(B166,#REF!,0),"In Use"),"Available")</f>
        <v>Available</v>
      </c>
      <c r="O166" s="13"/>
      <c r="P166" s="13"/>
      <c r="Q166" s="13"/>
      <c r="R166" s="17"/>
      <c r="S166" s="8"/>
    </row>
    <row r="167" spans="1:19" x14ac:dyDescent="0.25">
      <c r="A167" s="7" t="s">
        <v>204</v>
      </c>
      <c r="B167" s="6">
        <v>159</v>
      </c>
      <c r="C167" s="7" t="s">
        <v>916</v>
      </c>
      <c r="D167" s="7" t="s">
        <v>720</v>
      </c>
      <c r="E167" s="8" t="s">
        <v>917</v>
      </c>
      <c r="F167" s="7" t="str">
        <f t="shared" si="2"/>
        <v>ELD-SMTMAT-DAF-LD-A168SE-159</v>
      </c>
      <c r="G167" s="7" t="s">
        <v>16</v>
      </c>
      <c r="H167" s="7">
        <v>1</v>
      </c>
      <c r="I167" s="7" t="s">
        <v>918</v>
      </c>
      <c r="J167" s="8"/>
      <c r="K167" s="7" t="s">
        <v>919</v>
      </c>
      <c r="L167" s="7" t="s">
        <v>736</v>
      </c>
      <c r="M167" s="7" t="s">
        <v>727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17"/>
      <c r="S167" s="8"/>
    </row>
    <row r="168" spans="1:19" x14ac:dyDescent="0.25">
      <c r="A168" s="7" t="s">
        <v>206</v>
      </c>
      <c r="B168" s="6">
        <v>160</v>
      </c>
      <c r="C168" s="7" t="s">
        <v>920</v>
      </c>
      <c r="D168" s="7" t="s">
        <v>720</v>
      </c>
      <c r="E168" s="8" t="s">
        <v>921</v>
      </c>
      <c r="F168" s="7" t="str">
        <f t="shared" si="2"/>
        <v>ELD-SMTMAT-FOW-LD-R556SE-160</v>
      </c>
      <c r="G168" s="7" t="s">
        <v>16</v>
      </c>
      <c r="H168" s="7">
        <v>1</v>
      </c>
      <c r="I168" s="7" t="s">
        <v>918</v>
      </c>
      <c r="J168" s="7"/>
      <c r="K168" s="7" t="s">
        <v>922</v>
      </c>
      <c r="L168" s="7" t="s">
        <v>736</v>
      </c>
      <c r="M168" s="7" t="s">
        <v>727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17"/>
      <c r="S168" s="8"/>
    </row>
    <row r="169" spans="1:19" x14ac:dyDescent="0.25">
      <c r="A169" s="7" t="s">
        <v>204</v>
      </c>
      <c r="B169" s="6">
        <v>161</v>
      </c>
      <c r="C169" s="7" t="s">
        <v>916</v>
      </c>
      <c r="D169" s="7" t="s">
        <v>720</v>
      </c>
      <c r="E169" s="8" t="s">
        <v>923</v>
      </c>
      <c r="F169" s="7" t="str">
        <f t="shared" si="2"/>
        <v>ELD-SMTMAT-DAF-LD-A268SE-161</v>
      </c>
      <c r="G169" s="7" t="s">
        <v>16</v>
      </c>
      <c r="H169" s="7">
        <v>1</v>
      </c>
      <c r="I169" s="7" t="s">
        <v>918</v>
      </c>
      <c r="J169" s="8"/>
      <c r="K169" s="7" t="s">
        <v>924</v>
      </c>
      <c r="L169" s="7" t="s">
        <v>736</v>
      </c>
      <c r="M169" s="7" t="s">
        <v>727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17"/>
      <c r="S169" s="8"/>
    </row>
    <row r="170" spans="1:19" x14ac:dyDescent="0.25">
      <c r="A170" s="7" t="s">
        <v>206</v>
      </c>
      <c r="B170" s="6">
        <v>162</v>
      </c>
      <c r="C170" s="7" t="s">
        <v>920</v>
      </c>
      <c r="D170" s="7" t="s">
        <v>720</v>
      </c>
      <c r="E170" s="8" t="s">
        <v>921</v>
      </c>
      <c r="F170" s="7" t="str">
        <f t="shared" si="2"/>
        <v>ELD-SMTMAT-FOW-LD-R556SE-162</v>
      </c>
      <c r="G170" s="7" t="s">
        <v>16</v>
      </c>
      <c r="H170" s="7">
        <v>1</v>
      </c>
      <c r="I170" s="7" t="s">
        <v>918</v>
      </c>
      <c r="J170" s="7"/>
      <c r="K170" s="7" t="s">
        <v>925</v>
      </c>
      <c r="L170" s="7" t="s">
        <v>736</v>
      </c>
      <c r="M170" s="7" t="s">
        <v>727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17"/>
      <c r="S170" s="8"/>
    </row>
    <row r="171" spans="1:19" x14ac:dyDescent="0.25">
      <c r="A171" s="7" t="s">
        <v>204</v>
      </c>
      <c r="B171" s="6">
        <v>163</v>
      </c>
      <c r="C171" s="7" t="s">
        <v>916</v>
      </c>
      <c r="D171" s="7" t="s">
        <v>720</v>
      </c>
      <c r="E171" s="8" t="s">
        <v>923</v>
      </c>
      <c r="F171" s="7" t="str">
        <f t="shared" si="2"/>
        <v>ELD-SMTMAT-DAF-LD-A268SE-163</v>
      </c>
      <c r="G171" s="7" t="s">
        <v>16</v>
      </c>
      <c r="H171" s="7">
        <v>1</v>
      </c>
      <c r="I171" s="7" t="s">
        <v>918</v>
      </c>
      <c r="J171" s="8"/>
      <c r="K171" s="7" t="s">
        <v>926</v>
      </c>
      <c r="L171" s="7" t="s">
        <v>736</v>
      </c>
      <c r="M171" s="7" t="s">
        <v>727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17"/>
      <c r="S171" s="8"/>
    </row>
    <row r="172" spans="1:19" x14ac:dyDescent="0.25">
      <c r="A172" s="7" t="s">
        <v>211</v>
      </c>
      <c r="B172" s="6">
        <v>164</v>
      </c>
      <c r="C172" s="7" t="s">
        <v>916</v>
      </c>
      <c r="D172" s="7" t="s">
        <v>720</v>
      </c>
      <c r="E172" s="8" t="s">
        <v>927</v>
      </c>
      <c r="F172" s="7" t="str">
        <f t="shared" si="2"/>
        <v>ELD-SMTMAT-DAF-LD-A268ST-164</v>
      </c>
      <c r="G172" s="7" t="s">
        <v>16</v>
      </c>
      <c r="H172" s="7">
        <v>1</v>
      </c>
      <c r="I172" s="7" t="s">
        <v>918</v>
      </c>
      <c r="J172" s="7"/>
      <c r="K172" s="7">
        <v>319060362001</v>
      </c>
      <c r="L172" s="7" t="s">
        <v>736</v>
      </c>
      <c r="M172" s="7" t="s">
        <v>727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17"/>
      <c r="S172" s="8"/>
    </row>
    <row r="173" spans="1:19" x14ac:dyDescent="0.25">
      <c r="A173" s="7" t="s">
        <v>213</v>
      </c>
      <c r="B173" s="6">
        <v>165</v>
      </c>
      <c r="C173" s="7" t="s">
        <v>920</v>
      </c>
      <c r="D173" s="7" t="s">
        <v>720</v>
      </c>
      <c r="E173" s="8" t="s">
        <v>928</v>
      </c>
      <c r="F173" s="7" t="str">
        <f t="shared" si="2"/>
        <v>ELD-SMTMAT-FOW-LD-R556ST-165</v>
      </c>
      <c r="G173" s="7" t="s">
        <v>16</v>
      </c>
      <c r="H173" s="7">
        <v>1</v>
      </c>
      <c r="I173" s="7" t="s">
        <v>918</v>
      </c>
      <c r="J173" s="8"/>
      <c r="K173" s="7">
        <v>319052431007</v>
      </c>
      <c r="L173" s="7" t="s">
        <v>736</v>
      </c>
      <c r="M173" s="7" t="s">
        <v>727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17"/>
      <c r="S173" s="8"/>
    </row>
    <row r="174" spans="1:19" x14ac:dyDescent="0.25">
      <c r="A174" s="7" t="s">
        <v>215</v>
      </c>
      <c r="B174" s="6">
        <v>166</v>
      </c>
      <c r="C174" s="7" t="s">
        <v>929</v>
      </c>
      <c r="D174" s="7" t="s">
        <v>720</v>
      </c>
      <c r="E174" s="8" t="s">
        <v>930</v>
      </c>
      <c r="F174" s="7" t="str">
        <f t="shared" si="2"/>
        <v>ELD-SMTMAT-FOD-LD-RC56ST-166</v>
      </c>
      <c r="G174" s="7" t="s">
        <v>16</v>
      </c>
      <c r="H174" s="7">
        <v>1</v>
      </c>
      <c r="I174" s="7" t="s">
        <v>918</v>
      </c>
      <c r="J174" s="7"/>
      <c r="K174" s="7">
        <v>319051591004</v>
      </c>
      <c r="L174" s="7" t="s">
        <v>736</v>
      </c>
      <c r="M174" s="7" t="s">
        <v>727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17"/>
      <c r="S174" s="8"/>
    </row>
    <row r="175" spans="1:19" x14ac:dyDescent="0.25">
      <c r="A175" s="7" t="s">
        <v>217</v>
      </c>
      <c r="B175" s="6">
        <v>167</v>
      </c>
      <c r="C175" s="7" t="s">
        <v>920</v>
      </c>
      <c r="D175" s="7" t="s">
        <v>720</v>
      </c>
      <c r="E175" s="8" t="s">
        <v>928</v>
      </c>
      <c r="F175" s="7" t="str">
        <f t="shared" si="2"/>
        <v>ELD-SMTMAT-FOW-LD-R556ST-167</v>
      </c>
      <c r="G175" s="7" t="s">
        <v>16</v>
      </c>
      <c r="H175" s="7">
        <v>1</v>
      </c>
      <c r="I175" s="7" t="s">
        <v>918</v>
      </c>
      <c r="J175" s="8"/>
      <c r="K175" s="7" t="s">
        <v>931</v>
      </c>
      <c r="L175" s="7" t="s">
        <v>736</v>
      </c>
      <c r="M175" s="7" t="s">
        <v>727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17"/>
      <c r="S175" s="8"/>
    </row>
    <row r="176" spans="1:19" x14ac:dyDescent="0.25">
      <c r="A176" s="7" t="s">
        <v>217</v>
      </c>
      <c r="B176" s="6">
        <v>168</v>
      </c>
      <c r="C176" s="7" t="s">
        <v>920</v>
      </c>
      <c r="D176" s="7" t="s">
        <v>720</v>
      </c>
      <c r="E176" s="8" t="s">
        <v>928</v>
      </c>
      <c r="F176" s="7" t="str">
        <f t="shared" si="2"/>
        <v>ELD-SMTMAT-FOW-LD-R556ST-168</v>
      </c>
      <c r="G176" s="7" t="s">
        <v>16</v>
      </c>
      <c r="H176" s="7">
        <v>1</v>
      </c>
      <c r="I176" s="7" t="s">
        <v>918</v>
      </c>
      <c r="J176" s="7"/>
      <c r="K176" s="7" t="s">
        <v>932</v>
      </c>
      <c r="L176" s="7" t="s">
        <v>736</v>
      </c>
      <c r="M176" s="7" t="s">
        <v>727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17"/>
      <c r="S176" s="8"/>
    </row>
    <row r="177" spans="1:19" x14ac:dyDescent="0.25">
      <c r="A177" s="7" t="s">
        <v>217</v>
      </c>
      <c r="B177" s="6">
        <v>169</v>
      </c>
      <c r="C177" s="7" t="s">
        <v>920</v>
      </c>
      <c r="D177" s="7" t="s">
        <v>720</v>
      </c>
      <c r="E177" s="8" t="s">
        <v>930</v>
      </c>
      <c r="F177" s="7" t="str">
        <f t="shared" si="2"/>
        <v>ELD-SMTMAT-FOW-LD-RC56ST-169</v>
      </c>
      <c r="G177" s="7" t="s">
        <v>16</v>
      </c>
      <c r="H177" s="7">
        <v>1</v>
      </c>
      <c r="I177" s="7" t="s">
        <v>918</v>
      </c>
      <c r="J177" s="8"/>
      <c r="K177" s="7" t="s">
        <v>933</v>
      </c>
      <c r="L177" s="7" t="s">
        <v>736</v>
      </c>
      <c r="M177" s="7" t="s">
        <v>727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17"/>
      <c r="S177" s="8"/>
    </row>
    <row r="178" spans="1:19" x14ac:dyDescent="0.25">
      <c r="A178" s="7" t="s">
        <v>221</v>
      </c>
      <c r="B178" s="6">
        <v>170</v>
      </c>
      <c r="C178" s="7" t="s">
        <v>916</v>
      </c>
      <c r="D178" s="7" t="s">
        <v>720</v>
      </c>
      <c r="E178" s="8" t="s">
        <v>934</v>
      </c>
      <c r="F178" s="7" t="str">
        <f t="shared" si="2"/>
        <v>ELD-SMTMAT-DAF-LD-A168ST-170</v>
      </c>
      <c r="G178" s="7" t="s">
        <v>16</v>
      </c>
      <c r="H178" s="7">
        <v>1</v>
      </c>
      <c r="I178" s="7" t="s">
        <v>918</v>
      </c>
      <c r="J178" s="7"/>
      <c r="K178" s="7"/>
      <c r="L178" s="7" t="s">
        <v>736</v>
      </c>
      <c r="M178" s="7" t="s">
        <v>727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17"/>
      <c r="S178" s="8"/>
    </row>
    <row r="179" spans="1:19" x14ac:dyDescent="0.25">
      <c r="A179" s="7" t="s">
        <v>221</v>
      </c>
      <c r="B179" s="6">
        <v>171</v>
      </c>
      <c r="C179" s="7" t="s">
        <v>916</v>
      </c>
      <c r="D179" s="7" t="s">
        <v>720</v>
      </c>
      <c r="E179" s="8" t="s">
        <v>934</v>
      </c>
      <c r="F179" s="7" t="str">
        <f t="shared" si="2"/>
        <v>ELD-SMTMAT-DAF-LD-A168ST-171</v>
      </c>
      <c r="G179" s="7" t="s">
        <v>16</v>
      </c>
      <c r="H179" s="7">
        <v>1</v>
      </c>
      <c r="I179" s="7" t="s">
        <v>918</v>
      </c>
      <c r="J179" s="8"/>
      <c r="K179" s="7"/>
      <c r="L179" s="7" t="s">
        <v>736</v>
      </c>
      <c r="M179" s="7" t="s">
        <v>727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17"/>
      <c r="S179" s="8"/>
    </row>
    <row r="180" spans="1:19" x14ac:dyDescent="0.25">
      <c r="A180" s="7" t="s">
        <v>224</v>
      </c>
      <c r="B180" s="6">
        <v>172</v>
      </c>
      <c r="C180" s="7" t="s">
        <v>732</v>
      </c>
      <c r="D180" s="7" t="s">
        <v>720</v>
      </c>
      <c r="E180" s="8" t="s">
        <v>935</v>
      </c>
      <c r="F180" s="7" t="str">
        <f t="shared" si="2"/>
        <v>ELD-SMTMAT-EPOXY-MATTAD-1046H(FC)-172</v>
      </c>
      <c r="G180" s="7" t="s">
        <v>16</v>
      </c>
      <c r="H180" s="7">
        <v>4</v>
      </c>
      <c r="I180" s="7" t="s">
        <v>936</v>
      </c>
      <c r="J180" s="8"/>
      <c r="K180" s="7"/>
      <c r="L180" s="7" t="s">
        <v>736</v>
      </c>
      <c r="M180" s="7" t="s">
        <v>727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17"/>
      <c r="S180" s="8"/>
    </row>
    <row r="181" spans="1:19" x14ac:dyDescent="0.25">
      <c r="A181" s="7" t="s">
        <v>226</v>
      </c>
      <c r="B181" s="6">
        <v>173</v>
      </c>
      <c r="C181" s="7" t="s">
        <v>732</v>
      </c>
      <c r="D181" s="7" t="s">
        <v>720</v>
      </c>
      <c r="E181" s="8" t="s">
        <v>937</v>
      </c>
      <c r="F181" s="7" t="str">
        <f t="shared" si="2"/>
        <v>ELD-SMTMAT-EPOXY-MATT DA-4013-173</v>
      </c>
      <c r="G181" s="7" t="s">
        <v>16</v>
      </c>
      <c r="H181" s="7">
        <v>4</v>
      </c>
      <c r="I181" s="7" t="s">
        <v>936</v>
      </c>
      <c r="J181" s="7"/>
      <c r="K181" s="7"/>
      <c r="L181" s="7" t="s">
        <v>736</v>
      </c>
      <c r="M181" s="7" t="s">
        <v>727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17"/>
      <c r="S181" s="8"/>
    </row>
    <row r="182" spans="1:19" x14ac:dyDescent="0.25">
      <c r="A182" s="7" t="s">
        <v>228</v>
      </c>
      <c r="B182" s="6">
        <v>174</v>
      </c>
      <c r="C182" s="7" t="s">
        <v>732</v>
      </c>
      <c r="D182" s="7" t="s">
        <v>720</v>
      </c>
      <c r="E182" s="8" t="s">
        <v>938</v>
      </c>
      <c r="F182" s="7" t="str">
        <f t="shared" si="2"/>
        <v>ELD-SMTMAT-EPOXY-LMC784V-UP-174</v>
      </c>
      <c r="G182" s="7" t="s">
        <v>16</v>
      </c>
      <c r="H182" s="7">
        <v>1</v>
      </c>
      <c r="I182" s="7" t="s">
        <v>939</v>
      </c>
      <c r="J182" s="8"/>
      <c r="K182" s="7" t="s">
        <v>940</v>
      </c>
      <c r="L182" s="7" t="s">
        <v>736</v>
      </c>
      <c r="M182" s="7" t="s">
        <v>727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17"/>
      <c r="S182" s="8"/>
    </row>
    <row r="183" spans="1:19" x14ac:dyDescent="0.25">
      <c r="A183" s="7" t="s">
        <v>228</v>
      </c>
      <c r="B183" s="6">
        <v>175</v>
      </c>
      <c r="C183" s="7" t="s">
        <v>732</v>
      </c>
      <c r="D183" s="7" t="s">
        <v>720</v>
      </c>
      <c r="E183" s="8" t="s">
        <v>938</v>
      </c>
      <c r="F183" s="7" t="str">
        <f t="shared" si="2"/>
        <v>ELD-SMTMAT-EPOXY-LMC784V-UP-175</v>
      </c>
      <c r="G183" s="7" t="s">
        <v>16</v>
      </c>
      <c r="H183" s="7">
        <v>1</v>
      </c>
      <c r="I183" s="7" t="s">
        <v>939</v>
      </c>
      <c r="J183" s="7"/>
      <c r="K183" s="7" t="s">
        <v>941</v>
      </c>
      <c r="L183" s="7" t="s">
        <v>736</v>
      </c>
      <c r="M183" s="7" t="s">
        <v>727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17"/>
      <c r="S183" s="8"/>
    </row>
    <row r="184" spans="1:19" x14ac:dyDescent="0.25">
      <c r="A184" s="7" t="s">
        <v>228</v>
      </c>
      <c r="B184" s="6">
        <v>176</v>
      </c>
      <c r="C184" s="7" t="s">
        <v>732</v>
      </c>
      <c r="D184" s="7" t="s">
        <v>720</v>
      </c>
      <c r="E184" s="8" t="s">
        <v>938</v>
      </c>
      <c r="F184" s="7" t="str">
        <f t="shared" si="2"/>
        <v>ELD-SMTMAT-EPOXY-LMC784V-UP-176</v>
      </c>
      <c r="G184" s="7" t="s">
        <v>16</v>
      </c>
      <c r="H184" s="7">
        <v>1</v>
      </c>
      <c r="I184" s="7" t="s">
        <v>939</v>
      </c>
      <c r="J184" s="8"/>
      <c r="K184" s="7"/>
      <c r="L184" s="7" t="s">
        <v>736</v>
      </c>
      <c r="M184" s="7" t="s">
        <v>727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17"/>
      <c r="S184" s="8"/>
    </row>
    <row r="185" spans="1:19" x14ac:dyDescent="0.25">
      <c r="A185" s="7" t="s">
        <v>232</v>
      </c>
      <c r="B185" s="6">
        <v>177</v>
      </c>
      <c r="C185" s="7" t="s">
        <v>942</v>
      </c>
      <c r="D185" s="7" t="s">
        <v>720</v>
      </c>
      <c r="E185" s="8" t="s">
        <v>943</v>
      </c>
      <c r="F185" s="7" t="str">
        <f t="shared" si="2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907</v>
      </c>
      <c r="M185" s="7" t="s">
        <v>839</v>
      </c>
      <c r="N185" s="7" t="str">
        <f>IFERROR(IF(MATCH(B185,#REF!,0),"In Use"),"Available")</f>
        <v>Available</v>
      </c>
      <c r="O185" s="13"/>
      <c r="P185" s="13"/>
      <c r="Q185" s="13"/>
      <c r="R185" s="17"/>
      <c r="S185" s="8"/>
    </row>
    <row r="186" spans="1:19" x14ac:dyDescent="0.25">
      <c r="A186" s="7" t="s">
        <v>235</v>
      </c>
      <c r="B186" s="6">
        <v>178</v>
      </c>
      <c r="C186" s="7" t="s">
        <v>942</v>
      </c>
      <c r="D186" s="7" t="s">
        <v>720</v>
      </c>
      <c r="E186" s="8" t="s">
        <v>944</v>
      </c>
      <c r="F186" s="7" t="str">
        <f t="shared" si="2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907</v>
      </c>
      <c r="M186" s="7" t="s">
        <v>839</v>
      </c>
      <c r="N186" s="7" t="str">
        <f>IFERROR(IF(MATCH(B186,#REF!,0),"In Use"),"Available")</f>
        <v>Available</v>
      </c>
      <c r="O186" s="13"/>
      <c r="P186" s="13"/>
      <c r="Q186" s="13"/>
      <c r="R186" s="17"/>
      <c r="S186" s="8"/>
    </row>
    <row r="187" spans="1:19" x14ac:dyDescent="0.25">
      <c r="A187" s="18" t="s">
        <v>237</v>
      </c>
      <c r="B187" s="12">
        <v>179</v>
      </c>
      <c r="C187" s="7" t="s">
        <v>942</v>
      </c>
      <c r="D187" s="7" t="s">
        <v>720</v>
      </c>
      <c r="E187" s="8" t="s">
        <v>945</v>
      </c>
      <c r="F187" s="7" t="str">
        <f t="shared" si="2"/>
        <v>ELD-SMTMAT-SOLDERBALL-BLL0.325SAC302-179</v>
      </c>
      <c r="G187" s="7" t="s">
        <v>234</v>
      </c>
      <c r="H187" s="7">
        <v>1</v>
      </c>
      <c r="I187" s="7" t="s">
        <v>946</v>
      </c>
      <c r="J187" s="7" t="s">
        <v>945</v>
      </c>
      <c r="K187" s="7" t="s">
        <v>947</v>
      </c>
      <c r="L187" s="7" t="s">
        <v>948</v>
      </c>
      <c r="M187" s="7" t="s">
        <v>727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17"/>
      <c r="S187" s="8"/>
    </row>
    <row r="188" spans="1:19" x14ac:dyDescent="0.25">
      <c r="A188" s="18" t="s">
        <v>237</v>
      </c>
      <c r="B188" s="12">
        <v>180</v>
      </c>
      <c r="C188" s="7" t="s">
        <v>942</v>
      </c>
      <c r="D188" s="7" t="s">
        <v>720</v>
      </c>
      <c r="E188" s="8" t="s">
        <v>945</v>
      </c>
      <c r="F188" s="7" t="str">
        <f t="shared" si="2"/>
        <v>ELD-SMTMAT-SOLDERBALL-BLL0.325SAC302-180</v>
      </c>
      <c r="G188" s="7" t="s">
        <v>234</v>
      </c>
      <c r="H188" s="7">
        <v>1</v>
      </c>
      <c r="I188" s="7" t="s">
        <v>946</v>
      </c>
      <c r="J188" s="8" t="s">
        <v>945</v>
      </c>
      <c r="K188" s="7" t="s">
        <v>949</v>
      </c>
      <c r="L188" s="7" t="s">
        <v>948</v>
      </c>
      <c r="M188" s="7" t="s">
        <v>727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17"/>
      <c r="S188" s="8"/>
    </row>
    <row r="189" spans="1:19" x14ac:dyDescent="0.25">
      <c r="A189" s="18" t="s">
        <v>237</v>
      </c>
      <c r="B189" s="12">
        <v>181</v>
      </c>
      <c r="C189" s="7" t="s">
        <v>942</v>
      </c>
      <c r="D189" s="7" t="s">
        <v>720</v>
      </c>
      <c r="E189" s="8" t="s">
        <v>945</v>
      </c>
      <c r="F189" s="7" t="str">
        <f t="shared" si="2"/>
        <v>ELD-SMTMAT-SOLDERBALL-BLL0.325SAC302-181</v>
      </c>
      <c r="G189" s="7" t="s">
        <v>234</v>
      </c>
      <c r="H189" s="7">
        <v>1</v>
      </c>
      <c r="I189" s="7" t="s">
        <v>946</v>
      </c>
      <c r="J189" s="7" t="s">
        <v>945</v>
      </c>
      <c r="K189" s="7" t="s">
        <v>950</v>
      </c>
      <c r="L189" s="7" t="s">
        <v>948</v>
      </c>
      <c r="M189" s="7" t="s">
        <v>727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17"/>
      <c r="S189" s="8"/>
    </row>
    <row r="190" spans="1:19" x14ac:dyDescent="0.25">
      <c r="A190" s="18" t="s">
        <v>237</v>
      </c>
      <c r="B190" s="12">
        <v>182</v>
      </c>
      <c r="C190" s="7" t="s">
        <v>942</v>
      </c>
      <c r="D190" s="7" t="s">
        <v>720</v>
      </c>
      <c r="E190" s="8" t="s">
        <v>945</v>
      </c>
      <c r="F190" s="7" t="str">
        <f t="shared" si="2"/>
        <v>ELD-SMTMAT-SOLDERBALL-BLL0.325SAC302-182</v>
      </c>
      <c r="G190" s="7" t="s">
        <v>234</v>
      </c>
      <c r="H190" s="7">
        <v>1</v>
      </c>
      <c r="I190" s="7" t="s">
        <v>946</v>
      </c>
      <c r="J190" s="8" t="s">
        <v>945</v>
      </c>
      <c r="K190" s="7" t="s">
        <v>900</v>
      </c>
      <c r="L190" s="7" t="s">
        <v>948</v>
      </c>
      <c r="M190" s="7" t="s">
        <v>727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17"/>
      <c r="S190" s="8"/>
    </row>
    <row r="191" spans="1:19" x14ac:dyDescent="0.25">
      <c r="A191" s="18" t="s">
        <v>237</v>
      </c>
      <c r="B191" s="12">
        <v>183</v>
      </c>
      <c r="C191" s="7" t="s">
        <v>942</v>
      </c>
      <c r="D191" s="7" t="s">
        <v>720</v>
      </c>
      <c r="E191" s="8" t="s">
        <v>945</v>
      </c>
      <c r="F191" s="7" t="str">
        <f t="shared" si="2"/>
        <v>ELD-SMTMAT-SOLDERBALL-BLL0.325SAC302-183</v>
      </c>
      <c r="G191" s="7" t="s">
        <v>234</v>
      </c>
      <c r="H191" s="7">
        <v>1</v>
      </c>
      <c r="I191" s="7" t="s">
        <v>946</v>
      </c>
      <c r="J191" s="7" t="s">
        <v>945</v>
      </c>
      <c r="K191" s="7" t="s">
        <v>951</v>
      </c>
      <c r="L191" s="7" t="s">
        <v>948</v>
      </c>
      <c r="M191" s="7" t="s">
        <v>727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17"/>
      <c r="S191" s="8"/>
    </row>
    <row r="192" spans="1:19" x14ac:dyDescent="0.25">
      <c r="A192" s="18" t="s">
        <v>237</v>
      </c>
      <c r="B192" s="12">
        <v>184</v>
      </c>
      <c r="C192" s="7" t="s">
        <v>942</v>
      </c>
      <c r="D192" s="7" t="s">
        <v>720</v>
      </c>
      <c r="E192" s="8" t="s">
        <v>945</v>
      </c>
      <c r="F192" s="7" t="str">
        <f t="shared" si="2"/>
        <v>ELD-SMTMAT-SOLDERBALL-BLL0.325SAC302-184</v>
      </c>
      <c r="G192" s="7" t="s">
        <v>234</v>
      </c>
      <c r="H192" s="7">
        <v>1</v>
      </c>
      <c r="I192" s="7" t="s">
        <v>946</v>
      </c>
      <c r="J192" s="8" t="s">
        <v>945</v>
      </c>
      <c r="K192" s="7" t="s">
        <v>952</v>
      </c>
      <c r="L192" s="7" t="s">
        <v>948</v>
      </c>
      <c r="M192" s="7" t="s">
        <v>727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17"/>
      <c r="S192" s="8"/>
    </row>
    <row r="193" spans="1:19" x14ac:dyDescent="0.25">
      <c r="A193" s="18" t="s">
        <v>237</v>
      </c>
      <c r="B193" s="12">
        <v>185</v>
      </c>
      <c r="C193" s="7" t="s">
        <v>942</v>
      </c>
      <c r="D193" s="7" t="s">
        <v>720</v>
      </c>
      <c r="E193" s="8" t="s">
        <v>945</v>
      </c>
      <c r="F193" s="7" t="str">
        <f t="shared" si="2"/>
        <v>ELD-SMTMAT-SOLDERBALL-BLL0.325SAC302-185</v>
      </c>
      <c r="G193" s="7" t="s">
        <v>234</v>
      </c>
      <c r="H193" s="7">
        <v>1</v>
      </c>
      <c r="I193" s="7" t="s">
        <v>946</v>
      </c>
      <c r="J193" s="7" t="s">
        <v>945</v>
      </c>
      <c r="K193" s="7" t="s">
        <v>953</v>
      </c>
      <c r="L193" s="7" t="s">
        <v>948</v>
      </c>
      <c r="M193" s="7" t="s">
        <v>727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17"/>
      <c r="S193" s="8"/>
    </row>
    <row r="194" spans="1:19" x14ac:dyDescent="0.25">
      <c r="A194" s="7" t="s">
        <v>237</v>
      </c>
      <c r="B194" s="6">
        <v>186</v>
      </c>
      <c r="C194" s="7" t="s">
        <v>942</v>
      </c>
      <c r="D194" s="7" t="s">
        <v>720</v>
      </c>
      <c r="E194" s="8" t="s">
        <v>945</v>
      </c>
      <c r="F194" s="7" t="str">
        <f t="shared" si="2"/>
        <v>ELD-SMTMAT-SOLDERBALL-BLL0.325SAC302-186</v>
      </c>
      <c r="G194" s="7" t="s">
        <v>234</v>
      </c>
      <c r="H194" s="7">
        <v>1</v>
      </c>
      <c r="I194" s="7" t="s">
        <v>946</v>
      </c>
      <c r="J194" s="8" t="s">
        <v>945</v>
      </c>
      <c r="K194" s="7" t="s">
        <v>954</v>
      </c>
      <c r="L194" s="7" t="s">
        <v>948</v>
      </c>
      <c r="M194" s="7" t="s">
        <v>727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17"/>
      <c r="S194" s="8"/>
    </row>
    <row r="195" spans="1:19" x14ac:dyDescent="0.25">
      <c r="A195" s="7" t="s">
        <v>237</v>
      </c>
      <c r="B195" s="6">
        <v>187</v>
      </c>
      <c r="C195" s="7" t="s">
        <v>942</v>
      </c>
      <c r="D195" s="7" t="s">
        <v>720</v>
      </c>
      <c r="E195" s="8" t="s">
        <v>945</v>
      </c>
      <c r="F195" s="7" t="str">
        <f t="shared" si="2"/>
        <v>ELD-SMTMAT-SOLDERBALL-BLL0.325SAC302-187</v>
      </c>
      <c r="G195" s="7" t="s">
        <v>234</v>
      </c>
      <c r="H195" s="7">
        <v>1</v>
      </c>
      <c r="I195" s="7" t="s">
        <v>946</v>
      </c>
      <c r="J195" s="7" t="s">
        <v>945</v>
      </c>
      <c r="K195" s="7" t="s">
        <v>955</v>
      </c>
      <c r="L195" s="7" t="s">
        <v>948</v>
      </c>
      <c r="M195" s="7" t="s">
        <v>727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17"/>
      <c r="S195" s="8"/>
    </row>
    <row r="196" spans="1:19" x14ac:dyDescent="0.25">
      <c r="A196" s="7" t="s">
        <v>237</v>
      </c>
      <c r="B196" s="6">
        <v>188</v>
      </c>
      <c r="C196" s="7" t="s">
        <v>942</v>
      </c>
      <c r="D196" s="7" t="s">
        <v>720</v>
      </c>
      <c r="E196" s="8" t="s">
        <v>945</v>
      </c>
      <c r="F196" s="7" t="str">
        <f t="shared" si="2"/>
        <v>ELD-SMTMAT-SOLDERBALL-BLL0.325SAC302-188</v>
      </c>
      <c r="G196" s="7" t="s">
        <v>234</v>
      </c>
      <c r="H196" s="7">
        <v>1</v>
      </c>
      <c r="I196" s="7" t="s">
        <v>946</v>
      </c>
      <c r="J196" s="8" t="s">
        <v>945</v>
      </c>
      <c r="K196" s="7" t="s">
        <v>956</v>
      </c>
      <c r="L196" s="7" t="s">
        <v>948</v>
      </c>
      <c r="M196" s="7" t="s">
        <v>727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17"/>
      <c r="S196" s="8"/>
    </row>
    <row r="197" spans="1:19" x14ac:dyDescent="0.25">
      <c r="A197" s="7" t="s">
        <v>237</v>
      </c>
      <c r="B197" s="6">
        <v>189</v>
      </c>
      <c r="C197" s="7" t="s">
        <v>942</v>
      </c>
      <c r="D197" s="7" t="s">
        <v>720</v>
      </c>
      <c r="E197" s="8" t="s">
        <v>945</v>
      </c>
      <c r="F197" s="7" t="str">
        <f t="shared" si="2"/>
        <v>ELD-SMTMAT-SOLDERBALL-BLL0.325SAC302-189</v>
      </c>
      <c r="G197" s="7" t="s">
        <v>234</v>
      </c>
      <c r="H197" s="7">
        <v>1</v>
      </c>
      <c r="I197" s="7" t="s">
        <v>946</v>
      </c>
      <c r="J197" s="7" t="s">
        <v>945</v>
      </c>
      <c r="K197" s="7" t="s">
        <v>957</v>
      </c>
      <c r="L197" s="7" t="s">
        <v>948</v>
      </c>
      <c r="M197" s="7" t="s">
        <v>727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17"/>
      <c r="S197" s="8"/>
    </row>
    <row r="198" spans="1:19" x14ac:dyDescent="0.25">
      <c r="A198" s="7" t="s">
        <v>237</v>
      </c>
      <c r="B198" s="6">
        <v>190</v>
      </c>
      <c r="C198" s="7" t="s">
        <v>942</v>
      </c>
      <c r="D198" s="7" t="s">
        <v>720</v>
      </c>
      <c r="E198" s="8" t="s">
        <v>945</v>
      </c>
      <c r="F198" s="7" t="str">
        <f t="shared" si="2"/>
        <v>ELD-SMTMAT-SOLDERBALL-BLL0.325SAC302-190</v>
      </c>
      <c r="G198" s="7" t="s">
        <v>234</v>
      </c>
      <c r="H198" s="7">
        <v>1</v>
      </c>
      <c r="I198" s="7" t="s">
        <v>946</v>
      </c>
      <c r="J198" s="8" t="s">
        <v>945</v>
      </c>
      <c r="K198" s="7" t="s">
        <v>958</v>
      </c>
      <c r="L198" s="7" t="s">
        <v>948</v>
      </c>
      <c r="M198" s="7" t="s">
        <v>727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17"/>
      <c r="S198" s="8"/>
    </row>
    <row r="199" spans="1:19" x14ac:dyDescent="0.25">
      <c r="A199" s="7" t="s">
        <v>237</v>
      </c>
      <c r="B199" s="6">
        <v>191</v>
      </c>
      <c r="C199" s="7" t="s">
        <v>942</v>
      </c>
      <c r="D199" s="7" t="s">
        <v>720</v>
      </c>
      <c r="E199" s="8" t="s">
        <v>945</v>
      </c>
      <c r="F199" s="7" t="str">
        <f t="shared" si="2"/>
        <v>ELD-SMTMAT-SOLDERBALL-BLL0.325SAC302-191</v>
      </c>
      <c r="G199" s="7" t="s">
        <v>234</v>
      </c>
      <c r="H199" s="7">
        <v>1</v>
      </c>
      <c r="I199" s="7" t="s">
        <v>946</v>
      </c>
      <c r="J199" s="7" t="s">
        <v>945</v>
      </c>
      <c r="K199" s="7" t="s">
        <v>959</v>
      </c>
      <c r="L199" s="7" t="s">
        <v>948</v>
      </c>
      <c r="M199" s="7" t="s">
        <v>727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17"/>
      <c r="S199" s="8"/>
    </row>
    <row r="200" spans="1:19" x14ac:dyDescent="0.25">
      <c r="A200" s="7" t="s">
        <v>237</v>
      </c>
      <c r="B200" s="6">
        <v>192</v>
      </c>
      <c r="C200" s="7" t="s">
        <v>942</v>
      </c>
      <c r="D200" s="7" t="s">
        <v>720</v>
      </c>
      <c r="E200" s="8" t="s">
        <v>945</v>
      </c>
      <c r="F200" s="7" t="str">
        <f t="shared" ref="F200:F263" si="3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946</v>
      </c>
      <c r="J200" s="8" t="s">
        <v>945</v>
      </c>
      <c r="K200" s="7" t="s">
        <v>960</v>
      </c>
      <c r="L200" s="7" t="s">
        <v>948</v>
      </c>
      <c r="M200" s="7" t="s">
        <v>727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17"/>
      <c r="S200" s="8"/>
    </row>
    <row r="201" spans="1:19" x14ac:dyDescent="0.25">
      <c r="A201" s="7" t="s">
        <v>237</v>
      </c>
      <c r="B201" s="6">
        <v>193</v>
      </c>
      <c r="C201" s="7" t="s">
        <v>942</v>
      </c>
      <c r="D201" s="7" t="s">
        <v>720</v>
      </c>
      <c r="E201" s="8" t="s">
        <v>945</v>
      </c>
      <c r="F201" s="7" t="str">
        <f t="shared" si="3"/>
        <v>ELD-SMTMAT-SOLDERBALL-BLL0.325SAC302-193</v>
      </c>
      <c r="G201" s="7" t="s">
        <v>234</v>
      </c>
      <c r="H201" s="7">
        <v>1</v>
      </c>
      <c r="I201" s="7" t="s">
        <v>946</v>
      </c>
      <c r="J201" s="7" t="s">
        <v>945</v>
      </c>
      <c r="K201" s="7" t="s">
        <v>961</v>
      </c>
      <c r="L201" s="7" t="s">
        <v>948</v>
      </c>
      <c r="M201" s="7" t="s">
        <v>727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17"/>
      <c r="S201" s="8"/>
    </row>
    <row r="202" spans="1:19" x14ac:dyDescent="0.25">
      <c r="A202" s="7" t="s">
        <v>237</v>
      </c>
      <c r="B202" s="6">
        <v>194</v>
      </c>
      <c r="C202" s="7" t="s">
        <v>942</v>
      </c>
      <c r="D202" s="7" t="s">
        <v>720</v>
      </c>
      <c r="E202" s="8" t="s">
        <v>945</v>
      </c>
      <c r="F202" s="7" t="str">
        <f t="shared" si="3"/>
        <v>ELD-SMTMAT-SOLDERBALL-BLL0.325SAC302-194</v>
      </c>
      <c r="G202" s="7" t="s">
        <v>234</v>
      </c>
      <c r="H202" s="7">
        <v>1</v>
      </c>
      <c r="I202" s="7" t="s">
        <v>946</v>
      </c>
      <c r="J202" s="8" t="s">
        <v>945</v>
      </c>
      <c r="K202" s="7" t="s">
        <v>962</v>
      </c>
      <c r="L202" s="7" t="s">
        <v>948</v>
      </c>
      <c r="M202" s="7" t="s">
        <v>727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17"/>
      <c r="S202" s="8"/>
    </row>
    <row r="203" spans="1:19" x14ac:dyDescent="0.25">
      <c r="A203" s="7" t="s">
        <v>237</v>
      </c>
      <c r="B203" s="6">
        <v>195</v>
      </c>
      <c r="C203" s="7" t="s">
        <v>942</v>
      </c>
      <c r="D203" s="7" t="s">
        <v>720</v>
      </c>
      <c r="E203" s="8" t="s">
        <v>945</v>
      </c>
      <c r="F203" s="7" t="str">
        <f t="shared" si="3"/>
        <v>ELD-SMTMAT-SOLDERBALL-BLL0.325SAC302-195</v>
      </c>
      <c r="G203" s="7" t="s">
        <v>234</v>
      </c>
      <c r="H203" s="7">
        <v>1</v>
      </c>
      <c r="I203" s="7" t="s">
        <v>946</v>
      </c>
      <c r="J203" s="7" t="s">
        <v>945</v>
      </c>
      <c r="K203" s="7" t="s">
        <v>963</v>
      </c>
      <c r="L203" s="7" t="s">
        <v>948</v>
      </c>
      <c r="M203" s="7" t="s">
        <v>727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17"/>
      <c r="S203" s="8"/>
    </row>
    <row r="204" spans="1:19" x14ac:dyDescent="0.25">
      <c r="A204" s="7" t="s">
        <v>237</v>
      </c>
      <c r="B204" s="6">
        <v>196</v>
      </c>
      <c r="C204" s="7" t="s">
        <v>942</v>
      </c>
      <c r="D204" s="7" t="s">
        <v>720</v>
      </c>
      <c r="E204" s="8" t="s">
        <v>945</v>
      </c>
      <c r="F204" s="7" t="str">
        <f t="shared" si="3"/>
        <v>ELD-SMTMAT-SOLDERBALL-BLL0.325SAC302-196</v>
      </c>
      <c r="G204" s="7" t="s">
        <v>234</v>
      </c>
      <c r="H204" s="7">
        <v>1</v>
      </c>
      <c r="I204" s="7" t="s">
        <v>946</v>
      </c>
      <c r="J204" s="8" t="s">
        <v>945</v>
      </c>
      <c r="K204" s="7" t="s">
        <v>964</v>
      </c>
      <c r="L204" s="7" t="s">
        <v>948</v>
      </c>
      <c r="M204" s="7" t="s">
        <v>727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17"/>
      <c r="S204" s="8"/>
    </row>
    <row r="205" spans="1:19" x14ac:dyDescent="0.25">
      <c r="A205" s="7" t="s">
        <v>237</v>
      </c>
      <c r="B205" s="6">
        <v>197</v>
      </c>
      <c r="C205" s="7" t="s">
        <v>942</v>
      </c>
      <c r="D205" s="7" t="s">
        <v>720</v>
      </c>
      <c r="E205" s="8" t="s">
        <v>945</v>
      </c>
      <c r="F205" s="7" t="str">
        <f t="shared" si="3"/>
        <v>ELD-SMTMAT-SOLDERBALL-BLL0.325SAC302-197</v>
      </c>
      <c r="G205" s="7" t="s">
        <v>234</v>
      </c>
      <c r="H205" s="7">
        <v>1</v>
      </c>
      <c r="I205" s="7" t="s">
        <v>946</v>
      </c>
      <c r="J205" s="7" t="s">
        <v>945</v>
      </c>
      <c r="K205" s="7" t="s">
        <v>965</v>
      </c>
      <c r="L205" s="7" t="s">
        <v>948</v>
      </c>
      <c r="M205" s="7" t="s">
        <v>727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17"/>
      <c r="S205" s="8"/>
    </row>
    <row r="206" spans="1:19" x14ac:dyDescent="0.25">
      <c r="A206" s="7" t="s">
        <v>237</v>
      </c>
      <c r="B206" s="6">
        <v>198</v>
      </c>
      <c r="C206" s="7" t="s">
        <v>942</v>
      </c>
      <c r="D206" s="7" t="s">
        <v>720</v>
      </c>
      <c r="E206" s="8" t="s">
        <v>945</v>
      </c>
      <c r="F206" s="7" t="str">
        <f t="shared" si="3"/>
        <v>ELD-SMTMAT-SOLDERBALL-BLL0.325SAC302-198</v>
      </c>
      <c r="G206" s="7" t="s">
        <v>234</v>
      </c>
      <c r="H206" s="7">
        <v>1</v>
      </c>
      <c r="I206" s="7" t="s">
        <v>946</v>
      </c>
      <c r="J206" s="8" t="s">
        <v>945</v>
      </c>
      <c r="K206" s="7" t="s">
        <v>966</v>
      </c>
      <c r="L206" s="7" t="s">
        <v>948</v>
      </c>
      <c r="M206" s="7" t="s">
        <v>727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17"/>
      <c r="S206" s="8"/>
    </row>
    <row r="207" spans="1:19" x14ac:dyDescent="0.25">
      <c r="A207" s="7" t="s">
        <v>237</v>
      </c>
      <c r="B207" s="6">
        <v>199</v>
      </c>
      <c r="C207" s="7" t="s">
        <v>942</v>
      </c>
      <c r="D207" s="7" t="s">
        <v>720</v>
      </c>
      <c r="E207" s="8" t="s">
        <v>945</v>
      </c>
      <c r="F207" s="7" t="str">
        <f t="shared" si="3"/>
        <v>ELD-SMTMAT-SOLDERBALL-BLL0.325SAC302-199</v>
      </c>
      <c r="G207" s="7" t="s">
        <v>234</v>
      </c>
      <c r="H207" s="7">
        <v>1</v>
      </c>
      <c r="I207" s="7" t="s">
        <v>946</v>
      </c>
      <c r="J207" s="7" t="s">
        <v>945</v>
      </c>
      <c r="K207" s="7" t="s">
        <v>967</v>
      </c>
      <c r="L207" s="7" t="s">
        <v>948</v>
      </c>
      <c r="M207" s="7" t="s">
        <v>727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17"/>
      <c r="S207" s="8"/>
    </row>
    <row r="208" spans="1:19" x14ac:dyDescent="0.25">
      <c r="A208" s="7" t="s">
        <v>237</v>
      </c>
      <c r="B208" s="6">
        <v>200</v>
      </c>
      <c r="C208" s="7" t="s">
        <v>942</v>
      </c>
      <c r="D208" s="7" t="s">
        <v>720</v>
      </c>
      <c r="E208" s="8" t="s">
        <v>945</v>
      </c>
      <c r="F208" s="7" t="str">
        <f t="shared" si="3"/>
        <v>ELD-SMTMAT-SOLDERBALL-BLL0.325SAC302-200</v>
      </c>
      <c r="G208" s="7" t="s">
        <v>234</v>
      </c>
      <c r="H208" s="7">
        <v>1</v>
      </c>
      <c r="I208" s="7" t="s">
        <v>946</v>
      </c>
      <c r="J208" s="8" t="s">
        <v>945</v>
      </c>
      <c r="K208" s="7" t="s">
        <v>968</v>
      </c>
      <c r="L208" s="7" t="s">
        <v>948</v>
      </c>
      <c r="M208" s="7" t="s">
        <v>727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17"/>
      <c r="S208" s="8"/>
    </row>
    <row r="209" spans="1:19" x14ac:dyDescent="0.25">
      <c r="A209" s="7" t="s">
        <v>237</v>
      </c>
      <c r="B209" s="6">
        <v>201</v>
      </c>
      <c r="C209" s="7" t="s">
        <v>942</v>
      </c>
      <c r="D209" s="7" t="s">
        <v>720</v>
      </c>
      <c r="E209" s="8" t="s">
        <v>945</v>
      </c>
      <c r="F209" s="7" t="str">
        <f t="shared" si="3"/>
        <v>ELD-SMTMAT-SOLDERBALL-BLL0.325SAC302-201</v>
      </c>
      <c r="G209" s="7" t="s">
        <v>234</v>
      </c>
      <c r="H209" s="7">
        <v>1</v>
      </c>
      <c r="I209" s="7" t="s">
        <v>946</v>
      </c>
      <c r="J209" s="7" t="s">
        <v>945</v>
      </c>
      <c r="K209" s="7" t="s">
        <v>969</v>
      </c>
      <c r="L209" s="7" t="s">
        <v>948</v>
      </c>
      <c r="M209" s="7" t="s">
        <v>727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17"/>
      <c r="S209" s="8"/>
    </row>
    <row r="210" spans="1:19" x14ac:dyDescent="0.25">
      <c r="A210" s="7" t="s">
        <v>237</v>
      </c>
      <c r="B210" s="6">
        <v>202</v>
      </c>
      <c r="C210" s="7" t="s">
        <v>942</v>
      </c>
      <c r="D210" s="7" t="s">
        <v>720</v>
      </c>
      <c r="E210" s="8" t="s">
        <v>945</v>
      </c>
      <c r="F210" s="7" t="str">
        <f t="shared" si="3"/>
        <v>ELD-SMTMAT-SOLDERBALL-BLL0.325SAC302-202</v>
      </c>
      <c r="G210" s="7" t="s">
        <v>234</v>
      </c>
      <c r="H210" s="7">
        <v>1</v>
      </c>
      <c r="I210" s="7" t="s">
        <v>946</v>
      </c>
      <c r="J210" s="8" t="s">
        <v>945</v>
      </c>
      <c r="K210" s="7" t="s">
        <v>970</v>
      </c>
      <c r="L210" s="7" t="s">
        <v>948</v>
      </c>
      <c r="M210" s="7" t="s">
        <v>727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17"/>
      <c r="S210" s="8"/>
    </row>
    <row r="211" spans="1:19" x14ac:dyDescent="0.25">
      <c r="A211" s="7" t="s">
        <v>237</v>
      </c>
      <c r="B211" s="6">
        <v>203</v>
      </c>
      <c r="C211" s="7" t="s">
        <v>942</v>
      </c>
      <c r="D211" s="7" t="s">
        <v>720</v>
      </c>
      <c r="E211" s="8" t="s">
        <v>945</v>
      </c>
      <c r="F211" s="7" t="str">
        <f t="shared" si="3"/>
        <v>ELD-SMTMAT-SOLDERBALL-BLL0.325SAC302-203</v>
      </c>
      <c r="G211" s="7" t="s">
        <v>234</v>
      </c>
      <c r="H211" s="7">
        <v>1</v>
      </c>
      <c r="I211" s="7" t="s">
        <v>946</v>
      </c>
      <c r="J211" s="7" t="s">
        <v>945</v>
      </c>
      <c r="K211" s="7" t="s">
        <v>971</v>
      </c>
      <c r="L211" s="7" t="s">
        <v>948</v>
      </c>
      <c r="M211" s="7" t="s">
        <v>727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17"/>
      <c r="S211" s="8"/>
    </row>
    <row r="212" spans="1:19" x14ac:dyDescent="0.25">
      <c r="A212" s="7" t="s">
        <v>237</v>
      </c>
      <c r="B212" s="6">
        <v>204</v>
      </c>
      <c r="C212" s="7" t="s">
        <v>942</v>
      </c>
      <c r="D212" s="7" t="s">
        <v>720</v>
      </c>
      <c r="E212" s="8" t="s">
        <v>945</v>
      </c>
      <c r="F212" s="7" t="str">
        <f t="shared" si="3"/>
        <v>ELD-SMTMAT-SOLDERBALL-BLL0.325SAC302-204</v>
      </c>
      <c r="G212" s="7" t="s">
        <v>234</v>
      </c>
      <c r="H212" s="7">
        <v>1</v>
      </c>
      <c r="I212" s="7" t="s">
        <v>946</v>
      </c>
      <c r="J212" s="8" t="s">
        <v>945</v>
      </c>
      <c r="K212" s="7" t="s">
        <v>972</v>
      </c>
      <c r="L212" s="7" t="s">
        <v>948</v>
      </c>
      <c r="M212" s="7" t="s">
        <v>727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17"/>
      <c r="S212" s="8"/>
    </row>
    <row r="213" spans="1:19" x14ac:dyDescent="0.25">
      <c r="A213" s="7" t="s">
        <v>237</v>
      </c>
      <c r="B213" s="6">
        <v>205</v>
      </c>
      <c r="C213" s="7" t="s">
        <v>942</v>
      </c>
      <c r="D213" s="7" t="s">
        <v>720</v>
      </c>
      <c r="E213" s="8" t="s">
        <v>945</v>
      </c>
      <c r="F213" s="7" t="str">
        <f t="shared" si="3"/>
        <v>ELD-SMTMAT-SOLDERBALL-BLL0.325SAC302-205</v>
      </c>
      <c r="G213" s="7" t="s">
        <v>234</v>
      </c>
      <c r="H213" s="7">
        <v>1</v>
      </c>
      <c r="I213" s="7" t="s">
        <v>946</v>
      </c>
      <c r="J213" s="7" t="s">
        <v>945</v>
      </c>
      <c r="K213" s="7" t="s">
        <v>973</v>
      </c>
      <c r="L213" s="7" t="s">
        <v>948</v>
      </c>
      <c r="M213" s="7" t="s">
        <v>727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17"/>
      <c r="S213" s="8"/>
    </row>
    <row r="214" spans="1:19" x14ac:dyDescent="0.25">
      <c r="A214" s="7" t="s">
        <v>237</v>
      </c>
      <c r="B214" s="6">
        <v>206</v>
      </c>
      <c r="C214" s="7" t="s">
        <v>942</v>
      </c>
      <c r="D214" s="7" t="s">
        <v>720</v>
      </c>
      <c r="E214" s="8" t="s">
        <v>945</v>
      </c>
      <c r="F214" s="7" t="str">
        <f t="shared" si="3"/>
        <v>ELD-SMTMAT-SOLDERBALL-BLL0.325SAC302-206</v>
      </c>
      <c r="G214" s="7" t="s">
        <v>234</v>
      </c>
      <c r="H214" s="7">
        <v>1</v>
      </c>
      <c r="I214" s="7" t="s">
        <v>946</v>
      </c>
      <c r="J214" s="8" t="s">
        <v>945</v>
      </c>
      <c r="K214" s="7" t="s">
        <v>974</v>
      </c>
      <c r="L214" s="7" t="s">
        <v>948</v>
      </c>
      <c r="M214" s="7" t="s">
        <v>727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17"/>
      <c r="S214" s="8"/>
    </row>
    <row r="215" spans="1:19" x14ac:dyDescent="0.25">
      <c r="A215" s="7" t="s">
        <v>237</v>
      </c>
      <c r="B215" s="6">
        <v>207</v>
      </c>
      <c r="C215" s="7" t="s">
        <v>942</v>
      </c>
      <c r="D215" s="7" t="s">
        <v>720</v>
      </c>
      <c r="E215" s="8" t="s">
        <v>945</v>
      </c>
      <c r="F215" s="7" t="str">
        <f t="shared" si="3"/>
        <v>ELD-SMTMAT-SOLDERBALL-BLL0.325SAC302-207</v>
      </c>
      <c r="G215" s="7" t="s">
        <v>234</v>
      </c>
      <c r="H215" s="7">
        <v>1</v>
      </c>
      <c r="I215" s="7" t="s">
        <v>946</v>
      </c>
      <c r="J215" s="7" t="s">
        <v>945</v>
      </c>
      <c r="K215" s="7" t="s">
        <v>975</v>
      </c>
      <c r="L215" s="7" t="s">
        <v>948</v>
      </c>
      <c r="M215" s="7" t="s">
        <v>727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17"/>
      <c r="S215" s="8"/>
    </row>
    <row r="216" spans="1:19" x14ac:dyDescent="0.25">
      <c r="A216" s="7" t="s">
        <v>237</v>
      </c>
      <c r="B216" s="6">
        <v>208</v>
      </c>
      <c r="C216" s="7" t="s">
        <v>942</v>
      </c>
      <c r="D216" s="7" t="s">
        <v>720</v>
      </c>
      <c r="E216" s="8" t="s">
        <v>945</v>
      </c>
      <c r="F216" s="7" t="str">
        <f t="shared" si="3"/>
        <v>ELD-SMTMAT-SOLDERBALL-BLL0.325SAC302-208</v>
      </c>
      <c r="G216" s="7" t="s">
        <v>234</v>
      </c>
      <c r="H216" s="7">
        <v>1</v>
      </c>
      <c r="I216" s="7" t="s">
        <v>946</v>
      </c>
      <c r="J216" s="8" t="s">
        <v>945</v>
      </c>
      <c r="K216" s="7" t="s">
        <v>976</v>
      </c>
      <c r="L216" s="7" t="s">
        <v>948</v>
      </c>
      <c r="M216" s="7" t="s">
        <v>727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17"/>
      <c r="S216" s="8"/>
    </row>
    <row r="217" spans="1:19" x14ac:dyDescent="0.25">
      <c r="A217" s="7" t="s">
        <v>237</v>
      </c>
      <c r="B217" s="6">
        <v>209</v>
      </c>
      <c r="C217" s="7" t="s">
        <v>942</v>
      </c>
      <c r="D217" s="7" t="s">
        <v>720</v>
      </c>
      <c r="E217" s="8" t="s">
        <v>945</v>
      </c>
      <c r="F217" s="7" t="str">
        <f t="shared" si="3"/>
        <v>ELD-SMTMAT-SOLDERBALL-BLL0.325SAC302-209</v>
      </c>
      <c r="G217" s="7" t="s">
        <v>234</v>
      </c>
      <c r="H217" s="7">
        <v>1</v>
      </c>
      <c r="I217" s="7" t="s">
        <v>946</v>
      </c>
      <c r="J217" s="7" t="s">
        <v>945</v>
      </c>
      <c r="K217" s="7" t="s">
        <v>977</v>
      </c>
      <c r="L217" s="7" t="s">
        <v>948</v>
      </c>
      <c r="M217" s="7" t="s">
        <v>727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17"/>
      <c r="S217" s="8"/>
    </row>
    <row r="218" spans="1:19" x14ac:dyDescent="0.25">
      <c r="A218" s="7" t="s">
        <v>237</v>
      </c>
      <c r="B218" s="6">
        <v>210</v>
      </c>
      <c r="C218" s="7" t="s">
        <v>942</v>
      </c>
      <c r="D218" s="7" t="s">
        <v>720</v>
      </c>
      <c r="E218" s="8" t="s">
        <v>945</v>
      </c>
      <c r="F218" s="7" t="str">
        <f t="shared" si="3"/>
        <v>ELD-SMTMAT-SOLDERBALL-BLL0.325SAC302-210</v>
      </c>
      <c r="G218" s="7" t="s">
        <v>234</v>
      </c>
      <c r="H218" s="7">
        <v>1</v>
      </c>
      <c r="I218" s="7" t="s">
        <v>946</v>
      </c>
      <c r="J218" s="8" t="s">
        <v>945</v>
      </c>
      <c r="K218" s="7" t="s">
        <v>978</v>
      </c>
      <c r="L218" s="7" t="s">
        <v>948</v>
      </c>
      <c r="M218" s="7" t="s">
        <v>727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17"/>
      <c r="S218" s="8"/>
    </row>
    <row r="219" spans="1:19" x14ac:dyDescent="0.25">
      <c r="A219" s="7" t="s">
        <v>237</v>
      </c>
      <c r="B219" s="6">
        <v>211</v>
      </c>
      <c r="C219" s="7" t="s">
        <v>942</v>
      </c>
      <c r="D219" s="7" t="s">
        <v>720</v>
      </c>
      <c r="E219" s="8" t="s">
        <v>945</v>
      </c>
      <c r="F219" s="7" t="str">
        <f t="shared" si="3"/>
        <v>ELD-SMTMAT-SOLDERBALL-BLL0.325SAC302-211</v>
      </c>
      <c r="G219" s="7" t="s">
        <v>234</v>
      </c>
      <c r="H219" s="7">
        <v>1</v>
      </c>
      <c r="I219" s="7" t="s">
        <v>946</v>
      </c>
      <c r="J219" s="7" t="s">
        <v>945</v>
      </c>
      <c r="K219" s="7" t="s">
        <v>979</v>
      </c>
      <c r="L219" s="7" t="s">
        <v>948</v>
      </c>
      <c r="M219" s="7" t="s">
        <v>727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17"/>
      <c r="S219" s="8"/>
    </row>
    <row r="220" spans="1:19" x14ac:dyDescent="0.25">
      <c r="A220" s="7" t="s">
        <v>237</v>
      </c>
      <c r="B220" s="6">
        <v>212</v>
      </c>
      <c r="C220" s="7" t="s">
        <v>942</v>
      </c>
      <c r="D220" s="7" t="s">
        <v>720</v>
      </c>
      <c r="E220" s="8" t="s">
        <v>945</v>
      </c>
      <c r="F220" s="7" t="str">
        <f t="shared" si="3"/>
        <v>ELD-SMTMAT-SOLDERBALL-BLL0.325SAC302-212</v>
      </c>
      <c r="G220" s="7" t="s">
        <v>234</v>
      </c>
      <c r="H220" s="7">
        <v>1</v>
      </c>
      <c r="I220" s="7" t="s">
        <v>946</v>
      </c>
      <c r="J220" s="8" t="s">
        <v>945</v>
      </c>
      <c r="K220" s="7" t="s">
        <v>980</v>
      </c>
      <c r="L220" s="7" t="s">
        <v>948</v>
      </c>
      <c r="M220" s="7" t="s">
        <v>727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17"/>
      <c r="S220" s="8"/>
    </row>
    <row r="221" spans="1:19" x14ac:dyDescent="0.25">
      <c r="A221" s="7" t="s">
        <v>237</v>
      </c>
      <c r="B221" s="6">
        <v>213</v>
      </c>
      <c r="C221" s="7" t="s">
        <v>942</v>
      </c>
      <c r="D221" s="7" t="s">
        <v>720</v>
      </c>
      <c r="E221" s="8" t="s">
        <v>945</v>
      </c>
      <c r="F221" s="7" t="str">
        <f t="shared" si="3"/>
        <v>ELD-SMTMAT-SOLDERBALL-BLL0.325SAC302-213</v>
      </c>
      <c r="G221" s="7" t="s">
        <v>234</v>
      </c>
      <c r="H221" s="7">
        <v>1</v>
      </c>
      <c r="I221" s="7" t="s">
        <v>946</v>
      </c>
      <c r="J221" s="7" t="s">
        <v>945</v>
      </c>
      <c r="K221" s="7" t="s">
        <v>981</v>
      </c>
      <c r="L221" s="7" t="s">
        <v>948</v>
      </c>
      <c r="M221" s="7" t="s">
        <v>727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17"/>
      <c r="S221" s="8"/>
    </row>
    <row r="222" spans="1:19" x14ac:dyDescent="0.25">
      <c r="A222" s="7" t="s">
        <v>237</v>
      </c>
      <c r="B222" s="6">
        <v>214</v>
      </c>
      <c r="C222" s="7" t="s">
        <v>942</v>
      </c>
      <c r="D222" s="7" t="s">
        <v>720</v>
      </c>
      <c r="E222" s="8" t="s">
        <v>945</v>
      </c>
      <c r="F222" s="7" t="str">
        <f t="shared" si="3"/>
        <v>ELD-SMTMAT-SOLDERBALL-BLL0.325SAC302-214</v>
      </c>
      <c r="G222" s="7" t="s">
        <v>234</v>
      </c>
      <c r="H222" s="7">
        <v>1</v>
      </c>
      <c r="I222" s="7" t="s">
        <v>946</v>
      </c>
      <c r="J222" s="8" t="s">
        <v>945</v>
      </c>
      <c r="K222" s="7" t="s">
        <v>982</v>
      </c>
      <c r="L222" s="7" t="s">
        <v>948</v>
      </c>
      <c r="M222" s="7" t="s">
        <v>727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17"/>
      <c r="S222" s="8"/>
    </row>
    <row r="223" spans="1:19" x14ac:dyDescent="0.25">
      <c r="A223" s="7" t="s">
        <v>237</v>
      </c>
      <c r="B223" s="6">
        <v>215</v>
      </c>
      <c r="C223" s="7" t="s">
        <v>942</v>
      </c>
      <c r="D223" s="7" t="s">
        <v>720</v>
      </c>
      <c r="E223" s="8" t="s">
        <v>945</v>
      </c>
      <c r="F223" s="7" t="str">
        <f t="shared" si="3"/>
        <v>ELD-SMTMAT-SOLDERBALL-BLL0.325SAC302-215</v>
      </c>
      <c r="G223" s="7" t="s">
        <v>234</v>
      </c>
      <c r="H223" s="7">
        <v>1</v>
      </c>
      <c r="I223" s="7" t="s">
        <v>946</v>
      </c>
      <c r="J223" s="7" t="s">
        <v>945</v>
      </c>
      <c r="K223" s="7" t="s">
        <v>983</v>
      </c>
      <c r="L223" s="7" t="s">
        <v>948</v>
      </c>
      <c r="M223" s="7" t="s">
        <v>727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17"/>
      <c r="S223" s="8"/>
    </row>
    <row r="224" spans="1:19" x14ac:dyDescent="0.25">
      <c r="A224" s="7" t="s">
        <v>237</v>
      </c>
      <c r="B224" s="6">
        <v>216</v>
      </c>
      <c r="C224" s="7" t="s">
        <v>942</v>
      </c>
      <c r="D224" s="7" t="s">
        <v>720</v>
      </c>
      <c r="E224" s="8" t="s">
        <v>945</v>
      </c>
      <c r="F224" s="7" t="str">
        <f t="shared" si="3"/>
        <v>ELD-SMTMAT-SOLDERBALL-BLL0.325SAC302-216</v>
      </c>
      <c r="G224" s="7" t="s">
        <v>234</v>
      </c>
      <c r="H224" s="7">
        <v>1</v>
      </c>
      <c r="I224" s="7" t="s">
        <v>946</v>
      </c>
      <c r="J224" s="8" t="s">
        <v>945</v>
      </c>
      <c r="K224" s="7" t="s">
        <v>984</v>
      </c>
      <c r="L224" s="7" t="s">
        <v>948</v>
      </c>
      <c r="M224" s="7" t="s">
        <v>727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17"/>
      <c r="S224" s="8"/>
    </row>
    <row r="225" spans="1:19" x14ac:dyDescent="0.25">
      <c r="A225" s="7" t="s">
        <v>237</v>
      </c>
      <c r="B225" s="6">
        <v>217</v>
      </c>
      <c r="C225" s="7" t="s">
        <v>942</v>
      </c>
      <c r="D225" s="7" t="s">
        <v>720</v>
      </c>
      <c r="E225" s="8" t="s">
        <v>945</v>
      </c>
      <c r="F225" s="7" t="str">
        <f t="shared" si="3"/>
        <v>ELD-SMTMAT-SOLDERBALL-BLL0.325SAC302-217</v>
      </c>
      <c r="G225" s="7" t="s">
        <v>234</v>
      </c>
      <c r="H225" s="7">
        <v>1</v>
      </c>
      <c r="I225" s="7" t="s">
        <v>946</v>
      </c>
      <c r="J225" s="7" t="s">
        <v>945</v>
      </c>
      <c r="K225" s="7" t="s">
        <v>985</v>
      </c>
      <c r="L225" s="7" t="s">
        <v>948</v>
      </c>
      <c r="M225" s="7" t="s">
        <v>727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17"/>
      <c r="S225" s="8"/>
    </row>
    <row r="226" spans="1:19" x14ac:dyDescent="0.25">
      <c r="A226" s="7" t="s">
        <v>237</v>
      </c>
      <c r="B226" s="6">
        <v>218</v>
      </c>
      <c r="C226" s="7" t="s">
        <v>942</v>
      </c>
      <c r="D226" s="7" t="s">
        <v>720</v>
      </c>
      <c r="E226" s="8" t="s">
        <v>945</v>
      </c>
      <c r="F226" s="7" t="str">
        <f t="shared" si="3"/>
        <v>ELD-SMTMAT-SOLDERBALL-BLL0.325SAC302-218</v>
      </c>
      <c r="G226" s="7" t="s">
        <v>234</v>
      </c>
      <c r="H226" s="7">
        <v>1</v>
      </c>
      <c r="I226" s="7" t="s">
        <v>946</v>
      </c>
      <c r="J226" s="8" t="s">
        <v>945</v>
      </c>
      <c r="K226" s="7" t="s">
        <v>986</v>
      </c>
      <c r="L226" s="7" t="s">
        <v>948</v>
      </c>
      <c r="M226" s="7" t="s">
        <v>727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17"/>
      <c r="S226" s="8"/>
    </row>
    <row r="227" spans="1:19" x14ac:dyDescent="0.25">
      <c r="A227" s="7" t="s">
        <v>237</v>
      </c>
      <c r="B227" s="6">
        <v>219</v>
      </c>
      <c r="C227" s="7" t="s">
        <v>942</v>
      </c>
      <c r="D227" s="7" t="s">
        <v>720</v>
      </c>
      <c r="E227" s="8" t="s">
        <v>945</v>
      </c>
      <c r="F227" s="7" t="str">
        <f t="shared" si="3"/>
        <v>ELD-SMTMAT-SOLDERBALL-BLL0.325SAC302-219</v>
      </c>
      <c r="G227" s="7" t="s">
        <v>234</v>
      </c>
      <c r="H227" s="7">
        <v>1</v>
      </c>
      <c r="I227" s="7" t="s">
        <v>946</v>
      </c>
      <c r="J227" s="7" t="s">
        <v>945</v>
      </c>
      <c r="K227" s="7" t="s">
        <v>987</v>
      </c>
      <c r="L227" s="7" t="s">
        <v>948</v>
      </c>
      <c r="M227" s="7" t="s">
        <v>727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17"/>
      <c r="S227" s="8"/>
    </row>
    <row r="228" spans="1:19" x14ac:dyDescent="0.25">
      <c r="A228" s="7" t="s">
        <v>237</v>
      </c>
      <c r="B228" s="6">
        <v>220</v>
      </c>
      <c r="C228" s="7" t="s">
        <v>942</v>
      </c>
      <c r="D228" s="7" t="s">
        <v>720</v>
      </c>
      <c r="E228" s="8" t="s">
        <v>945</v>
      </c>
      <c r="F228" s="7" t="str">
        <f t="shared" si="3"/>
        <v>ELD-SMTMAT-SOLDERBALL-BLL0.325SAC302-220</v>
      </c>
      <c r="G228" s="7" t="s">
        <v>234</v>
      </c>
      <c r="H228" s="7">
        <v>1</v>
      </c>
      <c r="I228" s="7" t="s">
        <v>946</v>
      </c>
      <c r="J228" s="8" t="s">
        <v>945</v>
      </c>
      <c r="K228" s="7" t="s">
        <v>988</v>
      </c>
      <c r="L228" s="7" t="s">
        <v>948</v>
      </c>
      <c r="M228" s="7" t="s">
        <v>727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17"/>
      <c r="S228" s="8"/>
    </row>
    <row r="229" spans="1:19" x14ac:dyDescent="0.25">
      <c r="A229" s="7" t="s">
        <v>237</v>
      </c>
      <c r="B229" s="6">
        <v>221</v>
      </c>
      <c r="C229" s="7" t="s">
        <v>942</v>
      </c>
      <c r="D229" s="7" t="s">
        <v>720</v>
      </c>
      <c r="E229" s="8" t="s">
        <v>945</v>
      </c>
      <c r="F229" s="7" t="str">
        <f t="shared" si="3"/>
        <v>ELD-SMTMAT-SOLDERBALL-BLL0.325SAC302-221</v>
      </c>
      <c r="G229" s="7" t="s">
        <v>234</v>
      </c>
      <c r="H229" s="7">
        <v>1</v>
      </c>
      <c r="I229" s="7" t="s">
        <v>946</v>
      </c>
      <c r="J229" s="7" t="s">
        <v>945</v>
      </c>
      <c r="K229" s="7" t="s">
        <v>989</v>
      </c>
      <c r="L229" s="7" t="s">
        <v>948</v>
      </c>
      <c r="M229" s="7" t="s">
        <v>727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17"/>
      <c r="S229" s="8"/>
    </row>
    <row r="230" spans="1:19" x14ac:dyDescent="0.25">
      <c r="A230" s="7" t="s">
        <v>237</v>
      </c>
      <c r="B230" s="6">
        <v>222</v>
      </c>
      <c r="C230" s="7" t="s">
        <v>942</v>
      </c>
      <c r="D230" s="7" t="s">
        <v>720</v>
      </c>
      <c r="E230" s="8" t="s">
        <v>945</v>
      </c>
      <c r="F230" s="7" t="str">
        <f t="shared" si="3"/>
        <v>ELD-SMTMAT-SOLDERBALL-BLL0.325SAC302-222</v>
      </c>
      <c r="G230" s="7" t="s">
        <v>234</v>
      </c>
      <c r="H230" s="7">
        <v>1</v>
      </c>
      <c r="I230" s="7" t="s">
        <v>946</v>
      </c>
      <c r="J230" s="8" t="s">
        <v>945</v>
      </c>
      <c r="K230" s="7" t="s">
        <v>990</v>
      </c>
      <c r="L230" s="7" t="s">
        <v>948</v>
      </c>
      <c r="M230" s="7" t="s">
        <v>727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17"/>
      <c r="S230" s="8"/>
    </row>
    <row r="231" spans="1:19" x14ac:dyDescent="0.25">
      <c r="A231" s="7" t="s">
        <v>237</v>
      </c>
      <c r="B231" s="6">
        <v>223</v>
      </c>
      <c r="C231" s="7" t="s">
        <v>942</v>
      </c>
      <c r="D231" s="7" t="s">
        <v>720</v>
      </c>
      <c r="E231" s="8" t="s">
        <v>945</v>
      </c>
      <c r="F231" s="7" t="str">
        <f t="shared" si="3"/>
        <v>ELD-SMTMAT-SOLDERBALL-BLL0.325SAC302-223</v>
      </c>
      <c r="G231" s="7" t="s">
        <v>234</v>
      </c>
      <c r="H231" s="7">
        <v>1</v>
      </c>
      <c r="I231" s="7" t="s">
        <v>946</v>
      </c>
      <c r="J231" s="7" t="s">
        <v>945</v>
      </c>
      <c r="K231" s="7" t="s">
        <v>991</v>
      </c>
      <c r="L231" s="7" t="s">
        <v>948</v>
      </c>
      <c r="M231" s="7" t="s">
        <v>727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17"/>
      <c r="S231" s="8"/>
    </row>
    <row r="232" spans="1:19" x14ac:dyDescent="0.25">
      <c r="A232" s="7" t="s">
        <v>237</v>
      </c>
      <c r="B232" s="6">
        <v>224</v>
      </c>
      <c r="C232" s="7" t="s">
        <v>942</v>
      </c>
      <c r="D232" s="7" t="s">
        <v>720</v>
      </c>
      <c r="E232" s="8" t="s">
        <v>945</v>
      </c>
      <c r="F232" s="7" t="str">
        <f t="shared" si="3"/>
        <v>ELD-SMTMAT-SOLDERBALL-BLL0.325SAC302-224</v>
      </c>
      <c r="G232" s="7" t="s">
        <v>234</v>
      </c>
      <c r="H232" s="7">
        <v>1</v>
      </c>
      <c r="I232" s="7" t="s">
        <v>946</v>
      </c>
      <c r="J232" s="8" t="s">
        <v>945</v>
      </c>
      <c r="K232" s="7" t="s">
        <v>992</v>
      </c>
      <c r="L232" s="7" t="s">
        <v>948</v>
      </c>
      <c r="M232" s="7" t="s">
        <v>727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17"/>
      <c r="S232" s="8"/>
    </row>
    <row r="233" spans="1:19" x14ac:dyDescent="0.25">
      <c r="A233" s="7" t="s">
        <v>237</v>
      </c>
      <c r="B233" s="6">
        <v>225</v>
      </c>
      <c r="C233" s="7" t="s">
        <v>942</v>
      </c>
      <c r="D233" s="7" t="s">
        <v>720</v>
      </c>
      <c r="E233" s="8" t="s">
        <v>945</v>
      </c>
      <c r="F233" s="7" t="str">
        <f t="shared" si="3"/>
        <v>ELD-SMTMAT-SOLDERBALL-BLL0.325SAC302-225</v>
      </c>
      <c r="G233" s="7" t="s">
        <v>234</v>
      </c>
      <c r="H233" s="7">
        <v>1</v>
      </c>
      <c r="I233" s="7" t="s">
        <v>946</v>
      </c>
      <c r="J233" s="7" t="s">
        <v>945</v>
      </c>
      <c r="K233" s="7" t="s">
        <v>993</v>
      </c>
      <c r="L233" s="7" t="s">
        <v>948</v>
      </c>
      <c r="M233" s="7" t="s">
        <v>727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17"/>
      <c r="S233" s="8"/>
    </row>
    <row r="234" spans="1:19" x14ac:dyDescent="0.25">
      <c r="A234" s="7" t="s">
        <v>237</v>
      </c>
      <c r="B234" s="6">
        <v>226</v>
      </c>
      <c r="C234" s="7" t="s">
        <v>942</v>
      </c>
      <c r="D234" s="7" t="s">
        <v>720</v>
      </c>
      <c r="E234" s="8" t="s">
        <v>945</v>
      </c>
      <c r="F234" s="7" t="str">
        <f t="shared" si="3"/>
        <v>ELD-SMTMAT-SOLDERBALL-BLL0.325SAC302-226</v>
      </c>
      <c r="G234" s="7" t="s">
        <v>234</v>
      </c>
      <c r="H234" s="7">
        <v>1</v>
      </c>
      <c r="I234" s="7" t="s">
        <v>946</v>
      </c>
      <c r="J234" s="8" t="s">
        <v>945</v>
      </c>
      <c r="K234" s="7" t="s">
        <v>994</v>
      </c>
      <c r="L234" s="7" t="s">
        <v>948</v>
      </c>
      <c r="M234" s="7" t="s">
        <v>727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17"/>
      <c r="S234" s="8"/>
    </row>
    <row r="235" spans="1:19" x14ac:dyDescent="0.25">
      <c r="A235" s="7" t="s">
        <v>237</v>
      </c>
      <c r="B235" s="6">
        <v>227</v>
      </c>
      <c r="C235" s="7" t="s">
        <v>942</v>
      </c>
      <c r="D235" s="7" t="s">
        <v>720</v>
      </c>
      <c r="E235" s="8" t="s">
        <v>945</v>
      </c>
      <c r="F235" s="7" t="str">
        <f t="shared" si="3"/>
        <v>ELD-SMTMAT-SOLDERBALL-BLL0.325SAC302-227</v>
      </c>
      <c r="G235" s="7" t="s">
        <v>234</v>
      </c>
      <c r="H235" s="7">
        <v>1</v>
      </c>
      <c r="I235" s="7" t="s">
        <v>946</v>
      </c>
      <c r="J235" s="7" t="s">
        <v>945</v>
      </c>
      <c r="K235" s="7" t="s">
        <v>995</v>
      </c>
      <c r="L235" s="7" t="s">
        <v>948</v>
      </c>
      <c r="M235" s="7" t="s">
        <v>727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17"/>
      <c r="S235" s="8"/>
    </row>
    <row r="236" spans="1:19" x14ac:dyDescent="0.25">
      <c r="A236" s="7" t="s">
        <v>237</v>
      </c>
      <c r="B236" s="6">
        <v>228</v>
      </c>
      <c r="C236" s="7" t="s">
        <v>942</v>
      </c>
      <c r="D236" s="7" t="s">
        <v>720</v>
      </c>
      <c r="E236" s="8" t="s">
        <v>945</v>
      </c>
      <c r="F236" s="7" t="str">
        <f t="shared" si="3"/>
        <v>ELD-SMTMAT-SOLDERBALL-BLL0.325SAC302-228</v>
      </c>
      <c r="G236" s="7" t="s">
        <v>234</v>
      </c>
      <c r="H236" s="7">
        <v>1</v>
      </c>
      <c r="I236" s="7" t="s">
        <v>946</v>
      </c>
      <c r="J236" s="8" t="s">
        <v>945</v>
      </c>
      <c r="K236" s="7" t="s">
        <v>996</v>
      </c>
      <c r="L236" s="7" t="s">
        <v>948</v>
      </c>
      <c r="M236" s="7" t="s">
        <v>727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17"/>
      <c r="S236" s="8"/>
    </row>
    <row r="237" spans="1:19" x14ac:dyDescent="0.25">
      <c r="A237" s="7" t="s">
        <v>237</v>
      </c>
      <c r="B237" s="6">
        <v>229</v>
      </c>
      <c r="C237" s="7" t="s">
        <v>942</v>
      </c>
      <c r="D237" s="7" t="s">
        <v>720</v>
      </c>
      <c r="E237" s="8" t="s">
        <v>945</v>
      </c>
      <c r="F237" s="7" t="str">
        <f t="shared" si="3"/>
        <v>ELD-SMTMAT-SOLDERBALL-BLL0.325SAC302-229</v>
      </c>
      <c r="G237" s="7" t="s">
        <v>234</v>
      </c>
      <c r="H237" s="7">
        <v>1</v>
      </c>
      <c r="I237" s="7" t="s">
        <v>946</v>
      </c>
      <c r="J237" s="7" t="s">
        <v>945</v>
      </c>
      <c r="K237" s="7" t="s">
        <v>997</v>
      </c>
      <c r="L237" s="7" t="s">
        <v>948</v>
      </c>
      <c r="M237" s="7" t="s">
        <v>727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17"/>
      <c r="S237" s="8"/>
    </row>
    <row r="238" spans="1:19" x14ac:dyDescent="0.25">
      <c r="A238" s="7" t="s">
        <v>237</v>
      </c>
      <c r="B238" s="6">
        <v>230</v>
      </c>
      <c r="C238" s="7" t="s">
        <v>942</v>
      </c>
      <c r="D238" s="7" t="s">
        <v>720</v>
      </c>
      <c r="E238" s="8" t="s">
        <v>945</v>
      </c>
      <c r="F238" s="7" t="str">
        <f t="shared" si="3"/>
        <v>ELD-SMTMAT-SOLDERBALL-BLL0.325SAC302-230</v>
      </c>
      <c r="G238" s="7" t="s">
        <v>234</v>
      </c>
      <c r="H238" s="7">
        <v>1</v>
      </c>
      <c r="I238" s="7" t="s">
        <v>946</v>
      </c>
      <c r="J238" s="8" t="s">
        <v>945</v>
      </c>
      <c r="K238" s="7" t="s">
        <v>998</v>
      </c>
      <c r="L238" s="7" t="s">
        <v>948</v>
      </c>
      <c r="M238" s="7" t="s">
        <v>727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17"/>
      <c r="S238" s="8"/>
    </row>
    <row r="239" spans="1:19" x14ac:dyDescent="0.25">
      <c r="A239" s="7" t="s">
        <v>237</v>
      </c>
      <c r="B239" s="6">
        <v>231</v>
      </c>
      <c r="C239" s="7" t="s">
        <v>942</v>
      </c>
      <c r="D239" s="7" t="s">
        <v>720</v>
      </c>
      <c r="E239" s="8" t="s">
        <v>945</v>
      </c>
      <c r="F239" s="7" t="str">
        <f t="shared" si="3"/>
        <v>ELD-SMTMAT-SOLDERBALL-BLL0.325SAC302-231</v>
      </c>
      <c r="G239" s="7" t="s">
        <v>234</v>
      </c>
      <c r="H239" s="7">
        <v>1</v>
      </c>
      <c r="I239" s="7" t="s">
        <v>946</v>
      </c>
      <c r="J239" s="7" t="s">
        <v>945</v>
      </c>
      <c r="K239" s="7" t="s">
        <v>999</v>
      </c>
      <c r="L239" s="7" t="s">
        <v>948</v>
      </c>
      <c r="M239" s="7" t="s">
        <v>727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17"/>
      <c r="S239" s="8"/>
    </row>
    <row r="240" spans="1:19" x14ac:dyDescent="0.25">
      <c r="A240" s="7" t="s">
        <v>237</v>
      </c>
      <c r="B240" s="6">
        <v>232</v>
      </c>
      <c r="C240" s="7" t="s">
        <v>942</v>
      </c>
      <c r="D240" s="7" t="s">
        <v>720</v>
      </c>
      <c r="E240" s="8" t="s">
        <v>945</v>
      </c>
      <c r="F240" s="7" t="str">
        <f t="shared" si="3"/>
        <v>ELD-SMTMAT-SOLDERBALL-BLL0.325SAC302-232</v>
      </c>
      <c r="G240" s="7" t="s">
        <v>234</v>
      </c>
      <c r="H240" s="7">
        <v>1</v>
      </c>
      <c r="I240" s="7" t="s">
        <v>946</v>
      </c>
      <c r="J240" s="8" t="s">
        <v>945</v>
      </c>
      <c r="K240" s="7" t="s">
        <v>1000</v>
      </c>
      <c r="L240" s="7" t="s">
        <v>948</v>
      </c>
      <c r="M240" s="7" t="s">
        <v>727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17"/>
      <c r="S240" s="8"/>
    </row>
    <row r="241" spans="1:19" x14ac:dyDescent="0.25">
      <c r="A241" s="7" t="s">
        <v>237</v>
      </c>
      <c r="B241" s="6">
        <v>233</v>
      </c>
      <c r="C241" s="7" t="s">
        <v>942</v>
      </c>
      <c r="D241" s="7" t="s">
        <v>720</v>
      </c>
      <c r="E241" s="8" t="s">
        <v>945</v>
      </c>
      <c r="F241" s="7" t="str">
        <f t="shared" si="3"/>
        <v>ELD-SMTMAT-SOLDERBALL-BLL0.325SAC302-233</v>
      </c>
      <c r="G241" s="7" t="s">
        <v>234</v>
      </c>
      <c r="H241" s="7">
        <v>1</v>
      </c>
      <c r="I241" s="7" t="s">
        <v>946</v>
      </c>
      <c r="J241" s="7" t="s">
        <v>945</v>
      </c>
      <c r="K241" s="7" t="s">
        <v>1001</v>
      </c>
      <c r="L241" s="7" t="s">
        <v>948</v>
      </c>
      <c r="M241" s="7" t="s">
        <v>727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17"/>
      <c r="S241" s="8"/>
    </row>
    <row r="242" spans="1:19" x14ac:dyDescent="0.25">
      <c r="A242" s="7" t="s">
        <v>237</v>
      </c>
      <c r="B242" s="6">
        <v>234</v>
      </c>
      <c r="C242" s="7" t="s">
        <v>942</v>
      </c>
      <c r="D242" s="7" t="s">
        <v>720</v>
      </c>
      <c r="E242" s="8" t="s">
        <v>945</v>
      </c>
      <c r="F242" s="7" t="str">
        <f t="shared" si="3"/>
        <v>ELD-SMTMAT-SOLDERBALL-BLL0.325SAC302-234</v>
      </c>
      <c r="G242" s="7" t="s">
        <v>234</v>
      </c>
      <c r="H242" s="7">
        <v>1</v>
      </c>
      <c r="I242" s="7" t="s">
        <v>946</v>
      </c>
      <c r="J242" s="8" t="s">
        <v>945</v>
      </c>
      <c r="K242" s="7" t="s">
        <v>1002</v>
      </c>
      <c r="L242" s="7" t="s">
        <v>948</v>
      </c>
      <c r="M242" s="7" t="s">
        <v>727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17"/>
      <c r="S242" s="8"/>
    </row>
    <row r="243" spans="1:19" x14ac:dyDescent="0.25">
      <c r="A243" s="7" t="s">
        <v>237</v>
      </c>
      <c r="B243" s="6">
        <v>235</v>
      </c>
      <c r="C243" s="7" t="s">
        <v>942</v>
      </c>
      <c r="D243" s="7" t="s">
        <v>720</v>
      </c>
      <c r="E243" s="8" t="s">
        <v>945</v>
      </c>
      <c r="F243" s="7" t="str">
        <f t="shared" si="3"/>
        <v>ELD-SMTMAT-SOLDERBALL-BLL0.325SAC302-235</v>
      </c>
      <c r="G243" s="7" t="s">
        <v>234</v>
      </c>
      <c r="H243" s="7">
        <v>1</v>
      </c>
      <c r="I243" s="7" t="s">
        <v>946</v>
      </c>
      <c r="J243" s="7" t="s">
        <v>945</v>
      </c>
      <c r="K243" s="7" t="s">
        <v>1003</v>
      </c>
      <c r="L243" s="7" t="s">
        <v>948</v>
      </c>
      <c r="M243" s="7" t="s">
        <v>727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17"/>
      <c r="S243" s="8"/>
    </row>
    <row r="244" spans="1:19" x14ac:dyDescent="0.25">
      <c r="A244" s="7" t="s">
        <v>237</v>
      </c>
      <c r="B244" s="6">
        <v>236</v>
      </c>
      <c r="C244" s="7" t="s">
        <v>942</v>
      </c>
      <c r="D244" s="7" t="s">
        <v>720</v>
      </c>
      <c r="E244" s="8" t="s">
        <v>945</v>
      </c>
      <c r="F244" s="7" t="str">
        <f t="shared" si="3"/>
        <v>ELD-SMTMAT-SOLDERBALL-BLL0.325SAC302-236</v>
      </c>
      <c r="G244" s="7" t="s">
        <v>234</v>
      </c>
      <c r="H244" s="7">
        <v>1</v>
      </c>
      <c r="I244" s="7" t="s">
        <v>946</v>
      </c>
      <c r="J244" s="8" t="s">
        <v>945</v>
      </c>
      <c r="K244" s="7" t="s">
        <v>1004</v>
      </c>
      <c r="L244" s="7" t="s">
        <v>948</v>
      </c>
      <c r="M244" s="7" t="s">
        <v>727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17"/>
      <c r="S244" s="8"/>
    </row>
    <row r="245" spans="1:19" x14ac:dyDescent="0.25">
      <c r="A245" s="7" t="s">
        <v>237</v>
      </c>
      <c r="B245" s="6">
        <v>237</v>
      </c>
      <c r="C245" s="7" t="s">
        <v>942</v>
      </c>
      <c r="D245" s="7" t="s">
        <v>720</v>
      </c>
      <c r="E245" s="8" t="s">
        <v>945</v>
      </c>
      <c r="F245" s="7" t="str">
        <f t="shared" si="3"/>
        <v>ELD-SMTMAT-SOLDERBALL-BLL0.325SAC302-237</v>
      </c>
      <c r="G245" s="7" t="s">
        <v>234</v>
      </c>
      <c r="H245" s="7">
        <v>1</v>
      </c>
      <c r="I245" s="7" t="s">
        <v>946</v>
      </c>
      <c r="J245" s="7" t="s">
        <v>945</v>
      </c>
      <c r="K245" s="7" t="s">
        <v>1005</v>
      </c>
      <c r="L245" s="7" t="s">
        <v>948</v>
      </c>
      <c r="M245" s="7" t="s">
        <v>727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17"/>
      <c r="S245" s="8"/>
    </row>
    <row r="246" spans="1:19" x14ac:dyDescent="0.25">
      <c r="A246" s="7" t="s">
        <v>237</v>
      </c>
      <c r="B246" s="6">
        <v>238</v>
      </c>
      <c r="C246" s="7" t="s">
        <v>942</v>
      </c>
      <c r="D246" s="7" t="s">
        <v>720</v>
      </c>
      <c r="E246" s="8" t="s">
        <v>945</v>
      </c>
      <c r="F246" s="7" t="str">
        <f t="shared" si="3"/>
        <v>ELD-SMTMAT-SOLDERBALL-BLL0.325SAC302-238</v>
      </c>
      <c r="G246" s="7" t="s">
        <v>234</v>
      </c>
      <c r="H246" s="7">
        <v>1</v>
      </c>
      <c r="I246" s="7" t="s">
        <v>946</v>
      </c>
      <c r="J246" s="8" t="s">
        <v>945</v>
      </c>
      <c r="K246" s="7" t="s">
        <v>1006</v>
      </c>
      <c r="L246" s="7" t="s">
        <v>948</v>
      </c>
      <c r="M246" s="7" t="s">
        <v>727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17"/>
      <c r="S246" s="8"/>
    </row>
    <row r="247" spans="1:19" x14ac:dyDescent="0.25">
      <c r="A247" s="7" t="s">
        <v>237</v>
      </c>
      <c r="B247" s="6">
        <v>239</v>
      </c>
      <c r="C247" s="7" t="s">
        <v>942</v>
      </c>
      <c r="D247" s="7" t="s">
        <v>720</v>
      </c>
      <c r="E247" s="8" t="s">
        <v>945</v>
      </c>
      <c r="F247" s="7" t="str">
        <f t="shared" si="3"/>
        <v>ELD-SMTMAT-SOLDERBALL-BLL0.325SAC302-239</v>
      </c>
      <c r="G247" s="7" t="s">
        <v>234</v>
      </c>
      <c r="H247" s="7">
        <v>1</v>
      </c>
      <c r="I247" s="7" t="s">
        <v>946</v>
      </c>
      <c r="J247" s="7" t="s">
        <v>945</v>
      </c>
      <c r="K247" s="7" t="s">
        <v>1007</v>
      </c>
      <c r="L247" s="7" t="s">
        <v>948</v>
      </c>
      <c r="M247" s="7" t="s">
        <v>727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17"/>
      <c r="S247" s="8"/>
    </row>
    <row r="248" spans="1:19" x14ac:dyDescent="0.25">
      <c r="A248" s="7" t="s">
        <v>237</v>
      </c>
      <c r="B248" s="6">
        <v>240</v>
      </c>
      <c r="C248" s="7" t="s">
        <v>942</v>
      </c>
      <c r="D248" s="7" t="s">
        <v>720</v>
      </c>
      <c r="E248" s="8" t="s">
        <v>945</v>
      </c>
      <c r="F248" s="7" t="str">
        <f t="shared" si="3"/>
        <v>ELD-SMTMAT-SOLDERBALL-BLL0.325SAC302-240</v>
      </c>
      <c r="G248" s="7" t="s">
        <v>234</v>
      </c>
      <c r="H248" s="7">
        <v>1</v>
      </c>
      <c r="I248" s="7" t="s">
        <v>946</v>
      </c>
      <c r="J248" s="8" t="s">
        <v>945</v>
      </c>
      <c r="K248" s="7" t="s">
        <v>1008</v>
      </c>
      <c r="L248" s="7" t="s">
        <v>948</v>
      </c>
      <c r="M248" s="7" t="s">
        <v>727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17"/>
      <c r="S248" s="8"/>
    </row>
    <row r="249" spans="1:19" x14ac:dyDescent="0.25">
      <c r="A249" s="7" t="s">
        <v>237</v>
      </c>
      <c r="B249" s="6">
        <v>241</v>
      </c>
      <c r="C249" s="7" t="s">
        <v>942</v>
      </c>
      <c r="D249" s="7" t="s">
        <v>720</v>
      </c>
      <c r="E249" s="8" t="s">
        <v>945</v>
      </c>
      <c r="F249" s="7" t="str">
        <f t="shared" si="3"/>
        <v>ELD-SMTMAT-SOLDERBALL-BLL0.325SAC302-241</v>
      </c>
      <c r="G249" s="7" t="s">
        <v>234</v>
      </c>
      <c r="H249" s="7">
        <v>1</v>
      </c>
      <c r="I249" s="7" t="s">
        <v>946</v>
      </c>
      <c r="J249" s="7" t="s">
        <v>945</v>
      </c>
      <c r="K249" s="7" t="s">
        <v>1009</v>
      </c>
      <c r="L249" s="7" t="s">
        <v>948</v>
      </c>
      <c r="M249" s="7" t="s">
        <v>727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17"/>
      <c r="S249" s="8"/>
    </row>
    <row r="250" spans="1:19" x14ac:dyDescent="0.25">
      <c r="A250" s="7" t="s">
        <v>237</v>
      </c>
      <c r="B250" s="6">
        <v>242</v>
      </c>
      <c r="C250" s="7" t="s">
        <v>942</v>
      </c>
      <c r="D250" s="7" t="s">
        <v>720</v>
      </c>
      <c r="E250" s="8" t="s">
        <v>945</v>
      </c>
      <c r="F250" s="7" t="str">
        <f t="shared" si="3"/>
        <v>ELD-SMTMAT-SOLDERBALL-BLL0.325SAC302-242</v>
      </c>
      <c r="G250" s="7" t="s">
        <v>234</v>
      </c>
      <c r="H250" s="7">
        <v>1</v>
      </c>
      <c r="I250" s="7" t="s">
        <v>946</v>
      </c>
      <c r="J250" s="8" t="s">
        <v>945</v>
      </c>
      <c r="K250" s="7" t="s">
        <v>1010</v>
      </c>
      <c r="L250" s="7" t="s">
        <v>948</v>
      </c>
      <c r="M250" s="7" t="s">
        <v>727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17"/>
      <c r="S250" s="8"/>
    </row>
    <row r="251" spans="1:19" x14ac:dyDescent="0.25">
      <c r="A251" s="7" t="s">
        <v>237</v>
      </c>
      <c r="B251" s="6">
        <v>243</v>
      </c>
      <c r="C251" s="7" t="s">
        <v>942</v>
      </c>
      <c r="D251" s="7" t="s">
        <v>720</v>
      </c>
      <c r="E251" s="8" t="s">
        <v>945</v>
      </c>
      <c r="F251" s="7" t="str">
        <f t="shared" si="3"/>
        <v>ELD-SMTMAT-SOLDERBALL-BLL0.325SAC302-243</v>
      </c>
      <c r="G251" s="7" t="s">
        <v>234</v>
      </c>
      <c r="H251" s="7">
        <v>1</v>
      </c>
      <c r="I251" s="7" t="s">
        <v>946</v>
      </c>
      <c r="J251" s="7" t="s">
        <v>945</v>
      </c>
      <c r="K251" s="7" t="s">
        <v>1011</v>
      </c>
      <c r="L251" s="7" t="s">
        <v>948</v>
      </c>
      <c r="M251" s="7" t="s">
        <v>727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17"/>
      <c r="S251" s="8"/>
    </row>
    <row r="252" spans="1:19" x14ac:dyDescent="0.25">
      <c r="A252" s="7" t="s">
        <v>237</v>
      </c>
      <c r="B252" s="6">
        <v>244</v>
      </c>
      <c r="C252" s="7" t="s">
        <v>942</v>
      </c>
      <c r="D252" s="7" t="s">
        <v>720</v>
      </c>
      <c r="E252" s="8" t="s">
        <v>945</v>
      </c>
      <c r="F252" s="7" t="str">
        <f t="shared" si="3"/>
        <v>ELD-SMTMAT-SOLDERBALL-BLL0.325SAC302-244</v>
      </c>
      <c r="G252" s="7" t="s">
        <v>234</v>
      </c>
      <c r="H252" s="7">
        <v>1</v>
      </c>
      <c r="I252" s="7" t="s">
        <v>946</v>
      </c>
      <c r="J252" s="8" t="s">
        <v>945</v>
      </c>
      <c r="K252" s="7" t="s">
        <v>1012</v>
      </c>
      <c r="L252" s="7" t="s">
        <v>948</v>
      </c>
      <c r="M252" s="7" t="s">
        <v>727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17"/>
      <c r="S252" s="8"/>
    </row>
    <row r="253" spans="1:19" x14ac:dyDescent="0.25">
      <c r="A253" s="7" t="s">
        <v>237</v>
      </c>
      <c r="B253" s="6">
        <v>245</v>
      </c>
      <c r="C253" s="7" t="s">
        <v>942</v>
      </c>
      <c r="D253" s="7" t="s">
        <v>720</v>
      </c>
      <c r="E253" s="8" t="s">
        <v>945</v>
      </c>
      <c r="F253" s="7" t="str">
        <f t="shared" si="3"/>
        <v>ELD-SMTMAT-SOLDERBALL-BLL0.325SAC302-245</v>
      </c>
      <c r="G253" s="7" t="s">
        <v>234</v>
      </c>
      <c r="H253" s="7">
        <v>1</v>
      </c>
      <c r="I253" s="7" t="s">
        <v>946</v>
      </c>
      <c r="J253" s="7" t="s">
        <v>945</v>
      </c>
      <c r="K253" s="7" t="s">
        <v>1013</v>
      </c>
      <c r="L253" s="7" t="s">
        <v>948</v>
      </c>
      <c r="M253" s="7" t="s">
        <v>727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17"/>
      <c r="S253" s="8"/>
    </row>
    <row r="254" spans="1:19" x14ac:dyDescent="0.25">
      <c r="A254" s="18" t="s">
        <v>305</v>
      </c>
      <c r="B254" s="12">
        <v>246</v>
      </c>
      <c r="C254" s="7" t="s">
        <v>942</v>
      </c>
      <c r="D254" s="7" t="s">
        <v>720</v>
      </c>
      <c r="E254" s="8" t="s">
        <v>1014</v>
      </c>
      <c r="F254" s="7" t="str">
        <f t="shared" si="3"/>
        <v>ELD-SMTMAT-SOLDERBALL-SK19E01P480-003-246</v>
      </c>
      <c r="G254" s="7" t="s">
        <v>234</v>
      </c>
      <c r="H254" s="7">
        <v>1</v>
      </c>
      <c r="I254" s="7" t="s">
        <v>1015</v>
      </c>
      <c r="J254" s="8" t="s">
        <v>1014</v>
      </c>
      <c r="K254" s="7" t="s">
        <v>900</v>
      </c>
      <c r="L254" s="7" t="s">
        <v>948</v>
      </c>
      <c r="M254" s="7" t="s">
        <v>727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17"/>
      <c r="S254" s="8"/>
    </row>
    <row r="255" spans="1:19" x14ac:dyDescent="0.25">
      <c r="A255" s="7" t="s">
        <v>307</v>
      </c>
      <c r="B255" s="6">
        <v>247</v>
      </c>
      <c r="C255" s="7" t="s">
        <v>1016</v>
      </c>
      <c r="D255" s="7" t="s">
        <v>739</v>
      </c>
      <c r="E255" s="8" t="s">
        <v>1017</v>
      </c>
      <c r="F255" s="7" t="str">
        <f t="shared" si="3"/>
        <v>ELD-SMTMAT-TRAY-TRAYPEQ-247</v>
      </c>
      <c r="G255" s="7" t="s">
        <v>16</v>
      </c>
      <c r="H255" s="7">
        <v>30</v>
      </c>
      <c r="I255" s="7" t="s">
        <v>1018</v>
      </c>
      <c r="J255" s="7"/>
      <c r="K255" s="7"/>
      <c r="L255" s="7" t="s">
        <v>1019</v>
      </c>
      <c r="M255" s="7" t="s">
        <v>913</v>
      </c>
      <c r="N255" s="7" t="str">
        <f>IFERROR(IF(MATCH(B255,#REF!,0),"In Use"),"Available")</f>
        <v>Available</v>
      </c>
      <c r="O255" s="13"/>
      <c r="P255" s="13"/>
      <c r="Q255" s="13"/>
      <c r="R255" s="17"/>
      <c r="S255" s="8"/>
    </row>
    <row r="256" spans="1:19" x14ac:dyDescent="0.25">
      <c r="A256" s="7" t="s">
        <v>309</v>
      </c>
      <c r="B256" s="6">
        <v>248</v>
      </c>
      <c r="C256" s="7" t="s">
        <v>1020</v>
      </c>
      <c r="D256" s="7" t="s">
        <v>720</v>
      </c>
      <c r="E256" s="8" t="s">
        <v>1021</v>
      </c>
      <c r="F256" s="7" t="str">
        <f t="shared" si="3"/>
        <v>ELD-SMTMAT-WIRE-WIRAU0.7GSA-248</v>
      </c>
      <c r="G256" s="7" t="s">
        <v>311</v>
      </c>
      <c r="H256" s="7">
        <v>10</v>
      </c>
      <c r="I256" s="7" t="s">
        <v>1022</v>
      </c>
      <c r="J256" s="8" t="s">
        <v>1021</v>
      </c>
      <c r="K256" s="7" t="s">
        <v>1023</v>
      </c>
      <c r="L256" s="7" t="s">
        <v>838</v>
      </c>
      <c r="M256" s="7" t="s">
        <v>839</v>
      </c>
      <c r="N256" s="7" t="str">
        <f>IFERROR(IF(MATCH(B256,#REF!,0),"In Use"),"Available")</f>
        <v>Available</v>
      </c>
      <c r="O256" s="13"/>
      <c r="P256" s="13"/>
      <c r="Q256" s="13"/>
      <c r="R256" s="17"/>
      <c r="S256" s="8"/>
    </row>
    <row r="257" spans="1:19" x14ac:dyDescent="0.25">
      <c r="A257" s="7" t="s">
        <v>312</v>
      </c>
      <c r="B257" s="6">
        <v>249</v>
      </c>
      <c r="C257" s="7" t="s">
        <v>1020</v>
      </c>
      <c r="D257" s="7" t="s">
        <v>720</v>
      </c>
      <c r="E257" s="8" t="s">
        <v>1024</v>
      </c>
      <c r="F257" s="7" t="str">
        <f t="shared" si="3"/>
        <v>ELD-SMTMAT-WIRE-WIRAU0.7-249</v>
      </c>
      <c r="G257" s="7" t="s">
        <v>311</v>
      </c>
      <c r="H257" s="7">
        <v>6</v>
      </c>
      <c r="I257" s="7" t="s">
        <v>1025</v>
      </c>
      <c r="J257" s="7"/>
      <c r="K257" s="7"/>
      <c r="L257" s="7" t="s">
        <v>838</v>
      </c>
      <c r="M257" s="7" t="s">
        <v>839</v>
      </c>
      <c r="N257" s="7" t="str">
        <f>IFERROR(IF(MATCH(B257,#REF!,0),"In Use"),"Available")</f>
        <v>Available</v>
      </c>
      <c r="O257" s="13"/>
      <c r="P257" s="13"/>
      <c r="Q257" s="13"/>
      <c r="R257" s="17"/>
      <c r="S257" s="8"/>
    </row>
    <row r="258" spans="1:19" x14ac:dyDescent="0.25">
      <c r="A258" s="7" t="s">
        <v>314</v>
      </c>
      <c r="B258" s="6">
        <v>250</v>
      </c>
      <c r="C258" s="7" t="s">
        <v>1020</v>
      </c>
      <c r="D258" s="7" t="s">
        <v>720</v>
      </c>
      <c r="E258" s="8" t="s">
        <v>1026</v>
      </c>
      <c r="F258" s="7" t="str">
        <f t="shared" si="3"/>
        <v>ELD-SMTMAT-WIRE-WIRAU0.8-250</v>
      </c>
      <c r="G258" s="7" t="s">
        <v>311</v>
      </c>
      <c r="H258" s="7">
        <v>6</v>
      </c>
      <c r="I258" s="7" t="s">
        <v>1025</v>
      </c>
      <c r="J258" s="8"/>
      <c r="K258" s="7"/>
      <c r="L258" s="7" t="s">
        <v>838</v>
      </c>
      <c r="M258" s="7" t="s">
        <v>839</v>
      </c>
      <c r="N258" s="7" t="str">
        <f>IFERROR(IF(MATCH(B258,#REF!,0),"In Use"),"Available")</f>
        <v>Available</v>
      </c>
      <c r="O258" s="13"/>
      <c r="P258" s="13"/>
      <c r="Q258" s="13"/>
      <c r="R258" s="17"/>
      <c r="S258" s="8"/>
    </row>
    <row r="259" spans="1:19" x14ac:dyDescent="0.25">
      <c r="A259" s="7" t="s">
        <v>316</v>
      </c>
      <c r="B259" s="6">
        <v>251</v>
      </c>
      <c r="C259" s="7" t="s">
        <v>1020</v>
      </c>
      <c r="D259" s="7" t="s">
        <v>720</v>
      </c>
      <c r="E259" s="8" t="s">
        <v>1027</v>
      </c>
      <c r="F259" s="7" t="str">
        <f t="shared" si="3"/>
        <v>ELD-SMTMAT-WIRE-WIRAU0.9HA6-251</v>
      </c>
      <c r="G259" s="7" t="s">
        <v>311</v>
      </c>
      <c r="H259" s="7">
        <v>10</v>
      </c>
      <c r="I259" s="7" t="s">
        <v>1028</v>
      </c>
      <c r="J259" s="7"/>
      <c r="K259" s="7"/>
      <c r="L259" s="7" t="s">
        <v>838</v>
      </c>
      <c r="M259" s="7" t="s">
        <v>839</v>
      </c>
      <c r="N259" s="7" t="str">
        <f>IFERROR(IF(MATCH(B259,#REF!,0),"In Use"),"Available")</f>
        <v>Available</v>
      </c>
      <c r="O259" s="13" t="s">
        <v>1029</v>
      </c>
      <c r="P259" s="13"/>
      <c r="Q259" s="13"/>
      <c r="R259" s="17"/>
      <c r="S259" s="8"/>
    </row>
    <row r="260" spans="1:19" x14ac:dyDescent="0.25">
      <c r="A260" s="7" t="s">
        <v>318</v>
      </c>
      <c r="B260" s="6">
        <v>252</v>
      </c>
      <c r="C260" s="7" t="s">
        <v>1020</v>
      </c>
      <c r="D260" s="7" t="s">
        <v>720</v>
      </c>
      <c r="E260" s="8" t="s">
        <v>1030</v>
      </c>
      <c r="F260" s="7" t="str">
        <f t="shared" si="3"/>
        <v>ELD-SMTMAT-WIRE-WIRAU0.8HP-252</v>
      </c>
      <c r="G260" s="7" t="s">
        <v>311</v>
      </c>
      <c r="H260" s="7">
        <v>2</v>
      </c>
      <c r="I260" s="7" t="s">
        <v>1031</v>
      </c>
      <c r="J260" s="8" t="s">
        <v>1030</v>
      </c>
      <c r="K260" s="7"/>
      <c r="L260" s="7" t="s">
        <v>838</v>
      </c>
      <c r="M260" s="7" t="s">
        <v>839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17"/>
      <c r="S260" s="8"/>
    </row>
    <row r="261" spans="1:19" x14ac:dyDescent="0.25">
      <c r="A261" s="7" t="s">
        <v>320</v>
      </c>
      <c r="B261" s="6">
        <v>253</v>
      </c>
      <c r="C261" s="7" t="s">
        <v>732</v>
      </c>
      <c r="D261" s="7" t="s">
        <v>720</v>
      </c>
      <c r="E261" s="8" t="s">
        <v>1032</v>
      </c>
      <c r="F261" s="7" t="str">
        <f t="shared" si="3"/>
        <v>ELD-SMTMAT-EPOXY-DRY_ICE_LOGGER-253</v>
      </c>
      <c r="G261" s="7" t="s">
        <v>16</v>
      </c>
      <c r="H261" s="7">
        <v>1</v>
      </c>
      <c r="I261" s="7" t="s">
        <v>1033</v>
      </c>
      <c r="J261" s="7"/>
      <c r="K261" s="7" t="s">
        <v>1034</v>
      </c>
      <c r="L261" s="7" t="s">
        <v>736</v>
      </c>
      <c r="M261" s="7" t="s">
        <v>727</v>
      </c>
      <c r="N261" s="7" t="str">
        <f>IFERROR(IF(MATCH(B261,#REF!,0),"In Use"),"Available")</f>
        <v>Available</v>
      </c>
      <c r="O261" s="13" t="s">
        <v>727</v>
      </c>
      <c r="P261" s="13"/>
      <c r="Q261" s="13"/>
      <c r="R261" s="17"/>
      <c r="S261" s="8"/>
    </row>
    <row r="262" spans="1:19" x14ac:dyDescent="0.25">
      <c r="A262" s="7" t="s">
        <v>322</v>
      </c>
      <c r="B262" s="6">
        <v>254</v>
      </c>
      <c r="C262" s="7" t="s">
        <v>1016</v>
      </c>
      <c r="D262" s="7" t="s">
        <v>739</v>
      </c>
      <c r="E262" s="8" t="s">
        <v>1035</v>
      </c>
      <c r="F262" s="7" t="str">
        <f t="shared" si="3"/>
        <v>ELD-SMTMAT-TRAY-TRAYGRA-254</v>
      </c>
      <c r="G262" s="7" t="s">
        <v>16</v>
      </c>
      <c r="H262" s="7">
        <v>13</v>
      </c>
      <c r="I262" s="7" t="s">
        <v>1018</v>
      </c>
      <c r="J262" s="8"/>
      <c r="K262" s="7"/>
      <c r="L262" s="7" t="s">
        <v>1019</v>
      </c>
      <c r="M262" s="7" t="s">
        <v>913</v>
      </c>
      <c r="N262" s="7" t="str">
        <f>IFERROR(IF(MATCH(B262,#REF!,0),"In Use"),"Available")</f>
        <v>Available</v>
      </c>
      <c r="O262" s="13"/>
      <c r="P262" s="13"/>
      <c r="Q262" s="13"/>
      <c r="R262" s="17"/>
      <c r="S262" s="8"/>
    </row>
    <row r="263" spans="1:19" x14ac:dyDescent="0.25">
      <c r="A263" s="7" t="s">
        <v>324</v>
      </c>
      <c r="B263" s="6">
        <v>255</v>
      </c>
      <c r="C263" s="7" t="s">
        <v>1036</v>
      </c>
      <c r="D263" s="7" t="s">
        <v>720</v>
      </c>
      <c r="E263" s="8" t="s">
        <v>1037</v>
      </c>
      <c r="F263" s="7" t="str">
        <f t="shared" si="3"/>
        <v>ELD-SMTMAT-GRANULE-SG-8500BCG-255</v>
      </c>
      <c r="G263" s="7" t="s">
        <v>16</v>
      </c>
      <c r="H263" s="7">
        <v>5</v>
      </c>
      <c r="I263" s="7" t="s">
        <v>1038</v>
      </c>
      <c r="J263" s="7"/>
      <c r="K263" s="7"/>
      <c r="L263" s="7" t="s">
        <v>736</v>
      </c>
      <c r="M263" s="7" t="s">
        <v>727</v>
      </c>
      <c r="N263" s="7" t="str">
        <f>IFERROR(IF(MATCH(B263,#REF!,0),"In Use"),"Available")</f>
        <v>Available</v>
      </c>
      <c r="O263" s="13"/>
      <c r="P263" s="13"/>
      <c r="Q263" s="13"/>
      <c r="R263" s="17"/>
      <c r="S263" s="8"/>
    </row>
    <row r="264" spans="1:19" x14ac:dyDescent="0.25">
      <c r="A264" s="7" t="s">
        <v>326</v>
      </c>
      <c r="B264" s="6">
        <v>256</v>
      </c>
      <c r="C264" s="7" t="s">
        <v>1036</v>
      </c>
      <c r="D264" s="7" t="s">
        <v>720</v>
      </c>
      <c r="E264" s="8" t="s">
        <v>1039</v>
      </c>
      <c r="F264" s="7" t="str">
        <f t="shared" ref="F264:F327" si="4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1038</v>
      </c>
      <c r="J264" s="8"/>
      <c r="K264" s="7"/>
      <c r="L264" s="7" t="s">
        <v>736</v>
      </c>
      <c r="M264" s="7" t="s">
        <v>727</v>
      </c>
      <c r="N264" s="7" t="str">
        <f>IFERROR(IF(MATCH(B264,#REF!,0),"In Use"),"Available")</f>
        <v>Available</v>
      </c>
      <c r="O264" s="13"/>
      <c r="P264" s="13"/>
      <c r="Q264" s="13"/>
      <c r="R264" s="17"/>
      <c r="S264" s="8"/>
    </row>
    <row r="265" spans="1:19" x14ac:dyDescent="0.25">
      <c r="A265" s="7" t="s">
        <v>326</v>
      </c>
      <c r="B265" s="6">
        <v>257</v>
      </c>
      <c r="C265" s="7" t="s">
        <v>1036</v>
      </c>
      <c r="D265" s="7" t="s">
        <v>720</v>
      </c>
      <c r="E265" s="8" t="s">
        <v>1039</v>
      </c>
      <c r="F265" s="7" t="str">
        <f t="shared" si="4"/>
        <v>ELD-SMTMAT-GRANULE-SG-8500BE-257</v>
      </c>
      <c r="G265" s="7" t="s">
        <v>16</v>
      </c>
      <c r="H265" s="7">
        <v>8</v>
      </c>
      <c r="I265" s="7" t="s">
        <v>1038</v>
      </c>
      <c r="J265" s="7"/>
      <c r="K265" s="7"/>
      <c r="L265" s="7" t="s">
        <v>736</v>
      </c>
      <c r="M265" s="7" t="s">
        <v>727</v>
      </c>
      <c r="N265" s="7" t="str">
        <f>IFERROR(IF(MATCH(B265,#REF!,0),"In Use"),"Available")</f>
        <v>Available</v>
      </c>
      <c r="O265" s="13"/>
      <c r="P265" s="13"/>
      <c r="Q265" s="13"/>
      <c r="R265" s="17"/>
      <c r="S265" s="8"/>
    </row>
    <row r="266" spans="1:19" x14ac:dyDescent="0.25">
      <c r="A266" s="7" t="s">
        <v>329</v>
      </c>
      <c r="B266" s="6">
        <v>258</v>
      </c>
      <c r="C266" s="7" t="s">
        <v>1040</v>
      </c>
      <c r="D266" s="7" t="s">
        <v>739</v>
      </c>
      <c r="E266" s="8" t="s">
        <v>1041</v>
      </c>
      <c r="F266" s="7" t="str">
        <f t="shared" si="4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907</v>
      </c>
      <c r="M266" s="7" t="s">
        <v>839</v>
      </c>
      <c r="N266" s="7" t="str">
        <f>IFERROR(IF(MATCH(B266,#REF!,0),"In Use"),"Available")</f>
        <v>Available</v>
      </c>
      <c r="O266" s="13"/>
      <c r="P266" s="13"/>
      <c r="Q266" s="13"/>
      <c r="R266" s="17"/>
      <c r="S266" s="8"/>
    </row>
    <row r="267" spans="1:19" x14ac:dyDescent="0.25">
      <c r="A267" s="7" t="s">
        <v>331</v>
      </c>
      <c r="B267" s="6">
        <v>259</v>
      </c>
      <c r="C267" s="7" t="s">
        <v>1042</v>
      </c>
      <c r="D267" s="7" t="s">
        <v>739</v>
      </c>
      <c r="E267" s="8" t="s">
        <v>1043</v>
      </c>
      <c r="F267" s="7" t="str">
        <f t="shared" si="4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907</v>
      </c>
      <c r="M267" s="7" t="s">
        <v>839</v>
      </c>
      <c r="N267" s="7" t="str">
        <f>IFERROR(IF(MATCH(B267,#REF!,0),"In Use"),"Available")</f>
        <v>Available</v>
      </c>
      <c r="O267" s="13"/>
      <c r="P267" s="13"/>
      <c r="Q267" s="13"/>
      <c r="R267" s="17"/>
      <c r="S267" s="8"/>
    </row>
    <row r="268" spans="1:19" x14ac:dyDescent="0.25">
      <c r="A268" s="7" t="s">
        <v>333</v>
      </c>
      <c r="B268" s="6">
        <v>260</v>
      </c>
      <c r="C268" s="7" t="s">
        <v>1044</v>
      </c>
      <c r="D268" s="7" t="s">
        <v>720</v>
      </c>
      <c r="E268" s="8" t="s">
        <v>1045</v>
      </c>
      <c r="F268" s="7" t="str">
        <f t="shared" si="4"/>
        <v>ELD-SMTMAT-BLADE-MBT-B31-260</v>
      </c>
      <c r="G268" s="7" t="s">
        <v>16</v>
      </c>
      <c r="H268" s="7">
        <v>8</v>
      </c>
      <c r="I268" s="7" t="s">
        <v>1046</v>
      </c>
      <c r="J268" s="8"/>
      <c r="K268" s="7"/>
      <c r="L268" s="7" t="s">
        <v>907</v>
      </c>
      <c r="M268" s="7" t="s">
        <v>839</v>
      </c>
      <c r="N268" s="7" t="str">
        <f>IFERROR(IF(MATCH(B268,#REF!,0),"In Use"),"Available")</f>
        <v>Available</v>
      </c>
      <c r="O268" s="13"/>
      <c r="P268" s="13"/>
      <c r="Q268" s="13"/>
      <c r="R268" s="17"/>
      <c r="S268" s="8"/>
    </row>
    <row r="269" spans="1:19" x14ac:dyDescent="0.25">
      <c r="A269" s="7" t="s">
        <v>335</v>
      </c>
      <c r="B269" s="6">
        <v>261</v>
      </c>
      <c r="C269" s="7" t="s">
        <v>1044</v>
      </c>
      <c r="D269" s="7" t="s">
        <v>739</v>
      </c>
      <c r="E269" s="8" t="s">
        <v>1047</v>
      </c>
      <c r="F269" s="7" t="str">
        <f t="shared" si="4"/>
        <v>ELD-SMTMAT-BLADE-ZH05-SD5000-N1-50-261</v>
      </c>
      <c r="G269" s="7" t="s">
        <v>16</v>
      </c>
      <c r="H269" s="7">
        <v>1</v>
      </c>
      <c r="I269" s="7" t="s">
        <v>1046</v>
      </c>
      <c r="J269" s="7" t="s">
        <v>1047</v>
      </c>
      <c r="K269" s="7" t="s">
        <v>1048</v>
      </c>
      <c r="L269" s="7" t="s">
        <v>743</v>
      </c>
      <c r="M269" s="7" t="s">
        <v>727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17"/>
      <c r="S269" s="8"/>
    </row>
    <row r="270" spans="1:19" x14ac:dyDescent="0.25">
      <c r="A270" s="7" t="s">
        <v>335</v>
      </c>
      <c r="B270" s="6">
        <v>262</v>
      </c>
      <c r="C270" s="7" t="s">
        <v>1044</v>
      </c>
      <c r="D270" s="7" t="s">
        <v>739</v>
      </c>
      <c r="E270" s="8" t="s">
        <v>1047</v>
      </c>
      <c r="F270" s="7" t="str">
        <f t="shared" si="4"/>
        <v>ELD-SMTMAT-BLADE-ZH05-SD5000-N1-50-262</v>
      </c>
      <c r="G270" s="7" t="s">
        <v>16</v>
      </c>
      <c r="H270" s="7">
        <v>1</v>
      </c>
      <c r="I270" s="7" t="s">
        <v>1046</v>
      </c>
      <c r="J270" s="8" t="s">
        <v>1047</v>
      </c>
      <c r="K270" s="7" t="s">
        <v>1049</v>
      </c>
      <c r="L270" s="7" t="s">
        <v>743</v>
      </c>
      <c r="M270" s="7" t="s">
        <v>727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17"/>
      <c r="S270" s="8"/>
    </row>
    <row r="271" spans="1:19" x14ac:dyDescent="0.25">
      <c r="A271" s="7" t="s">
        <v>335</v>
      </c>
      <c r="B271" s="6">
        <v>263</v>
      </c>
      <c r="C271" s="7" t="s">
        <v>1044</v>
      </c>
      <c r="D271" s="7" t="s">
        <v>739</v>
      </c>
      <c r="E271" s="8" t="s">
        <v>1047</v>
      </c>
      <c r="F271" s="7" t="str">
        <f t="shared" si="4"/>
        <v>ELD-SMTMAT-BLADE-ZH05-SD5000-N1-50-263</v>
      </c>
      <c r="G271" s="7" t="s">
        <v>16</v>
      </c>
      <c r="H271" s="7">
        <v>1</v>
      </c>
      <c r="I271" s="7" t="s">
        <v>1046</v>
      </c>
      <c r="J271" s="7" t="s">
        <v>1047</v>
      </c>
      <c r="K271" s="7" t="s">
        <v>1050</v>
      </c>
      <c r="L271" s="7" t="s">
        <v>743</v>
      </c>
      <c r="M271" s="7" t="s">
        <v>727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17"/>
      <c r="S271" s="8"/>
    </row>
    <row r="272" spans="1:19" x14ac:dyDescent="0.25">
      <c r="A272" s="7" t="s">
        <v>335</v>
      </c>
      <c r="B272" s="6">
        <v>264</v>
      </c>
      <c r="C272" s="7" t="s">
        <v>1044</v>
      </c>
      <c r="D272" s="7" t="s">
        <v>739</v>
      </c>
      <c r="E272" s="8" t="s">
        <v>1047</v>
      </c>
      <c r="F272" s="7" t="str">
        <f t="shared" si="4"/>
        <v>ELD-SMTMAT-BLADE-ZH05-SD5000-N1-50-264</v>
      </c>
      <c r="G272" s="7" t="s">
        <v>16</v>
      </c>
      <c r="H272" s="7">
        <v>1</v>
      </c>
      <c r="I272" s="7" t="s">
        <v>1046</v>
      </c>
      <c r="J272" s="8" t="s">
        <v>1047</v>
      </c>
      <c r="K272" s="7" t="s">
        <v>1051</v>
      </c>
      <c r="L272" s="7" t="s">
        <v>743</v>
      </c>
      <c r="M272" s="7" t="s">
        <v>727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17"/>
      <c r="S272" s="8"/>
    </row>
    <row r="273" spans="1:19" x14ac:dyDescent="0.25">
      <c r="A273" s="7" t="s">
        <v>335</v>
      </c>
      <c r="B273" s="6">
        <v>265</v>
      </c>
      <c r="C273" s="7" t="s">
        <v>1044</v>
      </c>
      <c r="D273" s="7" t="s">
        <v>739</v>
      </c>
      <c r="E273" s="8" t="s">
        <v>1047</v>
      </c>
      <c r="F273" s="7" t="str">
        <f t="shared" si="4"/>
        <v>ELD-SMTMAT-BLADE-ZH05-SD5000-N1-50-265</v>
      </c>
      <c r="G273" s="7" t="s">
        <v>16</v>
      </c>
      <c r="H273" s="7">
        <v>1</v>
      </c>
      <c r="I273" s="7" t="s">
        <v>1046</v>
      </c>
      <c r="J273" s="7" t="s">
        <v>1047</v>
      </c>
      <c r="K273" s="7" t="s">
        <v>1052</v>
      </c>
      <c r="L273" s="7" t="s">
        <v>743</v>
      </c>
      <c r="M273" s="7" t="s">
        <v>727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17"/>
      <c r="S273" s="8"/>
    </row>
    <row r="274" spans="1:19" x14ac:dyDescent="0.25">
      <c r="A274" s="7" t="s">
        <v>335</v>
      </c>
      <c r="B274" s="6">
        <v>266</v>
      </c>
      <c r="C274" s="7" t="s">
        <v>1044</v>
      </c>
      <c r="D274" s="7" t="s">
        <v>739</v>
      </c>
      <c r="E274" s="8" t="s">
        <v>1047</v>
      </c>
      <c r="F274" s="7" t="str">
        <f t="shared" si="4"/>
        <v>ELD-SMTMAT-BLADE-ZH05-SD5000-N1-50-266</v>
      </c>
      <c r="G274" s="7" t="s">
        <v>16</v>
      </c>
      <c r="H274" s="7">
        <v>1</v>
      </c>
      <c r="I274" s="7" t="s">
        <v>1046</v>
      </c>
      <c r="J274" s="8" t="s">
        <v>1047</v>
      </c>
      <c r="K274" s="7" t="s">
        <v>1053</v>
      </c>
      <c r="L274" s="7" t="s">
        <v>743</v>
      </c>
      <c r="M274" s="7" t="s">
        <v>727</v>
      </c>
      <c r="N274" s="7" t="str">
        <f>IFERROR(IF(MATCH(B274,#REF!,0),"In Use"),"Available")</f>
        <v>Available</v>
      </c>
      <c r="O274" s="13"/>
      <c r="P274" s="13"/>
      <c r="Q274" s="13"/>
      <c r="R274" s="17"/>
      <c r="S274" s="8"/>
    </row>
    <row r="275" spans="1:19" x14ac:dyDescent="0.25">
      <c r="A275" s="7" t="s">
        <v>335</v>
      </c>
      <c r="B275" s="6">
        <v>267</v>
      </c>
      <c r="C275" s="7" t="s">
        <v>1044</v>
      </c>
      <c r="D275" s="7" t="s">
        <v>739</v>
      </c>
      <c r="E275" s="8" t="s">
        <v>1047</v>
      </c>
      <c r="F275" s="7" t="str">
        <f t="shared" si="4"/>
        <v>ELD-SMTMAT-BLADE-ZH05-SD5000-N1-50-267</v>
      </c>
      <c r="G275" s="7" t="s">
        <v>16</v>
      </c>
      <c r="H275" s="7">
        <v>1</v>
      </c>
      <c r="I275" s="7" t="s">
        <v>1046</v>
      </c>
      <c r="J275" s="7" t="s">
        <v>1047</v>
      </c>
      <c r="K275" s="7" t="s">
        <v>1054</v>
      </c>
      <c r="L275" s="7" t="s">
        <v>743</v>
      </c>
      <c r="M275" s="7" t="s">
        <v>727</v>
      </c>
      <c r="N275" s="7" t="str">
        <f>IFERROR(IF(MATCH(B275,#REF!,0),"In Use"),"Available")</f>
        <v>Available</v>
      </c>
      <c r="O275" s="13"/>
      <c r="P275" s="13"/>
      <c r="Q275" s="13"/>
      <c r="R275" s="17"/>
      <c r="S275" s="8"/>
    </row>
    <row r="276" spans="1:19" x14ac:dyDescent="0.25">
      <c r="A276" s="7" t="s">
        <v>335</v>
      </c>
      <c r="B276" s="6">
        <v>268</v>
      </c>
      <c r="C276" s="7" t="s">
        <v>1044</v>
      </c>
      <c r="D276" s="7" t="s">
        <v>739</v>
      </c>
      <c r="E276" s="8" t="s">
        <v>1047</v>
      </c>
      <c r="F276" s="7" t="str">
        <f t="shared" si="4"/>
        <v>ELD-SMTMAT-BLADE-ZH05-SD5000-N1-50-268</v>
      </c>
      <c r="G276" s="7" t="s">
        <v>16</v>
      </c>
      <c r="H276" s="7">
        <v>1</v>
      </c>
      <c r="I276" s="7" t="s">
        <v>1046</v>
      </c>
      <c r="J276" s="8" t="s">
        <v>1047</v>
      </c>
      <c r="K276" s="7" t="s">
        <v>1055</v>
      </c>
      <c r="L276" s="7" t="s">
        <v>743</v>
      </c>
      <c r="M276" s="7" t="s">
        <v>727</v>
      </c>
      <c r="N276" s="7" t="str">
        <f>IFERROR(IF(MATCH(B276,#REF!,0),"In Use"),"Available")</f>
        <v>Available</v>
      </c>
      <c r="O276" s="13"/>
      <c r="P276" s="13"/>
      <c r="Q276" s="13"/>
      <c r="R276" s="17"/>
      <c r="S276" s="8"/>
    </row>
    <row r="277" spans="1:19" x14ac:dyDescent="0.25">
      <c r="A277" s="7" t="s">
        <v>335</v>
      </c>
      <c r="B277" s="6">
        <v>269</v>
      </c>
      <c r="C277" s="7" t="s">
        <v>1044</v>
      </c>
      <c r="D277" s="7" t="s">
        <v>739</v>
      </c>
      <c r="E277" s="8" t="s">
        <v>1047</v>
      </c>
      <c r="F277" s="7" t="str">
        <f t="shared" si="4"/>
        <v>ELD-SMTMAT-BLADE-ZH05-SD5000-N1-50-269</v>
      </c>
      <c r="G277" s="7" t="s">
        <v>16</v>
      </c>
      <c r="H277" s="7">
        <v>1</v>
      </c>
      <c r="I277" s="7" t="s">
        <v>1046</v>
      </c>
      <c r="J277" s="7" t="s">
        <v>1047</v>
      </c>
      <c r="K277" s="7" t="s">
        <v>1056</v>
      </c>
      <c r="L277" s="7" t="s">
        <v>743</v>
      </c>
      <c r="M277" s="7" t="s">
        <v>727</v>
      </c>
      <c r="N277" s="7" t="str">
        <f>IFERROR(IF(MATCH(B277,#REF!,0),"In Use"),"Available")</f>
        <v>Available</v>
      </c>
      <c r="O277" s="13"/>
      <c r="P277" s="13"/>
      <c r="Q277" s="13"/>
      <c r="R277" s="17"/>
      <c r="S277" s="8"/>
    </row>
    <row r="278" spans="1:19" x14ac:dyDescent="0.25">
      <c r="A278" s="7" t="s">
        <v>335</v>
      </c>
      <c r="B278" s="6">
        <v>270</v>
      </c>
      <c r="C278" s="7" t="s">
        <v>1044</v>
      </c>
      <c r="D278" s="7" t="s">
        <v>739</v>
      </c>
      <c r="E278" s="8" t="s">
        <v>1047</v>
      </c>
      <c r="F278" s="7" t="str">
        <f t="shared" si="4"/>
        <v>ELD-SMTMAT-BLADE-ZH05-SD5000-N1-50-270</v>
      </c>
      <c r="G278" s="7" t="s">
        <v>16</v>
      </c>
      <c r="H278" s="7">
        <v>1</v>
      </c>
      <c r="I278" s="7" t="s">
        <v>1046</v>
      </c>
      <c r="J278" s="8" t="s">
        <v>1047</v>
      </c>
      <c r="K278" s="7" t="s">
        <v>1057</v>
      </c>
      <c r="L278" s="7" t="s">
        <v>743</v>
      </c>
      <c r="M278" s="7" t="s">
        <v>727</v>
      </c>
      <c r="N278" s="7" t="str">
        <f>IFERROR(IF(MATCH(B278,#REF!,0),"In Use"),"Available")</f>
        <v>Available</v>
      </c>
      <c r="O278" s="13"/>
      <c r="P278" s="13"/>
      <c r="Q278" s="13"/>
      <c r="R278" s="17"/>
      <c r="S278" s="8"/>
    </row>
    <row r="279" spans="1:19" x14ac:dyDescent="0.25">
      <c r="A279" s="18" t="s">
        <v>346</v>
      </c>
      <c r="B279" s="12">
        <v>271</v>
      </c>
      <c r="C279" s="7" t="s">
        <v>1058</v>
      </c>
      <c r="D279" s="7" t="s">
        <v>739</v>
      </c>
      <c r="E279" s="8" t="s">
        <v>1059</v>
      </c>
      <c r="F279" s="7" t="str">
        <f t="shared" si="4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1060</v>
      </c>
      <c r="M279" s="7" t="s">
        <v>727</v>
      </c>
      <c r="N279" s="7" t="str">
        <f>IFERROR(IF(MATCH(B279,#REF!,0),"In Use"),"Available")</f>
        <v>Available</v>
      </c>
      <c r="O279" s="13"/>
      <c r="P279" s="13"/>
      <c r="Q279" s="13"/>
      <c r="R279" s="17"/>
      <c r="S279" s="8"/>
    </row>
    <row r="280" spans="1:19" x14ac:dyDescent="0.25">
      <c r="A280" s="18" t="s">
        <v>346</v>
      </c>
      <c r="B280" s="12">
        <v>272</v>
      </c>
      <c r="C280" s="7" t="s">
        <v>1058</v>
      </c>
      <c r="D280" s="7" t="s">
        <v>739</v>
      </c>
      <c r="E280" s="8" t="s">
        <v>1059</v>
      </c>
      <c r="F280" s="7" t="str">
        <f t="shared" si="4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1060</v>
      </c>
      <c r="M280" s="7" t="s">
        <v>727</v>
      </c>
      <c r="N280" s="7" t="str">
        <f>IFERROR(IF(MATCH(B280,#REF!,0),"In Use"),"Available")</f>
        <v>Available</v>
      </c>
      <c r="O280" s="13"/>
      <c r="P280" s="13"/>
      <c r="Q280" s="13"/>
      <c r="R280" s="17"/>
      <c r="S280" s="8"/>
    </row>
    <row r="281" spans="1:19" x14ac:dyDescent="0.25">
      <c r="A281" s="7" t="s">
        <v>346</v>
      </c>
      <c r="B281" s="6">
        <v>273</v>
      </c>
      <c r="C281" s="7" t="s">
        <v>1058</v>
      </c>
      <c r="D281" s="7" t="s">
        <v>739</v>
      </c>
      <c r="E281" s="8" t="s">
        <v>1061</v>
      </c>
      <c r="F281" s="7" t="str">
        <f t="shared" si="4"/>
        <v>ELD-SMTMAT-MAGAZINE-MAGGRABlue-273</v>
      </c>
      <c r="G281" s="7" t="s">
        <v>16</v>
      </c>
      <c r="H281" s="7">
        <v>1</v>
      </c>
      <c r="I281" s="7"/>
      <c r="J281" s="7"/>
      <c r="K281" s="7" t="s">
        <v>1062</v>
      </c>
      <c r="L281" s="7" t="s">
        <v>1063</v>
      </c>
      <c r="M281" s="7" t="s">
        <v>913</v>
      </c>
      <c r="N281" s="7" t="str">
        <f>IFERROR(IF(MATCH(B281,#REF!,0),"In Use"),"Available")</f>
        <v>Available</v>
      </c>
      <c r="O281" s="13"/>
      <c r="P281" s="13"/>
      <c r="Q281" s="13"/>
      <c r="R281" s="17"/>
      <c r="S281" s="8"/>
    </row>
    <row r="282" spans="1:19" x14ac:dyDescent="0.25">
      <c r="A282" s="7" t="s">
        <v>346</v>
      </c>
      <c r="B282" s="6">
        <v>274</v>
      </c>
      <c r="C282" s="7" t="s">
        <v>1058</v>
      </c>
      <c r="D282" s="7" t="s">
        <v>739</v>
      </c>
      <c r="E282" s="8" t="s">
        <v>1061</v>
      </c>
      <c r="F282" s="7" t="str">
        <f t="shared" si="4"/>
        <v>ELD-SMTMAT-MAGAZINE-MAGGRABlue-274</v>
      </c>
      <c r="G282" s="7" t="s">
        <v>16</v>
      </c>
      <c r="H282" s="7">
        <v>1</v>
      </c>
      <c r="I282" s="7"/>
      <c r="J282" s="8"/>
      <c r="K282" s="7" t="s">
        <v>1064</v>
      </c>
      <c r="L282" s="7" t="s">
        <v>1063</v>
      </c>
      <c r="M282" s="7" t="s">
        <v>913</v>
      </c>
      <c r="N282" s="7" t="str">
        <f>IFERROR(IF(MATCH(B282,#REF!,0),"In Use"),"Available")</f>
        <v>Available</v>
      </c>
      <c r="O282" s="13"/>
      <c r="P282" s="13"/>
      <c r="Q282" s="13"/>
      <c r="R282" s="17"/>
      <c r="S282" s="8"/>
    </row>
    <row r="283" spans="1:19" x14ac:dyDescent="0.25">
      <c r="A283" s="7" t="s">
        <v>346</v>
      </c>
      <c r="B283" s="6">
        <v>275</v>
      </c>
      <c r="C283" s="7" t="s">
        <v>1058</v>
      </c>
      <c r="D283" s="7" t="s">
        <v>739</v>
      </c>
      <c r="E283" s="8" t="s">
        <v>1061</v>
      </c>
      <c r="F283" s="7" t="str">
        <f t="shared" si="4"/>
        <v>ELD-SMTMAT-MAGAZINE-MAGGRABlue-275</v>
      </c>
      <c r="G283" s="7" t="s">
        <v>16</v>
      </c>
      <c r="H283" s="7">
        <v>1</v>
      </c>
      <c r="I283" s="7"/>
      <c r="J283" s="7"/>
      <c r="K283" s="7" t="s">
        <v>1065</v>
      </c>
      <c r="L283" s="7" t="s">
        <v>1063</v>
      </c>
      <c r="M283" s="7" t="s">
        <v>913</v>
      </c>
      <c r="N283" s="7" t="str">
        <f>IFERROR(IF(MATCH(B283,#REF!,0),"In Use"),"Available")</f>
        <v>Available</v>
      </c>
      <c r="O283" s="13"/>
      <c r="P283" s="13"/>
      <c r="Q283" s="13"/>
      <c r="R283" s="17"/>
      <c r="S283" s="8"/>
    </row>
    <row r="284" spans="1:19" x14ac:dyDescent="0.25">
      <c r="A284" s="7" t="s">
        <v>346</v>
      </c>
      <c r="B284" s="6">
        <v>276</v>
      </c>
      <c r="C284" s="7" t="s">
        <v>1058</v>
      </c>
      <c r="D284" s="7" t="s">
        <v>739</v>
      </c>
      <c r="E284" s="8" t="s">
        <v>1061</v>
      </c>
      <c r="F284" s="7" t="str">
        <f t="shared" si="4"/>
        <v>ELD-SMTMAT-MAGAZINE-MAGGRABlue-276</v>
      </c>
      <c r="G284" s="7" t="s">
        <v>16</v>
      </c>
      <c r="H284" s="7">
        <v>1</v>
      </c>
      <c r="I284" s="7"/>
      <c r="J284" s="8"/>
      <c r="K284" s="7" t="s">
        <v>1066</v>
      </c>
      <c r="L284" s="7" t="s">
        <v>1019</v>
      </c>
      <c r="M284" s="7" t="s">
        <v>913</v>
      </c>
      <c r="N284" s="7" t="str">
        <f>IFERROR(IF(MATCH(B284,#REF!,0),"In Use"),"Available")</f>
        <v>Available</v>
      </c>
      <c r="O284" s="13"/>
      <c r="P284" s="13"/>
      <c r="Q284" s="13"/>
      <c r="R284" s="17"/>
      <c r="S284" s="8"/>
    </row>
    <row r="285" spans="1:19" x14ac:dyDescent="0.25">
      <c r="A285" s="7" t="s">
        <v>346</v>
      </c>
      <c r="B285" s="6">
        <v>277</v>
      </c>
      <c r="C285" s="7" t="s">
        <v>1058</v>
      </c>
      <c r="D285" s="7" t="s">
        <v>739</v>
      </c>
      <c r="E285" s="8" t="s">
        <v>1061</v>
      </c>
      <c r="F285" s="7" t="str">
        <f t="shared" si="4"/>
        <v>ELD-SMTMAT-MAGAZINE-MAGGRABlue-277</v>
      </c>
      <c r="G285" s="7" t="s">
        <v>16</v>
      </c>
      <c r="H285" s="7">
        <v>1</v>
      </c>
      <c r="I285" s="7"/>
      <c r="J285" s="7"/>
      <c r="K285" s="7" t="s">
        <v>1067</v>
      </c>
      <c r="L285" s="7" t="s">
        <v>1019</v>
      </c>
      <c r="M285" s="7" t="s">
        <v>913</v>
      </c>
      <c r="N285" s="7" t="str">
        <f>IFERROR(IF(MATCH(B285,#REF!,0),"In Use"),"Available")</f>
        <v>Available</v>
      </c>
      <c r="O285" s="13"/>
      <c r="P285" s="13"/>
      <c r="Q285" s="13"/>
      <c r="R285" s="17"/>
      <c r="S285" s="8"/>
    </row>
    <row r="286" spans="1:19" x14ac:dyDescent="0.25">
      <c r="A286" s="7" t="s">
        <v>346</v>
      </c>
      <c r="B286" s="6">
        <v>278</v>
      </c>
      <c r="C286" s="7" t="s">
        <v>1058</v>
      </c>
      <c r="D286" s="7" t="s">
        <v>739</v>
      </c>
      <c r="E286" s="8" t="s">
        <v>1061</v>
      </c>
      <c r="F286" s="7" t="str">
        <f t="shared" si="4"/>
        <v>ELD-SMTMAT-MAGAZINE-MAGGRABlue-278</v>
      </c>
      <c r="G286" s="7" t="s">
        <v>16</v>
      </c>
      <c r="H286" s="7">
        <v>1</v>
      </c>
      <c r="I286" s="7"/>
      <c r="J286" s="8"/>
      <c r="K286" s="7" t="s">
        <v>1068</v>
      </c>
      <c r="L286" s="7" t="s">
        <v>1019</v>
      </c>
      <c r="M286" s="7" t="s">
        <v>913</v>
      </c>
      <c r="N286" s="7" t="str">
        <f>IFERROR(IF(MATCH(B286,#REF!,0),"In Use"),"Available")</f>
        <v>Available</v>
      </c>
      <c r="O286" s="13"/>
      <c r="P286" s="13"/>
      <c r="Q286" s="13"/>
      <c r="R286" s="17"/>
      <c r="S286" s="8"/>
    </row>
    <row r="287" spans="1:19" x14ac:dyDescent="0.25">
      <c r="A287" s="7" t="s">
        <v>346</v>
      </c>
      <c r="B287" s="6">
        <v>279</v>
      </c>
      <c r="C287" s="7" t="s">
        <v>1058</v>
      </c>
      <c r="D287" s="7" t="s">
        <v>739</v>
      </c>
      <c r="E287" s="8" t="s">
        <v>1061</v>
      </c>
      <c r="F287" s="7" t="str">
        <f t="shared" si="4"/>
        <v>ELD-SMTMAT-MAGAZINE-MAGGRABlue-279</v>
      </c>
      <c r="G287" s="7" t="s">
        <v>16</v>
      </c>
      <c r="H287" s="7">
        <v>1</v>
      </c>
      <c r="I287" s="7"/>
      <c r="J287" s="7"/>
      <c r="K287" s="7" t="s">
        <v>1069</v>
      </c>
      <c r="L287" s="7" t="s">
        <v>1019</v>
      </c>
      <c r="M287" s="7" t="s">
        <v>913</v>
      </c>
      <c r="N287" s="7" t="str">
        <f>IFERROR(IF(MATCH(B287,#REF!,0),"In Use"),"Available")</f>
        <v>Available</v>
      </c>
      <c r="O287" s="13"/>
      <c r="P287" s="13"/>
      <c r="Q287" s="13"/>
      <c r="R287" s="17"/>
      <c r="S287" s="8"/>
    </row>
    <row r="288" spans="1:19" x14ac:dyDescent="0.25">
      <c r="A288" s="7" t="s">
        <v>356</v>
      </c>
      <c r="B288" s="6">
        <v>280</v>
      </c>
      <c r="C288" s="7" t="s">
        <v>1058</v>
      </c>
      <c r="D288" s="7" t="s">
        <v>739</v>
      </c>
      <c r="E288" s="8" t="s">
        <v>1070</v>
      </c>
      <c r="F288" s="7" t="str">
        <f t="shared" si="4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1063</v>
      </c>
      <c r="M288" s="7" t="s">
        <v>913</v>
      </c>
      <c r="N288" s="7" t="str">
        <f>IFERROR(IF(MATCH(B288,#REF!,0),"In Use"),"Available")</f>
        <v>Available</v>
      </c>
      <c r="O288" s="13"/>
      <c r="P288" s="13"/>
      <c r="Q288" s="13"/>
      <c r="R288" s="17"/>
      <c r="S288" s="8"/>
    </row>
    <row r="289" spans="1:19" x14ac:dyDescent="0.25">
      <c r="A289" s="7" t="s">
        <v>356</v>
      </c>
      <c r="B289" s="6">
        <v>281</v>
      </c>
      <c r="C289" s="7" t="s">
        <v>1058</v>
      </c>
      <c r="D289" s="7" t="s">
        <v>739</v>
      </c>
      <c r="E289" s="8" t="s">
        <v>1070</v>
      </c>
      <c r="F289" s="7" t="str">
        <f t="shared" si="4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1063</v>
      </c>
      <c r="M289" s="7" t="s">
        <v>913</v>
      </c>
      <c r="N289" s="7" t="str">
        <f>IFERROR(IF(MATCH(B289,#REF!,0),"In Use"),"Available")</f>
        <v>Available</v>
      </c>
      <c r="O289" s="13"/>
      <c r="P289" s="13"/>
      <c r="Q289" s="13"/>
      <c r="R289" s="17"/>
      <c r="S289" s="8"/>
    </row>
    <row r="290" spans="1:19" x14ac:dyDescent="0.25">
      <c r="A290" s="7" t="s">
        <v>359</v>
      </c>
      <c r="B290" s="6">
        <v>282</v>
      </c>
      <c r="C290" s="7" t="s">
        <v>1058</v>
      </c>
      <c r="D290" s="7" t="s">
        <v>739</v>
      </c>
      <c r="E290" s="8" t="s">
        <v>1070</v>
      </c>
      <c r="F290" s="7" t="str">
        <f t="shared" si="4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1071</v>
      </c>
      <c r="M290" s="7" t="s">
        <v>913</v>
      </c>
      <c r="N290" s="7" t="str">
        <f>IFERROR(IF(MATCH(B290,#REF!,0),"In Use"),"Available")</f>
        <v>Available</v>
      </c>
      <c r="O290" s="13"/>
      <c r="P290" s="13"/>
      <c r="Q290" s="13"/>
      <c r="R290" s="17"/>
      <c r="S290" s="8"/>
    </row>
    <row r="291" spans="1:19" x14ac:dyDescent="0.25">
      <c r="A291" s="7" t="s">
        <v>361</v>
      </c>
      <c r="B291" s="6">
        <v>283</v>
      </c>
      <c r="C291" s="7" t="s">
        <v>1058</v>
      </c>
      <c r="D291" s="7" t="s">
        <v>739</v>
      </c>
      <c r="E291" s="8" t="s">
        <v>1072</v>
      </c>
      <c r="F291" s="7" t="str">
        <f t="shared" si="4"/>
        <v>ELD-SMTMAT-MAGAZINE-MAGPEQBlue-283</v>
      </c>
      <c r="G291" s="7" t="s">
        <v>16</v>
      </c>
      <c r="H291" s="7">
        <v>1</v>
      </c>
      <c r="I291" s="7"/>
      <c r="J291" s="7"/>
      <c r="K291" s="7" t="s">
        <v>1073</v>
      </c>
      <c r="L291" s="7" t="s">
        <v>1019</v>
      </c>
      <c r="M291" s="7" t="s">
        <v>913</v>
      </c>
      <c r="N291" s="7" t="str">
        <f>IFERROR(IF(MATCH(B291,#REF!,0),"In Use"),"Available")</f>
        <v>Available</v>
      </c>
      <c r="O291" s="13"/>
      <c r="P291" s="13"/>
      <c r="Q291" s="13"/>
      <c r="R291" s="17"/>
      <c r="S291" s="8"/>
    </row>
    <row r="292" spans="1:19" x14ac:dyDescent="0.25">
      <c r="A292" s="7" t="s">
        <v>361</v>
      </c>
      <c r="B292" s="6">
        <v>284</v>
      </c>
      <c r="C292" s="7" t="s">
        <v>1058</v>
      </c>
      <c r="D292" s="7" t="s">
        <v>739</v>
      </c>
      <c r="E292" s="8" t="s">
        <v>1072</v>
      </c>
      <c r="F292" s="7" t="str">
        <f t="shared" si="4"/>
        <v>ELD-SMTMAT-MAGAZINE-MAGPEQBlue-284</v>
      </c>
      <c r="G292" s="7" t="s">
        <v>16</v>
      </c>
      <c r="H292" s="7">
        <v>1</v>
      </c>
      <c r="I292" s="7"/>
      <c r="J292" s="8"/>
      <c r="K292" s="7" t="s">
        <v>1074</v>
      </c>
      <c r="L292" s="7" t="s">
        <v>1019</v>
      </c>
      <c r="M292" s="7" t="s">
        <v>913</v>
      </c>
      <c r="N292" s="7" t="str">
        <f>IFERROR(IF(MATCH(B292,#REF!,0),"In Use"),"Available")</f>
        <v>Available</v>
      </c>
      <c r="O292" s="13"/>
      <c r="P292" s="13"/>
      <c r="Q292" s="13"/>
      <c r="R292" s="17"/>
      <c r="S292" s="8"/>
    </row>
    <row r="293" spans="1:19" x14ac:dyDescent="0.25">
      <c r="A293" s="7" t="s">
        <v>361</v>
      </c>
      <c r="B293" s="6">
        <v>285</v>
      </c>
      <c r="C293" s="7" t="s">
        <v>1058</v>
      </c>
      <c r="D293" s="7" t="s">
        <v>739</v>
      </c>
      <c r="E293" s="8" t="s">
        <v>1072</v>
      </c>
      <c r="F293" s="7" t="str">
        <f t="shared" si="4"/>
        <v>ELD-SMTMAT-MAGAZINE-MAGPEQBlue-285</v>
      </c>
      <c r="G293" s="7" t="s">
        <v>16</v>
      </c>
      <c r="H293" s="7">
        <v>1</v>
      </c>
      <c r="I293" s="7"/>
      <c r="J293" s="7"/>
      <c r="K293" s="7" t="s">
        <v>1075</v>
      </c>
      <c r="L293" s="7" t="s">
        <v>1019</v>
      </c>
      <c r="M293" s="7" t="s">
        <v>913</v>
      </c>
      <c r="N293" s="7" t="str">
        <f>IFERROR(IF(MATCH(B293,#REF!,0),"In Use"),"Available")</f>
        <v>Available</v>
      </c>
      <c r="O293" s="13"/>
      <c r="P293" s="13"/>
      <c r="Q293" s="13"/>
      <c r="R293" s="17"/>
      <c r="S293" s="8"/>
    </row>
    <row r="294" spans="1:19" x14ac:dyDescent="0.25">
      <c r="A294" s="7" t="s">
        <v>361</v>
      </c>
      <c r="B294" s="6">
        <v>286</v>
      </c>
      <c r="C294" s="7" t="s">
        <v>1058</v>
      </c>
      <c r="D294" s="7" t="s">
        <v>739</v>
      </c>
      <c r="E294" s="8" t="s">
        <v>1072</v>
      </c>
      <c r="F294" s="7" t="str">
        <f t="shared" si="4"/>
        <v>ELD-SMTMAT-MAGAZINE-MAGPEQBlue-286</v>
      </c>
      <c r="G294" s="7" t="s">
        <v>16</v>
      </c>
      <c r="H294" s="7">
        <v>1</v>
      </c>
      <c r="I294" s="7"/>
      <c r="J294" s="8"/>
      <c r="K294" s="7" t="s">
        <v>1076</v>
      </c>
      <c r="L294" s="7" t="s">
        <v>1019</v>
      </c>
      <c r="M294" s="7" t="s">
        <v>913</v>
      </c>
      <c r="N294" s="7" t="str">
        <f>IFERROR(IF(MATCH(B294,#REF!,0),"In Use"),"Available")</f>
        <v>Available</v>
      </c>
      <c r="O294" s="13"/>
      <c r="P294" s="13"/>
      <c r="Q294" s="13"/>
      <c r="R294" s="17"/>
      <c r="S294" s="8"/>
    </row>
    <row r="295" spans="1:19" x14ac:dyDescent="0.25">
      <c r="A295" s="7" t="s">
        <v>361</v>
      </c>
      <c r="B295" s="6">
        <v>287</v>
      </c>
      <c r="C295" s="7" t="s">
        <v>1058</v>
      </c>
      <c r="D295" s="7" t="s">
        <v>739</v>
      </c>
      <c r="E295" s="8" t="s">
        <v>1072</v>
      </c>
      <c r="F295" s="7" t="str">
        <f t="shared" si="4"/>
        <v>ELD-SMTMAT-MAGAZINE-MAGPEQBlue-287</v>
      </c>
      <c r="G295" s="7" t="s">
        <v>16</v>
      </c>
      <c r="H295" s="7">
        <v>1</v>
      </c>
      <c r="I295" s="7"/>
      <c r="J295" s="7"/>
      <c r="K295" s="7" t="s">
        <v>1077</v>
      </c>
      <c r="L295" s="7" t="s">
        <v>1019</v>
      </c>
      <c r="M295" s="7" t="s">
        <v>913</v>
      </c>
      <c r="N295" s="7" t="str">
        <f>IFERROR(IF(MATCH(B295,#REF!,0),"In Use"),"Available")</f>
        <v>Available</v>
      </c>
      <c r="O295" s="13"/>
      <c r="P295" s="13"/>
      <c r="Q295" s="13"/>
      <c r="R295" s="17"/>
      <c r="S295" s="8"/>
    </row>
    <row r="296" spans="1:19" x14ac:dyDescent="0.25">
      <c r="A296" s="7" t="s">
        <v>361</v>
      </c>
      <c r="B296" s="6">
        <v>288</v>
      </c>
      <c r="C296" s="7" t="s">
        <v>1058</v>
      </c>
      <c r="D296" s="7" t="s">
        <v>739</v>
      </c>
      <c r="E296" s="8" t="s">
        <v>1072</v>
      </c>
      <c r="F296" s="7" t="str">
        <f t="shared" si="4"/>
        <v>ELD-SMTMAT-MAGAZINE-MAGPEQBlue-288</v>
      </c>
      <c r="G296" s="7" t="s">
        <v>16</v>
      </c>
      <c r="H296" s="7">
        <v>1</v>
      </c>
      <c r="I296" s="7"/>
      <c r="J296" s="8"/>
      <c r="K296" s="7" t="s">
        <v>1078</v>
      </c>
      <c r="L296" s="7" t="s">
        <v>1019</v>
      </c>
      <c r="M296" s="7" t="s">
        <v>913</v>
      </c>
      <c r="N296" s="7" t="str">
        <f>IFERROR(IF(MATCH(B296,#REF!,0),"In Use"),"Available")</f>
        <v>Available</v>
      </c>
      <c r="O296" s="13"/>
      <c r="P296" s="13"/>
      <c r="Q296" s="13"/>
      <c r="R296" s="17"/>
      <c r="S296" s="8"/>
    </row>
    <row r="297" spans="1:19" x14ac:dyDescent="0.25">
      <c r="A297" s="18" t="s">
        <v>368</v>
      </c>
      <c r="B297" s="12">
        <v>289</v>
      </c>
      <c r="C297" s="7" t="s">
        <v>1058</v>
      </c>
      <c r="D297" s="7" t="s">
        <v>739</v>
      </c>
      <c r="E297" s="8" t="s">
        <v>1079</v>
      </c>
      <c r="F297" s="7" t="str">
        <f t="shared" si="4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1060</v>
      </c>
      <c r="M297" s="7" t="s">
        <v>727</v>
      </c>
      <c r="N297" s="7" t="str">
        <f>IFERROR(IF(MATCH(B297,#REF!,0),"In Use"),"Available")</f>
        <v>Available</v>
      </c>
      <c r="O297" s="13"/>
      <c r="P297" s="13"/>
      <c r="Q297" s="13"/>
      <c r="R297" s="17"/>
      <c r="S297" s="8"/>
    </row>
    <row r="298" spans="1:19" x14ac:dyDescent="0.25">
      <c r="A298" s="18" t="s">
        <v>368</v>
      </c>
      <c r="B298" s="12">
        <v>290</v>
      </c>
      <c r="C298" s="7" t="s">
        <v>1058</v>
      </c>
      <c r="D298" s="7" t="s">
        <v>739</v>
      </c>
      <c r="E298" s="8" t="s">
        <v>1079</v>
      </c>
      <c r="F298" s="7" t="str">
        <f t="shared" si="4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1060</v>
      </c>
      <c r="M298" s="7" t="s">
        <v>727</v>
      </c>
      <c r="N298" s="7" t="str">
        <f>IFERROR(IF(MATCH(B298,#REF!,0),"In Use"),"Available")</f>
        <v>Available</v>
      </c>
      <c r="O298" s="13"/>
      <c r="P298" s="13"/>
      <c r="Q298" s="13"/>
      <c r="R298" s="17"/>
      <c r="S298" s="8"/>
    </row>
    <row r="299" spans="1:19" x14ac:dyDescent="0.25">
      <c r="A299" s="18" t="s">
        <v>368</v>
      </c>
      <c r="B299" s="12">
        <v>291</v>
      </c>
      <c r="C299" s="7" t="s">
        <v>1058</v>
      </c>
      <c r="D299" s="7" t="s">
        <v>739</v>
      </c>
      <c r="E299" s="8" t="s">
        <v>1079</v>
      </c>
      <c r="F299" s="7" t="str">
        <f t="shared" si="4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1060</v>
      </c>
      <c r="M299" s="7" t="s">
        <v>727</v>
      </c>
      <c r="N299" s="7" t="str">
        <f>IFERROR(IF(MATCH(B299,#REF!,0),"In Use"),"Available")</f>
        <v>Available</v>
      </c>
      <c r="O299" s="13"/>
      <c r="P299" s="13"/>
      <c r="Q299" s="13"/>
      <c r="R299" s="17"/>
      <c r="S299" s="8"/>
    </row>
    <row r="300" spans="1:19" x14ac:dyDescent="0.25">
      <c r="A300" s="7" t="s">
        <v>372</v>
      </c>
      <c r="B300" s="6">
        <v>292</v>
      </c>
      <c r="C300" s="7" t="s">
        <v>1058</v>
      </c>
      <c r="D300" s="7" t="s">
        <v>739</v>
      </c>
      <c r="E300" s="8" t="s">
        <v>1080</v>
      </c>
      <c r="F300" s="7" t="str">
        <f t="shared" si="4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897</v>
      </c>
      <c r="M300" s="7" t="s">
        <v>727</v>
      </c>
      <c r="N300" s="7" t="str">
        <f>IFERROR(IF(MATCH(B300,#REF!,0),"In Use"),"Available")</f>
        <v>Available</v>
      </c>
      <c r="O300" s="13"/>
      <c r="P300" s="13"/>
      <c r="Q300" s="13"/>
      <c r="R300" s="17"/>
      <c r="S300" s="8"/>
    </row>
    <row r="301" spans="1:19" x14ac:dyDescent="0.25">
      <c r="A301" s="7" t="s">
        <v>372</v>
      </c>
      <c r="B301" s="6">
        <v>293</v>
      </c>
      <c r="C301" s="7" t="s">
        <v>1058</v>
      </c>
      <c r="D301" s="7" t="s">
        <v>739</v>
      </c>
      <c r="E301" s="8" t="s">
        <v>1080</v>
      </c>
      <c r="F301" s="7" t="str">
        <f t="shared" si="4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897</v>
      </c>
      <c r="M301" s="7" t="s">
        <v>727</v>
      </c>
      <c r="N301" s="7" t="str">
        <f>IFERROR(IF(MATCH(B301,#REF!,0),"In Use"),"Available")</f>
        <v>Available</v>
      </c>
      <c r="O301" s="13"/>
      <c r="P301" s="13"/>
      <c r="Q301" s="13"/>
      <c r="R301" s="17"/>
      <c r="S301" s="8"/>
    </row>
    <row r="302" spans="1:19" x14ac:dyDescent="0.25">
      <c r="A302" s="7" t="s">
        <v>372</v>
      </c>
      <c r="B302" s="6">
        <v>294</v>
      </c>
      <c r="C302" s="7" t="s">
        <v>1058</v>
      </c>
      <c r="D302" s="7" t="s">
        <v>739</v>
      </c>
      <c r="E302" s="8" t="s">
        <v>1080</v>
      </c>
      <c r="F302" s="7" t="str">
        <f t="shared" si="4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897</v>
      </c>
      <c r="M302" s="7" t="s">
        <v>727</v>
      </c>
      <c r="N302" s="7" t="str">
        <f>IFERROR(IF(MATCH(B302,#REF!,0),"In Use"),"Available")</f>
        <v>Available</v>
      </c>
      <c r="O302" s="13"/>
      <c r="P302" s="13"/>
      <c r="Q302" s="13"/>
      <c r="R302" s="17"/>
      <c r="S302" s="8"/>
    </row>
    <row r="303" spans="1:19" x14ac:dyDescent="0.25">
      <c r="A303" s="7" t="s">
        <v>372</v>
      </c>
      <c r="B303" s="6">
        <v>295</v>
      </c>
      <c r="C303" s="7" t="s">
        <v>1058</v>
      </c>
      <c r="D303" s="7" t="s">
        <v>739</v>
      </c>
      <c r="E303" s="8" t="s">
        <v>1080</v>
      </c>
      <c r="F303" s="7" t="str">
        <f t="shared" si="4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897</v>
      </c>
      <c r="M303" s="7" t="s">
        <v>727</v>
      </c>
      <c r="N303" s="7" t="str">
        <f>IFERROR(IF(MATCH(B303,#REF!,0),"In Use"),"Available")</f>
        <v>Available</v>
      </c>
      <c r="O303" s="13"/>
      <c r="P303" s="13"/>
      <c r="Q303" s="13"/>
      <c r="R303" s="17"/>
      <c r="S303" s="8"/>
    </row>
    <row r="304" spans="1:19" x14ac:dyDescent="0.25">
      <c r="A304" s="7" t="s">
        <v>372</v>
      </c>
      <c r="B304" s="6">
        <v>296</v>
      </c>
      <c r="C304" s="7" t="s">
        <v>1058</v>
      </c>
      <c r="D304" s="7" t="s">
        <v>739</v>
      </c>
      <c r="E304" s="8" t="s">
        <v>1080</v>
      </c>
      <c r="F304" s="7" t="str">
        <f t="shared" si="4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897</v>
      </c>
      <c r="M304" s="7" t="s">
        <v>727</v>
      </c>
      <c r="N304" s="7" t="str">
        <f>IFERROR(IF(MATCH(B304,#REF!,0),"In Use"),"Available")</f>
        <v>Available</v>
      </c>
      <c r="O304" s="13"/>
      <c r="P304" s="13"/>
      <c r="Q304" s="13"/>
      <c r="R304" s="17"/>
      <c r="S304" s="8"/>
    </row>
    <row r="305" spans="1:19" x14ac:dyDescent="0.25">
      <c r="A305" s="7" t="s">
        <v>372</v>
      </c>
      <c r="B305" s="6">
        <v>297</v>
      </c>
      <c r="C305" s="7" t="s">
        <v>1058</v>
      </c>
      <c r="D305" s="7" t="s">
        <v>739</v>
      </c>
      <c r="E305" s="8" t="s">
        <v>1080</v>
      </c>
      <c r="F305" s="7" t="str">
        <f t="shared" si="4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897</v>
      </c>
      <c r="M305" s="7" t="s">
        <v>727</v>
      </c>
      <c r="N305" s="7" t="str">
        <f>IFERROR(IF(MATCH(B305,#REF!,0),"In Use"),"Available")</f>
        <v>Available</v>
      </c>
      <c r="O305" s="13"/>
      <c r="P305" s="13"/>
      <c r="Q305" s="13"/>
      <c r="R305" s="17"/>
      <c r="S305" s="8"/>
    </row>
    <row r="306" spans="1:19" x14ac:dyDescent="0.25">
      <c r="A306" s="7" t="s">
        <v>372</v>
      </c>
      <c r="B306" s="6">
        <v>298</v>
      </c>
      <c r="C306" s="7" t="s">
        <v>1058</v>
      </c>
      <c r="D306" s="7" t="s">
        <v>739</v>
      </c>
      <c r="E306" s="8" t="s">
        <v>1080</v>
      </c>
      <c r="F306" s="7" t="str">
        <f t="shared" si="4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897</v>
      </c>
      <c r="M306" s="7" t="s">
        <v>727</v>
      </c>
      <c r="N306" s="7" t="str">
        <f>IFERROR(IF(MATCH(B306,#REF!,0),"In Use"),"Available")</f>
        <v>Available</v>
      </c>
      <c r="O306" s="13"/>
      <c r="P306" s="13"/>
      <c r="Q306" s="13"/>
      <c r="R306" s="17"/>
      <c r="S306" s="8"/>
    </row>
    <row r="307" spans="1:19" x14ac:dyDescent="0.25">
      <c r="A307" s="7" t="s">
        <v>372</v>
      </c>
      <c r="B307" s="6">
        <v>299</v>
      </c>
      <c r="C307" s="7" t="s">
        <v>1058</v>
      </c>
      <c r="D307" s="7" t="s">
        <v>739</v>
      </c>
      <c r="E307" s="8" t="s">
        <v>1080</v>
      </c>
      <c r="F307" s="7" t="str">
        <f t="shared" si="4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897</v>
      </c>
      <c r="M307" s="7" t="s">
        <v>727</v>
      </c>
      <c r="N307" s="7" t="str">
        <f>IFERROR(IF(MATCH(B307,#REF!,0),"In Use"),"Available")</f>
        <v>Available</v>
      </c>
      <c r="O307" s="13"/>
      <c r="P307" s="13"/>
      <c r="Q307" s="13"/>
      <c r="R307" s="17"/>
      <c r="S307" s="8"/>
    </row>
    <row r="308" spans="1:19" x14ac:dyDescent="0.25">
      <c r="A308" s="7" t="s">
        <v>372</v>
      </c>
      <c r="B308" s="6">
        <v>300</v>
      </c>
      <c r="C308" s="7" t="s">
        <v>1058</v>
      </c>
      <c r="D308" s="7" t="s">
        <v>739</v>
      </c>
      <c r="E308" s="8" t="s">
        <v>1080</v>
      </c>
      <c r="F308" s="7" t="str">
        <f t="shared" si="4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897</v>
      </c>
      <c r="M308" s="7" t="s">
        <v>727</v>
      </c>
      <c r="N308" s="7" t="str">
        <f>IFERROR(IF(MATCH(B308,#REF!,0),"In Use"),"Available")</f>
        <v>Available</v>
      </c>
      <c r="O308" s="13"/>
      <c r="P308" s="13"/>
      <c r="Q308" s="13"/>
      <c r="R308" s="17"/>
      <c r="S308" s="8"/>
    </row>
    <row r="309" spans="1:19" x14ac:dyDescent="0.25">
      <c r="A309" s="7" t="s">
        <v>372</v>
      </c>
      <c r="B309" s="6">
        <v>301</v>
      </c>
      <c r="C309" s="7" t="s">
        <v>1058</v>
      </c>
      <c r="D309" s="7" t="s">
        <v>739</v>
      </c>
      <c r="E309" s="8" t="s">
        <v>1080</v>
      </c>
      <c r="F309" s="7" t="str">
        <f t="shared" si="4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897</v>
      </c>
      <c r="M309" s="7" t="s">
        <v>727</v>
      </c>
      <c r="N309" s="7" t="str">
        <f>IFERROR(IF(MATCH(B309,#REF!,0),"In Use"),"Available")</f>
        <v>Available</v>
      </c>
      <c r="O309" s="13"/>
      <c r="P309" s="13"/>
      <c r="Q309" s="13"/>
      <c r="R309" s="17"/>
      <c r="S309" s="8"/>
    </row>
    <row r="310" spans="1:19" x14ac:dyDescent="0.25">
      <c r="A310" s="7" t="s">
        <v>383</v>
      </c>
      <c r="B310" s="6">
        <v>302</v>
      </c>
      <c r="C310" s="7" t="s">
        <v>1081</v>
      </c>
      <c r="D310" s="7" t="s">
        <v>739</v>
      </c>
      <c r="E310" s="8" t="s">
        <v>1082</v>
      </c>
      <c r="F310" s="7" t="str">
        <f t="shared" si="4"/>
        <v>ELD-SMTMAT-MAGNETCOLL-MAGCOL117098-302</v>
      </c>
      <c r="G310" s="7" t="s">
        <v>16</v>
      </c>
      <c r="H310" s="7">
        <v>19</v>
      </c>
      <c r="I310" s="7" t="s">
        <v>1083</v>
      </c>
      <c r="J310" s="8"/>
      <c r="K310" s="7"/>
      <c r="L310" s="7" t="s">
        <v>907</v>
      </c>
      <c r="M310" s="7" t="s">
        <v>839</v>
      </c>
      <c r="N310" s="7" t="str">
        <f>IFERROR(IF(MATCH(B310,#REF!,0),"In Use"),"Available")</f>
        <v>Available</v>
      </c>
      <c r="O310" s="13"/>
      <c r="P310" s="13"/>
      <c r="Q310" s="13"/>
      <c r="R310" s="17"/>
      <c r="S310" s="8"/>
    </row>
    <row r="311" spans="1:19" x14ac:dyDescent="0.25">
      <c r="A311" s="7" t="s">
        <v>385</v>
      </c>
      <c r="B311" s="6">
        <v>303</v>
      </c>
      <c r="C311" s="7" t="s">
        <v>1081</v>
      </c>
      <c r="D311" s="7" t="s">
        <v>739</v>
      </c>
      <c r="E311" s="8" t="s">
        <v>1084</v>
      </c>
      <c r="F311" s="7" t="str">
        <f t="shared" si="4"/>
        <v>ELD-SMTMAT-MAGNETCOLL-MAGCOL117990-303</v>
      </c>
      <c r="G311" s="7" t="s">
        <v>16</v>
      </c>
      <c r="H311" s="7">
        <v>5</v>
      </c>
      <c r="I311" s="7" t="s">
        <v>745</v>
      </c>
      <c r="J311" s="7"/>
      <c r="K311" s="7"/>
      <c r="L311" s="7" t="s">
        <v>907</v>
      </c>
      <c r="M311" s="7" t="s">
        <v>839</v>
      </c>
      <c r="N311" s="7" t="str">
        <f>IFERROR(IF(MATCH(B311,#REF!,0),"In Use"),"Available")</f>
        <v>Available</v>
      </c>
      <c r="O311" s="13"/>
      <c r="P311" s="13"/>
      <c r="Q311" s="13"/>
      <c r="R311" s="17"/>
      <c r="S311" s="8"/>
    </row>
    <row r="312" spans="1:19" x14ac:dyDescent="0.25">
      <c r="A312" s="7" t="s">
        <v>387</v>
      </c>
      <c r="B312" s="6">
        <v>304</v>
      </c>
      <c r="C312" s="7" t="s">
        <v>1081</v>
      </c>
      <c r="D312" s="7" t="s">
        <v>739</v>
      </c>
      <c r="E312" s="8" t="s">
        <v>1085</v>
      </c>
      <c r="F312" s="7" t="str">
        <f t="shared" si="4"/>
        <v>ELD-SMTMAT-MAGNETCOLL-MAGCOL350170-304</v>
      </c>
      <c r="G312" s="7" t="s">
        <v>16</v>
      </c>
      <c r="H312" s="7">
        <v>20</v>
      </c>
      <c r="I312" s="7" t="s">
        <v>1083</v>
      </c>
      <c r="J312" s="8"/>
      <c r="K312" s="7"/>
      <c r="L312" s="7" t="s">
        <v>907</v>
      </c>
      <c r="M312" s="7" t="s">
        <v>839</v>
      </c>
      <c r="N312" s="7" t="str">
        <f>IFERROR(IF(MATCH(B312,#REF!,0),"In Use"),"Available")</f>
        <v>Available</v>
      </c>
      <c r="O312" s="13"/>
      <c r="P312" s="13"/>
      <c r="Q312" s="13"/>
      <c r="R312" s="17"/>
      <c r="S312" s="8"/>
    </row>
    <row r="313" spans="1:19" x14ac:dyDescent="0.25">
      <c r="A313" s="7" t="s">
        <v>389</v>
      </c>
      <c r="B313" s="6">
        <v>305</v>
      </c>
      <c r="C313" s="7" t="s">
        <v>1081</v>
      </c>
      <c r="D313" s="7" t="s">
        <v>739</v>
      </c>
      <c r="E313" s="8" t="s">
        <v>1086</v>
      </c>
      <c r="F313" s="7" t="str">
        <f t="shared" si="4"/>
        <v>ELD-SMTMAT-MAGNETCOLL-MAGCOL510831-305</v>
      </c>
      <c r="G313" s="7" t="s">
        <v>16</v>
      </c>
      <c r="H313" s="7">
        <v>4</v>
      </c>
      <c r="I313" s="7" t="s">
        <v>745</v>
      </c>
      <c r="J313" s="7"/>
      <c r="K313" s="7"/>
      <c r="L313" s="7" t="s">
        <v>907</v>
      </c>
      <c r="M313" s="7" t="s">
        <v>839</v>
      </c>
      <c r="N313" s="7" t="str">
        <f>IFERROR(IF(MATCH(B313,#REF!,0),"In Use"),"Available")</f>
        <v>Available</v>
      </c>
      <c r="O313" s="13"/>
      <c r="P313" s="13"/>
      <c r="Q313" s="13"/>
      <c r="R313" s="17"/>
      <c r="S313" s="8"/>
    </row>
    <row r="314" spans="1:19" x14ac:dyDescent="0.25">
      <c r="A314" s="7" t="s">
        <v>391</v>
      </c>
      <c r="B314" s="6">
        <v>306</v>
      </c>
      <c r="C314" s="7" t="s">
        <v>1081</v>
      </c>
      <c r="D314" s="7" t="s">
        <v>739</v>
      </c>
      <c r="E314" s="8" t="s">
        <v>1087</v>
      </c>
      <c r="F314" s="7" t="str">
        <f t="shared" si="4"/>
        <v>ELD-SMTMAT-MAGNETCOLL-MAGCOL678773-306</v>
      </c>
      <c r="G314" s="7" t="s">
        <v>16</v>
      </c>
      <c r="H314" s="7">
        <v>4</v>
      </c>
      <c r="I314" s="7" t="s">
        <v>745</v>
      </c>
      <c r="J314" s="8"/>
      <c r="K314" s="7"/>
      <c r="L314" s="7" t="s">
        <v>907</v>
      </c>
      <c r="M314" s="7" t="s">
        <v>839</v>
      </c>
      <c r="N314" s="7" t="str">
        <f>IFERROR(IF(MATCH(B314,#REF!,0),"In Use"),"Available")</f>
        <v>Available</v>
      </c>
      <c r="O314" s="13"/>
      <c r="P314" s="13"/>
      <c r="Q314" s="13"/>
      <c r="R314" s="17"/>
      <c r="S314" s="8"/>
    </row>
    <row r="315" spans="1:19" x14ac:dyDescent="0.25">
      <c r="A315" s="7" t="s">
        <v>393</v>
      </c>
      <c r="B315" s="6">
        <v>307</v>
      </c>
      <c r="C315" s="7" t="s">
        <v>1081</v>
      </c>
      <c r="D315" s="7" t="s">
        <v>739</v>
      </c>
      <c r="E315" s="8" t="s">
        <v>1088</v>
      </c>
      <c r="F315" s="7" t="str">
        <f t="shared" si="4"/>
        <v>ELD-SMTMAT-MAGNETCOLL-MAGCOL880380-307</v>
      </c>
      <c r="G315" s="7" t="s">
        <v>16</v>
      </c>
      <c r="H315" s="7">
        <v>20</v>
      </c>
      <c r="I315" s="7" t="s">
        <v>1083</v>
      </c>
      <c r="J315" s="7"/>
      <c r="K315" s="7"/>
      <c r="L315" s="7" t="s">
        <v>907</v>
      </c>
      <c r="M315" s="7" t="s">
        <v>839</v>
      </c>
      <c r="N315" s="7" t="str">
        <f>IFERROR(IF(MATCH(B315,#REF!,0),"In Use"),"Available")</f>
        <v>Available</v>
      </c>
      <c r="O315" s="13"/>
      <c r="P315" s="13"/>
      <c r="Q315" s="13"/>
      <c r="R315" s="17"/>
      <c r="S315" s="8"/>
    </row>
    <row r="316" spans="1:19" x14ac:dyDescent="0.25">
      <c r="A316" s="7" t="s">
        <v>395</v>
      </c>
      <c r="B316" s="6">
        <v>308</v>
      </c>
      <c r="C316" s="7" t="s">
        <v>1081</v>
      </c>
      <c r="D316" s="7" t="s">
        <v>739</v>
      </c>
      <c r="E316" s="8" t="s">
        <v>1089</v>
      </c>
      <c r="F316" s="7" t="str">
        <f t="shared" si="4"/>
        <v>ELD-SMTMAT-MAGNETCOLL-MAGCOL910380-308</v>
      </c>
      <c r="G316" s="7" t="s">
        <v>16</v>
      </c>
      <c r="H316" s="7">
        <v>20</v>
      </c>
      <c r="I316" s="7" t="s">
        <v>1083</v>
      </c>
      <c r="J316" s="8"/>
      <c r="K316" s="7"/>
      <c r="L316" s="7" t="s">
        <v>907</v>
      </c>
      <c r="M316" s="7" t="s">
        <v>839</v>
      </c>
      <c r="N316" s="7" t="str">
        <f>IFERROR(IF(MATCH(B316,#REF!,0),"In Use"),"Available")</f>
        <v>Available</v>
      </c>
      <c r="O316" s="13"/>
      <c r="P316" s="13"/>
      <c r="Q316" s="13"/>
      <c r="R316" s="17"/>
      <c r="S316" s="8"/>
    </row>
    <row r="317" spans="1:19" x14ac:dyDescent="0.25">
      <c r="A317" s="7" t="s">
        <v>397</v>
      </c>
      <c r="B317" s="6">
        <v>309</v>
      </c>
      <c r="C317" s="7" t="s">
        <v>1090</v>
      </c>
      <c r="D317" s="7" t="s">
        <v>739</v>
      </c>
      <c r="E317" s="8" t="s">
        <v>1091</v>
      </c>
      <c r="F317" s="7" t="str">
        <f t="shared" si="4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907</v>
      </c>
      <c r="M317" s="7" t="s">
        <v>839</v>
      </c>
      <c r="N317" s="7" t="str">
        <f>IFERROR(IF(MATCH(B317,#REF!,0),"In Use"),"Available")</f>
        <v>Available</v>
      </c>
      <c r="O317" s="13"/>
      <c r="P317" s="13"/>
      <c r="Q317" s="13"/>
      <c r="R317" s="17"/>
      <c r="S317" s="8"/>
    </row>
    <row r="318" spans="1:19" x14ac:dyDescent="0.25">
      <c r="A318" s="7" t="s">
        <v>399</v>
      </c>
      <c r="B318" s="6">
        <v>310</v>
      </c>
      <c r="C318" s="7" t="s">
        <v>1090</v>
      </c>
      <c r="D318" s="7" t="s">
        <v>739</v>
      </c>
      <c r="E318" s="8" t="s">
        <v>1092</v>
      </c>
      <c r="F318" s="7" t="str">
        <f t="shared" si="4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907</v>
      </c>
      <c r="M318" s="7" t="s">
        <v>839</v>
      </c>
      <c r="N318" s="7" t="str">
        <f>IFERROR(IF(MATCH(B318,#REF!,0),"In Use"),"Available")</f>
        <v>Available</v>
      </c>
      <c r="O318" s="13"/>
      <c r="P318" s="13"/>
      <c r="Q318" s="13"/>
      <c r="R318" s="17"/>
      <c r="S318" s="8"/>
    </row>
    <row r="319" spans="1:19" x14ac:dyDescent="0.25">
      <c r="A319" s="7" t="s">
        <v>401</v>
      </c>
      <c r="B319" s="6">
        <v>311</v>
      </c>
      <c r="C319" s="7" t="s">
        <v>1090</v>
      </c>
      <c r="D319" s="7" t="s">
        <v>739</v>
      </c>
      <c r="E319" s="8" t="s">
        <v>1093</v>
      </c>
      <c r="F319" s="7" t="str">
        <f t="shared" si="4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907</v>
      </c>
      <c r="M319" s="7" t="s">
        <v>839</v>
      </c>
      <c r="N319" s="7" t="str">
        <f>IFERROR(IF(MATCH(B319,#REF!,0),"In Use"),"Available")</f>
        <v>Available</v>
      </c>
      <c r="O319" s="13"/>
      <c r="P319" s="13"/>
      <c r="Q319" s="13"/>
      <c r="R319" s="17"/>
      <c r="S319" s="8"/>
    </row>
    <row r="320" spans="1:19" x14ac:dyDescent="0.25">
      <c r="A320" s="7" t="s">
        <v>403</v>
      </c>
      <c r="B320" s="6">
        <v>312</v>
      </c>
      <c r="C320" s="7" t="s">
        <v>1090</v>
      </c>
      <c r="D320" s="7" t="s">
        <v>739</v>
      </c>
      <c r="E320" s="8" t="s">
        <v>1094</v>
      </c>
      <c r="F320" s="7" t="str">
        <f t="shared" si="4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907</v>
      </c>
      <c r="M320" s="7" t="s">
        <v>839</v>
      </c>
      <c r="N320" s="7" t="str">
        <f>IFERROR(IF(MATCH(B320,#REF!,0),"In Use"),"Available")</f>
        <v>Available</v>
      </c>
      <c r="O320" s="13"/>
      <c r="P320" s="13"/>
      <c r="Q320" s="13"/>
      <c r="R320" s="17"/>
      <c r="S320" s="8"/>
    </row>
    <row r="321" spans="1:19" x14ac:dyDescent="0.25">
      <c r="A321" s="7" t="s">
        <v>405</v>
      </c>
      <c r="B321" s="6">
        <v>313</v>
      </c>
      <c r="C321" s="7" t="s">
        <v>1095</v>
      </c>
      <c r="D321" s="7" t="s">
        <v>739</v>
      </c>
      <c r="E321" s="8" t="s">
        <v>1096</v>
      </c>
      <c r="F321" s="7" t="str">
        <f t="shared" si="4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907</v>
      </c>
      <c r="M321" s="7" t="s">
        <v>839</v>
      </c>
      <c r="N321" s="7" t="str">
        <f>IFERROR(IF(MATCH(B321,#REF!,0),"In Use"),"Available")</f>
        <v>Available</v>
      </c>
      <c r="O321" s="13"/>
      <c r="P321" s="13"/>
      <c r="Q321" s="13"/>
      <c r="R321" s="17"/>
      <c r="S321" s="8"/>
    </row>
    <row r="322" spans="1:19" x14ac:dyDescent="0.25">
      <c r="A322" s="7" t="s">
        <v>407</v>
      </c>
      <c r="B322" s="6">
        <v>314</v>
      </c>
      <c r="C322" s="7" t="s">
        <v>1095</v>
      </c>
      <c r="D322" s="7" t="s">
        <v>739</v>
      </c>
      <c r="E322" s="8" t="s">
        <v>1097</v>
      </c>
      <c r="F322" s="7" t="str">
        <f t="shared" si="4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907</v>
      </c>
      <c r="M322" s="7" t="s">
        <v>839</v>
      </c>
      <c r="N322" s="7" t="str">
        <f>IFERROR(IF(MATCH(B322,#REF!,0),"In Use"),"Available")</f>
        <v>Available</v>
      </c>
      <c r="O322" s="13"/>
      <c r="P322" s="13"/>
      <c r="Q322" s="13"/>
      <c r="R322" s="17"/>
      <c r="S322" s="8"/>
    </row>
    <row r="323" spans="1:19" x14ac:dyDescent="0.25">
      <c r="A323" s="7" t="s">
        <v>409</v>
      </c>
      <c r="B323" s="6">
        <v>315</v>
      </c>
      <c r="C323" s="7" t="s">
        <v>1095</v>
      </c>
      <c r="D323" s="7" t="s">
        <v>739</v>
      </c>
      <c r="E323" s="8" t="s">
        <v>1098</v>
      </c>
      <c r="F323" s="7" t="str">
        <f t="shared" si="4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907</v>
      </c>
      <c r="M323" s="7" t="s">
        <v>839</v>
      </c>
      <c r="N323" s="7" t="str">
        <f>IFERROR(IF(MATCH(B323,#REF!,0),"In Use"),"Available")</f>
        <v>Available</v>
      </c>
      <c r="O323" s="13"/>
      <c r="P323" s="13"/>
      <c r="Q323" s="13"/>
      <c r="R323" s="17"/>
      <c r="S323" s="8"/>
    </row>
    <row r="324" spans="1:19" x14ac:dyDescent="0.25">
      <c r="A324" s="7" t="s">
        <v>411</v>
      </c>
      <c r="B324" s="6">
        <v>316</v>
      </c>
      <c r="C324" s="7" t="s">
        <v>1095</v>
      </c>
      <c r="D324" s="7" t="s">
        <v>739</v>
      </c>
      <c r="E324" s="8" t="s">
        <v>1099</v>
      </c>
      <c r="F324" s="7" t="str">
        <f t="shared" si="4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907</v>
      </c>
      <c r="M324" s="7" t="s">
        <v>839</v>
      </c>
      <c r="N324" s="7" t="str">
        <f>IFERROR(IF(MATCH(B324,#REF!,0),"In Use"),"Available")</f>
        <v>Available</v>
      </c>
      <c r="O324" s="13"/>
      <c r="P324" s="13"/>
      <c r="Q324" s="13"/>
      <c r="R324" s="17"/>
      <c r="S324" s="8"/>
    </row>
    <row r="325" spans="1:19" x14ac:dyDescent="0.25">
      <c r="A325" s="7" t="s">
        <v>413</v>
      </c>
      <c r="B325" s="6">
        <v>317</v>
      </c>
      <c r="C325" s="7" t="s">
        <v>1095</v>
      </c>
      <c r="D325" s="7" t="s">
        <v>739</v>
      </c>
      <c r="E325" s="8" t="s">
        <v>1100</v>
      </c>
      <c r="F325" s="7" t="str">
        <f t="shared" si="4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907</v>
      </c>
      <c r="M325" s="7" t="s">
        <v>839</v>
      </c>
      <c r="N325" s="7" t="str">
        <f>IFERROR(IF(MATCH(B325,#REF!,0),"In Use"),"Available")</f>
        <v>Available</v>
      </c>
      <c r="O325" s="13"/>
      <c r="P325" s="13"/>
      <c r="Q325" s="13"/>
      <c r="R325" s="17"/>
      <c r="S325" s="8"/>
    </row>
    <row r="326" spans="1:19" x14ac:dyDescent="0.25">
      <c r="A326" s="7" t="s">
        <v>415</v>
      </c>
      <c r="B326" s="6">
        <v>318</v>
      </c>
      <c r="C326" s="7" t="s">
        <v>1101</v>
      </c>
      <c r="D326" s="7" t="s">
        <v>720</v>
      </c>
      <c r="E326" s="8" t="s">
        <v>1102</v>
      </c>
      <c r="F326" s="7" t="str">
        <f t="shared" si="4"/>
        <v>ELD-SMTMAT-PEELINGTAPE-PELTAPES75C-318</v>
      </c>
      <c r="G326" s="7" t="s">
        <v>21</v>
      </c>
      <c r="H326" s="7">
        <v>1</v>
      </c>
      <c r="I326" s="7" t="s">
        <v>1103</v>
      </c>
      <c r="J326" s="8"/>
      <c r="K326" s="7" t="s">
        <v>900</v>
      </c>
      <c r="L326" s="7" t="s">
        <v>728</v>
      </c>
      <c r="M326" s="7" t="s">
        <v>727</v>
      </c>
      <c r="N326" s="7" t="str">
        <f>IFERROR(IF(MATCH(B326,#REF!,0),"In Use"),"Available")</f>
        <v>Available</v>
      </c>
      <c r="O326" s="13"/>
      <c r="P326" s="13"/>
      <c r="Q326" s="13"/>
      <c r="R326" s="17"/>
      <c r="S326" s="8"/>
    </row>
    <row r="327" spans="1:19" x14ac:dyDescent="0.25">
      <c r="A327" s="7" t="s">
        <v>415</v>
      </c>
      <c r="B327" s="6">
        <v>319</v>
      </c>
      <c r="C327" s="7" t="s">
        <v>1101</v>
      </c>
      <c r="D327" s="7" t="s">
        <v>720</v>
      </c>
      <c r="E327" s="8" t="s">
        <v>1102</v>
      </c>
      <c r="F327" s="7" t="str">
        <f t="shared" si="4"/>
        <v>ELD-SMTMAT-PEELINGTAPE-PELTAPES75C-319</v>
      </c>
      <c r="G327" s="7" t="s">
        <v>21</v>
      </c>
      <c r="H327" s="7">
        <v>1</v>
      </c>
      <c r="I327" s="7" t="s">
        <v>1103</v>
      </c>
      <c r="J327" s="7"/>
      <c r="K327" s="7" t="s">
        <v>902</v>
      </c>
      <c r="L327" s="7" t="s">
        <v>728</v>
      </c>
      <c r="M327" s="7" t="s">
        <v>727</v>
      </c>
      <c r="N327" s="7" t="str">
        <f>IFERROR(IF(MATCH(B327,#REF!,0),"In Use"),"Available")</f>
        <v>Available</v>
      </c>
      <c r="O327" s="13"/>
      <c r="P327" s="13"/>
      <c r="Q327" s="13"/>
      <c r="R327" s="17"/>
      <c r="S327" s="8"/>
    </row>
    <row r="328" spans="1:19" x14ac:dyDescent="0.25">
      <c r="A328" s="7" t="s">
        <v>418</v>
      </c>
      <c r="B328" s="6">
        <v>320</v>
      </c>
      <c r="C328" s="7" t="s">
        <v>1104</v>
      </c>
      <c r="D328" s="7" t="s">
        <v>720</v>
      </c>
      <c r="E328" s="8" t="s">
        <v>1105</v>
      </c>
      <c r="F328" s="7" t="str">
        <f t="shared" ref="F328:F391" si="5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1106</v>
      </c>
      <c r="L328" s="7" t="s">
        <v>1107</v>
      </c>
      <c r="M328" s="7" t="s">
        <v>913</v>
      </c>
      <c r="N328" s="7" t="str">
        <f>IFERROR(IF(MATCH(B328,#REF!,0),"In Use"),"Available")</f>
        <v>Available</v>
      </c>
      <c r="O328" s="13"/>
      <c r="P328" s="13"/>
      <c r="Q328" s="13"/>
      <c r="R328" s="17"/>
      <c r="S328" s="8"/>
    </row>
    <row r="329" spans="1:19" x14ac:dyDescent="0.25">
      <c r="A329" s="7" t="s">
        <v>418</v>
      </c>
      <c r="B329" s="6">
        <v>321</v>
      </c>
      <c r="C329" s="7" t="s">
        <v>1104</v>
      </c>
      <c r="D329" s="7" t="s">
        <v>720</v>
      </c>
      <c r="E329" s="8" t="s">
        <v>1105</v>
      </c>
      <c r="F329" s="7" t="str">
        <f t="shared" si="5"/>
        <v>ELD-SMTMAT-FILM-50MW140NT 260-321</v>
      </c>
      <c r="G329" s="7" t="s">
        <v>16</v>
      </c>
      <c r="H329" s="7">
        <v>1</v>
      </c>
      <c r="I329" s="7"/>
      <c r="J329" s="8"/>
      <c r="K329" s="7" t="s">
        <v>1108</v>
      </c>
      <c r="L329" s="7" t="s">
        <v>1107</v>
      </c>
      <c r="M329" s="7" t="s">
        <v>913</v>
      </c>
      <c r="N329" s="7" t="str">
        <f>IFERROR(IF(MATCH(B329,#REF!,0),"In Use"),"Available")</f>
        <v>Available</v>
      </c>
      <c r="O329" s="13"/>
      <c r="P329" s="13"/>
      <c r="Q329" s="13"/>
      <c r="R329" s="17"/>
      <c r="S329" s="8"/>
    </row>
    <row r="330" spans="1:19" x14ac:dyDescent="0.25">
      <c r="A330" s="7" t="s">
        <v>421</v>
      </c>
      <c r="B330" s="6">
        <v>322</v>
      </c>
      <c r="C330" s="7" t="s">
        <v>1104</v>
      </c>
      <c r="D330" s="7" t="s">
        <v>720</v>
      </c>
      <c r="E330" s="8" t="s">
        <v>1105</v>
      </c>
      <c r="F330" s="7" t="str">
        <f t="shared" si="5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1071</v>
      </c>
      <c r="M330" s="7" t="s">
        <v>913</v>
      </c>
      <c r="N330" s="7" t="str">
        <f>IFERROR(IF(MATCH(B330,#REF!,0),"In Use"),"Available")</f>
        <v>Available</v>
      </c>
      <c r="O330" s="13"/>
      <c r="P330" s="13"/>
      <c r="Q330" s="13"/>
      <c r="R330" s="17"/>
      <c r="S330" s="8"/>
    </row>
    <row r="331" spans="1:19" x14ac:dyDescent="0.25">
      <c r="A331" s="7" t="s">
        <v>423</v>
      </c>
      <c r="B331" s="6">
        <v>323</v>
      </c>
      <c r="C331" s="7" t="s">
        <v>732</v>
      </c>
      <c r="D331" s="7" t="s">
        <v>720</v>
      </c>
      <c r="E331" s="8" t="s">
        <v>1109</v>
      </c>
      <c r="F331" s="7" t="str">
        <f t="shared" si="5"/>
        <v>ELD-SMTMAT-EPOXY-T693/R1007RC-H-323</v>
      </c>
      <c r="G331" s="7" t="s">
        <v>16</v>
      </c>
      <c r="H331" s="7">
        <v>1</v>
      </c>
      <c r="I331" s="7" t="s">
        <v>1110</v>
      </c>
      <c r="J331" s="8"/>
      <c r="K331" s="7">
        <v>10</v>
      </c>
      <c r="L331" s="7" t="s">
        <v>736</v>
      </c>
      <c r="M331" s="7" t="s">
        <v>727</v>
      </c>
      <c r="N331" s="7" t="str">
        <f>IFERROR(IF(MATCH(B331,#REF!,0),"In Use"),"Available")</f>
        <v>Available</v>
      </c>
      <c r="O331" s="13"/>
      <c r="P331" s="13"/>
      <c r="Q331" s="13"/>
      <c r="R331" s="17"/>
      <c r="S331" s="8"/>
    </row>
    <row r="332" spans="1:19" x14ac:dyDescent="0.25">
      <c r="A332" s="7" t="s">
        <v>423</v>
      </c>
      <c r="B332" s="6">
        <v>324</v>
      </c>
      <c r="C332" s="7" t="s">
        <v>732</v>
      </c>
      <c r="D332" s="7" t="s">
        <v>720</v>
      </c>
      <c r="E332" s="8" t="s">
        <v>1109</v>
      </c>
      <c r="F332" s="7" t="str">
        <f t="shared" si="5"/>
        <v>ELD-SMTMAT-EPOXY-T693/R1007RC-H-324</v>
      </c>
      <c r="G332" s="7" t="s">
        <v>16</v>
      </c>
      <c r="H332" s="7">
        <v>1</v>
      </c>
      <c r="I332" s="7" t="s">
        <v>1110</v>
      </c>
      <c r="J332" s="7"/>
      <c r="K332" s="7">
        <v>11</v>
      </c>
      <c r="L332" s="7" t="s">
        <v>736</v>
      </c>
      <c r="M332" s="7" t="s">
        <v>727</v>
      </c>
      <c r="N332" s="7" t="str">
        <f>IFERROR(IF(MATCH(B332,#REF!,0),"In Use"),"Available")</f>
        <v>Available</v>
      </c>
      <c r="O332" s="13"/>
      <c r="P332" s="13"/>
      <c r="Q332" s="13"/>
      <c r="R332" s="17"/>
      <c r="S332" s="8"/>
    </row>
    <row r="333" spans="1:19" x14ac:dyDescent="0.25">
      <c r="A333" s="7" t="s">
        <v>423</v>
      </c>
      <c r="B333" s="6">
        <v>325</v>
      </c>
      <c r="C333" s="7" t="s">
        <v>732</v>
      </c>
      <c r="D333" s="7" t="s">
        <v>720</v>
      </c>
      <c r="E333" s="8" t="s">
        <v>1109</v>
      </c>
      <c r="F333" s="7" t="str">
        <f t="shared" si="5"/>
        <v>ELD-SMTMAT-EPOXY-T693/R1007RC-H-325</v>
      </c>
      <c r="G333" s="7" t="s">
        <v>16</v>
      </c>
      <c r="H333" s="7">
        <v>1</v>
      </c>
      <c r="I333" s="7" t="s">
        <v>1110</v>
      </c>
      <c r="J333" s="8"/>
      <c r="K333" s="7">
        <v>12</v>
      </c>
      <c r="L333" s="7" t="s">
        <v>736</v>
      </c>
      <c r="M333" s="7" t="s">
        <v>727</v>
      </c>
      <c r="N333" s="7" t="str">
        <f>IFERROR(IF(MATCH(B333,#REF!,0),"In Use"),"Available")</f>
        <v>Available</v>
      </c>
      <c r="O333" s="13"/>
      <c r="P333" s="13"/>
      <c r="Q333" s="13"/>
      <c r="R333" s="17"/>
      <c r="S333" s="8"/>
    </row>
    <row r="334" spans="1:19" x14ac:dyDescent="0.25">
      <c r="A334" s="7" t="s">
        <v>423</v>
      </c>
      <c r="B334" s="6">
        <v>326</v>
      </c>
      <c r="C334" s="7" t="s">
        <v>732</v>
      </c>
      <c r="D334" s="7" t="s">
        <v>720</v>
      </c>
      <c r="E334" s="8" t="s">
        <v>1109</v>
      </c>
      <c r="F334" s="7" t="str">
        <f t="shared" si="5"/>
        <v>ELD-SMTMAT-EPOXY-T693/R1007RC-H-326</v>
      </c>
      <c r="G334" s="7" t="s">
        <v>16</v>
      </c>
      <c r="H334" s="7">
        <v>1</v>
      </c>
      <c r="I334" s="7" t="s">
        <v>1110</v>
      </c>
      <c r="J334" s="7"/>
      <c r="K334" s="7">
        <v>206</v>
      </c>
      <c r="L334" s="7" t="s">
        <v>736</v>
      </c>
      <c r="M334" s="7" t="s">
        <v>727</v>
      </c>
      <c r="N334" s="7" t="str">
        <f>IFERROR(IF(MATCH(B334,#REF!,0),"In Use"),"Available")</f>
        <v>Available</v>
      </c>
      <c r="O334" s="13" t="s">
        <v>727</v>
      </c>
      <c r="P334" s="13"/>
      <c r="Q334" s="13"/>
      <c r="R334" s="17"/>
      <c r="S334" s="8"/>
    </row>
    <row r="335" spans="1:19" x14ac:dyDescent="0.25">
      <c r="A335" s="7" t="s">
        <v>423</v>
      </c>
      <c r="B335" s="6">
        <v>327</v>
      </c>
      <c r="C335" s="7" t="s">
        <v>732</v>
      </c>
      <c r="D335" s="7" t="s">
        <v>720</v>
      </c>
      <c r="E335" s="8" t="s">
        <v>1109</v>
      </c>
      <c r="F335" s="7" t="str">
        <f t="shared" si="5"/>
        <v>ELD-SMTMAT-EPOXY-T693/R1007RC-H-327</v>
      </c>
      <c r="G335" s="7" t="s">
        <v>16</v>
      </c>
      <c r="H335" s="7">
        <v>1</v>
      </c>
      <c r="I335" s="7" t="s">
        <v>1110</v>
      </c>
      <c r="J335" s="8"/>
      <c r="K335" s="7">
        <v>199</v>
      </c>
      <c r="L335" s="7" t="s">
        <v>736</v>
      </c>
      <c r="M335" s="7" t="s">
        <v>727</v>
      </c>
      <c r="N335" s="7" t="str">
        <f>IFERROR(IF(MATCH(B335,#REF!,0),"In Use"),"Available")</f>
        <v>Available</v>
      </c>
      <c r="O335" s="13" t="s">
        <v>727</v>
      </c>
      <c r="P335" s="13"/>
      <c r="Q335" s="13"/>
      <c r="R335" s="17"/>
      <c r="S335" s="8"/>
    </row>
    <row r="336" spans="1:19" x14ac:dyDescent="0.25">
      <c r="A336" s="7" t="s">
        <v>423</v>
      </c>
      <c r="B336" s="6">
        <v>328</v>
      </c>
      <c r="C336" s="7" t="s">
        <v>732</v>
      </c>
      <c r="D336" s="7" t="s">
        <v>720</v>
      </c>
      <c r="E336" s="8" t="s">
        <v>1109</v>
      </c>
      <c r="F336" s="7" t="str">
        <f t="shared" si="5"/>
        <v>ELD-SMTMAT-EPOXY-T693/R1007RC-H-328</v>
      </c>
      <c r="G336" s="7" t="s">
        <v>16</v>
      </c>
      <c r="H336" s="7">
        <v>1</v>
      </c>
      <c r="I336" s="7" t="s">
        <v>1110</v>
      </c>
      <c r="J336" s="7"/>
      <c r="K336" s="7">
        <v>202</v>
      </c>
      <c r="L336" s="7" t="s">
        <v>736</v>
      </c>
      <c r="M336" s="7" t="s">
        <v>727</v>
      </c>
      <c r="N336" s="7" t="str">
        <f>IFERROR(IF(MATCH(B336,#REF!,0),"In Use"),"Available")</f>
        <v>Available</v>
      </c>
      <c r="O336" s="13" t="s">
        <v>727</v>
      </c>
      <c r="P336" s="13"/>
      <c r="Q336" s="13"/>
      <c r="R336" s="17"/>
      <c r="S336" s="8"/>
    </row>
    <row r="337" spans="1:19" x14ac:dyDescent="0.25">
      <c r="A337" s="7" t="s">
        <v>423</v>
      </c>
      <c r="B337" s="6">
        <v>329</v>
      </c>
      <c r="C337" s="7" t="s">
        <v>732</v>
      </c>
      <c r="D337" s="7" t="s">
        <v>720</v>
      </c>
      <c r="E337" s="8" t="s">
        <v>1109</v>
      </c>
      <c r="F337" s="7" t="str">
        <f t="shared" si="5"/>
        <v>ELD-SMTMAT-EPOXY-T693/R1007RC-H-329</v>
      </c>
      <c r="G337" s="7" t="s">
        <v>16</v>
      </c>
      <c r="H337" s="7">
        <v>1</v>
      </c>
      <c r="I337" s="7" t="s">
        <v>1110</v>
      </c>
      <c r="J337" s="8"/>
      <c r="K337" s="7">
        <v>198</v>
      </c>
      <c r="L337" s="7" t="s">
        <v>736</v>
      </c>
      <c r="M337" s="7" t="s">
        <v>727</v>
      </c>
      <c r="N337" s="7" t="str">
        <f>IFERROR(IF(MATCH(B337,#REF!,0),"In Use"),"Available")</f>
        <v>Available</v>
      </c>
      <c r="O337" s="13" t="s">
        <v>727</v>
      </c>
      <c r="P337" s="13"/>
      <c r="Q337" s="13"/>
      <c r="R337" s="17"/>
      <c r="S337" s="8"/>
    </row>
    <row r="338" spans="1:19" x14ac:dyDescent="0.25">
      <c r="A338" s="7" t="s">
        <v>423</v>
      </c>
      <c r="B338" s="6">
        <v>330</v>
      </c>
      <c r="C338" s="7" t="s">
        <v>732</v>
      </c>
      <c r="D338" s="7" t="s">
        <v>720</v>
      </c>
      <c r="E338" s="8" t="s">
        <v>1109</v>
      </c>
      <c r="F338" s="7" t="str">
        <f t="shared" si="5"/>
        <v>ELD-SMTMAT-EPOXY-T693/R1007RC-H-330</v>
      </c>
      <c r="G338" s="7" t="s">
        <v>16</v>
      </c>
      <c r="H338" s="7">
        <v>1</v>
      </c>
      <c r="I338" s="7" t="s">
        <v>1110</v>
      </c>
      <c r="J338" s="7"/>
      <c r="K338" s="7">
        <v>1</v>
      </c>
      <c r="L338" s="7" t="s">
        <v>736</v>
      </c>
      <c r="M338" s="7" t="s">
        <v>727</v>
      </c>
      <c r="N338" s="7" t="str">
        <f>IFERROR(IF(MATCH(B338,#REF!,0),"In Use"),"Available")</f>
        <v>Available</v>
      </c>
      <c r="O338" s="13"/>
      <c r="P338" s="13"/>
      <c r="Q338" s="13"/>
      <c r="R338" s="17"/>
      <c r="S338" s="8"/>
    </row>
    <row r="339" spans="1:19" x14ac:dyDescent="0.25">
      <c r="A339" s="7" t="s">
        <v>423</v>
      </c>
      <c r="B339" s="6">
        <v>331</v>
      </c>
      <c r="C339" s="7" t="s">
        <v>732</v>
      </c>
      <c r="D339" s="7" t="s">
        <v>720</v>
      </c>
      <c r="E339" s="8" t="s">
        <v>1109</v>
      </c>
      <c r="F339" s="7" t="str">
        <f t="shared" si="5"/>
        <v>ELD-SMTMAT-EPOXY-T693/R1007RC-H-331</v>
      </c>
      <c r="G339" s="7" t="s">
        <v>16</v>
      </c>
      <c r="H339" s="7">
        <v>1</v>
      </c>
      <c r="I339" s="7" t="s">
        <v>1110</v>
      </c>
      <c r="J339" s="8"/>
      <c r="K339" s="7" t="s">
        <v>1111</v>
      </c>
      <c r="L339" s="7" t="s">
        <v>736</v>
      </c>
      <c r="M339" s="7" t="s">
        <v>727</v>
      </c>
      <c r="N339" s="7" t="str">
        <f>IFERROR(IF(MATCH(B339,#REF!,0),"In Use"),"Available")</f>
        <v>Available</v>
      </c>
      <c r="O339" s="13"/>
      <c r="P339" s="13"/>
      <c r="Q339" s="13"/>
      <c r="R339" s="17"/>
      <c r="S339" s="8"/>
    </row>
    <row r="340" spans="1:19" x14ac:dyDescent="0.25">
      <c r="A340" s="7" t="s">
        <v>423</v>
      </c>
      <c r="B340" s="6">
        <v>332</v>
      </c>
      <c r="C340" s="7" t="s">
        <v>732</v>
      </c>
      <c r="D340" s="7" t="s">
        <v>720</v>
      </c>
      <c r="E340" s="8" t="s">
        <v>1109</v>
      </c>
      <c r="F340" s="7" t="str">
        <f t="shared" si="5"/>
        <v>ELD-SMTMAT-EPOXY-T693/R1007RC-H-332</v>
      </c>
      <c r="G340" s="7" t="s">
        <v>16</v>
      </c>
      <c r="H340" s="7">
        <v>1</v>
      </c>
      <c r="I340" s="7" t="s">
        <v>1110</v>
      </c>
      <c r="J340" s="7"/>
      <c r="K340" s="7" t="s">
        <v>1112</v>
      </c>
      <c r="L340" s="7" t="s">
        <v>736</v>
      </c>
      <c r="M340" s="7" t="s">
        <v>727</v>
      </c>
      <c r="N340" s="7" t="str">
        <f>IFERROR(IF(MATCH(B340,#REF!,0),"In Use"),"Available")</f>
        <v>Available</v>
      </c>
      <c r="O340" s="13"/>
      <c r="P340" s="13"/>
      <c r="Q340" s="13"/>
      <c r="R340" s="17"/>
      <c r="S340" s="8"/>
    </row>
    <row r="341" spans="1:19" x14ac:dyDescent="0.25">
      <c r="A341" s="7" t="s">
        <v>434</v>
      </c>
      <c r="B341" s="6">
        <v>333</v>
      </c>
      <c r="C341" s="7" t="s">
        <v>732</v>
      </c>
      <c r="D341" s="7" t="s">
        <v>720</v>
      </c>
      <c r="E341" s="8" t="s">
        <v>1109</v>
      </c>
      <c r="F341" s="7" t="str">
        <f t="shared" si="5"/>
        <v>ELD-SMTMAT-EPOXY-T693/R1007RC-H-333</v>
      </c>
      <c r="G341" s="7" t="s">
        <v>16</v>
      </c>
      <c r="H341" s="7">
        <v>1</v>
      </c>
      <c r="I341" s="7" t="s">
        <v>1110</v>
      </c>
      <c r="J341" s="8"/>
      <c r="K341" s="7">
        <v>3</v>
      </c>
      <c r="L341" s="7" t="s">
        <v>736</v>
      </c>
      <c r="M341" s="7" t="s">
        <v>727</v>
      </c>
      <c r="N341" s="7" t="str">
        <f>IFERROR(IF(MATCH(B341,#REF!,0),"In Use"),"Available")</f>
        <v>Available</v>
      </c>
      <c r="O341" s="13"/>
      <c r="P341" s="13"/>
      <c r="Q341" s="13"/>
      <c r="R341" s="17"/>
      <c r="S341" s="8"/>
    </row>
    <row r="342" spans="1:19" x14ac:dyDescent="0.25">
      <c r="A342" s="7" t="s">
        <v>436</v>
      </c>
      <c r="B342" s="6">
        <v>334</v>
      </c>
      <c r="C342" s="7" t="s">
        <v>1113</v>
      </c>
      <c r="D342" s="7" t="s">
        <v>739</v>
      </c>
      <c r="E342" s="8" t="s">
        <v>1113</v>
      </c>
      <c r="F342" s="7" t="str">
        <f t="shared" si="5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1114</v>
      </c>
      <c r="M342" s="7" t="s">
        <v>913</v>
      </c>
      <c r="N342" s="7" t="str">
        <f>IFERROR(IF(MATCH(B342,#REF!,0),"In Use"),"Available")</f>
        <v>Available</v>
      </c>
      <c r="O342" s="13"/>
      <c r="P342" s="13"/>
      <c r="Q342" s="13"/>
      <c r="R342" s="17"/>
      <c r="S342" s="8"/>
    </row>
    <row r="343" spans="1:19" x14ac:dyDescent="0.25">
      <c r="A343" s="7" t="s">
        <v>438</v>
      </c>
      <c r="B343" s="6">
        <v>335</v>
      </c>
      <c r="C343" s="7" t="s">
        <v>1115</v>
      </c>
      <c r="D343" s="7" t="s">
        <v>739</v>
      </c>
      <c r="E343" s="8" t="s">
        <v>1115</v>
      </c>
      <c r="F343" s="7" t="str">
        <f t="shared" si="5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1114</v>
      </c>
      <c r="M343" s="7" t="s">
        <v>913</v>
      </c>
      <c r="N343" s="7" t="str">
        <f>IFERROR(IF(MATCH(B343,#REF!,0),"In Use"),"Available")</f>
        <v>Available</v>
      </c>
      <c r="O343" s="13"/>
      <c r="P343" s="13"/>
      <c r="Q343" s="13"/>
      <c r="R343" s="17"/>
      <c r="S343" s="8"/>
    </row>
    <row r="344" spans="1:19" x14ac:dyDescent="0.25">
      <c r="A344" s="7" t="s">
        <v>440</v>
      </c>
      <c r="B344" s="6">
        <v>336</v>
      </c>
      <c r="C344" s="7" t="s">
        <v>1116</v>
      </c>
      <c r="D344" s="7" t="s">
        <v>739</v>
      </c>
      <c r="E344" s="8" t="s">
        <v>1117</v>
      </c>
      <c r="F344" s="7" t="str">
        <f t="shared" si="5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1114</v>
      </c>
      <c r="M344" s="7" t="s">
        <v>913</v>
      </c>
      <c r="N344" s="7" t="str">
        <f>IFERROR(IF(MATCH(B344,#REF!,0),"In Use"),"Available")</f>
        <v>Available</v>
      </c>
      <c r="O344" s="13"/>
      <c r="P344" s="13"/>
      <c r="Q344" s="13"/>
      <c r="R344" s="17"/>
      <c r="S344" s="8"/>
    </row>
    <row r="345" spans="1:19" x14ac:dyDescent="0.25">
      <c r="A345" s="7" t="s">
        <v>442</v>
      </c>
      <c r="B345" s="6">
        <v>337</v>
      </c>
      <c r="C345" s="7" t="s">
        <v>1118</v>
      </c>
      <c r="D345" s="7" t="s">
        <v>739</v>
      </c>
      <c r="E345" s="8" t="s">
        <v>1119</v>
      </c>
      <c r="F345" s="7" t="str">
        <f t="shared" si="5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1060</v>
      </c>
      <c r="M345" s="7" t="s">
        <v>727</v>
      </c>
      <c r="N345" s="7" t="str">
        <f>IFERROR(IF(MATCH(B345,#REF!,0),"In Use"),"Available")</f>
        <v>Available</v>
      </c>
      <c r="O345" s="13"/>
      <c r="P345" s="13"/>
      <c r="Q345" s="13"/>
      <c r="R345" s="17"/>
      <c r="S345" s="8"/>
    </row>
    <row r="346" spans="1:19" x14ac:dyDescent="0.25">
      <c r="A346" s="7" t="s">
        <v>444</v>
      </c>
      <c r="B346" s="6">
        <v>338</v>
      </c>
      <c r="C346" s="7" t="s">
        <v>1118</v>
      </c>
      <c r="D346" s="7" t="s">
        <v>739</v>
      </c>
      <c r="E346" s="8" t="s">
        <v>1120</v>
      </c>
      <c r="F346" s="7" t="str">
        <f t="shared" si="5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1060</v>
      </c>
      <c r="M346" s="7" t="s">
        <v>727</v>
      </c>
      <c r="N346" s="7" t="str">
        <f>IFERROR(IF(MATCH(B346,#REF!,0),"In Use"),"Available")</f>
        <v>Available</v>
      </c>
      <c r="O346" s="13"/>
      <c r="P346" s="13"/>
      <c r="Q346" s="13"/>
      <c r="R346" s="17"/>
      <c r="S346" s="8"/>
    </row>
    <row r="347" spans="1:19" x14ac:dyDescent="0.25">
      <c r="A347" s="7" t="s">
        <v>446</v>
      </c>
      <c r="B347" s="6">
        <v>339</v>
      </c>
      <c r="C347" s="7" t="s">
        <v>1121</v>
      </c>
      <c r="D347" s="7" t="s">
        <v>739</v>
      </c>
      <c r="E347" s="8" t="s">
        <v>1122</v>
      </c>
      <c r="F347" s="7" t="str">
        <f t="shared" si="5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907</v>
      </c>
      <c r="M347" s="7" t="s">
        <v>839</v>
      </c>
      <c r="N347" s="7" t="str">
        <f>IFERROR(IF(MATCH(B347,#REF!,0),"In Use"),"Available")</f>
        <v>Available</v>
      </c>
      <c r="O347" s="13"/>
      <c r="P347" s="13"/>
      <c r="Q347" s="13"/>
      <c r="R347" s="17"/>
      <c r="S347" s="8"/>
    </row>
    <row r="348" spans="1:19" x14ac:dyDescent="0.25">
      <c r="A348" s="7" t="s">
        <v>448</v>
      </c>
      <c r="B348" s="6">
        <v>340</v>
      </c>
      <c r="C348" s="7" t="s">
        <v>1121</v>
      </c>
      <c r="D348" s="7" t="s">
        <v>739</v>
      </c>
      <c r="E348" s="8" t="s">
        <v>1123</v>
      </c>
      <c r="F348" s="7" t="str">
        <f t="shared" si="5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907</v>
      </c>
      <c r="M348" s="7" t="s">
        <v>839</v>
      </c>
      <c r="N348" s="7" t="str">
        <f>IFERROR(IF(MATCH(B348,#REF!,0),"In Use"),"Available")</f>
        <v>Available</v>
      </c>
      <c r="O348" s="13"/>
      <c r="P348" s="13"/>
      <c r="Q348" s="13"/>
      <c r="R348" s="17"/>
      <c r="S348" s="8"/>
    </row>
    <row r="349" spans="1:19" x14ac:dyDescent="0.25">
      <c r="A349" s="7" t="s">
        <v>450</v>
      </c>
      <c r="B349" s="6">
        <v>341</v>
      </c>
      <c r="C349" s="7" t="s">
        <v>1124</v>
      </c>
      <c r="D349" s="7" t="s">
        <v>720</v>
      </c>
      <c r="E349" s="8" t="s">
        <v>1125</v>
      </c>
      <c r="F349" s="7" t="str">
        <f t="shared" si="5"/>
        <v>ELD-SMTMAT-FLUX-wf-6317-341</v>
      </c>
      <c r="G349" s="7" t="s">
        <v>16</v>
      </c>
      <c r="H349" s="7">
        <v>2</v>
      </c>
      <c r="I349" s="7" t="s">
        <v>1126</v>
      </c>
      <c r="J349" s="8"/>
      <c r="K349" s="7"/>
      <c r="L349" s="7" t="s">
        <v>736</v>
      </c>
      <c r="M349" s="7" t="s">
        <v>727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17"/>
      <c r="S349" s="8"/>
    </row>
    <row r="350" spans="1:19" x14ac:dyDescent="0.25">
      <c r="A350" s="7" t="s">
        <v>452</v>
      </c>
      <c r="B350" s="6">
        <v>342</v>
      </c>
      <c r="C350" s="7" t="s">
        <v>1127</v>
      </c>
      <c r="D350" s="7" t="s">
        <v>739</v>
      </c>
      <c r="E350" s="8" t="s">
        <v>1128</v>
      </c>
      <c r="F350" s="7" t="str">
        <f t="shared" si="5"/>
        <v>ELD-SMTMAT-STENCIL-STENCIL1.5T-342</v>
      </c>
      <c r="G350" s="7" t="s">
        <v>16</v>
      </c>
      <c r="H350" s="7">
        <v>1</v>
      </c>
      <c r="I350" s="7" t="s">
        <v>1018</v>
      </c>
      <c r="J350" s="7"/>
      <c r="K350" s="7"/>
      <c r="L350" s="7" t="s">
        <v>1114</v>
      </c>
      <c r="M350" s="7" t="s">
        <v>913</v>
      </c>
      <c r="N350" s="7" t="str">
        <f>IFERROR(IF(MATCH(B350,#REF!,0),"In Use"),"Available")</f>
        <v>Available</v>
      </c>
      <c r="O350" s="13"/>
      <c r="P350" s="13"/>
      <c r="Q350" s="13"/>
      <c r="R350" s="17"/>
      <c r="S350" s="8"/>
    </row>
    <row r="351" spans="1:19" x14ac:dyDescent="0.25">
      <c r="A351" s="7" t="s">
        <v>454</v>
      </c>
      <c r="B351" s="6">
        <v>343</v>
      </c>
      <c r="C351" s="7" t="s">
        <v>1129</v>
      </c>
      <c r="D351" s="7" t="s">
        <v>720</v>
      </c>
      <c r="E351" s="8" t="s">
        <v>1130</v>
      </c>
      <c r="F351" s="7" t="str">
        <f t="shared" si="5"/>
        <v>ELD-SMTMAT-SUBSTRATE-SUBEP221S014R00FSH_S7KG5L-343</v>
      </c>
      <c r="G351" s="7" t="s">
        <v>456</v>
      </c>
      <c r="H351" s="7">
        <v>55</v>
      </c>
      <c r="I351" s="7"/>
      <c r="J351" s="8" t="s">
        <v>1131</v>
      </c>
      <c r="K351" s="7" t="s">
        <v>1130</v>
      </c>
      <c r="L351" s="7" t="s">
        <v>838</v>
      </c>
      <c r="M351" s="7" t="s">
        <v>839</v>
      </c>
      <c r="N351" s="7" t="str">
        <f>IFERROR(IF(MATCH(B351,#REF!,0),"In Use"),"Available")</f>
        <v>Available</v>
      </c>
      <c r="O351" s="13" t="s">
        <v>1132</v>
      </c>
      <c r="P351" s="10">
        <v>43615</v>
      </c>
      <c r="Q351" s="13"/>
      <c r="R351" s="17"/>
      <c r="S351" s="8"/>
    </row>
    <row r="352" spans="1:19" x14ac:dyDescent="0.25">
      <c r="A352" s="7" t="s">
        <v>454</v>
      </c>
      <c r="B352" s="6">
        <v>344</v>
      </c>
      <c r="C352" s="7" t="s">
        <v>1129</v>
      </c>
      <c r="D352" s="7" t="s">
        <v>720</v>
      </c>
      <c r="E352" s="8" t="s">
        <v>1130</v>
      </c>
      <c r="F352" s="7" t="str">
        <f t="shared" si="5"/>
        <v>ELD-SMTMAT-SUBSTRATE-SUBEP221S014R00FSH_S7KG5L-344</v>
      </c>
      <c r="G352" s="7" t="s">
        <v>456</v>
      </c>
      <c r="H352" s="7">
        <v>49</v>
      </c>
      <c r="I352" s="7"/>
      <c r="J352" s="7" t="s">
        <v>1131</v>
      </c>
      <c r="K352" s="7" t="s">
        <v>1130</v>
      </c>
      <c r="L352" s="7" t="s">
        <v>838</v>
      </c>
      <c r="M352" s="7" t="s">
        <v>839</v>
      </c>
      <c r="N352" s="7" t="str">
        <f>IFERROR(IF(MATCH(B352,#REF!,0),"In Use"),"Available")</f>
        <v>Available</v>
      </c>
      <c r="O352" s="13" t="s">
        <v>1132</v>
      </c>
      <c r="P352" s="10">
        <v>43615</v>
      </c>
      <c r="Q352" s="13"/>
      <c r="R352" s="17"/>
      <c r="S352" s="8"/>
    </row>
    <row r="353" spans="1:19" x14ac:dyDescent="0.25">
      <c r="A353" s="7" t="s">
        <v>454</v>
      </c>
      <c r="B353" s="6">
        <v>345</v>
      </c>
      <c r="C353" s="7" t="s">
        <v>1129</v>
      </c>
      <c r="D353" s="7" t="s">
        <v>720</v>
      </c>
      <c r="E353" s="8" t="s">
        <v>1133</v>
      </c>
      <c r="F353" s="7" t="str">
        <f t="shared" si="5"/>
        <v>ELD-SMTMAT-SUBSTRATE-EP221S011 R00-345</v>
      </c>
      <c r="G353" s="7" t="s">
        <v>456</v>
      </c>
      <c r="H353" s="7">
        <v>20</v>
      </c>
      <c r="I353" s="7" t="s">
        <v>1134</v>
      </c>
      <c r="J353" s="8" t="s">
        <v>1135</v>
      </c>
      <c r="K353" s="7" t="s">
        <v>1136</v>
      </c>
      <c r="L353" s="7" t="s">
        <v>838</v>
      </c>
      <c r="M353" s="7" t="s">
        <v>839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17"/>
      <c r="S353" s="8"/>
    </row>
    <row r="354" spans="1:19" x14ac:dyDescent="0.25">
      <c r="A354" s="7" t="s">
        <v>454</v>
      </c>
      <c r="B354" s="6">
        <v>346</v>
      </c>
      <c r="C354" s="7" t="s">
        <v>1129</v>
      </c>
      <c r="D354" s="7" t="s">
        <v>720</v>
      </c>
      <c r="E354" s="8" t="s">
        <v>1137</v>
      </c>
      <c r="F354" s="7" t="str">
        <f t="shared" si="5"/>
        <v>ELD-SMTMAT-SUBSTRATE-SUBEP221SO14R00FSH-346</v>
      </c>
      <c r="G354" s="7" t="s">
        <v>456</v>
      </c>
      <c r="H354" s="7">
        <v>15</v>
      </c>
      <c r="I354" s="7" t="s">
        <v>1018</v>
      </c>
      <c r="J354" s="7"/>
      <c r="K354" s="7">
        <v>2080</v>
      </c>
      <c r="L354" s="7" t="s">
        <v>1107</v>
      </c>
      <c r="M354" s="7" t="s">
        <v>839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17"/>
      <c r="S354" s="8"/>
    </row>
    <row r="355" spans="1:19" x14ac:dyDescent="0.25">
      <c r="A355" s="7" t="s">
        <v>454</v>
      </c>
      <c r="B355" s="6">
        <v>347</v>
      </c>
      <c r="C355" s="7" t="s">
        <v>1129</v>
      </c>
      <c r="D355" s="7" t="s">
        <v>720</v>
      </c>
      <c r="E355" s="8" t="s">
        <v>1137</v>
      </c>
      <c r="F355" s="7" t="str">
        <f t="shared" si="5"/>
        <v>ELD-SMTMAT-SUBSTRATE-SUBEP221SO14R00FSH-347</v>
      </c>
      <c r="G355" s="7" t="s">
        <v>456</v>
      </c>
      <c r="H355" s="7">
        <v>22</v>
      </c>
      <c r="I355" s="7" t="s">
        <v>1018</v>
      </c>
      <c r="J355" s="8"/>
      <c r="K355" s="7">
        <v>2687</v>
      </c>
      <c r="L355" s="7" t="s">
        <v>1107</v>
      </c>
      <c r="M355" s="7" t="s">
        <v>839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17"/>
      <c r="S355" s="8"/>
    </row>
    <row r="356" spans="1:19" x14ac:dyDescent="0.25">
      <c r="A356" s="7" t="s">
        <v>461</v>
      </c>
      <c r="B356" s="6">
        <v>348</v>
      </c>
      <c r="C356" s="7" t="s">
        <v>1129</v>
      </c>
      <c r="D356" s="7" t="s">
        <v>720</v>
      </c>
      <c r="E356" s="8" t="s">
        <v>1138</v>
      </c>
      <c r="F356" s="7" t="str">
        <f t="shared" si="5"/>
        <v>ELD-SMTMAT-SUBSTRATE-SUBEP221S021R00FSH_S897TS-348</v>
      </c>
      <c r="G356" s="7" t="s">
        <v>463</v>
      </c>
      <c r="H356" s="7">
        <v>187</v>
      </c>
      <c r="I356" s="7"/>
      <c r="J356" s="7" t="s">
        <v>1139</v>
      </c>
      <c r="K356" s="7" t="s">
        <v>1138</v>
      </c>
      <c r="L356" s="7" t="s">
        <v>838</v>
      </c>
      <c r="M356" s="7" t="s">
        <v>839</v>
      </c>
      <c r="N356" s="7" t="str">
        <f>IFERROR(IF(MATCH(B356,#REF!,0),"In Use"),"Available")</f>
        <v>Available</v>
      </c>
      <c r="O356" s="13" t="s">
        <v>1140</v>
      </c>
      <c r="P356" s="13" t="s">
        <v>1140</v>
      </c>
      <c r="Q356" s="13"/>
      <c r="R356" s="17"/>
      <c r="S356" s="8"/>
    </row>
    <row r="357" spans="1:19" x14ac:dyDescent="0.25">
      <c r="A357" s="7" t="s">
        <v>464</v>
      </c>
      <c r="B357" s="6">
        <v>349</v>
      </c>
      <c r="C357" s="7" t="s">
        <v>1129</v>
      </c>
      <c r="D357" s="7" t="s">
        <v>720</v>
      </c>
      <c r="E357" s="8" t="s">
        <v>1141</v>
      </c>
      <c r="F357" s="7" t="str">
        <f t="shared" si="5"/>
        <v>ELD-SMTMAT-SUBSTRATE-EP221S022-349</v>
      </c>
      <c r="G357" s="7" t="s">
        <v>456</v>
      </c>
      <c r="H357" s="7"/>
      <c r="I357" s="7"/>
      <c r="J357" s="8" t="s">
        <v>1142</v>
      </c>
      <c r="K357" s="7" t="s">
        <v>1143</v>
      </c>
      <c r="L357" s="7" t="s">
        <v>948</v>
      </c>
      <c r="M357" s="7" t="s">
        <v>727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17"/>
      <c r="S357" s="8"/>
    </row>
    <row r="358" spans="1:19" x14ac:dyDescent="0.25">
      <c r="A358" s="7" t="s">
        <v>464</v>
      </c>
      <c r="B358" s="6">
        <v>350</v>
      </c>
      <c r="C358" s="7" t="s">
        <v>1129</v>
      </c>
      <c r="D358" s="7" t="s">
        <v>720</v>
      </c>
      <c r="E358" s="8" t="s">
        <v>1141</v>
      </c>
      <c r="F358" s="7" t="str">
        <f t="shared" si="5"/>
        <v>ELD-SMTMAT-SUBSTRATE-EP221S022-350</v>
      </c>
      <c r="G358" s="7" t="s">
        <v>456</v>
      </c>
      <c r="H358" s="7"/>
      <c r="I358" s="7"/>
      <c r="J358" s="7" t="s">
        <v>1142</v>
      </c>
      <c r="K358" s="7" t="s">
        <v>1144</v>
      </c>
      <c r="L358" s="7" t="s">
        <v>948</v>
      </c>
      <c r="M358" s="7" t="s">
        <v>727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17"/>
      <c r="S358" s="8"/>
    </row>
    <row r="359" spans="1:19" x14ac:dyDescent="0.25">
      <c r="A359" s="7" t="s">
        <v>464</v>
      </c>
      <c r="B359" s="6">
        <v>351</v>
      </c>
      <c r="C359" s="7" t="s">
        <v>1129</v>
      </c>
      <c r="D359" s="7" t="s">
        <v>720</v>
      </c>
      <c r="E359" s="8" t="s">
        <v>1141</v>
      </c>
      <c r="F359" s="7" t="str">
        <f t="shared" si="5"/>
        <v>ELD-SMTMAT-SUBSTRATE-EP221S022-351</v>
      </c>
      <c r="G359" s="7" t="s">
        <v>456</v>
      </c>
      <c r="H359" s="7"/>
      <c r="I359" s="7"/>
      <c r="J359" s="8" t="s">
        <v>1142</v>
      </c>
      <c r="K359" s="7" t="s">
        <v>1145</v>
      </c>
      <c r="L359" s="7" t="s">
        <v>948</v>
      </c>
      <c r="M359" s="7" t="s">
        <v>727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17"/>
      <c r="S359" s="8"/>
    </row>
    <row r="360" spans="1:19" x14ac:dyDescent="0.25">
      <c r="A360" s="7" t="s">
        <v>464</v>
      </c>
      <c r="B360" s="6">
        <v>352</v>
      </c>
      <c r="C360" s="7" t="s">
        <v>1129</v>
      </c>
      <c r="D360" s="7" t="s">
        <v>720</v>
      </c>
      <c r="E360" s="8" t="s">
        <v>1141</v>
      </c>
      <c r="F360" s="7" t="str">
        <f t="shared" si="5"/>
        <v>ELD-SMTMAT-SUBSTRATE-EP221S022-352</v>
      </c>
      <c r="G360" s="7" t="s">
        <v>456</v>
      </c>
      <c r="H360" s="7"/>
      <c r="I360" s="7"/>
      <c r="J360" s="7" t="s">
        <v>1142</v>
      </c>
      <c r="K360" s="7" t="s">
        <v>1146</v>
      </c>
      <c r="L360" s="7" t="s">
        <v>948</v>
      </c>
      <c r="M360" s="7" t="s">
        <v>727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17"/>
      <c r="S360" s="8"/>
    </row>
    <row r="361" spans="1:19" x14ac:dyDescent="0.25">
      <c r="A361" s="7" t="s">
        <v>464</v>
      </c>
      <c r="B361" s="6">
        <v>353</v>
      </c>
      <c r="C361" s="7" t="s">
        <v>1129</v>
      </c>
      <c r="D361" s="7" t="s">
        <v>720</v>
      </c>
      <c r="E361" s="8" t="s">
        <v>1141</v>
      </c>
      <c r="F361" s="7" t="str">
        <f t="shared" si="5"/>
        <v>ELD-SMTMAT-SUBSTRATE-EP221S022-353</v>
      </c>
      <c r="G361" s="7" t="s">
        <v>456</v>
      </c>
      <c r="H361" s="7"/>
      <c r="I361" s="7"/>
      <c r="J361" s="8" t="s">
        <v>1142</v>
      </c>
      <c r="K361" s="7" t="s">
        <v>1147</v>
      </c>
      <c r="L361" s="7" t="s">
        <v>948</v>
      </c>
      <c r="M361" s="7" t="s">
        <v>727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17"/>
      <c r="S361" s="8"/>
    </row>
    <row r="362" spans="1:19" x14ac:dyDescent="0.25">
      <c r="A362" s="7" t="s">
        <v>470</v>
      </c>
      <c r="B362" s="6">
        <v>354</v>
      </c>
      <c r="C362" s="7" t="s">
        <v>1129</v>
      </c>
      <c r="D362" s="7" t="s">
        <v>720</v>
      </c>
      <c r="E362" s="8" t="s">
        <v>1148</v>
      </c>
      <c r="F362" s="7" t="str">
        <f t="shared" si="5"/>
        <v>ELD-SMTMAT-SUBSTRATE-FA316S005 R00-354</v>
      </c>
      <c r="G362" s="7" t="s">
        <v>456</v>
      </c>
      <c r="H362" s="7">
        <v>68</v>
      </c>
      <c r="I362" s="7" t="s">
        <v>1149</v>
      </c>
      <c r="J362" s="7" t="s">
        <v>1150</v>
      </c>
      <c r="K362" s="7" t="s">
        <v>900</v>
      </c>
      <c r="L362" s="7" t="s">
        <v>838</v>
      </c>
      <c r="M362" s="7" t="s">
        <v>839</v>
      </c>
      <c r="N362" s="7" t="str">
        <f>IFERROR(IF(MATCH(B362,#REF!,0),"In Use"),"Available")</f>
        <v>Available</v>
      </c>
      <c r="O362" s="13" t="s">
        <v>1140</v>
      </c>
      <c r="P362" s="13">
        <v>43917</v>
      </c>
      <c r="Q362" s="13"/>
      <c r="R362" s="17"/>
      <c r="S362" s="8"/>
    </row>
    <row r="363" spans="1:19" x14ac:dyDescent="0.25">
      <c r="A363" s="7" t="s">
        <v>470</v>
      </c>
      <c r="B363" s="6">
        <v>355</v>
      </c>
      <c r="C363" s="7" t="s">
        <v>1129</v>
      </c>
      <c r="D363" s="7" t="s">
        <v>720</v>
      </c>
      <c r="E363" s="8" t="s">
        <v>1148</v>
      </c>
      <c r="F363" s="7" t="str">
        <f t="shared" si="5"/>
        <v>ELD-SMTMAT-SUBSTRATE-FA316S005 R00-355</v>
      </c>
      <c r="G363" s="7" t="s">
        <v>456</v>
      </c>
      <c r="H363" s="7">
        <v>21</v>
      </c>
      <c r="I363" s="7" t="s">
        <v>1149</v>
      </c>
      <c r="J363" s="8" t="s">
        <v>1150</v>
      </c>
      <c r="K363" s="7" t="s">
        <v>902</v>
      </c>
      <c r="L363" s="7" t="s">
        <v>838</v>
      </c>
      <c r="M363" s="7" t="s">
        <v>839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17"/>
      <c r="S363" s="8"/>
    </row>
    <row r="364" spans="1:19" x14ac:dyDescent="0.25">
      <c r="A364" s="7" t="s">
        <v>473</v>
      </c>
      <c r="B364" s="6">
        <v>356</v>
      </c>
      <c r="C364" s="7" t="s">
        <v>1129</v>
      </c>
      <c r="D364" s="7" t="s">
        <v>720</v>
      </c>
      <c r="E364" s="8" t="s">
        <v>1151</v>
      </c>
      <c r="F364" s="7" t="str">
        <f t="shared" si="5"/>
        <v>ELD-SMTMAT-SUBSTRATE-FA168S002 R00-356</v>
      </c>
      <c r="G364" s="7" t="s">
        <v>456</v>
      </c>
      <c r="H364" s="7">
        <v>9</v>
      </c>
      <c r="I364" s="7" t="s">
        <v>1134</v>
      </c>
      <c r="J364" s="7" t="s">
        <v>1152</v>
      </c>
      <c r="K364" s="7" t="s">
        <v>1153</v>
      </c>
      <c r="L364" s="7" t="s">
        <v>1154</v>
      </c>
      <c r="M364" s="7" t="s">
        <v>727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17"/>
      <c r="S364" s="8"/>
    </row>
    <row r="365" spans="1:19" x14ac:dyDescent="0.25">
      <c r="A365" s="7" t="s">
        <v>473</v>
      </c>
      <c r="B365" s="6">
        <v>357</v>
      </c>
      <c r="C365" s="7" t="s">
        <v>1129</v>
      </c>
      <c r="D365" s="7" t="s">
        <v>720</v>
      </c>
      <c r="E365" s="8" t="s">
        <v>1151</v>
      </c>
      <c r="F365" s="7" t="str">
        <f t="shared" si="5"/>
        <v>ELD-SMTMAT-SUBSTRATE-FA168S002 R00-357</v>
      </c>
      <c r="G365" s="7" t="s">
        <v>456</v>
      </c>
      <c r="H365" s="7">
        <v>21</v>
      </c>
      <c r="I365" s="7" t="s">
        <v>1134</v>
      </c>
      <c r="J365" s="8" t="s">
        <v>1152</v>
      </c>
      <c r="K365" s="7" t="s">
        <v>1155</v>
      </c>
      <c r="L365" s="7" t="s">
        <v>1154</v>
      </c>
      <c r="M365" s="7" t="s">
        <v>727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17"/>
      <c r="S365" s="8"/>
    </row>
    <row r="366" spans="1:19" x14ac:dyDescent="0.25">
      <c r="A366" s="7" t="s">
        <v>473</v>
      </c>
      <c r="B366" s="6">
        <v>358</v>
      </c>
      <c r="C366" s="7" t="s">
        <v>1129</v>
      </c>
      <c r="D366" s="7" t="s">
        <v>720</v>
      </c>
      <c r="E366" s="8" t="s">
        <v>1151</v>
      </c>
      <c r="F366" s="7" t="str">
        <f t="shared" si="5"/>
        <v>ELD-SMTMAT-SUBSTRATE-FA168S002 R00-358</v>
      </c>
      <c r="G366" s="7" t="s">
        <v>456</v>
      </c>
      <c r="H366" s="7">
        <v>15</v>
      </c>
      <c r="I366" s="7" t="s">
        <v>1134</v>
      </c>
      <c r="J366" s="7" t="s">
        <v>1152</v>
      </c>
      <c r="K366" s="7" t="s">
        <v>1156</v>
      </c>
      <c r="L366" s="7" t="s">
        <v>1154</v>
      </c>
      <c r="M366" s="7" t="s">
        <v>727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17"/>
      <c r="S366" s="8"/>
    </row>
    <row r="367" spans="1:19" x14ac:dyDescent="0.25">
      <c r="A367" s="7" t="s">
        <v>473</v>
      </c>
      <c r="B367" s="6">
        <v>359</v>
      </c>
      <c r="C367" s="7" t="s">
        <v>1129</v>
      </c>
      <c r="D367" s="7" t="s">
        <v>720</v>
      </c>
      <c r="E367" s="8" t="s">
        <v>1151</v>
      </c>
      <c r="F367" s="7" t="str">
        <f t="shared" si="5"/>
        <v>ELD-SMTMAT-SUBSTRATE-FA168S002 R00-359</v>
      </c>
      <c r="G367" s="7" t="s">
        <v>456</v>
      </c>
      <c r="H367" s="7">
        <v>15</v>
      </c>
      <c r="I367" s="7" t="s">
        <v>1134</v>
      </c>
      <c r="J367" s="8" t="s">
        <v>1152</v>
      </c>
      <c r="K367" s="7" t="s">
        <v>1157</v>
      </c>
      <c r="L367" s="7" t="s">
        <v>1154</v>
      </c>
      <c r="M367" s="7" t="s">
        <v>727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17"/>
      <c r="S367" s="8"/>
    </row>
    <row r="368" spans="1:19" x14ac:dyDescent="0.25">
      <c r="A368" s="7" t="s">
        <v>478</v>
      </c>
      <c r="B368" s="6">
        <v>360</v>
      </c>
      <c r="C368" s="7" t="s">
        <v>1129</v>
      </c>
      <c r="D368" s="7" t="s">
        <v>720</v>
      </c>
      <c r="E368" s="8" t="s">
        <v>1158</v>
      </c>
      <c r="F368" s="7" t="str">
        <f t="shared" si="5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900</v>
      </c>
      <c r="L368" s="7" t="s">
        <v>838</v>
      </c>
      <c r="M368" s="7" t="s">
        <v>839</v>
      </c>
      <c r="N368" s="7" t="str">
        <f>IFERROR(IF(MATCH(B368,#REF!,0),"In Use"),"Available")</f>
        <v>Available</v>
      </c>
      <c r="O368" s="13"/>
      <c r="P368" s="13"/>
      <c r="Q368" s="13"/>
      <c r="R368" s="17"/>
      <c r="S368" s="8"/>
    </row>
    <row r="369" spans="1:19" x14ac:dyDescent="0.25">
      <c r="A369" s="7" t="s">
        <v>478</v>
      </c>
      <c r="B369" s="6">
        <v>361</v>
      </c>
      <c r="C369" s="7" t="s">
        <v>1129</v>
      </c>
      <c r="D369" s="7" t="s">
        <v>720</v>
      </c>
      <c r="E369" s="8" t="s">
        <v>1158</v>
      </c>
      <c r="F369" s="7" t="str">
        <f t="shared" si="5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902</v>
      </c>
      <c r="L369" s="7" t="s">
        <v>838</v>
      </c>
      <c r="M369" s="7" t="s">
        <v>839</v>
      </c>
      <c r="N369" s="7" t="str">
        <f>IFERROR(IF(MATCH(B369,#REF!,0),"In Use"),"Available")</f>
        <v>Available</v>
      </c>
      <c r="O369" s="13"/>
      <c r="P369" s="13"/>
      <c r="Q369" s="13"/>
      <c r="R369" s="17"/>
      <c r="S369" s="8"/>
    </row>
    <row r="370" spans="1:19" x14ac:dyDescent="0.25">
      <c r="A370" s="7" t="s">
        <v>478</v>
      </c>
      <c r="B370" s="6">
        <v>362</v>
      </c>
      <c r="C370" s="7" t="s">
        <v>1129</v>
      </c>
      <c r="D370" s="7" t="s">
        <v>720</v>
      </c>
      <c r="E370" s="8" t="s">
        <v>1158</v>
      </c>
      <c r="F370" s="7" t="str">
        <f t="shared" si="5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903</v>
      </c>
      <c r="L370" s="7" t="s">
        <v>838</v>
      </c>
      <c r="M370" s="7" t="s">
        <v>839</v>
      </c>
      <c r="N370" s="7" t="str">
        <f>IFERROR(IF(MATCH(B370,#REF!,0),"In Use"),"Available")</f>
        <v>Available</v>
      </c>
      <c r="O370" s="13"/>
      <c r="P370" s="13"/>
      <c r="Q370" s="13"/>
      <c r="R370" s="17"/>
      <c r="S370" s="8"/>
    </row>
    <row r="371" spans="1:19" x14ac:dyDescent="0.25">
      <c r="A371" s="7" t="s">
        <v>482</v>
      </c>
      <c r="B371" s="6">
        <v>363</v>
      </c>
      <c r="C371" s="7" t="s">
        <v>1159</v>
      </c>
      <c r="D371" s="7" t="s">
        <v>720</v>
      </c>
      <c r="E371" s="8" t="s">
        <v>1160</v>
      </c>
      <c r="F371" s="7" t="str">
        <f t="shared" si="5"/>
        <v>ELD-SMTMAT-TAPE-ES-229G-390-363</v>
      </c>
      <c r="G371" s="7" t="s">
        <v>16</v>
      </c>
      <c r="H371" s="7">
        <v>1</v>
      </c>
      <c r="I371" s="7" t="s">
        <v>1161</v>
      </c>
      <c r="J371" s="8"/>
      <c r="K371" s="7"/>
      <c r="L371" s="7" t="s">
        <v>736</v>
      </c>
      <c r="M371" s="7" t="s">
        <v>727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17"/>
      <c r="S371" s="8"/>
    </row>
    <row r="372" spans="1:19" x14ac:dyDescent="0.25">
      <c r="A372" s="7" t="s">
        <v>484</v>
      </c>
      <c r="B372" s="6">
        <v>364</v>
      </c>
      <c r="C372" s="7" t="s">
        <v>1159</v>
      </c>
      <c r="D372" s="7" t="s">
        <v>739</v>
      </c>
      <c r="E372" s="8" t="s">
        <v>1162</v>
      </c>
      <c r="F372" s="7" t="str">
        <f t="shared" si="5"/>
        <v>ELD-SMTMAT-TAPE-AUP1-300-364</v>
      </c>
      <c r="G372" s="7" t="s">
        <v>16</v>
      </c>
      <c r="H372" s="7">
        <v>1</v>
      </c>
      <c r="I372" s="7" t="s">
        <v>1161</v>
      </c>
      <c r="J372" s="8" t="s">
        <v>1162</v>
      </c>
      <c r="K372" s="7" t="s">
        <v>1163</v>
      </c>
      <c r="L372" s="7" t="s">
        <v>743</v>
      </c>
      <c r="M372" s="7" t="s">
        <v>727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17"/>
      <c r="S372" s="8"/>
    </row>
    <row r="373" spans="1:19" x14ac:dyDescent="0.25">
      <c r="A373" s="7" t="s">
        <v>484</v>
      </c>
      <c r="B373" s="6">
        <v>365</v>
      </c>
      <c r="C373" s="7" t="s">
        <v>1159</v>
      </c>
      <c r="D373" s="7" t="s">
        <v>739</v>
      </c>
      <c r="E373" s="8" t="s">
        <v>1162</v>
      </c>
      <c r="F373" s="7" t="str">
        <f t="shared" si="5"/>
        <v>ELD-SMTMAT-TAPE-AUP1-300-365</v>
      </c>
      <c r="G373" s="7" t="s">
        <v>16</v>
      </c>
      <c r="H373" s="7">
        <v>1</v>
      </c>
      <c r="I373" s="7" t="s">
        <v>1161</v>
      </c>
      <c r="J373" s="7" t="s">
        <v>1162</v>
      </c>
      <c r="K373" s="7" t="s">
        <v>1164</v>
      </c>
      <c r="L373" s="7" t="s">
        <v>743</v>
      </c>
      <c r="M373" s="7" t="s">
        <v>727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17"/>
      <c r="S373" s="8"/>
    </row>
    <row r="374" spans="1:19" x14ac:dyDescent="0.25">
      <c r="A374" s="7" t="s">
        <v>487</v>
      </c>
      <c r="B374" s="6">
        <v>366</v>
      </c>
      <c r="C374" s="7" t="s">
        <v>1165</v>
      </c>
      <c r="D374" s="7" t="s">
        <v>720</v>
      </c>
      <c r="E374" s="8" t="s">
        <v>1166</v>
      </c>
      <c r="F374" s="7" t="str">
        <f t="shared" si="5"/>
        <v>ELD-SMTMAT-WAFER-WAFSSVENICEFLACTRL-366</v>
      </c>
      <c r="G374" s="7" t="s">
        <v>16</v>
      </c>
      <c r="H374" s="7">
        <v>25</v>
      </c>
      <c r="I374" s="7" t="s">
        <v>1167</v>
      </c>
      <c r="J374" s="8" t="s">
        <v>1166</v>
      </c>
      <c r="K374" s="7" t="s">
        <v>1168</v>
      </c>
      <c r="L374" s="7" t="s">
        <v>1169</v>
      </c>
      <c r="M374" s="7" t="s">
        <v>727</v>
      </c>
      <c r="N374" s="7" t="str">
        <f>IFERROR(IF(MATCH(B374,#REF!,0),"In Use"),"Available")</f>
        <v>Available</v>
      </c>
      <c r="O374" s="13"/>
      <c r="P374" s="13"/>
      <c r="Q374" s="13"/>
      <c r="R374" s="17"/>
      <c r="S374" s="8"/>
    </row>
    <row r="375" spans="1:19" x14ac:dyDescent="0.25">
      <c r="A375" s="7" t="s">
        <v>487</v>
      </c>
      <c r="B375" s="6">
        <v>367</v>
      </c>
      <c r="C375" s="7" t="s">
        <v>1165</v>
      </c>
      <c r="D375" s="7" t="s">
        <v>720</v>
      </c>
      <c r="E375" s="8" t="s">
        <v>1166</v>
      </c>
      <c r="F375" s="7" t="str">
        <f t="shared" si="5"/>
        <v>ELD-SMTMAT-WAFER-WAFSSVENICEFLACTRL-367</v>
      </c>
      <c r="G375" s="7" t="s">
        <v>16</v>
      </c>
      <c r="H375" s="7">
        <v>25</v>
      </c>
      <c r="I375" s="7" t="s">
        <v>1167</v>
      </c>
      <c r="J375" s="7" t="s">
        <v>1166</v>
      </c>
      <c r="K375" s="7" t="s">
        <v>1170</v>
      </c>
      <c r="L375" s="7" t="s">
        <v>1169</v>
      </c>
      <c r="M375" s="7" t="s">
        <v>727</v>
      </c>
      <c r="N375" s="7" t="str">
        <f>IFERROR(IF(MATCH(B375,#REF!,0),"In Use"),"Available")</f>
        <v>Available</v>
      </c>
      <c r="O375" s="13"/>
      <c r="P375" s="13"/>
      <c r="Q375" s="13"/>
      <c r="R375" s="17"/>
      <c r="S375" s="8"/>
    </row>
    <row r="376" spans="1:19" x14ac:dyDescent="0.25">
      <c r="A376" s="7" t="s">
        <v>490</v>
      </c>
      <c r="B376" s="6">
        <v>368</v>
      </c>
      <c r="C376" s="7" t="s">
        <v>1165</v>
      </c>
      <c r="D376" s="7" t="s">
        <v>720</v>
      </c>
      <c r="E376" s="8" t="s">
        <v>1171</v>
      </c>
      <c r="F376" s="7" t="str">
        <f t="shared" si="5"/>
        <v>ELD-SMTMAT-WAFER-WAF12808SSFLASHBMF-368</v>
      </c>
      <c r="G376" s="7" t="s">
        <v>16</v>
      </c>
      <c r="H376" s="7">
        <v>1</v>
      </c>
      <c r="I376" s="7" t="s">
        <v>1167</v>
      </c>
      <c r="J376" s="8" t="s">
        <v>1171</v>
      </c>
      <c r="K376" s="7" t="s">
        <v>1172</v>
      </c>
      <c r="L376" s="7" t="s">
        <v>1169</v>
      </c>
      <c r="M376" s="7" t="s">
        <v>727</v>
      </c>
      <c r="N376" s="7" t="str">
        <f>IFERROR(IF(MATCH(B376,#REF!,0),"In Use"),"Available")</f>
        <v>Available</v>
      </c>
      <c r="O376" s="13"/>
      <c r="P376" s="13"/>
      <c r="Q376" s="13"/>
      <c r="R376" s="17"/>
      <c r="S376" s="8"/>
    </row>
    <row r="377" spans="1:19" x14ac:dyDescent="0.25">
      <c r="A377" s="7" t="s">
        <v>490</v>
      </c>
      <c r="B377" s="6">
        <v>369</v>
      </c>
      <c r="C377" s="7" t="s">
        <v>1165</v>
      </c>
      <c r="D377" s="7" t="s">
        <v>720</v>
      </c>
      <c r="E377" s="8" t="s">
        <v>1171</v>
      </c>
      <c r="F377" s="7" t="str">
        <f t="shared" si="5"/>
        <v>ELD-SMTMAT-WAFER-WAF12808SSFLASHBMF-369</v>
      </c>
      <c r="G377" s="7" t="s">
        <v>16</v>
      </c>
      <c r="H377" s="7">
        <v>1</v>
      </c>
      <c r="I377" s="7" t="s">
        <v>1167</v>
      </c>
      <c r="J377" s="7" t="s">
        <v>1171</v>
      </c>
      <c r="K377" s="7" t="s">
        <v>1173</v>
      </c>
      <c r="L377" s="7" t="s">
        <v>1169</v>
      </c>
      <c r="M377" s="7" t="s">
        <v>727</v>
      </c>
      <c r="N377" s="7" t="str">
        <f>IFERROR(IF(MATCH(B377,#REF!,0),"In Use"),"Available")</f>
        <v>Available</v>
      </c>
      <c r="O377" s="13"/>
      <c r="P377" s="13"/>
      <c r="Q377" s="13"/>
      <c r="R377" s="17"/>
      <c r="S377" s="8"/>
    </row>
    <row r="378" spans="1:19" x14ac:dyDescent="0.25">
      <c r="A378" s="7" t="s">
        <v>493</v>
      </c>
      <c r="B378" s="6">
        <v>370</v>
      </c>
      <c r="C378" s="7" t="s">
        <v>1165</v>
      </c>
      <c r="D378" s="7" t="s">
        <v>720</v>
      </c>
      <c r="E378" s="8" t="s">
        <v>1174</v>
      </c>
      <c r="F378" s="7" t="str">
        <f t="shared" si="5"/>
        <v>ELD-SMTMAT-WAFER-WAFVND3SS256GDM0M-370</v>
      </c>
      <c r="G378" s="7" t="s">
        <v>16</v>
      </c>
      <c r="H378" s="7">
        <v>23</v>
      </c>
      <c r="I378" s="7"/>
      <c r="J378" s="8" t="s">
        <v>1174</v>
      </c>
      <c r="K378" s="7" t="s">
        <v>1175</v>
      </c>
      <c r="L378" s="7" t="s">
        <v>1169</v>
      </c>
      <c r="M378" s="7" t="s">
        <v>727</v>
      </c>
      <c r="N378" s="7" t="str">
        <f>IFERROR(IF(MATCH(B378,#REF!,0),"In Use"),"Available")</f>
        <v>Available</v>
      </c>
      <c r="O378" s="13"/>
      <c r="P378" s="13"/>
      <c r="Q378" s="13"/>
      <c r="R378" s="17"/>
      <c r="S378" s="8"/>
    </row>
    <row r="379" spans="1:19" x14ac:dyDescent="0.25">
      <c r="A379" s="7" t="s">
        <v>493</v>
      </c>
      <c r="B379" s="6">
        <v>371</v>
      </c>
      <c r="C379" s="7" t="s">
        <v>1165</v>
      </c>
      <c r="D379" s="7" t="s">
        <v>720</v>
      </c>
      <c r="E379" s="8" t="s">
        <v>1174</v>
      </c>
      <c r="F379" s="7" t="str">
        <f t="shared" si="5"/>
        <v>ELD-SMTMAT-WAFER-WAFVND3SS256GDM0M-371</v>
      </c>
      <c r="G379" s="7" t="s">
        <v>16</v>
      </c>
      <c r="H379" s="7"/>
      <c r="I379" s="7"/>
      <c r="J379" s="7" t="s">
        <v>1174</v>
      </c>
      <c r="K379" s="7" t="s">
        <v>1176</v>
      </c>
      <c r="L379" s="7" t="s">
        <v>1169</v>
      </c>
      <c r="M379" s="7" t="s">
        <v>727</v>
      </c>
      <c r="N379" s="7" t="str">
        <f>IFERROR(IF(MATCH(B379,#REF!,0),"In Use"),"Available")</f>
        <v>Available</v>
      </c>
      <c r="O379" s="13"/>
      <c r="P379" s="13"/>
      <c r="Q379" s="13"/>
      <c r="R379" s="17"/>
      <c r="S379" s="8"/>
    </row>
    <row r="380" spans="1:19" x14ac:dyDescent="0.25">
      <c r="A380" s="7" t="s">
        <v>496</v>
      </c>
      <c r="B380" s="6">
        <v>372</v>
      </c>
      <c r="C380" s="7" t="s">
        <v>1165</v>
      </c>
      <c r="D380" s="7" t="s">
        <v>720</v>
      </c>
      <c r="E380" s="8" t="s">
        <v>1177</v>
      </c>
      <c r="F380" s="7" t="str">
        <f t="shared" si="5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723</v>
      </c>
      <c r="N380" s="7" t="str">
        <f>IFERROR(IF(MATCH(B380,#REF!,0),"In Use"),"Available")</f>
        <v>Available</v>
      </c>
      <c r="O380" s="13"/>
      <c r="P380" s="13"/>
      <c r="Q380" s="13"/>
      <c r="R380" s="17"/>
      <c r="S380" s="8"/>
    </row>
    <row r="381" spans="1:19" x14ac:dyDescent="0.25">
      <c r="A381" s="7" t="s">
        <v>498</v>
      </c>
      <c r="B381" s="6">
        <v>373</v>
      </c>
      <c r="C381" s="7" t="s">
        <v>1165</v>
      </c>
      <c r="D381" s="7" t="s">
        <v>720</v>
      </c>
      <c r="E381" s="8" t="s">
        <v>1178</v>
      </c>
      <c r="F381" s="7" t="str">
        <f t="shared" si="5"/>
        <v>ELD-SMTMAT-WAFER-T775TS045008-5050-45-373</v>
      </c>
      <c r="G381" s="7" t="s">
        <v>16</v>
      </c>
      <c r="H381" s="7">
        <v>1</v>
      </c>
      <c r="I381" s="7" t="s">
        <v>1046</v>
      </c>
      <c r="J381" s="7"/>
      <c r="K381" s="7">
        <v>1212</v>
      </c>
      <c r="L381" s="7"/>
      <c r="M381" s="7" t="s">
        <v>723</v>
      </c>
      <c r="N381" s="7" t="str">
        <f>IFERROR(IF(MATCH(B381,#REF!,0),"In Use"),"Available")</f>
        <v>Available</v>
      </c>
      <c r="O381" s="13"/>
      <c r="P381" s="13"/>
      <c r="Q381" s="13"/>
      <c r="R381" s="17"/>
      <c r="S381" s="8"/>
    </row>
    <row r="382" spans="1:19" x14ac:dyDescent="0.25">
      <c r="A382" s="7" t="s">
        <v>500</v>
      </c>
      <c r="B382" s="6">
        <v>374</v>
      </c>
      <c r="C382" s="7" t="s">
        <v>1179</v>
      </c>
      <c r="D382" s="7" t="s">
        <v>739</v>
      </c>
      <c r="E382" s="8" t="s">
        <v>1180</v>
      </c>
      <c r="F382" s="7" t="str">
        <f t="shared" si="5"/>
        <v>ELD-SMTMAT-GRINDWHEEL-DRSJ0178-374</v>
      </c>
      <c r="G382" s="7" t="s">
        <v>16</v>
      </c>
      <c r="H382" s="7">
        <v>1</v>
      </c>
      <c r="I382" s="7" t="s">
        <v>1046</v>
      </c>
      <c r="J382" s="8"/>
      <c r="K382" s="7" t="s">
        <v>1181</v>
      </c>
      <c r="L382" s="7" t="s">
        <v>1182</v>
      </c>
      <c r="M382" s="7" t="s">
        <v>723</v>
      </c>
      <c r="N382" s="7" t="str">
        <f>IFERROR(IF(MATCH(B382,#REF!,0),"In Use"),"Available")</f>
        <v>Available</v>
      </c>
      <c r="O382" s="13"/>
      <c r="P382" s="13"/>
      <c r="Q382" s="13"/>
      <c r="R382" s="17"/>
      <c r="S382" s="8"/>
    </row>
    <row r="383" spans="1:19" x14ac:dyDescent="0.25">
      <c r="A383" s="7" t="s">
        <v>500</v>
      </c>
      <c r="B383" s="6">
        <v>375</v>
      </c>
      <c r="C383" s="7" t="s">
        <v>1179</v>
      </c>
      <c r="D383" s="7" t="s">
        <v>739</v>
      </c>
      <c r="E383" s="8" t="s">
        <v>1183</v>
      </c>
      <c r="F383" s="7" t="str">
        <f t="shared" si="5"/>
        <v>ELD-SMTMAT-GRINDWHEEL-DRSJ0078-375</v>
      </c>
      <c r="G383" s="7" t="s">
        <v>16</v>
      </c>
      <c r="H383" s="7">
        <v>1</v>
      </c>
      <c r="I383" s="7" t="s">
        <v>1046</v>
      </c>
      <c r="J383" s="8"/>
      <c r="K383" s="7" t="s">
        <v>1184</v>
      </c>
      <c r="L383" s="7" t="s">
        <v>1182</v>
      </c>
      <c r="M383" s="7" t="s">
        <v>723</v>
      </c>
      <c r="N383" s="7" t="str">
        <f>IFERROR(IF(MATCH(B383,#REF!,0),"In Use"),"Available")</f>
        <v>Available</v>
      </c>
      <c r="O383" s="13"/>
      <c r="P383" s="13"/>
      <c r="Q383" s="13"/>
      <c r="R383" s="17"/>
      <c r="S383" s="8"/>
    </row>
    <row r="384" spans="1:19" x14ac:dyDescent="0.25">
      <c r="A384" s="7" t="s">
        <v>500</v>
      </c>
      <c r="B384" s="6">
        <v>376</v>
      </c>
      <c r="C384" s="7" t="s">
        <v>1179</v>
      </c>
      <c r="D384" s="7" t="s">
        <v>739</v>
      </c>
      <c r="E384" s="8" t="s">
        <v>1185</v>
      </c>
      <c r="F384" s="7" t="str">
        <f t="shared" si="5"/>
        <v>ELD-SMTMAT-GRINDWHEEL-DRSJ0540-376</v>
      </c>
      <c r="G384" s="7" t="s">
        <v>16</v>
      </c>
      <c r="H384" s="7">
        <v>1</v>
      </c>
      <c r="I384" s="7" t="s">
        <v>1046</v>
      </c>
      <c r="J384" s="8"/>
      <c r="K384" s="7" t="s">
        <v>1186</v>
      </c>
      <c r="L384" s="7" t="s">
        <v>1182</v>
      </c>
      <c r="M384" s="7" t="s">
        <v>723</v>
      </c>
      <c r="N384" s="7" t="str">
        <f>IFERROR(IF(MATCH(B384,#REF!,0),"In Use"),"Available")</f>
        <v>Available</v>
      </c>
      <c r="O384" s="13"/>
      <c r="P384" s="13"/>
      <c r="Q384" s="13"/>
      <c r="R384" s="17"/>
      <c r="S384" s="8"/>
    </row>
    <row r="385" spans="1:19" x14ac:dyDescent="0.25">
      <c r="A385" s="7" t="s">
        <v>500</v>
      </c>
      <c r="B385" s="6">
        <v>377</v>
      </c>
      <c r="C385" s="7" t="s">
        <v>1179</v>
      </c>
      <c r="D385" s="7" t="s">
        <v>739</v>
      </c>
      <c r="E385" s="8" t="s">
        <v>1187</v>
      </c>
      <c r="F385" s="7" t="str">
        <f t="shared" si="5"/>
        <v>ELD-SMTMAT-GRINDWHEEL-PAZ0017-377</v>
      </c>
      <c r="G385" s="7" t="s">
        <v>16</v>
      </c>
      <c r="H385" s="7">
        <v>1</v>
      </c>
      <c r="I385" s="7" t="s">
        <v>1046</v>
      </c>
      <c r="J385" s="8"/>
      <c r="K385" s="7" t="s">
        <v>1188</v>
      </c>
      <c r="L385" s="7" t="s">
        <v>1182</v>
      </c>
      <c r="M385" s="7" t="s">
        <v>723</v>
      </c>
      <c r="N385" s="7" t="str">
        <f>IFERROR(IF(MATCH(B385,#REF!,0),"In Use"),"Available")</f>
        <v>Available</v>
      </c>
      <c r="O385" s="13"/>
      <c r="P385" s="13"/>
      <c r="Q385" s="13"/>
      <c r="R385" s="17"/>
      <c r="S385" s="8"/>
    </row>
    <row r="386" spans="1:19" x14ac:dyDescent="0.25">
      <c r="A386" s="7" t="s">
        <v>505</v>
      </c>
      <c r="B386" s="6">
        <v>378</v>
      </c>
      <c r="C386" s="7" t="s">
        <v>1179</v>
      </c>
      <c r="D386" s="7" t="s">
        <v>739</v>
      </c>
      <c r="E386" s="8" t="s">
        <v>1189</v>
      </c>
      <c r="F386" s="7" t="str">
        <f t="shared" si="5"/>
        <v>ELD-SMTMAT-GRINDWHEEL-H-01-378</v>
      </c>
      <c r="G386" s="7" t="s">
        <v>16</v>
      </c>
      <c r="H386" s="7">
        <v>1</v>
      </c>
      <c r="I386" s="7" t="s">
        <v>1046</v>
      </c>
      <c r="J386" s="8"/>
      <c r="K386" s="7" t="s">
        <v>1190</v>
      </c>
      <c r="L386" s="7" t="s">
        <v>1182</v>
      </c>
      <c r="M386" s="7" t="s">
        <v>723</v>
      </c>
      <c r="N386" s="7" t="str">
        <f>IFERROR(IF(MATCH(B386,#REF!,0),"In Use"),"Available")</f>
        <v>Available</v>
      </c>
      <c r="O386" s="13"/>
      <c r="P386" s="13"/>
      <c r="Q386" s="13"/>
      <c r="R386" s="17"/>
      <c r="S386" s="8"/>
    </row>
    <row r="387" spans="1:19" x14ac:dyDescent="0.25">
      <c r="A387" s="7" t="s">
        <v>505</v>
      </c>
      <c r="B387" s="6">
        <v>379</v>
      </c>
      <c r="C387" s="7" t="s">
        <v>1179</v>
      </c>
      <c r="D387" s="7" t="s">
        <v>739</v>
      </c>
      <c r="E387" s="8" t="s">
        <v>1191</v>
      </c>
      <c r="F387" s="7" t="str">
        <f t="shared" si="5"/>
        <v>ELD-SMTMAT-GRINDWHEEL-H-02-379</v>
      </c>
      <c r="G387" s="7" t="s">
        <v>16</v>
      </c>
      <c r="H387" s="7">
        <v>1</v>
      </c>
      <c r="I387" s="7" t="s">
        <v>1046</v>
      </c>
      <c r="J387" s="8"/>
      <c r="K387" s="7" t="s">
        <v>1192</v>
      </c>
      <c r="L387" s="7" t="s">
        <v>1182</v>
      </c>
      <c r="M387" s="7" t="s">
        <v>723</v>
      </c>
      <c r="N387" s="7" t="str">
        <f>IFERROR(IF(MATCH(B387,#REF!,0),"In Use"),"Available")</f>
        <v>Available</v>
      </c>
      <c r="O387" s="13"/>
      <c r="P387" s="13"/>
      <c r="Q387" s="13"/>
      <c r="R387" s="17"/>
      <c r="S387" s="8"/>
    </row>
    <row r="388" spans="1:19" x14ac:dyDescent="0.25">
      <c r="A388" s="7" t="s">
        <v>505</v>
      </c>
      <c r="B388" s="6">
        <v>380</v>
      </c>
      <c r="C388" s="7" t="s">
        <v>1179</v>
      </c>
      <c r="D388" s="7" t="s">
        <v>739</v>
      </c>
      <c r="E388" s="8" t="s">
        <v>1193</v>
      </c>
      <c r="F388" s="7" t="str">
        <f t="shared" si="5"/>
        <v>ELD-SMTMAT-GRINDWHEEL-H-03-380</v>
      </c>
      <c r="G388" s="7" t="s">
        <v>16</v>
      </c>
      <c r="H388" s="7">
        <v>1</v>
      </c>
      <c r="I388" s="7" t="s">
        <v>1046</v>
      </c>
      <c r="J388" s="8"/>
      <c r="K388" s="7" t="s">
        <v>1194</v>
      </c>
      <c r="L388" s="7" t="s">
        <v>1182</v>
      </c>
      <c r="M388" s="7" t="s">
        <v>723</v>
      </c>
      <c r="N388" s="7" t="str">
        <f>IFERROR(IF(MATCH(B388,#REF!,0),"In Use"),"Available")</f>
        <v>Available</v>
      </c>
      <c r="O388" s="13"/>
      <c r="P388" s="13"/>
      <c r="Q388" s="13"/>
      <c r="R388" s="17"/>
      <c r="S388" s="8"/>
    </row>
    <row r="389" spans="1:19" x14ac:dyDescent="0.25">
      <c r="A389" s="7" t="s">
        <v>505</v>
      </c>
      <c r="B389" s="6">
        <v>381</v>
      </c>
      <c r="C389" s="7" t="s">
        <v>1179</v>
      </c>
      <c r="D389" s="7" t="s">
        <v>739</v>
      </c>
      <c r="E389" s="8" t="s">
        <v>1195</v>
      </c>
      <c r="F389" s="7" t="str">
        <f t="shared" si="5"/>
        <v>ELD-SMTMAT-GRINDWHEEL-H-04-381</v>
      </c>
      <c r="G389" s="7" t="s">
        <v>16</v>
      </c>
      <c r="H389" s="7">
        <v>1</v>
      </c>
      <c r="I389" s="7" t="s">
        <v>1046</v>
      </c>
      <c r="J389" s="8"/>
      <c r="K389" s="7" t="s">
        <v>1196</v>
      </c>
      <c r="L389" s="7" t="s">
        <v>1182</v>
      </c>
      <c r="M389" s="7" t="s">
        <v>723</v>
      </c>
      <c r="N389" s="7" t="str">
        <f>IFERROR(IF(MATCH(B389,#REF!,0),"In Use"),"Available")</f>
        <v>Available</v>
      </c>
      <c r="O389" s="13"/>
      <c r="P389" s="13"/>
      <c r="Q389" s="13"/>
      <c r="R389" s="17"/>
      <c r="S389" s="8"/>
    </row>
    <row r="390" spans="1:19" x14ac:dyDescent="0.25">
      <c r="A390" s="7" t="s">
        <v>510</v>
      </c>
      <c r="B390" s="6">
        <v>382</v>
      </c>
      <c r="C390" s="7" t="s">
        <v>1044</v>
      </c>
      <c r="D390" s="7" t="s">
        <v>739</v>
      </c>
      <c r="E390" s="8" t="s">
        <v>1197</v>
      </c>
      <c r="F390" s="7" t="str">
        <f t="shared" si="5"/>
        <v>ELD-SMTMAT-BLADE-SD280N75M42-382</v>
      </c>
      <c r="G390" s="7" t="s">
        <v>16</v>
      </c>
      <c r="H390" s="7">
        <v>1</v>
      </c>
      <c r="I390" s="7" t="s">
        <v>1046</v>
      </c>
      <c r="J390" s="8" t="s">
        <v>1198</v>
      </c>
      <c r="K390" s="7" t="s">
        <v>1199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17"/>
      <c r="S390" s="8"/>
    </row>
    <row r="391" spans="1:19" x14ac:dyDescent="0.25">
      <c r="A391" s="7" t="s">
        <v>510</v>
      </c>
      <c r="B391" s="6">
        <v>383</v>
      </c>
      <c r="C391" s="7" t="s">
        <v>1044</v>
      </c>
      <c r="D391" s="7" t="s">
        <v>739</v>
      </c>
      <c r="E391" s="8" t="s">
        <v>1197</v>
      </c>
      <c r="F391" s="7" t="str">
        <f t="shared" si="5"/>
        <v>ELD-SMTMAT-BLADE-SD280N75M42-383</v>
      </c>
      <c r="G391" s="7" t="s">
        <v>16</v>
      </c>
      <c r="H391" s="7">
        <v>1</v>
      </c>
      <c r="I391" s="7" t="s">
        <v>1046</v>
      </c>
      <c r="J391" s="8" t="s">
        <v>1198</v>
      </c>
      <c r="K391" s="7" t="s">
        <v>1200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17"/>
      <c r="S391" s="8"/>
    </row>
    <row r="392" spans="1:19" x14ac:dyDescent="0.25">
      <c r="A392" s="7" t="s">
        <v>510</v>
      </c>
      <c r="B392" s="6">
        <v>384</v>
      </c>
      <c r="C392" s="7" t="s">
        <v>1044</v>
      </c>
      <c r="D392" s="7" t="s">
        <v>739</v>
      </c>
      <c r="E392" s="8" t="s">
        <v>1197</v>
      </c>
      <c r="F392" s="7" t="str">
        <f t="shared" ref="F392:F455" si="6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1046</v>
      </c>
      <c r="J392" s="8" t="s">
        <v>1198</v>
      </c>
      <c r="K392" s="7" t="s">
        <v>1201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17"/>
      <c r="S392" s="8"/>
    </row>
    <row r="393" spans="1:19" x14ac:dyDescent="0.25">
      <c r="A393" s="7" t="s">
        <v>510</v>
      </c>
      <c r="B393" s="6">
        <v>385</v>
      </c>
      <c r="C393" s="7" t="s">
        <v>1044</v>
      </c>
      <c r="D393" s="7" t="s">
        <v>739</v>
      </c>
      <c r="E393" s="8" t="s">
        <v>1197</v>
      </c>
      <c r="F393" s="7" t="str">
        <f t="shared" si="6"/>
        <v>ELD-SMTMAT-BLADE-SD280N75M42-385</v>
      </c>
      <c r="G393" s="7" t="s">
        <v>16</v>
      </c>
      <c r="H393" s="7">
        <v>1</v>
      </c>
      <c r="I393" s="7" t="s">
        <v>1046</v>
      </c>
      <c r="J393" s="8" t="s">
        <v>1198</v>
      </c>
      <c r="K393" s="7" t="s">
        <v>1202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17"/>
      <c r="S393" s="8"/>
    </row>
    <row r="394" spans="1:19" x14ac:dyDescent="0.25">
      <c r="A394" s="7" t="s">
        <v>510</v>
      </c>
      <c r="B394" s="6">
        <v>386</v>
      </c>
      <c r="C394" s="7" t="s">
        <v>1044</v>
      </c>
      <c r="D394" s="7" t="s">
        <v>739</v>
      </c>
      <c r="E394" s="8" t="s">
        <v>1197</v>
      </c>
      <c r="F394" s="7" t="str">
        <f t="shared" si="6"/>
        <v>ELD-SMTMAT-BLADE-SD280N75M42-386</v>
      </c>
      <c r="G394" s="7" t="s">
        <v>16</v>
      </c>
      <c r="H394" s="7">
        <v>1</v>
      </c>
      <c r="I394" s="7" t="s">
        <v>1046</v>
      </c>
      <c r="J394" s="8" t="s">
        <v>1198</v>
      </c>
      <c r="K394" s="7" t="s">
        <v>1203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17"/>
      <c r="S394" s="8"/>
    </row>
    <row r="395" spans="1:19" x14ac:dyDescent="0.25">
      <c r="A395" s="7" t="s">
        <v>510</v>
      </c>
      <c r="B395" s="6">
        <v>387</v>
      </c>
      <c r="C395" s="7" t="s">
        <v>1044</v>
      </c>
      <c r="D395" s="7" t="s">
        <v>739</v>
      </c>
      <c r="E395" s="8" t="s">
        <v>1197</v>
      </c>
      <c r="F395" s="7" t="str">
        <f t="shared" si="6"/>
        <v>ELD-SMTMAT-BLADE-SD280N75M42-387</v>
      </c>
      <c r="G395" s="7" t="s">
        <v>16</v>
      </c>
      <c r="H395" s="7">
        <v>1</v>
      </c>
      <c r="I395" s="7" t="s">
        <v>1046</v>
      </c>
      <c r="J395" s="8" t="s">
        <v>1198</v>
      </c>
      <c r="K395" s="7" t="s">
        <v>1204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17"/>
      <c r="S395" s="8"/>
    </row>
    <row r="396" spans="1:19" x14ac:dyDescent="0.25">
      <c r="A396" s="7" t="s">
        <v>510</v>
      </c>
      <c r="B396" s="6">
        <v>388</v>
      </c>
      <c r="C396" s="7" t="s">
        <v>1044</v>
      </c>
      <c r="D396" s="7" t="s">
        <v>739</v>
      </c>
      <c r="E396" s="8" t="s">
        <v>1197</v>
      </c>
      <c r="F396" s="7" t="str">
        <f t="shared" si="6"/>
        <v>ELD-SMTMAT-BLADE-SD280N75M42-388</v>
      </c>
      <c r="G396" s="7" t="s">
        <v>16</v>
      </c>
      <c r="H396" s="7">
        <v>1</v>
      </c>
      <c r="I396" s="7" t="s">
        <v>1046</v>
      </c>
      <c r="J396" s="8" t="s">
        <v>1198</v>
      </c>
      <c r="K396" s="7" t="s">
        <v>1205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17"/>
      <c r="S396" s="8"/>
    </row>
    <row r="397" spans="1:19" x14ac:dyDescent="0.25">
      <c r="A397" s="7" t="s">
        <v>510</v>
      </c>
      <c r="B397" s="6">
        <v>389</v>
      </c>
      <c r="C397" s="7" t="s">
        <v>1044</v>
      </c>
      <c r="D397" s="7" t="s">
        <v>739</v>
      </c>
      <c r="E397" s="8" t="s">
        <v>1197</v>
      </c>
      <c r="F397" s="7" t="str">
        <f t="shared" si="6"/>
        <v>ELD-SMTMAT-BLADE-SD280N75M42-389</v>
      </c>
      <c r="G397" s="7" t="s">
        <v>16</v>
      </c>
      <c r="H397" s="7">
        <v>1</v>
      </c>
      <c r="I397" s="7" t="s">
        <v>1046</v>
      </c>
      <c r="J397" s="8" t="s">
        <v>1198</v>
      </c>
      <c r="K397" s="7" t="s">
        <v>1206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17"/>
      <c r="S397" s="8"/>
    </row>
    <row r="398" spans="1:19" x14ac:dyDescent="0.25">
      <c r="A398" s="7" t="s">
        <v>510</v>
      </c>
      <c r="B398" s="6">
        <v>390</v>
      </c>
      <c r="C398" s="7" t="s">
        <v>1044</v>
      </c>
      <c r="D398" s="7" t="s">
        <v>739</v>
      </c>
      <c r="E398" s="8" t="s">
        <v>1197</v>
      </c>
      <c r="F398" s="7" t="str">
        <f t="shared" si="6"/>
        <v>ELD-SMTMAT-BLADE-SD280N75M42-390</v>
      </c>
      <c r="G398" s="7" t="s">
        <v>16</v>
      </c>
      <c r="H398" s="7">
        <v>1</v>
      </c>
      <c r="I398" s="7" t="s">
        <v>1046</v>
      </c>
      <c r="J398" s="8" t="s">
        <v>1198</v>
      </c>
      <c r="K398" s="7" t="s">
        <v>1207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17"/>
      <c r="S398" s="8"/>
    </row>
    <row r="399" spans="1:19" x14ac:dyDescent="0.25">
      <c r="A399" s="7" t="s">
        <v>510</v>
      </c>
      <c r="B399" s="6">
        <v>391</v>
      </c>
      <c r="C399" s="7" t="s">
        <v>1044</v>
      </c>
      <c r="D399" s="7" t="s">
        <v>739</v>
      </c>
      <c r="E399" s="8" t="s">
        <v>1197</v>
      </c>
      <c r="F399" s="7" t="str">
        <f t="shared" si="6"/>
        <v>ELD-SMTMAT-BLADE-SD280N75M42-391</v>
      </c>
      <c r="G399" s="7" t="s">
        <v>16</v>
      </c>
      <c r="H399" s="7">
        <v>1</v>
      </c>
      <c r="I399" s="7" t="s">
        <v>1046</v>
      </c>
      <c r="J399" s="8" t="s">
        <v>1198</v>
      </c>
      <c r="K399" s="7" t="s">
        <v>1208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17"/>
      <c r="S399" s="8"/>
    </row>
    <row r="400" spans="1:19" x14ac:dyDescent="0.25">
      <c r="A400" s="18" t="s">
        <v>521</v>
      </c>
      <c r="B400" s="12">
        <v>392</v>
      </c>
      <c r="C400" s="7" t="s">
        <v>1209</v>
      </c>
      <c r="D400" s="7" t="s">
        <v>739</v>
      </c>
      <c r="E400" s="8" t="s">
        <v>1210</v>
      </c>
      <c r="F400" s="7" t="str">
        <f t="shared" si="6"/>
        <v>ELD-SMTMAT-BOX-GAV20GAVETAS-392</v>
      </c>
      <c r="G400" s="7" t="s">
        <v>16</v>
      </c>
      <c r="H400" s="7">
        <v>3</v>
      </c>
      <c r="I400" s="7" t="s">
        <v>1211</v>
      </c>
      <c r="J400" s="8"/>
      <c r="K400" s="7"/>
      <c r="L400" s="7"/>
      <c r="M400" s="7" t="s">
        <v>727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17"/>
      <c r="S400" s="8"/>
    </row>
    <row r="401" spans="1:19" x14ac:dyDescent="0.25">
      <c r="A401" s="18" t="s">
        <v>523</v>
      </c>
      <c r="B401" s="12">
        <v>393</v>
      </c>
      <c r="C401" s="7" t="s">
        <v>1212</v>
      </c>
      <c r="D401" s="7" t="s">
        <v>739</v>
      </c>
      <c r="E401" s="8" t="s">
        <v>1213</v>
      </c>
      <c r="F401" s="7" t="str">
        <f t="shared" si="6"/>
        <v>ELD-SMTMAT-DRAWER-DRAWER23X15X12-393</v>
      </c>
      <c r="G401" s="7" t="s">
        <v>16</v>
      </c>
      <c r="H401" s="7">
        <v>10</v>
      </c>
      <c r="I401" s="7" t="s">
        <v>1211</v>
      </c>
      <c r="J401" s="8"/>
      <c r="K401" s="7"/>
      <c r="L401" s="7"/>
      <c r="M401" s="7" t="s">
        <v>727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17"/>
      <c r="S401" s="8"/>
    </row>
    <row r="402" spans="1:19" x14ac:dyDescent="0.25">
      <c r="A402" s="18" t="s">
        <v>525</v>
      </c>
      <c r="B402" s="12">
        <v>394</v>
      </c>
      <c r="C402" s="7" t="s">
        <v>1212</v>
      </c>
      <c r="D402" s="7" t="s">
        <v>739</v>
      </c>
      <c r="E402" s="8" t="s">
        <v>1214</v>
      </c>
      <c r="F402" s="7" t="str">
        <f t="shared" si="6"/>
        <v>ELD-SMTMAT-DRAWER-DRAWER30X20X11-394</v>
      </c>
      <c r="G402" s="7" t="s">
        <v>16</v>
      </c>
      <c r="H402" s="7">
        <v>7</v>
      </c>
      <c r="I402" s="7" t="s">
        <v>1211</v>
      </c>
      <c r="J402" s="8"/>
      <c r="K402" s="7"/>
      <c r="L402" s="7"/>
      <c r="M402" s="7" t="s">
        <v>727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17"/>
      <c r="S402" s="8"/>
    </row>
    <row r="403" spans="1:19" x14ac:dyDescent="0.25">
      <c r="A403" s="18" t="s">
        <v>527</v>
      </c>
      <c r="B403" s="12">
        <v>395</v>
      </c>
      <c r="C403" s="7" t="s">
        <v>1215</v>
      </c>
      <c r="D403" s="7" t="s">
        <v>739</v>
      </c>
      <c r="E403" s="8" t="s">
        <v>1216</v>
      </c>
      <c r="F403" s="7" t="str">
        <f t="shared" si="6"/>
        <v>ELD-SMTMAT-BOTTLE-BOTTLENHE460G-395</v>
      </c>
      <c r="G403" s="7" t="s">
        <v>16</v>
      </c>
      <c r="H403" s="7">
        <v>10</v>
      </c>
      <c r="I403" s="7" t="s">
        <v>1211</v>
      </c>
      <c r="J403" s="8"/>
      <c r="K403" s="7"/>
      <c r="L403" s="7" t="s">
        <v>948</v>
      </c>
      <c r="M403" s="7" t="s">
        <v>727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17"/>
      <c r="S403" s="8"/>
    </row>
    <row r="404" spans="1:19" x14ac:dyDescent="0.25">
      <c r="A404" s="7" t="s">
        <v>529</v>
      </c>
      <c r="B404" s="6">
        <v>396</v>
      </c>
      <c r="C404" s="7" t="s">
        <v>1217</v>
      </c>
      <c r="D404" s="7" t="s">
        <v>739</v>
      </c>
      <c r="E404" s="8" t="s">
        <v>1218</v>
      </c>
      <c r="F404" s="7" t="str">
        <f t="shared" si="6"/>
        <v>ELD-SMTMAT-COLLECTOR-SQUIRTNHE561A-396</v>
      </c>
      <c r="G404" s="7" t="s">
        <v>16</v>
      </c>
      <c r="H404" s="7">
        <v>2</v>
      </c>
      <c r="I404" s="7" t="s">
        <v>1211</v>
      </c>
      <c r="J404" s="8"/>
      <c r="K404" s="7"/>
      <c r="L404" s="7" t="s">
        <v>948</v>
      </c>
      <c r="M404" s="7" t="s">
        <v>727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17"/>
      <c r="S404" s="8"/>
    </row>
    <row r="405" spans="1:19" x14ac:dyDescent="0.25">
      <c r="A405" s="7" t="s">
        <v>531</v>
      </c>
      <c r="B405" s="6">
        <v>397</v>
      </c>
      <c r="C405" s="7" t="s">
        <v>1217</v>
      </c>
      <c r="D405" s="7" t="s">
        <v>739</v>
      </c>
      <c r="E405" s="8" t="s">
        <v>1219</v>
      </c>
      <c r="F405" s="7" t="str">
        <f t="shared" si="6"/>
        <v>ELD-SMTMAT-COLLECTOR-PENNHE560A-397</v>
      </c>
      <c r="G405" s="7" t="s">
        <v>16</v>
      </c>
      <c r="H405" s="7">
        <v>2</v>
      </c>
      <c r="I405" s="7" t="s">
        <v>1211</v>
      </c>
      <c r="J405" s="8"/>
      <c r="K405" s="7"/>
      <c r="L405" s="7" t="s">
        <v>948</v>
      </c>
      <c r="M405" s="7" t="s">
        <v>727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17"/>
      <c r="S405" s="8"/>
    </row>
    <row r="406" spans="1:19" x14ac:dyDescent="0.25">
      <c r="A406" s="18" t="s">
        <v>533</v>
      </c>
      <c r="B406" s="12">
        <v>398</v>
      </c>
      <c r="C406" s="7" t="s">
        <v>1212</v>
      </c>
      <c r="D406" s="7" t="s">
        <v>739</v>
      </c>
      <c r="E406" s="8" t="s">
        <v>1220</v>
      </c>
      <c r="F406" s="7" t="str">
        <f t="shared" si="6"/>
        <v>ELD-SMTMAT-DRAWER-DRAWER39X30X23-398</v>
      </c>
      <c r="G406" s="7" t="s">
        <v>16</v>
      </c>
      <c r="H406" s="7">
        <v>3</v>
      </c>
      <c r="I406" s="7" t="s">
        <v>1211</v>
      </c>
      <c r="J406" s="8"/>
      <c r="K406" s="7"/>
      <c r="L406" s="7"/>
      <c r="M406" s="7" t="s">
        <v>727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17"/>
      <c r="S406" s="8"/>
    </row>
    <row r="407" spans="1:19" x14ac:dyDescent="0.25">
      <c r="A407" s="7" t="s">
        <v>535</v>
      </c>
      <c r="B407" s="6">
        <v>399</v>
      </c>
      <c r="C407" s="7" t="s">
        <v>1165</v>
      </c>
      <c r="D407" s="7" t="s">
        <v>720</v>
      </c>
      <c r="E407" s="8" t="s">
        <v>1221</v>
      </c>
      <c r="F407" s="7" t="str">
        <f t="shared" si="6"/>
        <v>ELD-SMTMAT-WAFER-WAFVND4SS256G8DA0T-399</v>
      </c>
      <c r="G407" s="7" t="s">
        <v>537</v>
      </c>
      <c r="H407" s="7">
        <v>3192</v>
      </c>
      <c r="I407" s="7" t="s">
        <v>1018</v>
      </c>
      <c r="J407" s="8" t="s">
        <v>1221</v>
      </c>
      <c r="K407" s="7" t="s">
        <v>1222</v>
      </c>
      <c r="L407" s="7" t="s">
        <v>948</v>
      </c>
      <c r="M407" s="7" t="s">
        <v>727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17"/>
      <c r="S407" s="8" t="s">
        <v>1223</v>
      </c>
    </row>
    <row r="408" spans="1:19" x14ac:dyDescent="0.25">
      <c r="A408" s="7" t="s">
        <v>538</v>
      </c>
      <c r="B408" s="6">
        <v>400</v>
      </c>
      <c r="C408" s="7" t="s">
        <v>1165</v>
      </c>
      <c r="D408" s="7" t="s">
        <v>720</v>
      </c>
      <c r="E408" s="8" t="s">
        <v>1224</v>
      </c>
      <c r="F408" s="7" t="str">
        <f t="shared" si="6"/>
        <v>ELD-SMTMAT-WAFER-WAFLPD4SS008GFEM0-400</v>
      </c>
      <c r="G408" s="7" t="s">
        <v>537</v>
      </c>
      <c r="H408" s="7">
        <v>3006</v>
      </c>
      <c r="I408" s="7" t="s">
        <v>1018</v>
      </c>
      <c r="J408" s="8" t="s">
        <v>1225</v>
      </c>
      <c r="K408" s="7" t="s">
        <v>1226</v>
      </c>
      <c r="L408" s="7" t="s">
        <v>948</v>
      </c>
      <c r="M408" s="7" t="s">
        <v>727</v>
      </c>
      <c r="N408" s="7" t="s">
        <v>1227</v>
      </c>
      <c r="O408" s="13"/>
      <c r="P408" s="13"/>
      <c r="Q408" s="13">
        <v>43980</v>
      </c>
      <c r="R408" s="17"/>
      <c r="S408" s="8" t="s">
        <v>1223</v>
      </c>
    </row>
    <row r="409" spans="1:19" x14ac:dyDescent="0.25">
      <c r="A409" s="7" t="s">
        <v>535</v>
      </c>
      <c r="B409" s="6">
        <v>401</v>
      </c>
      <c r="C409" s="7" t="s">
        <v>1165</v>
      </c>
      <c r="D409" s="7" t="s">
        <v>720</v>
      </c>
      <c r="E409" s="8" t="s">
        <v>1221</v>
      </c>
      <c r="F409" s="7" t="str">
        <f t="shared" si="6"/>
        <v>ELD-SMTMAT-WAFER-WAFVND4SS256G8DA0T-401</v>
      </c>
      <c r="G409" s="7" t="s">
        <v>537</v>
      </c>
      <c r="H409" s="7">
        <v>8290</v>
      </c>
      <c r="I409" s="7" t="s">
        <v>1018</v>
      </c>
      <c r="J409" s="8" t="s">
        <v>1221</v>
      </c>
      <c r="K409" s="7" t="s">
        <v>1228</v>
      </c>
      <c r="L409" s="7" t="s">
        <v>948</v>
      </c>
      <c r="M409" s="7" t="s">
        <v>727</v>
      </c>
      <c r="N409" s="7" t="s">
        <v>1227</v>
      </c>
      <c r="O409" s="13"/>
      <c r="P409" s="13"/>
      <c r="Q409" s="13">
        <v>43980</v>
      </c>
      <c r="R409" s="17"/>
      <c r="S409" s="8" t="s">
        <v>1223</v>
      </c>
    </row>
    <row r="410" spans="1:19" x14ac:dyDescent="0.25">
      <c r="A410" s="7" t="s">
        <v>541</v>
      </c>
      <c r="B410" s="6">
        <v>402</v>
      </c>
      <c r="C410" s="7" t="s">
        <v>732</v>
      </c>
      <c r="D410" s="7" t="s">
        <v>720</v>
      </c>
      <c r="E410" s="8" t="s">
        <v>1229</v>
      </c>
      <c r="F410" s="7" t="str">
        <f t="shared" si="6"/>
        <v>ELD-SMTMAT-EPOXY-SG8500BE-402</v>
      </c>
      <c r="G410" s="7" t="s">
        <v>16</v>
      </c>
      <c r="H410" s="7">
        <v>10</v>
      </c>
      <c r="I410" s="7" t="s">
        <v>1018</v>
      </c>
      <c r="J410" s="8" t="s">
        <v>1230</v>
      </c>
      <c r="K410" s="7" t="s">
        <v>1231</v>
      </c>
      <c r="L410" s="7" t="s">
        <v>736</v>
      </c>
      <c r="M410" s="7" t="s">
        <v>727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17"/>
      <c r="S410" s="8" t="s">
        <v>1223</v>
      </c>
    </row>
    <row r="411" spans="1:19" x14ac:dyDescent="0.25">
      <c r="A411" s="7" t="s">
        <v>543</v>
      </c>
      <c r="B411" s="6">
        <v>403</v>
      </c>
      <c r="C411" s="7" t="s">
        <v>916</v>
      </c>
      <c r="D411" s="7" t="s">
        <v>720</v>
      </c>
      <c r="E411" s="8" t="s">
        <v>934</v>
      </c>
      <c r="F411" s="7" t="str">
        <f t="shared" si="6"/>
        <v>ELD-SMTMAT-DAF-LD-A168ST-403</v>
      </c>
      <c r="G411" s="7" t="s">
        <v>545</v>
      </c>
      <c r="H411" s="7">
        <v>30</v>
      </c>
      <c r="I411" s="7" t="s">
        <v>1018</v>
      </c>
      <c r="J411" s="8" t="s">
        <v>1232</v>
      </c>
      <c r="K411" s="8" t="s">
        <v>1233</v>
      </c>
      <c r="L411" s="7" t="s">
        <v>736</v>
      </c>
      <c r="M411" s="7" t="s">
        <v>727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17"/>
      <c r="S411" s="8" t="s">
        <v>1234</v>
      </c>
    </row>
    <row r="412" spans="1:19" x14ac:dyDescent="0.25">
      <c r="A412" s="7" t="s">
        <v>543</v>
      </c>
      <c r="B412" s="6">
        <v>404</v>
      </c>
      <c r="C412" s="7" t="s">
        <v>916</v>
      </c>
      <c r="D412" s="7" t="s">
        <v>720</v>
      </c>
      <c r="E412" s="8" t="s">
        <v>934</v>
      </c>
      <c r="F412" s="7" t="str">
        <f t="shared" si="6"/>
        <v>ELD-SMTMAT-DAF-LD-A168ST-404</v>
      </c>
      <c r="G412" s="7" t="s">
        <v>545</v>
      </c>
      <c r="H412" s="7">
        <v>30</v>
      </c>
      <c r="I412" s="7" t="s">
        <v>1018</v>
      </c>
      <c r="J412" s="8" t="s">
        <v>1232</v>
      </c>
      <c r="K412" s="8" t="s">
        <v>1235</v>
      </c>
      <c r="L412" s="7" t="s">
        <v>736</v>
      </c>
      <c r="M412" s="7" t="s">
        <v>727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17"/>
      <c r="S412" s="8" t="s">
        <v>1234</v>
      </c>
    </row>
    <row r="413" spans="1:19" x14ac:dyDescent="0.25">
      <c r="A413" s="7" t="s">
        <v>547</v>
      </c>
      <c r="B413" s="6">
        <v>405</v>
      </c>
      <c r="C413" s="7" t="s">
        <v>920</v>
      </c>
      <c r="D413" s="7" t="s">
        <v>720</v>
      </c>
      <c r="E413" s="8" t="s">
        <v>1236</v>
      </c>
      <c r="F413" s="7" t="str">
        <f t="shared" si="6"/>
        <v>ELD-SMTMAT-FOW-LD-556ST-405</v>
      </c>
      <c r="G413" s="7" t="s">
        <v>545</v>
      </c>
      <c r="H413" s="7">
        <v>30</v>
      </c>
      <c r="I413" s="7" t="s">
        <v>1018</v>
      </c>
      <c r="J413" s="8" t="s">
        <v>1237</v>
      </c>
      <c r="K413" s="7" t="s">
        <v>1238</v>
      </c>
      <c r="L413" s="7" t="s">
        <v>736</v>
      </c>
      <c r="M413" s="7" t="s">
        <v>727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17"/>
      <c r="S413" s="8" t="s">
        <v>1234</v>
      </c>
    </row>
    <row r="414" spans="1:19" x14ac:dyDescent="0.25">
      <c r="A414" s="7" t="s">
        <v>547</v>
      </c>
      <c r="B414" s="6">
        <v>406</v>
      </c>
      <c r="C414" s="7" t="s">
        <v>920</v>
      </c>
      <c r="D414" s="7" t="s">
        <v>720</v>
      </c>
      <c r="E414" s="8" t="s">
        <v>1236</v>
      </c>
      <c r="F414" s="7" t="str">
        <f t="shared" si="6"/>
        <v>ELD-SMTMAT-FOW-LD-556ST-406</v>
      </c>
      <c r="G414" s="7" t="s">
        <v>545</v>
      </c>
      <c r="H414" s="7">
        <v>30</v>
      </c>
      <c r="I414" s="7" t="s">
        <v>1018</v>
      </c>
      <c r="J414" s="8" t="s">
        <v>1237</v>
      </c>
      <c r="K414" s="7" t="s">
        <v>1238</v>
      </c>
      <c r="L414" s="7" t="s">
        <v>736</v>
      </c>
      <c r="M414" s="7" t="s">
        <v>727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17"/>
      <c r="S414" s="8" t="s">
        <v>1234</v>
      </c>
    </row>
    <row r="415" spans="1:19" x14ac:dyDescent="0.25">
      <c r="A415" s="7" t="s">
        <v>550</v>
      </c>
      <c r="B415" s="6">
        <v>407</v>
      </c>
      <c r="C415" s="7" t="s">
        <v>916</v>
      </c>
      <c r="D415" s="7" t="s">
        <v>720</v>
      </c>
      <c r="E415" s="8" t="s">
        <v>1239</v>
      </c>
      <c r="F415" s="7" t="str">
        <f t="shared" si="6"/>
        <v>ELD-SMTMAT-DAF-LDA5A2-407</v>
      </c>
      <c r="G415" s="7" t="s">
        <v>545</v>
      </c>
      <c r="H415" s="7">
        <v>30</v>
      </c>
      <c r="I415" s="7" t="s">
        <v>1018</v>
      </c>
      <c r="J415" s="8" t="s">
        <v>1240</v>
      </c>
      <c r="K415" s="8" t="s">
        <v>1241</v>
      </c>
      <c r="L415" s="7" t="s">
        <v>736</v>
      </c>
      <c r="M415" s="7" t="s">
        <v>727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17"/>
      <c r="S415" s="8" t="s">
        <v>1234</v>
      </c>
    </row>
    <row r="416" spans="1:19" x14ac:dyDescent="0.25">
      <c r="A416" s="7" t="s">
        <v>550</v>
      </c>
      <c r="B416" s="6">
        <v>408</v>
      </c>
      <c r="C416" s="7" t="s">
        <v>916</v>
      </c>
      <c r="D416" s="7" t="s">
        <v>720</v>
      </c>
      <c r="E416" s="8" t="s">
        <v>1239</v>
      </c>
      <c r="F416" s="7" t="str">
        <f t="shared" si="6"/>
        <v>ELD-SMTMAT-DAF-LDA5A2-408</v>
      </c>
      <c r="G416" s="7" t="s">
        <v>545</v>
      </c>
      <c r="H416" s="7">
        <v>30</v>
      </c>
      <c r="I416" s="7" t="s">
        <v>1018</v>
      </c>
      <c r="J416" s="8" t="s">
        <v>1240</v>
      </c>
      <c r="K416" s="8" t="s">
        <v>1242</v>
      </c>
      <c r="L416" s="7" t="s">
        <v>736</v>
      </c>
      <c r="M416" s="7" t="s">
        <v>727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17"/>
      <c r="S416" s="8" t="s">
        <v>1234</v>
      </c>
    </row>
    <row r="417" spans="1:19" x14ac:dyDescent="0.25">
      <c r="A417" s="7" t="s">
        <v>553</v>
      </c>
      <c r="B417" s="6">
        <v>409</v>
      </c>
      <c r="C417" s="7" t="s">
        <v>916</v>
      </c>
      <c r="D417" s="7" t="s">
        <v>720</v>
      </c>
      <c r="E417" s="8" t="s">
        <v>927</v>
      </c>
      <c r="F417" s="7" t="str">
        <f t="shared" si="6"/>
        <v>ELD-SMTMAT-DAF-LD-A268ST-409</v>
      </c>
      <c r="G417" s="7" t="s">
        <v>545</v>
      </c>
      <c r="H417" s="7">
        <v>30</v>
      </c>
      <c r="I417" s="7" t="s">
        <v>1018</v>
      </c>
      <c r="J417" s="8" t="s">
        <v>1243</v>
      </c>
      <c r="K417" s="8" t="s">
        <v>1244</v>
      </c>
      <c r="L417" s="7" t="s">
        <v>736</v>
      </c>
      <c r="M417" s="7" t="s">
        <v>727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17"/>
      <c r="S417" s="8" t="s">
        <v>1234</v>
      </c>
    </row>
    <row r="418" spans="1:19" x14ac:dyDescent="0.25">
      <c r="A418" s="7" t="s">
        <v>553</v>
      </c>
      <c r="B418" s="6">
        <v>410</v>
      </c>
      <c r="C418" s="7" t="s">
        <v>916</v>
      </c>
      <c r="D418" s="7" t="s">
        <v>720</v>
      </c>
      <c r="E418" s="8" t="s">
        <v>927</v>
      </c>
      <c r="F418" s="7" t="str">
        <f t="shared" si="6"/>
        <v>ELD-SMTMAT-DAF-LD-A268ST-410</v>
      </c>
      <c r="G418" s="7" t="s">
        <v>545</v>
      </c>
      <c r="H418" s="7">
        <v>30</v>
      </c>
      <c r="I418" s="7" t="s">
        <v>1018</v>
      </c>
      <c r="J418" s="8" t="s">
        <v>1243</v>
      </c>
      <c r="K418" s="8" t="s">
        <v>1245</v>
      </c>
      <c r="L418" s="7" t="s">
        <v>736</v>
      </c>
      <c r="M418" s="7" t="s">
        <v>727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17"/>
      <c r="S418" s="8" t="s">
        <v>1234</v>
      </c>
    </row>
    <row r="419" spans="1:19" x14ac:dyDescent="0.25">
      <c r="A419" s="18" t="s">
        <v>556</v>
      </c>
      <c r="B419" s="12">
        <v>411</v>
      </c>
      <c r="C419" s="7" t="s">
        <v>1246</v>
      </c>
      <c r="D419" s="7" t="s">
        <v>720</v>
      </c>
      <c r="E419" s="8" t="s">
        <v>1247</v>
      </c>
      <c r="F419" s="7" t="str">
        <f t="shared" si="6"/>
        <v>ELD-SMTMAT-EMBANTIEST-EMBANTEST5260-411</v>
      </c>
      <c r="G419" s="7" t="s">
        <v>16</v>
      </c>
      <c r="H419" s="7">
        <v>100</v>
      </c>
      <c r="I419" s="7" t="s">
        <v>1211</v>
      </c>
      <c r="J419" s="8"/>
      <c r="K419" s="8"/>
      <c r="L419" s="7"/>
      <c r="M419" s="7" t="s">
        <v>727</v>
      </c>
      <c r="N419" s="7" t="str">
        <f>IFERROR(IF(MATCH(B419,#REF!,0),"In Use"),"Available")</f>
        <v>Available</v>
      </c>
      <c r="O419" s="13"/>
      <c r="P419" s="13"/>
      <c r="Q419" s="13"/>
      <c r="R419" s="17"/>
      <c r="S419" s="8"/>
    </row>
    <row r="420" spans="1:19" x14ac:dyDescent="0.25">
      <c r="A420" s="18" t="s">
        <v>558</v>
      </c>
      <c r="B420" s="12">
        <v>412</v>
      </c>
      <c r="C420" s="7" t="s">
        <v>1246</v>
      </c>
      <c r="D420" s="7" t="s">
        <v>720</v>
      </c>
      <c r="E420" s="8" t="s">
        <v>1248</v>
      </c>
      <c r="F420" s="7" t="str">
        <f t="shared" si="6"/>
        <v>ELD-SMTMAT-EMBANTIEST-EMBANTEST4160-412</v>
      </c>
      <c r="G420" s="7" t="s">
        <v>16</v>
      </c>
      <c r="H420" s="7">
        <v>99</v>
      </c>
      <c r="I420" s="7" t="s">
        <v>1211</v>
      </c>
      <c r="J420" s="8"/>
      <c r="K420" s="8"/>
      <c r="L420" s="7"/>
      <c r="M420" s="7" t="s">
        <v>727</v>
      </c>
      <c r="N420" s="7" t="str">
        <f>IFERROR(IF(MATCH(B420,#REF!,0),"In Use"),"Available")</f>
        <v>Available</v>
      </c>
      <c r="O420" s="13"/>
      <c r="P420" s="13"/>
      <c r="Q420" s="13"/>
      <c r="R420" s="17"/>
      <c r="S420" s="8"/>
    </row>
    <row r="421" spans="1:19" x14ac:dyDescent="0.25">
      <c r="A421" s="18" t="s">
        <v>560</v>
      </c>
      <c r="B421" s="12">
        <v>413</v>
      </c>
      <c r="C421" s="7" t="s">
        <v>1246</v>
      </c>
      <c r="D421" s="7" t="s">
        <v>720</v>
      </c>
      <c r="E421" s="8" t="s">
        <v>1249</v>
      </c>
      <c r="F421" s="7" t="str">
        <f t="shared" si="6"/>
        <v>ELD-SMTMAT-EMBANTIEST-EMBANTEST4152-413</v>
      </c>
      <c r="G421" s="7" t="s">
        <v>16</v>
      </c>
      <c r="H421" s="7">
        <v>99</v>
      </c>
      <c r="I421" s="7" t="s">
        <v>1211</v>
      </c>
      <c r="J421" s="8"/>
      <c r="K421" s="8"/>
      <c r="L421" s="7"/>
      <c r="M421" s="7" t="s">
        <v>727</v>
      </c>
      <c r="N421" s="7" t="str">
        <f>IFERROR(IF(MATCH(B421,#REF!,0),"In Use"),"Available")</f>
        <v>Available</v>
      </c>
      <c r="O421" s="13"/>
      <c r="P421" s="13"/>
      <c r="Q421" s="13"/>
      <c r="R421" s="17"/>
      <c r="S421" s="8"/>
    </row>
    <row r="422" spans="1:19" x14ac:dyDescent="0.25">
      <c r="A422" s="18" t="s">
        <v>562</v>
      </c>
      <c r="B422" s="12">
        <v>414</v>
      </c>
      <c r="C422" s="7" t="s">
        <v>1246</v>
      </c>
      <c r="D422" s="7" t="s">
        <v>720</v>
      </c>
      <c r="E422" s="8" t="s">
        <v>1250</v>
      </c>
      <c r="F422" s="7" t="str">
        <f t="shared" si="6"/>
        <v>ELD-SMTMAT-EMBANTIEST-EMBANTEST3047-414</v>
      </c>
      <c r="G422" s="7" t="s">
        <v>16</v>
      </c>
      <c r="H422" s="7">
        <v>100</v>
      </c>
      <c r="I422" s="7" t="s">
        <v>1211</v>
      </c>
      <c r="J422" s="8"/>
      <c r="K422" s="8"/>
      <c r="L422" s="7"/>
      <c r="M422" s="7" t="s">
        <v>727</v>
      </c>
      <c r="N422" s="7" t="str">
        <f>IFERROR(IF(MATCH(B422,#REF!,0),"In Use"),"Available")</f>
        <v>Available</v>
      </c>
      <c r="O422" s="13"/>
      <c r="P422" s="13"/>
      <c r="Q422" s="13"/>
      <c r="R422" s="17"/>
      <c r="S422" s="8"/>
    </row>
    <row r="423" spans="1:19" x14ac:dyDescent="0.25">
      <c r="A423" s="18" t="s">
        <v>346</v>
      </c>
      <c r="B423" s="12">
        <v>415</v>
      </c>
      <c r="C423" s="7" t="s">
        <v>1058</v>
      </c>
      <c r="D423" s="7" t="s">
        <v>739</v>
      </c>
      <c r="E423" s="8" t="s">
        <v>1059</v>
      </c>
      <c r="F423" s="7" t="str">
        <f t="shared" si="6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1060</v>
      </c>
      <c r="M423" s="7" t="s">
        <v>727</v>
      </c>
      <c r="N423" s="7" t="str">
        <f>IFERROR(IF(MATCH(B423,#REF!,0),"In Use"),"Available")</f>
        <v>Available</v>
      </c>
      <c r="O423" s="13"/>
      <c r="P423" s="13"/>
      <c r="Q423" s="13"/>
      <c r="R423" s="17"/>
      <c r="S423" s="8"/>
    </row>
    <row r="424" spans="1:19" x14ac:dyDescent="0.25">
      <c r="A424" s="18" t="s">
        <v>346</v>
      </c>
      <c r="B424" s="12">
        <v>416</v>
      </c>
      <c r="C424" s="7" t="s">
        <v>1058</v>
      </c>
      <c r="D424" s="7" t="s">
        <v>739</v>
      </c>
      <c r="E424" s="8" t="s">
        <v>1059</v>
      </c>
      <c r="F424" s="7" t="str">
        <f t="shared" si="6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1060</v>
      </c>
      <c r="M424" s="7" t="s">
        <v>727</v>
      </c>
      <c r="N424" s="7" t="str">
        <f>IFERROR(IF(MATCH(B424,#REF!,0),"In Use"),"Available")</f>
        <v>Available</v>
      </c>
      <c r="O424" s="13"/>
      <c r="P424" s="13"/>
      <c r="Q424" s="13"/>
      <c r="R424" s="17"/>
      <c r="S424" s="8"/>
    </row>
    <row r="425" spans="1:19" x14ac:dyDescent="0.25">
      <c r="A425" s="18" t="s">
        <v>346</v>
      </c>
      <c r="B425" s="12">
        <v>417</v>
      </c>
      <c r="C425" s="7" t="s">
        <v>1058</v>
      </c>
      <c r="D425" s="7" t="s">
        <v>739</v>
      </c>
      <c r="E425" s="8" t="s">
        <v>1059</v>
      </c>
      <c r="F425" s="7" t="str">
        <f t="shared" si="6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1060</v>
      </c>
      <c r="M425" s="7" t="s">
        <v>727</v>
      </c>
      <c r="N425" s="7" t="str">
        <f>IFERROR(IF(MATCH(B425,#REF!,0),"In Use"),"Available")</f>
        <v>Available</v>
      </c>
      <c r="O425" s="13"/>
      <c r="P425" s="13"/>
      <c r="Q425" s="13"/>
      <c r="R425" s="17"/>
      <c r="S425" s="8"/>
    </row>
    <row r="426" spans="1:19" x14ac:dyDescent="0.25">
      <c r="A426" s="18" t="s">
        <v>346</v>
      </c>
      <c r="B426" s="12">
        <v>418</v>
      </c>
      <c r="C426" s="7" t="s">
        <v>1058</v>
      </c>
      <c r="D426" s="7" t="s">
        <v>739</v>
      </c>
      <c r="E426" s="8" t="s">
        <v>1059</v>
      </c>
      <c r="F426" s="7" t="str">
        <f t="shared" si="6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1060</v>
      </c>
      <c r="M426" s="7" t="s">
        <v>727</v>
      </c>
      <c r="N426" s="7" t="str">
        <f>IFERROR(IF(MATCH(B426,#REF!,0),"In Use"),"Available")</f>
        <v>Available</v>
      </c>
      <c r="O426" s="13"/>
      <c r="P426" s="13"/>
      <c r="Q426" s="13"/>
      <c r="R426" s="17"/>
      <c r="S426" s="8"/>
    </row>
    <row r="427" spans="1:19" x14ac:dyDescent="0.25">
      <c r="A427" s="18" t="s">
        <v>346</v>
      </c>
      <c r="B427" s="12">
        <v>419</v>
      </c>
      <c r="C427" s="7" t="s">
        <v>1058</v>
      </c>
      <c r="D427" s="7" t="s">
        <v>739</v>
      </c>
      <c r="E427" s="8" t="s">
        <v>1059</v>
      </c>
      <c r="F427" s="7" t="str">
        <f t="shared" si="6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1060</v>
      </c>
      <c r="M427" s="7" t="s">
        <v>727</v>
      </c>
      <c r="N427" s="7" t="str">
        <f>IFERROR(IF(MATCH(B427,#REF!,0),"In Use"),"Available")</f>
        <v>Available</v>
      </c>
      <c r="O427" s="13"/>
      <c r="P427" s="13"/>
      <c r="Q427" s="13"/>
      <c r="R427" s="17"/>
      <c r="S427" s="8"/>
    </row>
    <row r="428" spans="1:19" x14ac:dyDescent="0.25">
      <c r="A428" s="18" t="s">
        <v>346</v>
      </c>
      <c r="B428" s="12">
        <v>420</v>
      </c>
      <c r="C428" s="7" t="s">
        <v>1058</v>
      </c>
      <c r="D428" s="7" t="s">
        <v>739</v>
      </c>
      <c r="E428" s="8" t="s">
        <v>1059</v>
      </c>
      <c r="F428" s="7" t="str">
        <f t="shared" si="6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1060</v>
      </c>
      <c r="M428" s="7" t="s">
        <v>727</v>
      </c>
      <c r="N428" s="7" t="str">
        <f>IFERROR(IF(MATCH(B428,#REF!,0),"In Use"),"Available")</f>
        <v>Available</v>
      </c>
      <c r="O428" s="13"/>
      <c r="P428" s="13"/>
      <c r="Q428" s="13"/>
      <c r="R428" s="17"/>
      <c r="S428" s="8"/>
    </row>
    <row r="429" spans="1:19" x14ac:dyDescent="0.25">
      <c r="A429" s="18" t="s">
        <v>346</v>
      </c>
      <c r="B429" s="12">
        <v>421</v>
      </c>
      <c r="C429" s="7" t="s">
        <v>1058</v>
      </c>
      <c r="D429" s="7" t="s">
        <v>739</v>
      </c>
      <c r="E429" s="8" t="s">
        <v>1059</v>
      </c>
      <c r="F429" s="7" t="str">
        <f t="shared" si="6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1060</v>
      </c>
      <c r="M429" s="7" t="s">
        <v>727</v>
      </c>
      <c r="N429" s="7" t="str">
        <f>IFERROR(IF(MATCH(B429,#REF!,0),"In Use"),"Available")</f>
        <v>Available</v>
      </c>
      <c r="O429" s="13"/>
      <c r="P429" s="13"/>
      <c r="Q429" s="13"/>
      <c r="R429" s="17"/>
      <c r="S429" s="8"/>
    </row>
    <row r="430" spans="1:19" x14ac:dyDescent="0.25">
      <c r="A430" s="18" t="s">
        <v>346</v>
      </c>
      <c r="B430" s="12">
        <v>422</v>
      </c>
      <c r="C430" s="7" t="s">
        <v>1058</v>
      </c>
      <c r="D430" s="7" t="s">
        <v>739</v>
      </c>
      <c r="E430" s="8" t="s">
        <v>1059</v>
      </c>
      <c r="F430" s="7" t="str">
        <f t="shared" si="6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1060</v>
      </c>
      <c r="M430" s="7" t="s">
        <v>727</v>
      </c>
      <c r="N430" s="7" t="str">
        <f>IFERROR(IF(MATCH(B430,#REF!,0),"In Use"),"Available")</f>
        <v>Available</v>
      </c>
      <c r="O430" s="13"/>
      <c r="P430" s="13"/>
      <c r="Q430" s="13"/>
      <c r="R430" s="17"/>
      <c r="S430" s="8"/>
    </row>
    <row r="431" spans="1:19" x14ac:dyDescent="0.25">
      <c r="A431" s="18" t="s">
        <v>346</v>
      </c>
      <c r="B431" s="12">
        <v>423</v>
      </c>
      <c r="C431" s="7" t="s">
        <v>1058</v>
      </c>
      <c r="D431" s="7" t="s">
        <v>739</v>
      </c>
      <c r="E431" s="8" t="s">
        <v>1059</v>
      </c>
      <c r="F431" s="7" t="str">
        <f t="shared" si="6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1060</v>
      </c>
      <c r="M431" s="7" t="s">
        <v>727</v>
      </c>
      <c r="N431" s="7" t="str">
        <f>IFERROR(IF(MATCH(B431,#REF!,0),"In Use"),"Available")</f>
        <v>Available</v>
      </c>
      <c r="O431" s="13"/>
      <c r="P431" s="13"/>
      <c r="Q431" s="13"/>
      <c r="R431" s="17"/>
      <c r="S431" s="8"/>
    </row>
    <row r="432" spans="1:19" x14ac:dyDescent="0.25">
      <c r="A432" s="18" t="s">
        <v>346</v>
      </c>
      <c r="B432" s="12">
        <v>424</v>
      </c>
      <c r="C432" s="7" t="s">
        <v>1058</v>
      </c>
      <c r="D432" s="7" t="s">
        <v>739</v>
      </c>
      <c r="E432" s="8" t="s">
        <v>1059</v>
      </c>
      <c r="F432" s="7" t="str">
        <f t="shared" si="6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1060</v>
      </c>
      <c r="M432" s="7" t="s">
        <v>727</v>
      </c>
      <c r="N432" s="7" t="str">
        <f>IFERROR(IF(MATCH(B432,#REF!,0),"In Use"),"Available")</f>
        <v>Available</v>
      </c>
      <c r="O432" s="13"/>
      <c r="P432" s="13"/>
      <c r="Q432" s="13"/>
      <c r="R432" s="17"/>
      <c r="S432" s="8"/>
    </row>
    <row r="433" spans="1:19" x14ac:dyDescent="0.25">
      <c r="A433" s="18" t="s">
        <v>346</v>
      </c>
      <c r="B433" s="12">
        <v>425</v>
      </c>
      <c r="C433" s="7" t="s">
        <v>1058</v>
      </c>
      <c r="D433" s="7" t="s">
        <v>739</v>
      </c>
      <c r="E433" s="8" t="s">
        <v>1059</v>
      </c>
      <c r="F433" s="7" t="str">
        <f t="shared" si="6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1060</v>
      </c>
      <c r="M433" s="7" t="s">
        <v>727</v>
      </c>
      <c r="N433" s="7" t="str">
        <f>IFERROR(IF(MATCH(B433,#REF!,0),"In Use"),"Available")</f>
        <v>Available</v>
      </c>
      <c r="O433" s="13"/>
      <c r="P433" s="13"/>
      <c r="Q433" s="13"/>
      <c r="R433" s="17"/>
      <c r="S433" s="8"/>
    </row>
    <row r="434" spans="1:19" x14ac:dyDescent="0.25">
      <c r="A434" s="18" t="s">
        <v>346</v>
      </c>
      <c r="B434" s="12">
        <v>426</v>
      </c>
      <c r="C434" s="7" t="s">
        <v>1058</v>
      </c>
      <c r="D434" s="7" t="s">
        <v>739</v>
      </c>
      <c r="E434" s="8" t="s">
        <v>1059</v>
      </c>
      <c r="F434" s="7" t="str">
        <f t="shared" si="6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1060</v>
      </c>
      <c r="M434" s="7" t="s">
        <v>727</v>
      </c>
      <c r="N434" s="7" t="str">
        <f>IFERROR(IF(MATCH(B434,#REF!,0),"In Use"),"Available")</f>
        <v>Available</v>
      </c>
      <c r="O434" s="13"/>
      <c r="P434" s="13"/>
      <c r="Q434" s="13"/>
      <c r="R434" s="17"/>
      <c r="S434" s="8"/>
    </row>
    <row r="435" spans="1:19" x14ac:dyDescent="0.25">
      <c r="A435" s="18" t="s">
        <v>346</v>
      </c>
      <c r="B435" s="12">
        <v>427</v>
      </c>
      <c r="C435" s="7" t="s">
        <v>1058</v>
      </c>
      <c r="D435" s="7" t="s">
        <v>739</v>
      </c>
      <c r="E435" s="8" t="s">
        <v>1059</v>
      </c>
      <c r="F435" s="7" t="str">
        <f t="shared" si="6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1060</v>
      </c>
      <c r="M435" s="7" t="s">
        <v>727</v>
      </c>
      <c r="N435" s="7" t="str">
        <f>IFERROR(IF(MATCH(B435,#REF!,0),"In Use"),"Available")</f>
        <v>Available</v>
      </c>
      <c r="O435" s="13"/>
      <c r="P435" s="13"/>
      <c r="Q435" s="13"/>
      <c r="R435" s="17"/>
      <c r="S435" s="8"/>
    </row>
    <row r="436" spans="1:19" x14ac:dyDescent="0.25">
      <c r="A436" s="18" t="s">
        <v>346</v>
      </c>
      <c r="B436" s="12">
        <v>428</v>
      </c>
      <c r="C436" s="7" t="s">
        <v>1058</v>
      </c>
      <c r="D436" s="7" t="s">
        <v>739</v>
      </c>
      <c r="E436" s="8" t="s">
        <v>1059</v>
      </c>
      <c r="F436" s="7" t="str">
        <f t="shared" si="6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1060</v>
      </c>
      <c r="M436" s="7" t="s">
        <v>727</v>
      </c>
      <c r="N436" s="7" t="str">
        <f>IFERROR(IF(MATCH(B436,#REF!,0),"In Use"),"Available")</f>
        <v>Available</v>
      </c>
      <c r="O436" s="13"/>
      <c r="P436" s="13"/>
      <c r="Q436" s="13"/>
      <c r="R436" s="17"/>
      <c r="S436" s="8"/>
    </row>
    <row r="437" spans="1:19" x14ac:dyDescent="0.25">
      <c r="A437" s="18" t="s">
        <v>346</v>
      </c>
      <c r="B437" s="12">
        <v>429</v>
      </c>
      <c r="C437" s="7" t="s">
        <v>1058</v>
      </c>
      <c r="D437" s="7" t="s">
        <v>739</v>
      </c>
      <c r="E437" s="8" t="s">
        <v>1059</v>
      </c>
      <c r="F437" s="7" t="str">
        <f t="shared" si="6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1060</v>
      </c>
      <c r="M437" s="7" t="s">
        <v>727</v>
      </c>
      <c r="N437" s="7" t="str">
        <f>IFERROR(IF(MATCH(B437,#REF!,0),"In Use"),"Available")</f>
        <v>Available</v>
      </c>
      <c r="O437" s="13"/>
      <c r="P437" s="13"/>
      <c r="Q437" s="13"/>
      <c r="R437" s="17"/>
      <c r="S437" s="8"/>
    </row>
    <row r="438" spans="1:19" x14ac:dyDescent="0.25">
      <c r="A438" s="18" t="s">
        <v>346</v>
      </c>
      <c r="B438" s="12">
        <v>430</v>
      </c>
      <c r="C438" s="7" t="s">
        <v>1058</v>
      </c>
      <c r="D438" s="7" t="s">
        <v>739</v>
      </c>
      <c r="E438" s="8" t="s">
        <v>1059</v>
      </c>
      <c r="F438" s="7" t="str">
        <f t="shared" si="6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1060</v>
      </c>
      <c r="M438" s="7" t="s">
        <v>727</v>
      </c>
      <c r="N438" s="7" t="str">
        <f>IFERROR(IF(MATCH(B438,#REF!,0),"In Use"),"Available")</f>
        <v>Available</v>
      </c>
      <c r="O438" s="13"/>
      <c r="P438" s="13"/>
      <c r="Q438" s="13"/>
      <c r="R438" s="17"/>
      <c r="S438" s="8"/>
    </row>
    <row r="439" spans="1:19" x14ac:dyDescent="0.25">
      <c r="A439" s="18" t="s">
        <v>346</v>
      </c>
      <c r="B439" s="12">
        <v>431</v>
      </c>
      <c r="C439" s="7" t="s">
        <v>1058</v>
      </c>
      <c r="D439" s="7" t="s">
        <v>739</v>
      </c>
      <c r="E439" s="8" t="s">
        <v>1059</v>
      </c>
      <c r="F439" s="7" t="str">
        <f t="shared" si="6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1060</v>
      </c>
      <c r="M439" s="7" t="s">
        <v>727</v>
      </c>
      <c r="N439" s="7" t="str">
        <f>IFERROR(IF(MATCH(B439,#REF!,0),"In Use"),"Available")</f>
        <v>Available</v>
      </c>
      <c r="O439" s="13"/>
      <c r="P439" s="13"/>
      <c r="Q439" s="13"/>
      <c r="R439" s="17"/>
      <c r="S439" s="8"/>
    </row>
    <row r="440" spans="1:19" x14ac:dyDescent="0.25">
      <c r="A440" s="18" t="s">
        <v>346</v>
      </c>
      <c r="B440" s="12">
        <v>432</v>
      </c>
      <c r="C440" s="7" t="s">
        <v>1058</v>
      </c>
      <c r="D440" s="7" t="s">
        <v>739</v>
      </c>
      <c r="E440" s="8" t="s">
        <v>1059</v>
      </c>
      <c r="F440" s="7" t="str">
        <f t="shared" si="6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1060</v>
      </c>
      <c r="M440" s="7" t="s">
        <v>727</v>
      </c>
      <c r="N440" s="7" t="str">
        <f>IFERROR(IF(MATCH(B440,#REF!,0),"In Use"),"Available")</f>
        <v>Available</v>
      </c>
      <c r="O440" s="13"/>
      <c r="P440" s="13"/>
      <c r="Q440" s="13"/>
      <c r="R440" s="17"/>
      <c r="S440" s="8"/>
    </row>
    <row r="441" spans="1:19" x14ac:dyDescent="0.25">
      <c r="A441" s="18" t="s">
        <v>346</v>
      </c>
      <c r="B441" s="12">
        <v>433</v>
      </c>
      <c r="C441" s="7" t="s">
        <v>1058</v>
      </c>
      <c r="D441" s="7" t="s">
        <v>739</v>
      </c>
      <c r="E441" s="8" t="s">
        <v>1059</v>
      </c>
      <c r="F441" s="7" t="str">
        <f t="shared" si="6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1060</v>
      </c>
      <c r="M441" s="7" t="s">
        <v>727</v>
      </c>
      <c r="N441" s="7" t="str">
        <f>IFERROR(IF(MATCH(B441,#REF!,0),"In Use"),"Available")</f>
        <v>Available</v>
      </c>
      <c r="O441" s="13"/>
      <c r="P441" s="13"/>
      <c r="Q441" s="13"/>
      <c r="R441" s="17"/>
      <c r="S441" s="8"/>
    </row>
    <row r="442" spans="1:19" x14ac:dyDescent="0.25">
      <c r="A442" s="18" t="s">
        <v>346</v>
      </c>
      <c r="B442" s="12">
        <v>434</v>
      </c>
      <c r="C442" s="7" t="s">
        <v>1058</v>
      </c>
      <c r="D442" s="7" t="s">
        <v>739</v>
      </c>
      <c r="E442" s="8" t="s">
        <v>1059</v>
      </c>
      <c r="F442" s="7" t="str">
        <f t="shared" si="6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1060</v>
      </c>
      <c r="M442" s="7" t="s">
        <v>727</v>
      </c>
      <c r="N442" s="7" t="str">
        <f>IFERROR(IF(MATCH(B442,#REF!,0),"In Use"),"Available")</f>
        <v>Available</v>
      </c>
      <c r="O442" s="13"/>
      <c r="P442" s="13"/>
      <c r="Q442" s="13"/>
      <c r="R442" s="17"/>
      <c r="S442" s="8"/>
    </row>
    <row r="443" spans="1:19" x14ac:dyDescent="0.25">
      <c r="A443" s="18" t="s">
        <v>346</v>
      </c>
      <c r="B443" s="12">
        <v>435</v>
      </c>
      <c r="C443" s="7" t="s">
        <v>1058</v>
      </c>
      <c r="D443" s="7" t="s">
        <v>739</v>
      </c>
      <c r="E443" s="8" t="s">
        <v>1059</v>
      </c>
      <c r="F443" s="7" t="str">
        <f t="shared" si="6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1060</v>
      </c>
      <c r="M443" s="7" t="s">
        <v>727</v>
      </c>
      <c r="N443" s="7" t="str">
        <f>IFERROR(IF(MATCH(B443,#REF!,0),"In Use"),"Available")</f>
        <v>Available</v>
      </c>
      <c r="O443" s="13"/>
      <c r="P443" s="13"/>
      <c r="Q443" s="13"/>
      <c r="R443" s="17"/>
      <c r="S443" s="8"/>
    </row>
    <row r="444" spans="1:19" x14ac:dyDescent="0.25">
      <c r="A444" s="18" t="s">
        <v>346</v>
      </c>
      <c r="B444" s="12">
        <v>436</v>
      </c>
      <c r="C444" s="7" t="s">
        <v>1058</v>
      </c>
      <c r="D444" s="7" t="s">
        <v>739</v>
      </c>
      <c r="E444" s="8" t="s">
        <v>1059</v>
      </c>
      <c r="F444" s="7" t="str">
        <f t="shared" si="6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1060</v>
      </c>
      <c r="M444" s="7" t="s">
        <v>727</v>
      </c>
      <c r="N444" s="7" t="str">
        <f>IFERROR(IF(MATCH(B444,#REF!,0),"In Use"),"Available")</f>
        <v>Available</v>
      </c>
      <c r="O444" s="13"/>
      <c r="P444" s="13"/>
      <c r="Q444" s="13"/>
      <c r="R444" s="17"/>
      <c r="S444" s="8"/>
    </row>
    <row r="445" spans="1:19" x14ac:dyDescent="0.25">
      <c r="A445" s="18" t="s">
        <v>346</v>
      </c>
      <c r="B445" s="12">
        <v>437</v>
      </c>
      <c r="C445" s="7" t="s">
        <v>1058</v>
      </c>
      <c r="D445" s="7" t="s">
        <v>739</v>
      </c>
      <c r="E445" s="8" t="s">
        <v>1059</v>
      </c>
      <c r="F445" s="7" t="str">
        <f t="shared" si="6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1060</v>
      </c>
      <c r="M445" s="7" t="s">
        <v>727</v>
      </c>
      <c r="N445" s="7" t="str">
        <f>IFERROR(IF(MATCH(B445,#REF!,0),"In Use"),"Available")</f>
        <v>Available</v>
      </c>
      <c r="O445" s="13"/>
      <c r="P445" s="13"/>
      <c r="Q445" s="13"/>
      <c r="R445" s="17"/>
      <c r="S445" s="8"/>
    </row>
    <row r="446" spans="1:19" x14ac:dyDescent="0.25">
      <c r="A446" s="18" t="s">
        <v>346</v>
      </c>
      <c r="B446" s="12">
        <v>438</v>
      </c>
      <c r="C446" s="7" t="s">
        <v>1058</v>
      </c>
      <c r="D446" s="7" t="s">
        <v>739</v>
      </c>
      <c r="E446" s="8" t="s">
        <v>1059</v>
      </c>
      <c r="F446" s="7" t="str">
        <f t="shared" si="6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1060</v>
      </c>
      <c r="M446" s="7" t="s">
        <v>727</v>
      </c>
      <c r="N446" s="7" t="str">
        <f>IFERROR(IF(MATCH(B446,#REF!,0),"In Use"),"Available")</f>
        <v>Available</v>
      </c>
      <c r="O446" s="13"/>
      <c r="P446" s="13"/>
      <c r="Q446" s="13"/>
      <c r="R446" s="17"/>
      <c r="S446" s="8"/>
    </row>
    <row r="447" spans="1:19" x14ac:dyDescent="0.25">
      <c r="A447" s="18" t="s">
        <v>346</v>
      </c>
      <c r="B447" s="12">
        <v>439</v>
      </c>
      <c r="C447" s="7" t="s">
        <v>1058</v>
      </c>
      <c r="D447" s="7" t="s">
        <v>739</v>
      </c>
      <c r="E447" s="8" t="s">
        <v>1059</v>
      </c>
      <c r="F447" s="7" t="str">
        <f t="shared" si="6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1060</v>
      </c>
      <c r="M447" s="7" t="s">
        <v>727</v>
      </c>
      <c r="N447" s="7" t="str">
        <f>IFERROR(IF(MATCH(B447,#REF!,0),"In Use"),"Available")</f>
        <v>Available</v>
      </c>
      <c r="O447" s="13"/>
      <c r="P447" s="13"/>
      <c r="Q447" s="13"/>
      <c r="R447" s="17"/>
      <c r="S447" s="8"/>
    </row>
    <row r="448" spans="1:19" x14ac:dyDescent="0.25">
      <c r="A448" s="18" t="s">
        <v>346</v>
      </c>
      <c r="B448" s="12">
        <v>440</v>
      </c>
      <c r="C448" s="7" t="s">
        <v>1058</v>
      </c>
      <c r="D448" s="7" t="s">
        <v>739</v>
      </c>
      <c r="E448" s="8" t="s">
        <v>1059</v>
      </c>
      <c r="F448" s="7" t="str">
        <f t="shared" si="6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1060</v>
      </c>
      <c r="M448" s="7" t="s">
        <v>727</v>
      </c>
      <c r="N448" s="7" t="str">
        <f>IFERROR(IF(MATCH(B448,#REF!,0),"In Use"),"Available")</f>
        <v>Available</v>
      </c>
      <c r="O448" s="13"/>
      <c r="P448" s="13"/>
      <c r="Q448" s="13"/>
      <c r="R448" s="17"/>
      <c r="S448" s="8"/>
    </row>
    <row r="449" spans="1:19" x14ac:dyDescent="0.25">
      <c r="A449" s="18" t="s">
        <v>346</v>
      </c>
      <c r="B449" s="12">
        <v>441</v>
      </c>
      <c r="C449" s="7" t="s">
        <v>1058</v>
      </c>
      <c r="D449" s="7" t="s">
        <v>739</v>
      </c>
      <c r="E449" s="8" t="s">
        <v>1059</v>
      </c>
      <c r="F449" s="7" t="str">
        <f t="shared" si="6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1060</v>
      </c>
      <c r="M449" s="7" t="s">
        <v>727</v>
      </c>
      <c r="N449" s="7" t="str">
        <f>IFERROR(IF(MATCH(B449,#REF!,0),"In Use"),"Available")</f>
        <v>Available</v>
      </c>
      <c r="O449" s="13"/>
      <c r="P449" s="13"/>
      <c r="Q449" s="13"/>
      <c r="R449" s="17"/>
      <c r="S449" s="8"/>
    </row>
    <row r="450" spans="1:19" x14ac:dyDescent="0.25">
      <c r="A450" s="18" t="s">
        <v>346</v>
      </c>
      <c r="B450" s="12">
        <v>442</v>
      </c>
      <c r="C450" s="7" t="s">
        <v>1058</v>
      </c>
      <c r="D450" s="7" t="s">
        <v>739</v>
      </c>
      <c r="E450" s="8" t="s">
        <v>1059</v>
      </c>
      <c r="F450" s="7" t="str">
        <f t="shared" si="6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1060</v>
      </c>
      <c r="M450" s="7" t="s">
        <v>727</v>
      </c>
      <c r="N450" s="7" t="str">
        <f>IFERROR(IF(MATCH(B450,#REF!,0),"In Use"),"Available")</f>
        <v>Available</v>
      </c>
      <c r="O450" s="13"/>
      <c r="P450" s="13"/>
      <c r="Q450" s="13"/>
      <c r="R450" s="17"/>
      <c r="S450" s="8"/>
    </row>
    <row r="451" spans="1:19" x14ac:dyDescent="0.25">
      <c r="A451" s="18" t="s">
        <v>368</v>
      </c>
      <c r="B451" s="12">
        <v>443</v>
      </c>
      <c r="C451" s="7" t="s">
        <v>1058</v>
      </c>
      <c r="D451" s="7" t="s">
        <v>739</v>
      </c>
      <c r="E451" s="8" t="s">
        <v>1079</v>
      </c>
      <c r="F451" s="7" t="str">
        <f t="shared" si="6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1060</v>
      </c>
      <c r="M451" s="7" t="s">
        <v>727</v>
      </c>
      <c r="N451" s="7" t="str">
        <f>IFERROR(IF(MATCH(B451,#REF!,0),"In Use"),"Available")</f>
        <v>Available</v>
      </c>
      <c r="O451" s="13"/>
      <c r="P451" s="13"/>
      <c r="Q451" s="13"/>
      <c r="R451" s="17"/>
      <c r="S451" s="8"/>
    </row>
    <row r="452" spans="1:19" x14ac:dyDescent="0.25">
      <c r="A452" s="18" t="s">
        <v>368</v>
      </c>
      <c r="B452" s="12">
        <v>444</v>
      </c>
      <c r="C452" s="7" t="s">
        <v>1058</v>
      </c>
      <c r="D452" s="7" t="s">
        <v>739</v>
      </c>
      <c r="E452" s="8" t="s">
        <v>1079</v>
      </c>
      <c r="F452" s="7" t="str">
        <f t="shared" si="6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1060</v>
      </c>
      <c r="M452" s="7" t="s">
        <v>727</v>
      </c>
      <c r="N452" s="7" t="str">
        <f>IFERROR(IF(MATCH(B452,#REF!,0),"In Use"),"Available")</f>
        <v>Available</v>
      </c>
      <c r="O452" s="13"/>
      <c r="P452" s="13"/>
      <c r="Q452" s="13"/>
      <c r="R452" s="17"/>
      <c r="S452" s="8"/>
    </row>
    <row r="453" spans="1:19" x14ac:dyDescent="0.25">
      <c r="A453" s="18" t="s">
        <v>368</v>
      </c>
      <c r="B453" s="12">
        <v>445</v>
      </c>
      <c r="C453" s="7" t="s">
        <v>1058</v>
      </c>
      <c r="D453" s="7" t="s">
        <v>739</v>
      </c>
      <c r="E453" s="8" t="s">
        <v>1079</v>
      </c>
      <c r="F453" s="7" t="str">
        <f t="shared" si="6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1060</v>
      </c>
      <c r="M453" s="7" t="s">
        <v>727</v>
      </c>
      <c r="N453" s="7" t="str">
        <f>IFERROR(IF(MATCH(B453,#REF!,0),"In Use"),"Available")</f>
        <v>Available</v>
      </c>
      <c r="O453" s="13"/>
      <c r="P453" s="13"/>
      <c r="Q453" s="13"/>
      <c r="R453" s="17"/>
      <c r="S453" s="8"/>
    </row>
    <row r="454" spans="1:19" x14ac:dyDescent="0.25">
      <c r="A454" s="18" t="s">
        <v>368</v>
      </c>
      <c r="B454" s="12">
        <v>446</v>
      </c>
      <c r="C454" s="7" t="s">
        <v>1058</v>
      </c>
      <c r="D454" s="7" t="s">
        <v>739</v>
      </c>
      <c r="E454" s="8" t="s">
        <v>1079</v>
      </c>
      <c r="F454" s="7" t="str">
        <f t="shared" si="6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1060</v>
      </c>
      <c r="M454" s="7" t="s">
        <v>727</v>
      </c>
      <c r="N454" s="7" t="str">
        <f>IFERROR(IF(MATCH(B454,#REF!,0),"In Use"),"Available")</f>
        <v>Available</v>
      </c>
      <c r="O454" s="13"/>
      <c r="P454" s="13"/>
      <c r="Q454" s="13"/>
      <c r="R454" s="17"/>
      <c r="S454" s="8"/>
    </row>
    <row r="455" spans="1:19" x14ac:dyDescent="0.25">
      <c r="A455" s="18" t="s">
        <v>368</v>
      </c>
      <c r="B455" s="12">
        <v>447</v>
      </c>
      <c r="C455" s="7" t="s">
        <v>1058</v>
      </c>
      <c r="D455" s="7" t="s">
        <v>739</v>
      </c>
      <c r="E455" s="8" t="s">
        <v>1079</v>
      </c>
      <c r="F455" s="7" t="str">
        <f t="shared" si="6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1060</v>
      </c>
      <c r="M455" s="7" t="s">
        <v>727</v>
      </c>
      <c r="N455" s="7" t="str">
        <f>IFERROR(IF(MATCH(B455,#REF!,0),"In Use"),"Available")</f>
        <v>Available</v>
      </c>
      <c r="O455" s="13"/>
      <c r="P455" s="13"/>
      <c r="Q455" s="13"/>
      <c r="R455" s="17"/>
      <c r="S455" s="8"/>
    </row>
    <row r="456" spans="1:19" x14ac:dyDescent="0.25">
      <c r="A456" s="18" t="s">
        <v>368</v>
      </c>
      <c r="B456" s="12">
        <v>448</v>
      </c>
      <c r="C456" s="7" t="s">
        <v>1058</v>
      </c>
      <c r="D456" s="7" t="s">
        <v>739</v>
      </c>
      <c r="E456" s="8" t="s">
        <v>1079</v>
      </c>
      <c r="F456" s="7" t="str">
        <f t="shared" ref="F456:F519" si="7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1060</v>
      </c>
      <c r="M456" s="7" t="s">
        <v>727</v>
      </c>
      <c r="N456" s="7" t="str">
        <f>IFERROR(IF(MATCH(B456,#REF!,0),"In Use"),"Available")</f>
        <v>Available</v>
      </c>
      <c r="O456" s="13"/>
      <c r="P456" s="13"/>
      <c r="Q456" s="13"/>
      <c r="R456" s="17"/>
      <c r="S456" s="8"/>
    </row>
    <row r="457" spans="1:19" x14ac:dyDescent="0.25">
      <c r="A457" s="18" t="s">
        <v>368</v>
      </c>
      <c r="B457" s="12">
        <v>449</v>
      </c>
      <c r="C457" s="7" t="s">
        <v>1058</v>
      </c>
      <c r="D457" s="7" t="s">
        <v>739</v>
      </c>
      <c r="E457" s="8" t="s">
        <v>1079</v>
      </c>
      <c r="F457" s="7" t="str">
        <f t="shared" si="7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1060</v>
      </c>
      <c r="M457" s="7" t="s">
        <v>727</v>
      </c>
      <c r="N457" s="7" t="str">
        <f>IFERROR(IF(MATCH(B457,#REF!,0),"In Use"),"Available")</f>
        <v>Available</v>
      </c>
      <c r="O457" s="13"/>
      <c r="P457" s="13"/>
      <c r="Q457" s="13"/>
      <c r="R457" s="17"/>
      <c r="S457" s="8"/>
    </row>
    <row r="458" spans="1:19" x14ac:dyDescent="0.25">
      <c r="A458" s="18" t="s">
        <v>368</v>
      </c>
      <c r="B458" s="12">
        <v>450</v>
      </c>
      <c r="C458" s="7" t="s">
        <v>1058</v>
      </c>
      <c r="D458" s="7" t="s">
        <v>739</v>
      </c>
      <c r="E458" s="8" t="s">
        <v>1079</v>
      </c>
      <c r="F458" s="7" t="str">
        <f t="shared" si="7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1060</v>
      </c>
      <c r="M458" s="7" t="s">
        <v>727</v>
      </c>
      <c r="N458" s="7" t="str">
        <f>IFERROR(IF(MATCH(B458,#REF!,0),"In Use"),"Available")</f>
        <v>Available</v>
      </c>
      <c r="O458" s="13"/>
      <c r="P458" s="13"/>
      <c r="Q458" s="13"/>
      <c r="R458" s="17"/>
      <c r="S458" s="8"/>
    </row>
    <row r="459" spans="1:19" x14ac:dyDescent="0.25">
      <c r="A459" s="18" t="s">
        <v>368</v>
      </c>
      <c r="B459" s="12">
        <v>451</v>
      </c>
      <c r="C459" s="7" t="s">
        <v>1058</v>
      </c>
      <c r="D459" s="7" t="s">
        <v>739</v>
      </c>
      <c r="E459" s="8" t="s">
        <v>1079</v>
      </c>
      <c r="F459" s="7" t="str">
        <f t="shared" si="7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1060</v>
      </c>
      <c r="M459" s="7" t="s">
        <v>727</v>
      </c>
      <c r="N459" s="7" t="str">
        <f>IFERROR(IF(MATCH(B459,#REF!,0),"In Use"),"Available")</f>
        <v>Available</v>
      </c>
      <c r="O459" s="13"/>
      <c r="P459" s="13"/>
      <c r="Q459" s="13"/>
      <c r="R459" s="17"/>
      <c r="S459" s="8"/>
    </row>
    <row r="460" spans="1:19" x14ac:dyDescent="0.25">
      <c r="A460" s="18" t="s">
        <v>368</v>
      </c>
      <c r="B460" s="12">
        <v>452</v>
      </c>
      <c r="C460" s="7" t="s">
        <v>1058</v>
      </c>
      <c r="D460" s="7" t="s">
        <v>739</v>
      </c>
      <c r="E460" s="8" t="s">
        <v>1079</v>
      </c>
      <c r="F460" s="7" t="str">
        <f t="shared" si="7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1060</v>
      </c>
      <c r="M460" s="7" t="s">
        <v>727</v>
      </c>
      <c r="N460" s="7" t="str">
        <f>IFERROR(IF(MATCH(B460,#REF!,0),"In Use"),"Available")</f>
        <v>Available</v>
      </c>
      <c r="O460" s="13"/>
      <c r="P460" s="13"/>
      <c r="Q460" s="13"/>
      <c r="R460" s="17"/>
      <c r="S460" s="8"/>
    </row>
    <row r="461" spans="1:19" x14ac:dyDescent="0.25">
      <c r="A461" s="18" t="s">
        <v>368</v>
      </c>
      <c r="B461" s="12">
        <v>453</v>
      </c>
      <c r="C461" s="7" t="s">
        <v>1058</v>
      </c>
      <c r="D461" s="7" t="s">
        <v>739</v>
      </c>
      <c r="E461" s="8" t="s">
        <v>1079</v>
      </c>
      <c r="F461" s="7" t="str">
        <f t="shared" si="7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1060</v>
      </c>
      <c r="M461" s="7" t="s">
        <v>727</v>
      </c>
      <c r="N461" s="7" t="str">
        <f>IFERROR(IF(MATCH(B461,#REF!,0),"In Use"),"Available")</f>
        <v>Available</v>
      </c>
      <c r="O461" s="13"/>
      <c r="P461" s="13"/>
      <c r="Q461" s="13"/>
      <c r="R461" s="17"/>
      <c r="S461" s="8"/>
    </row>
    <row r="462" spans="1:19" x14ac:dyDescent="0.25">
      <c r="A462" s="18" t="s">
        <v>368</v>
      </c>
      <c r="B462" s="12">
        <v>454</v>
      </c>
      <c r="C462" s="7" t="s">
        <v>1058</v>
      </c>
      <c r="D462" s="7" t="s">
        <v>739</v>
      </c>
      <c r="E462" s="8" t="s">
        <v>1079</v>
      </c>
      <c r="F462" s="7" t="str">
        <f t="shared" si="7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1060</v>
      </c>
      <c r="M462" s="7" t="s">
        <v>727</v>
      </c>
      <c r="N462" s="7" t="str">
        <f>IFERROR(IF(MATCH(B462,#REF!,0),"In Use"),"Available")</f>
        <v>Available</v>
      </c>
      <c r="O462" s="13"/>
      <c r="P462" s="13"/>
      <c r="Q462" s="13"/>
      <c r="R462" s="17"/>
      <c r="S462" s="8"/>
    </row>
    <row r="463" spans="1:19" x14ac:dyDescent="0.25">
      <c r="A463" s="18" t="s">
        <v>368</v>
      </c>
      <c r="B463" s="12">
        <v>455</v>
      </c>
      <c r="C463" s="7" t="s">
        <v>1058</v>
      </c>
      <c r="D463" s="7" t="s">
        <v>739</v>
      </c>
      <c r="E463" s="8" t="s">
        <v>1079</v>
      </c>
      <c r="F463" s="7" t="str">
        <f t="shared" si="7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1060</v>
      </c>
      <c r="M463" s="7" t="s">
        <v>727</v>
      </c>
      <c r="N463" s="7" t="str">
        <f>IFERROR(IF(MATCH(B463,#REF!,0),"In Use"),"Available")</f>
        <v>Available</v>
      </c>
      <c r="O463" s="13"/>
      <c r="P463" s="13"/>
      <c r="Q463" s="13"/>
      <c r="R463" s="17"/>
      <c r="S463" s="8"/>
    </row>
    <row r="464" spans="1:19" x14ac:dyDescent="0.25">
      <c r="A464" s="18" t="s">
        <v>368</v>
      </c>
      <c r="B464" s="12">
        <v>456</v>
      </c>
      <c r="C464" s="7" t="s">
        <v>1058</v>
      </c>
      <c r="D464" s="7" t="s">
        <v>739</v>
      </c>
      <c r="E464" s="8" t="s">
        <v>1079</v>
      </c>
      <c r="F464" s="7" t="str">
        <f t="shared" si="7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1060</v>
      </c>
      <c r="M464" s="7" t="s">
        <v>727</v>
      </c>
      <c r="N464" s="7" t="str">
        <f>IFERROR(IF(MATCH(B464,#REF!,0),"In Use"),"Available")</f>
        <v>Available</v>
      </c>
      <c r="O464" s="13"/>
      <c r="P464" s="13"/>
      <c r="Q464" s="13"/>
      <c r="R464" s="17"/>
      <c r="S464" s="8"/>
    </row>
    <row r="465" spans="1:19" x14ac:dyDescent="0.25">
      <c r="A465" s="18" t="s">
        <v>368</v>
      </c>
      <c r="B465" s="12">
        <v>457</v>
      </c>
      <c r="C465" s="7" t="s">
        <v>1058</v>
      </c>
      <c r="D465" s="7" t="s">
        <v>739</v>
      </c>
      <c r="E465" s="8" t="s">
        <v>1079</v>
      </c>
      <c r="F465" s="7" t="str">
        <f t="shared" si="7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1060</v>
      </c>
      <c r="M465" s="7" t="s">
        <v>727</v>
      </c>
      <c r="N465" s="7" t="str">
        <f>IFERROR(IF(MATCH(B465,#REF!,0),"In Use"),"Available")</f>
        <v>Available</v>
      </c>
      <c r="O465" s="13"/>
      <c r="P465" s="13"/>
      <c r="Q465" s="13"/>
      <c r="R465" s="17"/>
      <c r="S465" s="8"/>
    </row>
    <row r="466" spans="1:19" x14ac:dyDescent="0.25">
      <c r="A466" s="18" t="s">
        <v>368</v>
      </c>
      <c r="B466" s="12">
        <v>458</v>
      </c>
      <c r="C466" s="7" t="s">
        <v>1058</v>
      </c>
      <c r="D466" s="7" t="s">
        <v>739</v>
      </c>
      <c r="E466" s="8" t="s">
        <v>1079</v>
      </c>
      <c r="F466" s="7" t="str">
        <f t="shared" si="7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1060</v>
      </c>
      <c r="M466" s="7" t="s">
        <v>727</v>
      </c>
      <c r="N466" s="7" t="str">
        <f>IFERROR(IF(MATCH(B466,#REF!,0),"In Use"),"Available")</f>
        <v>Available</v>
      </c>
      <c r="O466" s="13"/>
      <c r="P466" s="13"/>
      <c r="Q466" s="13"/>
      <c r="R466" s="17"/>
      <c r="S466" s="8"/>
    </row>
    <row r="467" spans="1:19" x14ac:dyDescent="0.25">
      <c r="A467" s="18" t="s">
        <v>368</v>
      </c>
      <c r="B467" s="12">
        <v>459</v>
      </c>
      <c r="C467" s="7" t="s">
        <v>1058</v>
      </c>
      <c r="D467" s="7" t="s">
        <v>739</v>
      </c>
      <c r="E467" s="8" t="s">
        <v>1079</v>
      </c>
      <c r="F467" s="7" t="str">
        <f t="shared" si="7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1060</v>
      </c>
      <c r="M467" s="7" t="s">
        <v>727</v>
      </c>
      <c r="N467" s="7" t="str">
        <f>IFERROR(IF(MATCH(B467,#REF!,0),"In Use"),"Available")</f>
        <v>Available</v>
      </c>
      <c r="O467" s="13"/>
      <c r="P467" s="13"/>
      <c r="Q467" s="13"/>
      <c r="R467" s="17"/>
      <c r="S467" s="8"/>
    </row>
    <row r="468" spans="1:19" x14ac:dyDescent="0.25">
      <c r="A468" s="18" t="s">
        <v>368</v>
      </c>
      <c r="B468" s="12">
        <v>460</v>
      </c>
      <c r="C468" s="7" t="s">
        <v>1058</v>
      </c>
      <c r="D468" s="7" t="s">
        <v>739</v>
      </c>
      <c r="E468" s="8" t="s">
        <v>1079</v>
      </c>
      <c r="F468" s="7" t="str">
        <f t="shared" si="7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1060</v>
      </c>
      <c r="M468" s="7" t="s">
        <v>727</v>
      </c>
      <c r="N468" s="7" t="str">
        <f>IFERROR(IF(MATCH(B468,#REF!,0),"In Use"),"Available")</f>
        <v>Available</v>
      </c>
      <c r="O468" s="13"/>
      <c r="P468" s="13"/>
      <c r="Q468" s="13"/>
      <c r="R468" s="17"/>
      <c r="S468" s="8"/>
    </row>
    <row r="469" spans="1:19" x14ac:dyDescent="0.25">
      <c r="A469" s="18" t="s">
        <v>368</v>
      </c>
      <c r="B469" s="12">
        <v>461</v>
      </c>
      <c r="C469" s="7" t="s">
        <v>1058</v>
      </c>
      <c r="D469" s="7" t="s">
        <v>739</v>
      </c>
      <c r="E469" s="8" t="s">
        <v>1079</v>
      </c>
      <c r="F469" s="7" t="str">
        <f t="shared" si="7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1060</v>
      </c>
      <c r="M469" s="7" t="s">
        <v>727</v>
      </c>
      <c r="N469" s="7" t="str">
        <f>IFERROR(IF(MATCH(B469,#REF!,0),"In Use"),"Available")</f>
        <v>Available</v>
      </c>
      <c r="O469" s="13"/>
      <c r="P469" s="13"/>
      <c r="Q469" s="13"/>
      <c r="R469" s="17"/>
      <c r="S469" s="8"/>
    </row>
    <row r="470" spans="1:19" x14ac:dyDescent="0.25">
      <c r="A470" s="18" t="s">
        <v>368</v>
      </c>
      <c r="B470" s="12">
        <v>462</v>
      </c>
      <c r="C470" s="7" t="s">
        <v>1058</v>
      </c>
      <c r="D470" s="7" t="s">
        <v>739</v>
      </c>
      <c r="E470" s="8" t="s">
        <v>1079</v>
      </c>
      <c r="F470" s="7" t="str">
        <f t="shared" si="7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1060</v>
      </c>
      <c r="M470" s="7" t="s">
        <v>727</v>
      </c>
      <c r="N470" s="7" t="str">
        <f>IFERROR(IF(MATCH(B470,#REF!,0),"In Use"),"Available")</f>
        <v>Available</v>
      </c>
      <c r="O470" s="13"/>
      <c r="P470" s="13"/>
      <c r="Q470" s="13"/>
      <c r="R470" s="17"/>
      <c r="S470" s="8"/>
    </row>
    <row r="471" spans="1:19" x14ac:dyDescent="0.25">
      <c r="A471" s="18" t="s">
        <v>368</v>
      </c>
      <c r="B471" s="12">
        <v>463</v>
      </c>
      <c r="C471" s="7" t="s">
        <v>1058</v>
      </c>
      <c r="D471" s="7" t="s">
        <v>739</v>
      </c>
      <c r="E471" s="8" t="s">
        <v>1079</v>
      </c>
      <c r="F471" s="7" t="str">
        <f t="shared" si="7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1060</v>
      </c>
      <c r="M471" s="7" t="s">
        <v>727</v>
      </c>
      <c r="N471" s="7" t="str">
        <f>IFERROR(IF(MATCH(B471,#REF!,0),"In Use"),"Available")</f>
        <v>Available</v>
      </c>
      <c r="O471" s="13"/>
      <c r="P471" s="13"/>
      <c r="Q471" s="13"/>
      <c r="R471" s="17"/>
      <c r="S471" s="8"/>
    </row>
    <row r="472" spans="1:19" x14ac:dyDescent="0.25">
      <c r="A472" s="18" t="s">
        <v>368</v>
      </c>
      <c r="B472" s="12">
        <v>464</v>
      </c>
      <c r="C472" s="7" t="s">
        <v>1058</v>
      </c>
      <c r="D472" s="7" t="s">
        <v>739</v>
      </c>
      <c r="E472" s="8" t="s">
        <v>1079</v>
      </c>
      <c r="F472" s="7" t="str">
        <f t="shared" si="7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1060</v>
      </c>
      <c r="M472" s="7" t="s">
        <v>727</v>
      </c>
      <c r="N472" s="7" t="str">
        <f>IFERROR(IF(MATCH(B472,#REF!,0),"In Use"),"Available")</f>
        <v>Available</v>
      </c>
      <c r="O472" s="13"/>
      <c r="P472" s="13"/>
      <c r="Q472" s="13"/>
      <c r="R472" s="17"/>
      <c r="S472" s="8"/>
    </row>
    <row r="473" spans="1:19" x14ac:dyDescent="0.25">
      <c r="A473" s="18" t="s">
        <v>368</v>
      </c>
      <c r="B473" s="12">
        <v>465</v>
      </c>
      <c r="C473" s="7" t="s">
        <v>1058</v>
      </c>
      <c r="D473" s="7" t="s">
        <v>739</v>
      </c>
      <c r="E473" s="8" t="s">
        <v>1079</v>
      </c>
      <c r="F473" s="7" t="str">
        <f t="shared" si="7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1060</v>
      </c>
      <c r="M473" s="7" t="s">
        <v>727</v>
      </c>
      <c r="N473" s="7" t="str">
        <f>IFERROR(IF(MATCH(B473,#REF!,0),"In Use"),"Available")</f>
        <v>Available</v>
      </c>
      <c r="O473" s="13"/>
      <c r="P473" s="13"/>
      <c r="Q473" s="13"/>
      <c r="R473" s="17"/>
      <c r="S473" s="8"/>
    </row>
    <row r="474" spans="1:19" x14ac:dyDescent="0.25">
      <c r="A474" s="18" t="s">
        <v>368</v>
      </c>
      <c r="B474" s="12">
        <v>466</v>
      </c>
      <c r="C474" s="7" t="s">
        <v>1058</v>
      </c>
      <c r="D474" s="7" t="s">
        <v>739</v>
      </c>
      <c r="E474" s="8" t="s">
        <v>1079</v>
      </c>
      <c r="F474" s="7" t="str">
        <f t="shared" si="7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1060</v>
      </c>
      <c r="M474" s="7" t="s">
        <v>727</v>
      </c>
      <c r="N474" s="7" t="str">
        <f>IFERROR(IF(MATCH(B474,#REF!,0),"In Use"),"Available")</f>
        <v>Available</v>
      </c>
      <c r="O474" s="13"/>
      <c r="P474" s="13"/>
      <c r="Q474" s="13"/>
      <c r="R474" s="17"/>
      <c r="S474" s="8"/>
    </row>
    <row r="475" spans="1:19" x14ac:dyDescent="0.25">
      <c r="A475" s="18" t="s">
        <v>368</v>
      </c>
      <c r="B475" s="12">
        <v>467</v>
      </c>
      <c r="C475" s="7" t="s">
        <v>1058</v>
      </c>
      <c r="D475" s="7" t="s">
        <v>739</v>
      </c>
      <c r="E475" s="8" t="s">
        <v>1079</v>
      </c>
      <c r="F475" s="7" t="str">
        <f t="shared" si="7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1060</v>
      </c>
      <c r="M475" s="7" t="s">
        <v>727</v>
      </c>
      <c r="N475" s="7" t="str">
        <f>IFERROR(IF(MATCH(B475,#REF!,0),"In Use"),"Available")</f>
        <v>Available</v>
      </c>
      <c r="O475" s="13"/>
      <c r="P475" s="13"/>
      <c r="Q475" s="13"/>
      <c r="R475" s="17"/>
      <c r="S475" s="8"/>
    </row>
    <row r="476" spans="1:19" x14ac:dyDescent="0.25">
      <c r="A476" s="18" t="s">
        <v>368</v>
      </c>
      <c r="B476" s="12">
        <v>468</v>
      </c>
      <c r="C476" s="7" t="s">
        <v>1058</v>
      </c>
      <c r="D476" s="7" t="s">
        <v>739</v>
      </c>
      <c r="E476" s="8" t="s">
        <v>1079</v>
      </c>
      <c r="F476" s="7" t="str">
        <f t="shared" si="7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1060</v>
      </c>
      <c r="M476" s="7" t="s">
        <v>727</v>
      </c>
      <c r="N476" s="7" t="str">
        <f>IFERROR(IF(MATCH(B476,#REF!,0),"In Use"),"Available")</f>
        <v>Available</v>
      </c>
      <c r="O476" s="13"/>
      <c r="P476" s="13"/>
      <c r="Q476" s="13"/>
      <c r="R476" s="17"/>
      <c r="S476" s="8"/>
    </row>
    <row r="477" spans="1:19" x14ac:dyDescent="0.25">
      <c r="A477" s="18" t="s">
        <v>368</v>
      </c>
      <c r="B477" s="12">
        <v>469</v>
      </c>
      <c r="C477" s="7" t="s">
        <v>1058</v>
      </c>
      <c r="D477" s="7" t="s">
        <v>739</v>
      </c>
      <c r="E477" s="8" t="s">
        <v>1079</v>
      </c>
      <c r="F477" s="7" t="str">
        <f t="shared" si="7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1060</v>
      </c>
      <c r="M477" s="7" t="s">
        <v>727</v>
      </c>
      <c r="N477" s="7" t="str">
        <f>IFERROR(IF(MATCH(B477,#REF!,0),"In Use"),"Available")</f>
        <v>Available</v>
      </c>
      <c r="O477" s="13"/>
      <c r="P477" s="13"/>
      <c r="Q477" s="13"/>
      <c r="R477" s="17"/>
      <c r="S477" s="8"/>
    </row>
    <row r="478" spans="1:19" x14ac:dyDescent="0.25">
      <c r="A478" s="18" t="s">
        <v>619</v>
      </c>
      <c r="B478" s="12">
        <v>470</v>
      </c>
      <c r="C478" s="7" t="s">
        <v>1251</v>
      </c>
      <c r="D478" s="7" t="s">
        <v>720</v>
      </c>
      <c r="E478" s="8" t="s">
        <v>1252</v>
      </c>
      <c r="F478" s="7" t="str">
        <f t="shared" si="7"/>
        <v>ELD-SMTMAT-RELEASEFILM-50MW140NT100-470</v>
      </c>
      <c r="G478" s="7" t="s">
        <v>21</v>
      </c>
      <c r="H478" s="7">
        <v>1</v>
      </c>
      <c r="I478" s="7" t="s">
        <v>1253</v>
      </c>
      <c r="J478" s="7"/>
      <c r="K478" s="7" t="s">
        <v>1254</v>
      </c>
      <c r="L478" s="7" t="s">
        <v>1255</v>
      </c>
      <c r="M478" s="7" t="s">
        <v>839</v>
      </c>
      <c r="N478" s="7" t="str">
        <f>IFERROR(IF(MATCH(B478,#REF!,0),"In Use"),"Available")</f>
        <v>Available</v>
      </c>
      <c r="O478" s="13">
        <v>43934</v>
      </c>
      <c r="P478" s="13"/>
      <c r="Q478" s="13">
        <v>44006</v>
      </c>
      <c r="R478" s="17" t="s">
        <v>1256</v>
      </c>
      <c r="S478" s="8"/>
    </row>
    <row r="479" spans="1:19" x14ac:dyDescent="0.25">
      <c r="A479" s="18" t="s">
        <v>619</v>
      </c>
      <c r="B479" s="12">
        <v>471</v>
      </c>
      <c r="C479" s="7" t="s">
        <v>1251</v>
      </c>
      <c r="D479" s="7" t="s">
        <v>720</v>
      </c>
      <c r="E479" s="8" t="s">
        <v>1252</v>
      </c>
      <c r="F479" s="7" t="str">
        <f t="shared" si="7"/>
        <v>ELD-SMTMAT-RELEASEFILM-50MW140NT100-471</v>
      </c>
      <c r="G479" s="7" t="s">
        <v>21</v>
      </c>
      <c r="H479" s="7">
        <v>1</v>
      </c>
      <c r="I479" s="7" t="s">
        <v>1253</v>
      </c>
      <c r="J479" s="7"/>
      <c r="K479" s="7" t="s">
        <v>1257</v>
      </c>
      <c r="L479" s="7" t="s">
        <v>1255</v>
      </c>
      <c r="M479" s="7" t="s">
        <v>839</v>
      </c>
      <c r="N479" s="7" t="str">
        <f>IFERROR(IF(MATCH(B479,#REF!,0),"In Use"),"Available")</f>
        <v>Available</v>
      </c>
      <c r="O479" s="13">
        <v>43934</v>
      </c>
      <c r="P479" s="13"/>
      <c r="Q479" s="13">
        <v>44006</v>
      </c>
      <c r="R479" s="17" t="s">
        <v>1256</v>
      </c>
      <c r="S479" s="8"/>
    </row>
    <row r="480" spans="1:19" x14ac:dyDescent="0.25">
      <c r="A480" s="18" t="s">
        <v>622</v>
      </c>
      <c r="B480" s="12">
        <v>472</v>
      </c>
      <c r="C480" s="7" t="s">
        <v>1020</v>
      </c>
      <c r="D480" s="7" t="s">
        <v>720</v>
      </c>
      <c r="E480" s="8" t="s">
        <v>1024</v>
      </c>
      <c r="F480" s="7" t="str">
        <f t="shared" si="7"/>
        <v>ELD-SMTMAT-WIRE-WIRAU0.7-472</v>
      </c>
      <c r="G480" s="7" t="s">
        <v>311</v>
      </c>
      <c r="H480" s="7">
        <v>1</v>
      </c>
      <c r="I480" s="7" t="s">
        <v>1022</v>
      </c>
      <c r="J480" s="7"/>
      <c r="K480" s="7"/>
      <c r="L480" s="7" t="s">
        <v>1154</v>
      </c>
      <c r="M480" s="7" t="s">
        <v>727</v>
      </c>
      <c r="N480" s="7" t="str">
        <f>IFERROR(IF(MATCH(B480,#REF!,0),"In Use"),"Available")</f>
        <v>Available</v>
      </c>
      <c r="O480" s="13">
        <v>44000</v>
      </c>
      <c r="P480" s="13"/>
      <c r="Q480" s="13">
        <v>44008</v>
      </c>
      <c r="R480" s="17" t="s">
        <v>1256</v>
      </c>
      <c r="S480" s="8" t="s">
        <v>1258</v>
      </c>
    </row>
    <row r="481" spans="1:19" x14ac:dyDescent="0.25">
      <c r="A481" s="18" t="s">
        <v>622</v>
      </c>
      <c r="B481" s="12">
        <v>473</v>
      </c>
      <c r="C481" s="7" t="s">
        <v>1020</v>
      </c>
      <c r="D481" s="7" t="s">
        <v>720</v>
      </c>
      <c r="E481" s="8" t="s">
        <v>1024</v>
      </c>
      <c r="F481" s="7" t="str">
        <f t="shared" si="7"/>
        <v>ELD-SMTMAT-WIRE-WIRAU0.7-473</v>
      </c>
      <c r="G481" s="7" t="s">
        <v>311</v>
      </c>
      <c r="H481" s="7">
        <v>1</v>
      </c>
      <c r="I481" s="7" t="s">
        <v>1022</v>
      </c>
      <c r="J481" s="7"/>
      <c r="K481" s="7"/>
      <c r="L481" s="7" t="s">
        <v>1154</v>
      </c>
      <c r="M481" s="7" t="s">
        <v>727</v>
      </c>
      <c r="N481" s="7" t="str">
        <f>IFERROR(IF(MATCH(B481,#REF!,0),"In Use"),"Available")</f>
        <v>Available</v>
      </c>
      <c r="O481" s="13">
        <v>44000</v>
      </c>
      <c r="P481" s="13"/>
      <c r="Q481" s="13">
        <v>44008</v>
      </c>
      <c r="R481" s="17" t="s">
        <v>1256</v>
      </c>
      <c r="S481" s="8" t="s">
        <v>1258</v>
      </c>
    </row>
    <row r="482" spans="1:19" x14ac:dyDescent="0.25">
      <c r="A482" s="7" t="s">
        <v>625</v>
      </c>
      <c r="B482" s="6">
        <v>474</v>
      </c>
      <c r="C482" s="7" t="s">
        <v>1295</v>
      </c>
      <c r="D482" s="7" t="s">
        <v>720</v>
      </c>
      <c r="E482" s="8" t="s">
        <v>1259</v>
      </c>
      <c r="F482" s="7" t="str">
        <f t="shared" si="7"/>
        <v>ELD-SMTMAT-CAPILLARY-CAPH85CD115-474</v>
      </c>
      <c r="G482" s="7" t="s">
        <v>16</v>
      </c>
      <c r="H482" s="7">
        <v>1</v>
      </c>
      <c r="I482" s="7" t="s">
        <v>891</v>
      </c>
      <c r="J482" s="7"/>
      <c r="K482" s="7" t="s">
        <v>1260</v>
      </c>
      <c r="L482" s="7" t="s">
        <v>1154</v>
      </c>
      <c r="M482" s="7" t="s">
        <v>727</v>
      </c>
      <c r="N482" s="7" t="str">
        <f>IFERROR(IF(MATCH(B482,#REF!,0),"In Use"),"Available")</f>
        <v>Available</v>
      </c>
      <c r="O482" s="13"/>
      <c r="P482" s="13"/>
      <c r="Q482" s="13">
        <v>44008</v>
      </c>
      <c r="R482" s="17" t="s">
        <v>1256</v>
      </c>
      <c r="S482" s="8" t="s">
        <v>1261</v>
      </c>
    </row>
    <row r="483" spans="1:19" x14ac:dyDescent="0.25">
      <c r="A483" s="7" t="s">
        <v>625</v>
      </c>
      <c r="B483" s="6">
        <v>475</v>
      </c>
      <c r="C483" s="7" t="s">
        <v>1295</v>
      </c>
      <c r="D483" s="7" t="s">
        <v>720</v>
      </c>
      <c r="E483" s="8" t="s">
        <v>1259</v>
      </c>
      <c r="F483" s="7" t="str">
        <f t="shared" si="7"/>
        <v>ELD-SMTMAT-CAPILLARY-CAPH85CD115-475</v>
      </c>
      <c r="G483" s="7" t="s">
        <v>16</v>
      </c>
      <c r="H483" s="7">
        <v>1</v>
      </c>
      <c r="I483" s="7" t="s">
        <v>891</v>
      </c>
      <c r="J483" s="7"/>
      <c r="K483" s="7" t="s">
        <v>1262</v>
      </c>
      <c r="L483" s="7" t="s">
        <v>1154</v>
      </c>
      <c r="M483" s="7" t="s">
        <v>727</v>
      </c>
      <c r="N483" s="7" t="str">
        <f>IFERROR(IF(MATCH(B483,#REF!,0),"In Use"),"Available")</f>
        <v>Available</v>
      </c>
      <c r="O483" s="13"/>
      <c r="P483" s="13"/>
      <c r="Q483" s="13">
        <v>44008</v>
      </c>
      <c r="R483" s="17" t="s">
        <v>1256</v>
      </c>
      <c r="S483" s="8" t="s">
        <v>1261</v>
      </c>
    </row>
    <row r="484" spans="1:19" x14ac:dyDescent="0.25">
      <c r="A484" s="7" t="s">
        <v>625</v>
      </c>
      <c r="B484" s="6">
        <v>476</v>
      </c>
      <c r="C484" s="7" t="s">
        <v>1295</v>
      </c>
      <c r="D484" s="7" t="s">
        <v>720</v>
      </c>
      <c r="E484" s="8" t="s">
        <v>1259</v>
      </c>
      <c r="F484" s="7" t="str">
        <f t="shared" si="7"/>
        <v>ELD-SMTMAT-CAPILLARY-CAPH85CD115-476</v>
      </c>
      <c r="G484" s="7" t="s">
        <v>16</v>
      </c>
      <c r="H484" s="7">
        <v>1</v>
      </c>
      <c r="I484" s="7" t="s">
        <v>891</v>
      </c>
      <c r="J484" s="7"/>
      <c r="K484" s="7" t="s">
        <v>1263</v>
      </c>
      <c r="L484" s="7" t="s">
        <v>1154</v>
      </c>
      <c r="M484" s="7" t="s">
        <v>727</v>
      </c>
      <c r="N484" s="7" t="str">
        <f>IFERROR(IF(MATCH(B484,#REF!,0),"In Use"),"Available")</f>
        <v>Available</v>
      </c>
      <c r="O484" s="13"/>
      <c r="P484" s="13"/>
      <c r="Q484" s="13">
        <v>44008</v>
      </c>
      <c r="R484" s="17" t="s">
        <v>1256</v>
      </c>
      <c r="S484" s="8" t="s">
        <v>1261</v>
      </c>
    </row>
    <row r="485" spans="1:19" x14ac:dyDescent="0.25">
      <c r="A485" s="7" t="s">
        <v>625</v>
      </c>
      <c r="B485" s="6">
        <v>477</v>
      </c>
      <c r="C485" s="7" t="s">
        <v>1295</v>
      </c>
      <c r="D485" s="7" t="s">
        <v>720</v>
      </c>
      <c r="E485" s="8" t="s">
        <v>1259</v>
      </c>
      <c r="F485" s="7" t="str">
        <f t="shared" si="7"/>
        <v>ELD-SMTMAT-CAPILLARY-CAPH85CD115-477</v>
      </c>
      <c r="G485" s="7" t="s">
        <v>16</v>
      </c>
      <c r="H485" s="7">
        <v>1</v>
      </c>
      <c r="I485" s="7" t="s">
        <v>891</v>
      </c>
      <c r="J485" s="7"/>
      <c r="K485" s="7" t="s">
        <v>1264</v>
      </c>
      <c r="L485" s="7" t="s">
        <v>1154</v>
      </c>
      <c r="M485" s="7" t="s">
        <v>727</v>
      </c>
      <c r="N485" s="7" t="str">
        <f>IFERROR(IF(MATCH(B485,#REF!,0),"In Use"),"Available")</f>
        <v>Available</v>
      </c>
      <c r="O485" s="13"/>
      <c r="P485" s="13"/>
      <c r="Q485" s="13">
        <v>44008</v>
      </c>
      <c r="R485" s="17" t="s">
        <v>1256</v>
      </c>
      <c r="S485" s="8" t="s">
        <v>1261</v>
      </c>
    </row>
    <row r="486" spans="1:19" x14ac:dyDescent="0.25">
      <c r="A486" s="7" t="s">
        <v>625</v>
      </c>
      <c r="B486" s="6">
        <v>478</v>
      </c>
      <c r="C486" s="7" t="s">
        <v>1295</v>
      </c>
      <c r="D486" s="7" t="s">
        <v>720</v>
      </c>
      <c r="E486" s="8" t="s">
        <v>1259</v>
      </c>
      <c r="F486" s="7" t="str">
        <f t="shared" si="7"/>
        <v>ELD-SMTMAT-CAPILLARY-CAPH85CD115-478</v>
      </c>
      <c r="G486" s="7" t="s">
        <v>16</v>
      </c>
      <c r="H486" s="7">
        <v>1</v>
      </c>
      <c r="I486" s="7" t="s">
        <v>891</v>
      </c>
      <c r="J486" s="7"/>
      <c r="K486" s="7" t="s">
        <v>1265</v>
      </c>
      <c r="L486" s="7" t="s">
        <v>1154</v>
      </c>
      <c r="M486" s="7" t="s">
        <v>727</v>
      </c>
      <c r="N486" s="7" t="str">
        <f>IFERROR(IF(MATCH(B486,#REF!,0),"In Use"),"Available")</f>
        <v>Available</v>
      </c>
      <c r="O486" s="13"/>
      <c r="P486" s="13"/>
      <c r="Q486" s="13">
        <v>44008</v>
      </c>
      <c r="R486" s="17" t="s">
        <v>1256</v>
      </c>
      <c r="S486" s="8" t="s">
        <v>1261</v>
      </c>
    </row>
    <row r="487" spans="1:19" x14ac:dyDescent="0.25">
      <c r="A487" s="7" t="s">
        <v>625</v>
      </c>
      <c r="B487" s="6">
        <v>479</v>
      </c>
      <c r="C487" s="7" t="s">
        <v>1295</v>
      </c>
      <c r="D487" s="7" t="s">
        <v>720</v>
      </c>
      <c r="E487" s="8" t="s">
        <v>1259</v>
      </c>
      <c r="F487" s="7" t="str">
        <f t="shared" si="7"/>
        <v>ELD-SMTMAT-CAPILLARY-CAPH85CD115-479</v>
      </c>
      <c r="G487" s="7" t="s">
        <v>16</v>
      </c>
      <c r="H487" s="7">
        <v>1</v>
      </c>
      <c r="I487" s="7" t="s">
        <v>891</v>
      </c>
      <c r="J487" s="7"/>
      <c r="K487" s="7" t="s">
        <v>1266</v>
      </c>
      <c r="L487" s="7" t="s">
        <v>1154</v>
      </c>
      <c r="M487" s="7" t="s">
        <v>727</v>
      </c>
      <c r="N487" s="7" t="str">
        <f>IFERROR(IF(MATCH(B487,#REF!,0),"In Use"),"Available")</f>
        <v>Available</v>
      </c>
      <c r="O487" s="13"/>
      <c r="P487" s="13"/>
      <c r="Q487" s="13">
        <v>44008</v>
      </c>
      <c r="R487" s="17" t="s">
        <v>1256</v>
      </c>
      <c r="S487" s="8" t="s">
        <v>1261</v>
      </c>
    </row>
    <row r="488" spans="1:19" x14ac:dyDescent="0.25">
      <c r="A488" s="7" t="s">
        <v>625</v>
      </c>
      <c r="B488" s="6">
        <v>480</v>
      </c>
      <c r="C488" s="7" t="s">
        <v>1295</v>
      </c>
      <c r="D488" s="7" t="s">
        <v>720</v>
      </c>
      <c r="E488" s="8" t="s">
        <v>1259</v>
      </c>
      <c r="F488" s="7" t="str">
        <f t="shared" si="7"/>
        <v>ELD-SMTMAT-CAPILLARY-CAPH85CD115-480</v>
      </c>
      <c r="G488" s="7" t="s">
        <v>16</v>
      </c>
      <c r="H488" s="7">
        <v>1</v>
      </c>
      <c r="I488" s="7" t="s">
        <v>891</v>
      </c>
      <c r="J488" s="7"/>
      <c r="K488" s="7" t="s">
        <v>1267</v>
      </c>
      <c r="L488" s="7" t="s">
        <v>1154</v>
      </c>
      <c r="M488" s="7" t="s">
        <v>727</v>
      </c>
      <c r="N488" s="7" t="str">
        <f>IFERROR(IF(MATCH(B488,#REF!,0),"In Use"),"Available")</f>
        <v>Available</v>
      </c>
      <c r="O488" s="13"/>
      <c r="P488" s="13"/>
      <c r="Q488" s="13">
        <v>44008</v>
      </c>
      <c r="R488" s="17" t="s">
        <v>1256</v>
      </c>
      <c r="S488" s="8" t="s">
        <v>1261</v>
      </c>
    </row>
    <row r="489" spans="1:19" x14ac:dyDescent="0.25">
      <c r="A489" s="7" t="s">
        <v>625</v>
      </c>
      <c r="B489" s="6">
        <v>481</v>
      </c>
      <c r="C489" s="7" t="s">
        <v>1295</v>
      </c>
      <c r="D489" s="7" t="s">
        <v>720</v>
      </c>
      <c r="E489" s="8" t="s">
        <v>1259</v>
      </c>
      <c r="F489" s="7" t="str">
        <f t="shared" si="7"/>
        <v>ELD-SMTMAT-CAPILLARY-CAPH85CD115-481</v>
      </c>
      <c r="G489" s="7" t="s">
        <v>16</v>
      </c>
      <c r="H489" s="7">
        <v>1</v>
      </c>
      <c r="I489" s="7" t="s">
        <v>891</v>
      </c>
      <c r="J489" s="7"/>
      <c r="K489" s="7" t="s">
        <v>1268</v>
      </c>
      <c r="L489" s="7" t="s">
        <v>1154</v>
      </c>
      <c r="M489" s="7" t="s">
        <v>727</v>
      </c>
      <c r="N489" s="7" t="str">
        <f>IFERROR(IF(MATCH(B489,#REF!,0),"In Use"),"Available")</f>
        <v>Available</v>
      </c>
      <c r="O489" s="13"/>
      <c r="P489" s="13"/>
      <c r="Q489" s="13">
        <v>44008</v>
      </c>
      <c r="R489" s="17" t="s">
        <v>1256</v>
      </c>
      <c r="S489" s="8" t="s">
        <v>1261</v>
      </c>
    </row>
    <row r="490" spans="1:19" x14ac:dyDescent="0.25">
      <c r="A490" s="7" t="s">
        <v>625</v>
      </c>
      <c r="B490" s="6">
        <v>482</v>
      </c>
      <c r="C490" s="7" t="s">
        <v>1295</v>
      </c>
      <c r="D490" s="7" t="s">
        <v>720</v>
      </c>
      <c r="E490" s="8" t="s">
        <v>1259</v>
      </c>
      <c r="F490" s="7" t="str">
        <f t="shared" si="7"/>
        <v>ELD-SMTMAT-CAPILLARY-CAPH85CD115-482</v>
      </c>
      <c r="G490" s="7" t="s">
        <v>16</v>
      </c>
      <c r="H490" s="7">
        <v>1</v>
      </c>
      <c r="I490" s="7" t="s">
        <v>891</v>
      </c>
      <c r="J490" s="7"/>
      <c r="K490" s="7" t="s">
        <v>1269</v>
      </c>
      <c r="L490" s="7" t="s">
        <v>1154</v>
      </c>
      <c r="M490" s="7" t="s">
        <v>727</v>
      </c>
      <c r="N490" s="7" t="str">
        <f>IFERROR(IF(MATCH(B490,#REF!,0),"In Use"),"Available")</f>
        <v>Available</v>
      </c>
      <c r="O490" s="13"/>
      <c r="P490" s="13"/>
      <c r="Q490" s="13">
        <v>44008</v>
      </c>
      <c r="R490" s="17" t="s">
        <v>1256</v>
      </c>
      <c r="S490" s="8" t="s">
        <v>1261</v>
      </c>
    </row>
    <row r="491" spans="1:19" x14ac:dyDescent="0.25">
      <c r="A491" s="7" t="s">
        <v>625</v>
      </c>
      <c r="B491" s="6">
        <v>483</v>
      </c>
      <c r="C491" s="7" t="s">
        <v>1295</v>
      </c>
      <c r="D491" s="7" t="s">
        <v>720</v>
      </c>
      <c r="E491" s="8" t="s">
        <v>1259</v>
      </c>
      <c r="F491" s="7" t="str">
        <f t="shared" si="7"/>
        <v>ELD-SMTMAT-CAPILLARY-CAPH85CD115-483</v>
      </c>
      <c r="G491" s="7" t="s">
        <v>16</v>
      </c>
      <c r="H491" s="7">
        <v>1</v>
      </c>
      <c r="I491" s="7" t="s">
        <v>891</v>
      </c>
      <c r="J491" s="7"/>
      <c r="K491" s="7" t="s">
        <v>1270</v>
      </c>
      <c r="L491" s="7" t="s">
        <v>1154</v>
      </c>
      <c r="M491" s="7" t="s">
        <v>727</v>
      </c>
      <c r="N491" s="7" t="str">
        <f>IFERROR(IF(MATCH(B491,#REF!,0),"In Use"),"Available")</f>
        <v>Available</v>
      </c>
      <c r="O491" s="13"/>
      <c r="P491" s="13"/>
      <c r="Q491" s="13">
        <v>44008</v>
      </c>
      <c r="R491" s="17" t="s">
        <v>1256</v>
      </c>
      <c r="S491" s="8" t="s">
        <v>1261</v>
      </c>
    </row>
    <row r="492" spans="1:19" x14ac:dyDescent="0.25">
      <c r="A492" s="7" t="s">
        <v>625</v>
      </c>
      <c r="B492" s="6">
        <v>484</v>
      </c>
      <c r="C492" s="7" t="s">
        <v>1295</v>
      </c>
      <c r="D492" s="7" t="s">
        <v>720</v>
      </c>
      <c r="E492" s="8" t="s">
        <v>1259</v>
      </c>
      <c r="F492" s="7" t="str">
        <f t="shared" si="7"/>
        <v>ELD-SMTMAT-CAPILLARY-CAPH85CD115-484</v>
      </c>
      <c r="G492" s="7" t="s">
        <v>16</v>
      </c>
      <c r="H492" s="7">
        <v>1</v>
      </c>
      <c r="I492" s="7" t="s">
        <v>891</v>
      </c>
      <c r="J492" s="7"/>
      <c r="K492" s="7" t="s">
        <v>1271</v>
      </c>
      <c r="L492" s="7" t="s">
        <v>1154</v>
      </c>
      <c r="M492" s="7" t="s">
        <v>727</v>
      </c>
      <c r="N492" s="7" t="str">
        <f>IFERROR(IF(MATCH(B492,#REF!,0),"In Use"),"Available")</f>
        <v>Available</v>
      </c>
      <c r="O492" s="13"/>
      <c r="P492" s="13"/>
      <c r="Q492" s="13">
        <v>44008</v>
      </c>
      <c r="R492" s="17" t="s">
        <v>1256</v>
      </c>
      <c r="S492" s="8" t="s">
        <v>1261</v>
      </c>
    </row>
    <row r="493" spans="1:19" x14ac:dyDescent="0.25">
      <c r="A493" s="7" t="s">
        <v>625</v>
      </c>
      <c r="B493" s="6">
        <v>485</v>
      </c>
      <c r="C493" s="7" t="s">
        <v>1295</v>
      </c>
      <c r="D493" s="7" t="s">
        <v>720</v>
      </c>
      <c r="E493" s="8" t="s">
        <v>1259</v>
      </c>
      <c r="F493" s="7" t="str">
        <f t="shared" si="7"/>
        <v>ELD-SMTMAT-CAPILLARY-CAPH85CD115-485</v>
      </c>
      <c r="G493" s="7" t="s">
        <v>16</v>
      </c>
      <c r="H493" s="7">
        <v>1</v>
      </c>
      <c r="I493" s="7" t="s">
        <v>891</v>
      </c>
      <c r="J493" s="7"/>
      <c r="K493" s="7" t="s">
        <v>1272</v>
      </c>
      <c r="L493" s="7" t="s">
        <v>1154</v>
      </c>
      <c r="M493" s="7" t="s">
        <v>727</v>
      </c>
      <c r="N493" s="7" t="str">
        <f>IFERROR(IF(MATCH(B493,#REF!,0),"In Use"),"Available")</f>
        <v>Available</v>
      </c>
      <c r="O493" s="13"/>
      <c r="P493" s="13"/>
      <c r="Q493" s="13">
        <v>44008</v>
      </c>
      <c r="R493" s="17" t="s">
        <v>1256</v>
      </c>
      <c r="S493" s="8" t="s">
        <v>1261</v>
      </c>
    </row>
    <row r="494" spans="1:19" x14ac:dyDescent="0.25">
      <c r="A494" s="7" t="s">
        <v>625</v>
      </c>
      <c r="B494" s="6">
        <v>486</v>
      </c>
      <c r="C494" s="7" t="s">
        <v>1295</v>
      </c>
      <c r="D494" s="7" t="s">
        <v>720</v>
      </c>
      <c r="E494" s="8" t="s">
        <v>1259</v>
      </c>
      <c r="F494" s="7" t="str">
        <f t="shared" si="7"/>
        <v>ELD-SMTMAT-CAPILLARY-CAPH85CD115-486</v>
      </c>
      <c r="G494" s="7" t="s">
        <v>16</v>
      </c>
      <c r="H494" s="7">
        <v>1</v>
      </c>
      <c r="I494" s="7" t="s">
        <v>891</v>
      </c>
      <c r="J494" s="7"/>
      <c r="K494" s="7" t="s">
        <v>1273</v>
      </c>
      <c r="L494" s="7" t="s">
        <v>1154</v>
      </c>
      <c r="M494" s="7" t="s">
        <v>727</v>
      </c>
      <c r="N494" s="7" t="str">
        <f>IFERROR(IF(MATCH(B494,#REF!,0),"In Use"),"Available")</f>
        <v>Available</v>
      </c>
      <c r="O494" s="13"/>
      <c r="P494" s="13"/>
      <c r="Q494" s="13">
        <v>44008</v>
      </c>
      <c r="R494" s="17" t="s">
        <v>1256</v>
      </c>
      <c r="S494" s="8" t="s">
        <v>1261</v>
      </c>
    </row>
    <row r="495" spans="1:19" x14ac:dyDescent="0.25">
      <c r="A495" s="7" t="s">
        <v>625</v>
      </c>
      <c r="B495" s="6">
        <v>487</v>
      </c>
      <c r="C495" s="7" t="s">
        <v>1295</v>
      </c>
      <c r="D495" s="7" t="s">
        <v>720</v>
      </c>
      <c r="E495" s="8" t="s">
        <v>1259</v>
      </c>
      <c r="F495" s="7" t="str">
        <f t="shared" si="7"/>
        <v>ELD-SMTMAT-CAPILLARY-CAPH85CD115-487</v>
      </c>
      <c r="G495" s="7" t="s">
        <v>16</v>
      </c>
      <c r="H495" s="7">
        <v>1</v>
      </c>
      <c r="I495" s="7" t="s">
        <v>891</v>
      </c>
      <c r="J495" s="7"/>
      <c r="K495" s="7" t="s">
        <v>1274</v>
      </c>
      <c r="L495" s="7" t="s">
        <v>1154</v>
      </c>
      <c r="M495" s="7" t="s">
        <v>727</v>
      </c>
      <c r="N495" s="7" t="str">
        <f>IFERROR(IF(MATCH(B495,#REF!,0),"In Use"),"Available")</f>
        <v>Available</v>
      </c>
      <c r="O495" s="13"/>
      <c r="P495" s="13"/>
      <c r="Q495" s="13">
        <v>44008</v>
      </c>
      <c r="R495" s="17" t="s">
        <v>1256</v>
      </c>
      <c r="S495" s="8" t="s">
        <v>1261</v>
      </c>
    </row>
    <row r="496" spans="1:19" x14ac:dyDescent="0.25">
      <c r="A496" s="7" t="s">
        <v>625</v>
      </c>
      <c r="B496" s="6">
        <v>488</v>
      </c>
      <c r="C496" s="7" t="s">
        <v>1295</v>
      </c>
      <c r="D496" s="7" t="s">
        <v>720</v>
      </c>
      <c r="E496" s="8" t="s">
        <v>1259</v>
      </c>
      <c r="F496" s="7" t="str">
        <f t="shared" si="7"/>
        <v>ELD-SMTMAT-CAPILLARY-CAPH85CD115-488</v>
      </c>
      <c r="G496" s="7" t="s">
        <v>16</v>
      </c>
      <c r="H496" s="7">
        <v>1</v>
      </c>
      <c r="I496" s="7" t="s">
        <v>891</v>
      </c>
      <c r="J496" s="7"/>
      <c r="K496" s="7" t="s">
        <v>1275</v>
      </c>
      <c r="L496" s="7" t="s">
        <v>1154</v>
      </c>
      <c r="M496" s="7" t="s">
        <v>727</v>
      </c>
      <c r="N496" s="7" t="str">
        <f>IFERROR(IF(MATCH(B496,#REF!,0),"In Use"),"Available")</f>
        <v>Available</v>
      </c>
      <c r="O496" s="13"/>
      <c r="P496" s="13"/>
      <c r="Q496" s="13">
        <v>44008</v>
      </c>
      <c r="R496" s="17" t="s">
        <v>1256</v>
      </c>
      <c r="S496" s="8" t="s">
        <v>1261</v>
      </c>
    </row>
    <row r="497" spans="1:19" x14ac:dyDescent="0.25">
      <c r="A497" s="7" t="s">
        <v>625</v>
      </c>
      <c r="B497" s="6">
        <v>489</v>
      </c>
      <c r="C497" s="7" t="s">
        <v>1295</v>
      </c>
      <c r="D497" s="7" t="s">
        <v>720</v>
      </c>
      <c r="E497" s="8" t="s">
        <v>1259</v>
      </c>
      <c r="F497" s="7" t="str">
        <f t="shared" si="7"/>
        <v>ELD-SMTMAT-CAPILLARY-CAPH85CD115-489</v>
      </c>
      <c r="G497" s="7" t="s">
        <v>16</v>
      </c>
      <c r="H497" s="7">
        <v>1</v>
      </c>
      <c r="I497" s="7" t="s">
        <v>891</v>
      </c>
      <c r="J497" s="7"/>
      <c r="K497" s="7" t="s">
        <v>1276</v>
      </c>
      <c r="L497" s="7" t="s">
        <v>1154</v>
      </c>
      <c r="M497" s="7" t="s">
        <v>727</v>
      </c>
      <c r="N497" s="7" t="str">
        <f>IFERROR(IF(MATCH(B497,#REF!,0),"In Use"),"Available")</f>
        <v>Available</v>
      </c>
      <c r="O497" s="13"/>
      <c r="P497" s="13"/>
      <c r="Q497" s="13">
        <v>44008</v>
      </c>
      <c r="R497" s="17" t="s">
        <v>1256</v>
      </c>
      <c r="S497" s="8" t="s">
        <v>1261</v>
      </c>
    </row>
    <row r="498" spans="1:19" x14ac:dyDescent="0.25">
      <c r="A498" s="7" t="s">
        <v>625</v>
      </c>
      <c r="B498" s="6">
        <v>490</v>
      </c>
      <c r="C498" s="7" t="s">
        <v>1295</v>
      </c>
      <c r="D498" s="7" t="s">
        <v>720</v>
      </c>
      <c r="E498" s="8" t="s">
        <v>1259</v>
      </c>
      <c r="F498" s="7" t="str">
        <f t="shared" si="7"/>
        <v>ELD-SMTMAT-CAPILLARY-CAPH85CD115-490</v>
      </c>
      <c r="G498" s="7" t="s">
        <v>16</v>
      </c>
      <c r="H498" s="7">
        <v>1</v>
      </c>
      <c r="I498" s="7" t="s">
        <v>891</v>
      </c>
      <c r="J498" s="7"/>
      <c r="K498" s="7" t="s">
        <v>1277</v>
      </c>
      <c r="L498" s="7" t="s">
        <v>1154</v>
      </c>
      <c r="M498" s="7" t="s">
        <v>727</v>
      </c>
      <c r="N498" s="7" t="str">
        <f>IFERROR(IF(MATCH(B498,#REF!,0),"In Use"),"Available")</f>
        <v>Available</v>
      </c>
      <c r="O498" s="13"/>
      <c r="P498" s="13"/>
      <c r="Q498" s="13">
        <v>44008</v>
      </c>
      <c r="R498" s="17" t="s">
        <v>1256</v>
      </c>
      <c r="S498" s="8" t="s">
        <v>1261</v>
      </c>
    </row>
    <row r="499" spans="1:19" x14ac:dyDescent="0.25">
      <c r="A499" s="7" t="s">
        <v>625</v>
      </c>
      <c r="B499" s="6">
        <v>491</v>
      </c>
      <c r="C499" s="7" t="s">
        <v>1295</v>
      </c>
      <c r="D499" s="7" t="s">
        <v>720</v>
      </c>
      <c r="E499" s="8" t="s">
        <v>1259</v>
      </c>
      <c r="F499" s="7" t="str">
        <f t="shared" si="7"/>
        <v>ELD-SMTMAT-CAPILLARY-CAPH85CD115-491</v>
      </c>
      <c r="G499" s="7" t="s">
        <v>16</v>
      </c>
      <c r="H499" s="7">
        <v>1</v>
      </c>
      <c r="I499" s="7" t="s">
        <v>891</v>
      </c>
      <c r="J499" s="7"/>
      <c r="K499" s="7" t="s">
        <v>1278</v>
      </c>
      <c r="L499" s="7" t="s">
        <v>1154</v>
      </c>
      <c r="M499" s="7" t="s">
        <v>727</v>
      </c>
      <c r="N499" s="7" t="str">
        <f>IFERROR(IF(MATCH(B499,#REF!,0),"In Use"),"Available")</f>
        <v>Available</v>
      </c>
      <c r="O499" s="13"/>
      <c r="P499" s="13"/>
      <c r="Q499" s="13">
        <v>44008</v>
      </c>
      <c r="R499" s="17" t="s">
        <v>1256</v>
      </c>
      <c r="S499" s="8" t="s">
        <v>1261</v>
      </c>
    </row>
    <row r="500" spans="1:19" x14ac:dyDescent="0.25">
      <c r="A500" s="7" t="s">
        <v>625</v>
      </c>
      <c r="B500" s="6">
        <v>492</v>
      </c>
      <c r="C500" s="7" t="s">
        <v>1295</v>
      </c>
      <c r="D500" s="7" t="s">
        <v>720</v>
      </c>
      <c r="E500" s="8" t="s">
        <v>1259</v>
      </c>
      <c r="F500" s="7" t="str">
        <f t="shared" si="7"/>
        <v>ELD-SMTMAT-CAPILLARY-CAPH85CD115-492</v>
      </c>
      <c r="G500" s="7" t="s">
        <v>16</v>
      </c>
      <c r="H500" s="7">
        <v>1</v>
      </c>
      <c r="I500" s="7" t="s">
        <v>891</v>
      </c>
      <c r="J500" s="7"/>
      <c r="K500" s="7" t="s">
        <v>1279</v>
      </c>
      <c r="L500" s="7" t="s">
        <v>1154</v>
      </c>
      <c r="M500" s="7" t="s">
        <v>727</v>
      </c>
      <c r="N500" s="7" t="str">
        <f>IFERROR(IF(MATCH(B500,#REF!,0),"In Use"),"Available")</f>
        <v>Available</v>
      </c>
      <c r="O500" s="13"/>
      <c r="P500" s="13"/>
      <c r="Q500" s="13">
        <v>44008</v>
      </c>
      <c r="R500" s="17" t="s">
        <v>1256</v>
      </c>
      <c r="S500" s="8" t="s">
        <v>1261</v>
      </c>
    </row>
    <row r="501" spans="1:19" x14ac:dyDescent="0.25">
      <c r="A501" s="7" t="s">
        <v>625</v>
      </c>
      <c r="B501" s="6">
        <v>493</v>
      </c>
      <c r="C501" s="7" t="s">
        <v>1295</v>
      </c>
      <c r="D501" s="7" t="s">
        <v>720</v>
      </c>
      <c r="E501" s="8" t="s">
        <v>1259</v>
      </c>
      <c r="F501" s="7" t="str">
        <f t="shared" si="7"/>
        <v>ELD-SMTMAT-CAPILLARY-CAPH85CD115-493</v>
      </c>
      <c r="G501" s="7" t="s">
        <v>16</v>
      </c>
      <c r="H501" s="7">
        <v>1</v>
      </c>
      <c r="I501" s="7" t="s">
        <v>891</v>
      </c>
      <c r="J501" s="7"/>
      <c r="K501" s="7" t="s">
        <v>1280</v>
      </c>
      <c r="L501" s="7" t="s">
        <v>1154</v>
      </c>
      <c r="M501" s="7" t="s">
        <v>727</v>
      </c>
      <c r="N501" s="7" t="str">
        <f>IFERROR(IF(MATCH(B501,#REF!,0),"In Use"),"Available")</f>
        <v>Available</v>
      </c>
      <c r="O501" s="13"/>
      <c r="P501" s="13"/>
      <c r="Q501" s="13">
        <v>44008</v>
      </c>
      <c r="R501" s="17" t="s">
        <v>1256</v>
      </c>
      <c r="S501" s="8" t="s">
        <v>1261</v>
      </c>
    </row>
    <row r="502" spans="1:19" x14ac:dyDescent="0.25">
      <c r="A502" s="18" t="s">
        <v>646</v>
      </c>
      <c r="B502" s="12">
        <v>494</v>
      </c>
      <c r="C502" s="7" t="s">
        <v>942</v>
      </c>
      <c r="D502" s="7" t="s">
        <v>720</v>
      </c>
      <c r="E502" s="8" t="s">
        <v>1281</v>
      </c>
      <c r="F502" s="7" t="str">
        <f t="shared" si="7"/>
        <v>ELD-SMTMAT-SOLDERBALL-SOLDERBALL0.3-494</v>
      </c>
      <c r="G502" s="7" t="s">
        <v>16</v>
      </c>
      <c r="H502" s="7">
        <v>1</v>
      </c>
      <c r="I502" s="7" t="s">
        <v>946</v>
      </c>
      <c r="J502" s="7"/>
      <c r="K502" s="7"/>
      <c r="L502" s="7" t="s">
        <v>1169</v>
      </c>
      <c r="M502" s="7" t="s">
        <v>727</v>
      </c>
      <c r="N502" s="7" t="str">
        <f>IFERROR(IF(MATCH(B502,#REF!,0),"In Use"),"Available")</f>
        <v>Available</v>
      </c>
      <c r="O502" s="13">
        <v>44000</v>
      </c>
      <c r="P502" s="13">
        <v>44365</v>
      </c>
      <c r="Q502" s="13">
        <v>44008</v>
      </c>
      <c r="R502" s="17" t="s">
        <v>1256</v>
      </c>
      <c r="S502" s="8" t="s">
        <v>1282</v>
      </c>
    </row>
    <row r="503" spans="1:19" x14ac:dyDescent="0.25">
      <c r="A503" s="18" t="s">
        <v>646</v>
      </c>
      <c r="B503" s="12">
        <v>495</v>
      </c>
      <c r="C503" s="7" t="s">
        <v>942</v>
      </c>
      <c r="D503" s="7" t="s">
        <v>720</v>
      </c>
      <c r="E503" s="8" t="s">
        <v>1281</v>
      </c>
      <c r="F503" s="7" t="str">
        <f t="shared" si="7"/>
        <v>ELD-SMTMAT-SOLDERBALL-SOLDERBALL0.3-495</v>
      </c>
      <c r="G503" s="7" t="s">
        <v>16</v>
      </c>
      <c r="H503" s="7">
        <v>1</v>
      </c>
      <c r="I503" s="7" t="s">
        <v>946</v>
      </c>
      <c r="J503" s="7"/>
      <c r="K503" s="7"/>
      <c r="L503" s="7" t="s">
        <v>1169</v>
      </c>
      <c r="M503" s="7" t="s">
        <v>727</v>
      </c>
      <c r="N503" s="7" t="str">
        <f>IFERROR(IF(MATCH(B503,#REF!,0),"In Use"),"Available")</f>
        <v>Available</v>
      </c>
      <c r="O503" s="13">
        <v>44000</v>
      </c>
      <c r="P503" s="13">
        <v>44365</v>
      </c>
      <c r="Q503" s="13">
        <v>44008</v>
      </c>
      <c r="R503" s="17" t="s">
        <v>1256</v>
      </c>
      <c r="S503" s="8" t="s">
        <v>1282</v>
      </c>
    </row>
    <row r="504" spans="1:19" x14ac:dyDescent="0.25">
      <c r="A504" s="18" t="s">
        <v>646</v>
      </c>
      <c r="B504" s="12">
        <v>496</v>
      </c>
      <c r="C504" s="7" t="s">
        <v>942</v>
      </c>
      <c r="D504" s="7" t="s">
        <v>720</v>
      </c>
      <c r="E504" s="8" t="s">
        <v>1281</v>
      </c>
      <c r="F504" s="7" t="str">
        <f t="shared" si="7"/>
        <v>ELD-SMTMAT-SOLDERBALL-SOLDERBALL0.3-496</v>
      </c>
      <c r="G504" s="7" t="s">
        <v>16</v>
      </c>
      <c r="H504" s="7">
        <v>1</v>
      </c>
      <c r="I504" s="7" t="s">
        <v>946</v>
      </c>
      <c r="J504" s="7"/>
      <c r="K504" s="7"/>
      <c r="L504" s="7" t="s">
        <v>1169</v>
      </c>
      <c r="M504" s="7" t="s">
        <v>727</v>
      </c>
      <c r="N504" s="7" t="str">
        <f>IFERROR(IF(MATCH(B504,#REF!,0),"In Use"),"Available")</f>
        <v>Available</v>
      </c>
      <c r="O504" s="13">
        <v>44000</v>
      </c>
      <c r="P504" s="13">
        <v>44365</v>
      </c>
      <c r="Q504" s="13">
        <v>44008</v>
      </c>
      <c r="R504" s="17" t="s">
        <v>1256</v>
      </c>
      <c r="S504" s="8" t="s">
        <v>1282</v>
      </c>
    </row>
    <row r="505" spans="1:19" x14ac:dyDescent="0.25">
      <c r="A505" s="18" t="s">
        <v>646</v>
      </c>
      <c r="B505" s="12">
        <v>497</v>
      </c>
      <c r="C505" s="7" t="s">
        <v>942</v>
      </c>
      <c r="D505" s="7" t="s">
        <v>720</v>
      </c>
      <c r="E505" s="8" t="s">
        <v>1281</v>
      </c>
      <c r="F505" s="7" t="str">
        <f t="shared" si="7"/>
        <v>ELD-SMTMAT-SOLDERBALL-SOLDERBALL0.3-497</v>
      </c>
      <c r="G505" s="7" t="s">
        <v>16</v>
      </c>
      <c r="H505" s="7">
        <v>1</v>
      </c>
      <c r="I505" s="7" t="s">
        <v>946</v>
      </c>
      <c r="J505" s="7"/>
      <c r="K505" s="7"/>
      <c r="L505" s="7" t="s">
        <v>1169</v>
      </c>
      <c r="M505" s="7" t="s">
        <v>727</v>
      </c>
      <c r="N505" s="7" t="str">
        <f>IFERROR(IF(MATCH(B505,#REF!,0),"In Use"),"Available")</f>
        <v>Available</v>
      </c>
      <c r="O505" s="13">
        <v>44000</v>
      </c>
      <c r="P505" s="13">
        <v>44365</v>
      </c>
      <c r="Q505" s="13">
        <v>44008</v>
      </c>
      <c r="R505" s="17" t="s">
        <v>1256</v>
      </c>
      <c r="S505" s="8" t="s">
        <v>1282</v>
      </c>
    </row>
    <row r="506" spans="1:19" x14ac:dyDescent="0.25">
      <c r="A506" s="18" t="s">
        <v>646</v>
      </c>
      <c r="B506" s="12">
        <v>498</v>
      </c>
      <c r="C506" s="7" t="s">
        <v>942</v>
      </c>
      <c r="D506" s="7" t="s">
        <v>720</v>
      </c>
      <c r="E506" s="8" t="s">
        <v>1281</v>
      </c>
      <c r="F506" s="7" t="str">
        <f t="shared" si="7"/>
        <v>ELD-SMTMAT-SOLDERBALL-SOLDERBALL0.3-498</v>
      </c>
      <c r="G506" s="7" t="s">
        <v>16</v>
      </c>
      <c r="H506" s="7">
        <v>1</v>
      </c>
      <c r="I506" s="7" t="s">
        <v>946</v>
      </c>
      <c r="J506" s="7"/>
      <c r="K506" s="7"/>
      <c r="L506" s="7" t="s">
        <v>1169</v>
      </c>
      <c r="M506" s="7" t="s">
        <v>727</v>
      </c>
      <c r="N506" s="7" t="str">
        <f>IFERROR(IF(MATCH(B506,#REF!,0),"In Use"),"Available")</f>
        <v>Available</v>
      </c>
      <c r="O506" s="13">
        <v>44000</v>
      </c>
      <c r="P506" s="13">
        <v>44365</v>
      </c>
      <c r="Q506" s="13">
        <v>44008</v>
      </c>
      <c r="R506" s="17" t="s">
        <v>1256</v>
      </c>
      <c r="S506" s="8" t="s">
        <v>1282</v>
      </c>
    </row>
    <row r="507" spans="1:19" x14ac:dyDescent="0.25">
      <c r="A507" s="18" t="s">
        <v>646</v>
      </c>
      <c r="B507" s="12">
        <v>499</v>
      </c>
      <c r="C507" s="7" t="s">
        <v>942</v>
      </c>
      <c r="D507" s="7" t="s">
        <v>720</v>
      </c>
      <c r="E507" s="8" t="s">
        <v>1281</v>
      </c>
      <c r="F507" s="7" t="str">
        <f t="shared" si="7"/>
        <v>ELD-SMTMAT-SOLDERBALL-SOLDERBALL0.3-499</v>
      </c>
      <c r="G507" s="7" t="s">
        <v>16</v>
      </c>
      <c r="H507" s="7">
        <v>1</v>
      </c>
      <c r="I507" s="7" t="s">
        <v>946</v>
      </c>
      <c r="J507" s="7"/>
      <c r="K507" s="7"/>
      <c r="L507" s="7" t="s">
        <v>1169</v>
      </c>
      <c r="M507" s="7" t="s">
        <v>727</v>
      </c>
      <c r="N507" s="7" t="str">
        <f>IFERROR(IF(MATCH(B507,#REF!,0),"In Use"),"Available")</f>
        <v>Available</v>
      </c>
      <c r="O507" s="13">
        <v>44000</v>
      </c>
      <c r="P507" s="13">
        <v>44365</v>
      </c>
      <c r="Q507" s="13">
        <v>44008</v>
      </c>
      <c r="R507" s="17" t="s">
        <v>1256</v>
      </c>
      <c r="S507" s="8" t="s">
        <v>1282</v>
      </c>
    </row>
    <row r="508" spans="1:19" x14ac:dyDescent="0.25">
      <c r="A508" s="18" t="s">
        <v>646</v>
      </c>
      <c r="B508" s="12">
        <v>500</v>
      </c>
      <c r="C508" s="7" t="s">
        <v>942</v>
      </c>
      <c r="D508" s="7" t="s">
        <v>720</v>
      </c>
      <c r="E508" s="8" t="s">
        <v>1281</v>
      </c>
      <c r="F508" s="7" t="str">
        <f t="shared" si="7"/>
        <v>ELD-SMTMAT-SOLDERBALL-SOLDERBALL0.3-500</v>
      </c>
      <c r="G508" s="7" t="s">
        <v>16</v>
      </c>
      <c r="H508" s="7">
        <v>1</v>
      </c>
      <c r="I508" s="7" t="s">
        <v>946</v>
      </c>
      <c r="J508" s="7"/>
      <c r="K508" s="7"/>
      <c r="L508" s="7" t="s">
        <v>1169</v>
      </c>
      <c r="M508" s="7" t="s">
        <v>727</v>
      </c>
      <c r="N508" s="7" t="str">
        <f>IFERROR(IF(MATCH(B508,#REF!,0),"In Use"),"Available")</f>
        <v>Available</v>
      </c>
      <c r="O508" s="13">
        <v>44000</v>
      </c>
      <c r="P508" s="13">
        <v>44365</v>
      </c>
      <c r="Q508" s="13">
        <v>44008</v>
      </c>
      <c r="R508" s="17" t="s">
        <v>1256</v>
      </c>
      <c r="S508" s="8" t="s">
        <v>1282</v>
      </c>
    </row>
    <row r="509" spans="1:19" x14ac:dyDescent="0.25">
      <c r="A509" s="18" t="s">
        <v>646</v>
      </c>
      <c r="B509" s="12">
        <v>501</v>
      </c>
      <c r="C509" s="7" t="s">
        <v>942</v>
      </c>
      <c r="D509" s="7" t="s">
        <v>720</v>
      </c>
      <c r="E509" s="8" t="s">
        <v>1281</v>
      </c>
      <c r="F509" s="7" t="str">
        <f t="shared" si="7"/>
        <v>ELD-SMTMAT-SOLDERBALL-SOLDERBALL0.3-501</v>
      </c>
      <c r="G509" s="7" t="s">
        <v>16</v>
      </c>
      <c r="H509" s="7">
        <v>1</v>
      </c>
      <c r="I509" s="7" t="s">
        <v>946</v>
      </c>
      <c r="J509" s="7"/>
      <c r="K509" s="7"/>
      <c r="L509" s="7" t="s">
        <v>1169</v>
      </c>
      <c r="M509" s="7" t="s">
        <v>727</v>
      </c>
      <c r="N509" s="7" t="str">
        <f>IFERROR(IF(MATCH(B509,#REF!,0),"In Use"),"Available")</f>
        <v>Available</v>
      </c>
      <c r="O509" s="13">
        <v>44000</v>
      </c>
      <c r="P509" s="13">
        <v>44365</v>
      </c>
      <c r="Q509" s="13">
        <v>44008</v>
      </c>
      <c r="R509" s="17" t="s">
        <v>1256</v>
      </c>
      <c r="S509" s="8" t="s">
        <v>1282</v>
      </c>
    </row>
    <row r="510" spans="1:19" x14ac:dyDescent="0.25">
      <c r="A510" s="18" t="s">
        <v>646</v>
      </c>
      <c r="B510" s="12">
        <v>502</v>
      </c>
      <c r="C510" s="7" t="s">
        <v>942</v>
      </c>
      <c r="D510" s="7" t="s">
        <v>720</v>
      </c>
      <c r="E510" s="8" t="s">
        <v>1281</v>
      </c>
      <c r="F510" s="7" t="str">
        <f t="shared" si="7"/>
        <v>ELD-SMTMAT-SOLDERBALL-SOLDERBALL0.3-502</v>
      </c>
      <c r="G510" s="7" t="s">
        <v>16</v>
      </c>
      <c r="H510" s="7">
        <v>1</v>
      </c>
      <c r="I510" s="7" t="s">
        <v>946</v>
      </c>
      <c r="J510" s="7"/>
      <c r="K510" s="7"/>
      <c r="L510" s="7" t="s">
        <v>1169</v>
      </c>
      <c r="M510" s="7" t="s">
        <v>727</v>
      </c>
      <c r="N510" s="7" t="str">
        <f>IFERROR(IF(MATCH(B510,#REF!,0),"In Use"),"Available")</f>
        <v>Available</v>
      </c>
      <c r="O510" s="13">
        <v>44000</v>
      </c>
      <c r="P510" s="13">
        <v>44365</v>
      </c>
      <c r="Q510" s="13">
        <v>44008</v>
      </c>
      <c r="R510" s="17" t="s">
        <v>1256</v>
      </c>
      <c r="S510" s="8" t="s">
        <v>1282</v>
      </c>
    </row>
    <row r="511" spans="1:19" x14ac:dyDescent="0.25">
      <c r="A511" s="18" t="s">
        <v>646</v>
      </c>
      <c r="B511" s="12">
        <v>503</v>
      </c>
      <c r="C511" s="7" t="s">
        <v>942</v>
      </c>
      <c r="D511" s="7" t="s">
        <v>720</v>
      </c>
      <c r="E511" s="8" t="s">
        <v>1281</v>
      </c>
      <c r="F511" s="7" t="str">
        <f t="shared" si="7"/>
        <v>ELD-SMTMAT-SOLDERBALL-SOLDERBALL0.3-503</v>
      </c>
      <c r="G511" s="7" t="s">
        <v>16</v>
      </c>
      <c r="H511" s="7">
        <v>1</v>
      </c>
      <c r="I511" s="7" t="s">
        <v>946</v>
      </c>
      <c r="J511" s="7"/>
      <c r="K511" s="7"/>
      <c r="L511" s="7" t="s">
        <v>1169</v>
      </c>
      <c r="M511" s="7" t="s">
        <v>727</v>
      </c>
      <c r="N511" s="7" t="str">
        <f>IFERROR(IF(MATCH(B511,#REF!,0),"In Use"),"Available")</f>
        <v>Available</v>
      </c>
      <c r="O511" s="13">
        <v>44000</v>
      </c>
      <c r="P511" s="13">
        <v>44365</v>
      </c>
      <c r="Q511" s="13">
        <v>44008</v>
      </c>
      <c r="R511" s="17" t="s">
        <v>1256</v>
      </c>
      <c r="S511" s="8" t="s">
        <v>1282</v>
      </c>
    </row>
    <row r="512" spans="1:19" x14ac:dyDescent="0.25">
      <c r="A512" s="18" t="s">
        <v>646</v>
      </c>
      <c r="B512" s="12">
        <v>504</v>
      </c>
      <c r="C512" s="7" t="s">
        <v>942</v>
      </c>
      <c r="D512" s="7" t="s">
        <v>720</v>
      </c>
      <c r="E512" s="8" t="s">
        <v>1281</v>
      </c>
      <c r="F512" s="7" t="str">
        <f t="shared" si="7"/>
        <v>ELD-SMTMAT-SOLDERBALL-SOLDERBALL0.3-504</v>
      </c>
      <c r="G512" s="7" t="s">
        <v>16</v>
      </c>
      <c r="H512" s="7">
        <v>1</v>
      </c>
      <c r="I512" s="7" t="s">
        <v>946</v>
      </c>
      <c r="J512" s="7"/>
      <c r="K512" s="7"/>
      <c r="L512" s="7" t="s">
        <v>1169</v>
      </c>
      <c r="M512" s="7" t="s">
        <v>727</v>
      </c>
      <c r="N512" s="7" t="str">
        <f>IFERROR(IF(MATCH(B512,#REF!,0),"In Use"),"Available")</f>
        <v>Available</v>
      </c>
      <c r="O512" s="13">
        <v>44000</v>
      </c>
      <c r="P512" s="13">
        <v>44365</v>
      </c>
      <c r="Q512" s="13">
        <v>44008</v>
      </c>
      <c r="R512" s="17" t="s">
        <v>1256</v>
      </c>
      <c r="S512" s="8" t="s">
        <v>1282</v>
      </c>
    </row>
    <row r="513" spans="1:19" x14ac:dyDescent="0.25">
      <c r="A513" s="18" t="s">
        <v>646</v>
      </c>
      <c r="B513" s="12">
        <v>505</v>
      </c>
      <c r="C513" s="7" t="s">
        <v>942</v>
      </c>
      <c r="D513" s="7" t="s">
        <v>720</v>
      </c>
      <c r="E513" s="8" t="s">
        <v>1281</v>
      </c>
      <c r="F513" s="7" t="str">
        <f t="shared" si="7"/>
        <v>ELD-SMTMAT-SOLDERBALL-SOLDERBALL0.3-505</v>
      </c>
      <c r="G513" s="7" t="s">
        <v>16</v>
      </c>
      <c r="H513" s="7">
        <v>1</v>
      </c>
      <c r="I513" s="7" t="s">
        <v>946</v>
      </c>
      <c r="J513" s="7"/>
      <c r="K513" s="7"/>
      <c r="L513" s="7" t="s">
        <v>1169</v>
      </c>
      <c r="M513" s="7" t="s">
        <v>727</v>
      </c>
      <c r="N513" s="7" t="str">
        <f>IFERROR(IF(MATCH(B513,#REF!,0),"In Use"),"Available")</f>
        <v>Available</v>
      </c>
      <c r="O513" s="13">
        <v>44000</v>
      </c>
      <c r="P513" s="13">
        <v>44365</v>
      </c>
      <c r="Q513" s="13">
        <v>44008</v>
      </c>
      <c r="R513" s="17" t="s">
        <v>1256</v>
      </c>
      <c r="S513" s="8" t="s">
        <v>1282</v>
      </c>
    </row>
    <row r="514" spans="1:19" x14ac:dyDescent="0.25">
      <c r="A514" s="18" t="s">
        <v>646</v>
      </c>
      <c r="B514" s="12">
        <v>506</v>
      </c>
      <c r="C514" s="7" t="s">
        <v>942</v>
      </c>
      <c r="D514" s="7" t="s">
        <v>720</v>
      </c>
      <c r="E514" s="8" t="s">
        <v>1281</v>
      </c>
      <c r="F514" s="7" t="str">
        <f t="shared" si="7"/>
        <v>ELD-SMTMAT-SOLDERBALL-SOLDERBALL0.3-506</v>
      </c>
      <c r="G514" s="7" t="s">
        <v>16</v>
      </c>
      <c r="H514" s="7">
        <v>1</v>
      </c>
      <c r="I514" s="7" t="s">
        <v>946</v>
      </c>
      <c r="J514" s="7"/>
      <c r="K514" s="7"/>
      <c r="L514" s="7" t="s">
        <v>1169</v>
      </c>
      <c r="M514" s="7" t="s">
        <v>727</v>
      </c>
      <c r="N514" s="7" t="str">
        <f>IFERROR(IF(MATCH(B514,#REF!,0),"In Use"),"Available")</f>
        <v>Available</v>
      </c>
      <c r="O514" s="13">
        <v>44000</v>
      </c>
      <c r="P514" s="13">
        <v>44365</v>
      </c>
      <c r="Q514" s="13">
        <v>44008</v>
      </c>
      <c r="R514" s="17" t="s">
        <v>1256</v>
      </c>
      <c r="S514" s="8" t="s">
        <v>1282</v>
      </c>
    </row>
    <row r="515" spans="1:19" x14ac:dyDescent="0.25">
      <c r="A515" s="18" t="s">
        <v>646</v>
      </c>
      <c r="B515" s="12">
        <v>507</v>
      </c>
      <c r="C515" s="7" t="s">
        <v>942</v>
      </c>
      <c r="D515" s="7" t="s">
        <v>720</v>
      </c>
      <c r="E515" s="8" t="s">
        <v>1281</v>
      </c>
      <c r="F515" s="7" t="str">
        <f t="shared" si="7"/>
        <v>ELD-SMTMAT-SOLDERBALL-SOLDERBALL0.3-507</v>
      </c>
      <c r="G515" s="7" t="s">
        <v>16</v>
      </c>
      <c r="H515" s="7">
        <v>1</v>
      </c>
      <c r="I515" s="7" t="s">
        <v>946</v>
      </c>
      <c r="J515" s="7"/>
      <c r="K515" s="7"/>
      <c r="L515" s="7" t="s">
        <v>1169</v>
      </c>
      <c r="M515" s="7" t="s">
        <v>727</v>
      </c>
      <c r="N515" s="7" t="str">
        <f>IFERROR(IF(MATCH(B515,#REF!,0),"In Use"),"Available")</f>
        <v>Available</v>
      </c>
      <c r="O515" s="13">
        <v>44000</v>
      </c>
      <c r="P515" s="13">
        <v>44365</v>
      </c>
      <c r="Q515" s="13">
        <v>44008</v>
      </c>
      <c r="R515" s="17" t="s">
        <v>1256</v>
      </c>
      <c r="S515" s="8" t="s">
        <v>1282</v>
      </c>
    </row>
    <row r="516" spans="1:19" x14ac:dyDescent="0.25">
      <c r="A516" s="18" t="s">
        <v>646</v>
      </c>
      <c r="B516" s="12">
        <v>508</v>
      </c>
      <c r="C516" s="7" t="s">
        <v>942</v>
      </c>
      <c r="D516" s="7" t="s">
        <v>720</v>
      </c>
      <c r="E516" s="8" t="s">
        <v>1281</v>
      </c>
      <c r="F516" s="7" t="str">
        <f t="shared" si="7"/>
        <v>ELD-SMTMAT-SOLDERBALL-SOLDERBALL0.3-508</v>
      </c>
      <c r="G516" s="7" t="s">
        <v>16</v>
      </c>
      <c r="H516" s="7">
        <v>1</v>
      </c>
      <c r="I516" s="7" t="s">
        <v>946</v>
      </c>
      <c r="J516" s="7"/>
      <c r="K516" s="7"/>
      <c r="L516" s="7" t="s">
        <v>1169</v>
      </c>
      <c r="M516" s="7" t="s">
        <v>727</v>
      </c>
      <c r="N516" s="7" t="str">
        <f>IFERROR(IF(MATCH(B516,#REF!,0),"In Use"),"Available")</f>
        <v>Available</v>
      </c>
      <c r="O516" s="13">
        <v>44000</v>
      </c>
      <c r="P516" s="13">
        <v>44365</v>
      </c>
      <c r="Q516" s="13">
        <v>44008</v>
      </c>
      <c r="R516" s="17" t="s">
        <v>1256</v>
      </c>
      <c r="S516" s="8" t="s">
        <v>1282</v>
      </c>
    </row>
    <row r="517" spans="1:19" x14ac:dyDescent="0.25">
      <c r="A517" s="18" t="s">
        <v>646</v>
      </c>
      <c r="B517" s="12">
        <v>509</v>
      </c>
      <c r="C517" s="7" t="s">
        <v>942</v>
      </c>
      <c r="D517" s="7" t="s">
        <v>720</v>
      </c>
      <c r="E517" s="8" t="s">
        <v>1281</v>
      </c>
      <c r="F517" s="7" t="str">
        <f t="shared" si="7"/>
        <v>ELD-SMTMAT-SOLDERBALL-SOLDERBALL0.3-509</v>
      </c>
      <c r="G517" s="7" t="s">
        <v>16</v>
      </c>
      <c r="H517" s="7">
        <v>1</v>
      </c>
      <c r="I517" s="7" t="s">
        <v>946</v>
      </c>
      <c r="J517" s="7"/>
      <c r="K517" s="7"/>
      <c r="L517" s="7" t="s">
        <v>1169</v>
      </c>
      <c r="M517" s="7" t="s">
        <v>727</v>
      </c>
      <c r="N517" s="7" t="str">
        <f>IFERROR(IF(MATCH(B517,#REF!,0),"In Use"),"Available")</f>
        <v>Available</v>
      </c>
      <c r="O517" s="13">
        <v>44000</v>
      </c>
      <c r="P517" s="13">
        <v>44365</v>
      </c>
      <c r="Q517" s="13">
        <v>44008</v>
      </c>
      <c r="R517" s="17" t="s">
        <v>1256</v>
      </c>
      <c r="S517" s="8" t="s">
        <v>1282</v>
      </c>
    </row>
    <row r="518" spans="1:19" x14ac:dyDescent="0.25">
      <c r="A518" s="18" t="s">
        <v>646</v>
      </c>
      <c r="B518" s="12">
        <v>510</v>
      </c>
      <c r="C518" s="7" t="s">
        <v>942</v>
      </c>
      <c r="D518" s="7" t="s">
        <v>720</v>
      </c>
      <c r="E518" s="8" t="s">
        <v>1281</v>
      </c>
      <c r="F518" s="7" t="str">
        <f t="shared" si="7"/>
        <v>ELD-SMTMAT-SOLDERBALL-SOLDERBALL0.3-510</v>
      </c>
      <c r="G518" s="7" t="s">
        <v>16</v>
      </c>
      <c r="H518" s="7">
        <v>1</v>
      </c>
      <c r="I518" s="7" t="s">
        <v>946</v>
      </c>
      <c r="J518" s="7"/>
      <c r="K518" s="7"/>
      <c r="L518" s="7" t="s">
        <v>1169</v>
      </c>
      <c r="M518" s="7" t="s">
        <v>727</v>
      </c>
      <c r="N518" s="7" t="str">
        <f>IFERROR(IF(MATCH(B518,#REF!,0),"In Use"),"Available")</f>
        <v>Available</v>
      </c>
      <c r="O518" s="13">
        <v>44000</v>
      </c>
      <c r="P518" s="13">
        <v>44365</v>
      </c>
      <c r="Q518" s="13">
        <v>44008</v>
      </c>
      <c r="R518" s="17" t="s">
        <v>1256</v>
      </c>
      <c r="S518" s="8" t="s">
        <v>1282</v>
      </c>
    </row>
    <row r="519" spans="1:19" x14ac:dyDescent="0.25">
      <c r="A519" s="18" t="s">
        <v>646</v>
      </c>
      <c r="B519" s="12">
        <v>511</v>
      </c>
      <c r="C519" s="7" t="s">
        <v>942</v>
      </c>
      <c r="D519" s="7" t="s">
        <v>720</v>
      </c>
      <c r="E519" s="8" t="s">
        <v>1281</v>
      </c>
      <c r="F519" s="7" t="str">
        <f t="shared" si="7"/>
        <v>ELD-SMTMAT-SOLDERBALL-SOLDERBALL0.3-511</v>
      </c>
      <c r="G519" s="7" t="s">
        <v>16</v>
      </c>
      <c r="H519" s="7">
        <v>1</v>
      </c>
      <c r="I519" s="7" t="s">
        <v>946</v>
      </c>
      <c r="J519" s="7"/>
      <c r="K519" s="7"/>
      <c r="L519" s="7" t="s">
        <v>1169</v>
      </c>
      <c r="M519" s="7" t="s">
        <v>727</v>
      </c>
      <c r="N519" s="7" t="str">
        <f>IFERROR(IF(MATCH(B519,#REF!,0),"In Use"),"Available")</f>
        <v>Available</v>
      </c>
      <c r="O519" s="13">
        <v>44000</v>
      </c>
      <c r="P519" s="13">
        <v>44365</v>
      </c>
      <c r="Q519" s="13">
        <v>44008</v>
      </c>
      <c r="R519" s="17" t="s">
        <v>1256</v>
      </c>
      <c r="S519" s="8" t="s">
        <v>1282</v>
      </c>
    </row>
    <row r="520" spans="1:19" x14ac:dyDescent="0.25">
      <c r="A520" s="18" t="s">
        <v>646</v>
      </c>
      <c r="B520" s="12">
        <v>512</v>
      </c>
      <c r="C520" s="7" t="s">
        <v>942</v>
      </c>
      <c r="D520" s="7" t="s">
        <v>720</v>
      </c>
      <c r="E520" s="8" t="s">
        <v>1281</v>
      </c>
      <c r="F520" s="7" t="str">
        <f t="shared" ref="F520:F583" si="8">IFERROR(CONCATENATE("ELD-SMTMAT-",$C520,"-",$E520,"-",$B520),"")</f>
        <v>ELD-SMTMAT-SOLDERBALL-SOLDERBALL0.3-512</v>
      </c>
      <c r="G520" s="7" t="s">
        <v>16</v>
      </c>
      <c r="H520" s="7">
        <v>1</v>
      </c>
      <c r="I520" s="7" t="s">
        <v>946</v>
      </c>
      <c r="J520" s="7"/>
      <c r="K520" s="7"/>
      <c r="L520" s="7" t="s">
        <v>1169</v>
      </c>
      <c r="M520" s="7" t="s">
        <v>727</v>
      </c>
      <c r="N520" s="7" t="str">
        <f>IFERROR(IF(MATCH(B520,#REF!,0),"In Use"),"Available")</f>
        <v>Available</v>
      </c>
      <c r="O520" s="13">
        <v>44000</v>
      </c>
      <c r="P520" s="13">
        <v>44365</v>
      </c>
      <c r="Q520" s="13">
        <v>44008</v>
      </c>
      <c r="R520" s="17" t="s">
        <v>1256</v>
      </c>
      <c r="S520" s="8" t="s">
        <v>1282</v>
      </c>
    </row>
    <row r="521" spans="1:19" x14ac:dyDescent="0.25">
      <c r="A521" s="18" t="s">
        <v>646</v>
      </c>
      <c r="B521" s="12">
        <v>513</v>
      </c>
      <c r="C521" s="7" t="s">
        <v>942</v>
      </c>
      <c r="D521" s="7" t="s">
        <v>720</v>
      </c>
      <c r="E521" s="8" t="s">
        <v>1281</v>
      </c>
      <c r="F521" s="7" t="str">
        <f t="shared" si="8"/>
        <v>ELD-SMTMAT-SOLDERBALL-SOLDERBALL0.3-513</v>
      </c>
      <c r="G521" s="7" t="s">
        <v>16</v>
      </c>
      <c r="H521" s="7">
        <v>1</v>
      </c>
      <c r="I521" s="7" t="s">
        <v>946</v>
      </c>
      <c r="J521" s="7"/>
      <c r="K521" s="7"/>
      <c r="L521" s="7" t="s">
        <v>1169</v>
      </c>
      <c r="M521" s="7" t="s">
        <v>727</v>
      </c>
      <c r="N521" s="7" t="str">
        <f>IFERROR(IF(MATCH(B521,#REF!,0),"In Use"),"Available")</f>
        <v>Available</v>
      </c>
      <c r="O521" s="13">
        <v>44000</v>
      </c>
      <c r="P521" s="13">
        <v>44365</v>
      </c>
      <c r="Q521" s="13">
        <v>44008</v>
      </c>
      <c r="R521" s="17" t="s">
        <v>1256</v>
      </c>
      <c r="S521" s="8" t="s">
        <v>1282</v>
      </c>
    </row>
    <row r="522" spans="1:19" x14ac:dyDescent="0.25">
      <c r="A522" s="18" t="s">
        <v>646</v>
      </c>
      <c r="B522" s="12">
        <v>514</v>
      </c>
      <c r="C522" s="7" t="s">
        <v>942</v>
      </c>
      <c r="D522" s="7" t="s">
        <v>720</v>
      </c>
      <c r="E522" s="8" t="s">
        <v>1281</v>
      </c>
      <c r="F522" s="7" t="str">
        <f t="shared" si="8"/>
        <v>ELD-SMTMAT-SOLDERBALL-SOLDERBALL0.3-514</v>
      </c>
      <c r="G522" s="7" t="s">
        <v>16</v>
      </c>
      <c r="H522" s="7">
        <v>1</v>
      </c>
      <c r="I522" s="7" t="s">
        <v>946</v>
      </c>
      <c r="J522" s="7"/>
      <c r="K522" s="7"/>
      <c r="L522" s="7" t="s">
        <v>1169</v>
      </c>
      <c r="M522" s="7" t="s">
        <v>727</v>
      </c>
      <c r="N522" s="7" t="str">
        <f>IFERROR(IF(MATCH(B522,#REF!,0),"In Use"),"Available")</f>
        <v>Available</v>
      </c>
      <c r="O522" s="13">
        <v>44000</v>
      </c>
      <c r="P522" s="13">
        <v>44365</v>
      </c>
      <c r="Q522" s="13">
        <v>44008</v>
      </c>
      <c r="R522" s="17" t="s">
        <v>1256</v>
      </c>
      <c r="S522" s="8" t="s">
        <v>1282</v>
      </c>
    </row>
    <row r="523" spans="1:19" x14ac:dyDescent="0.25">
      <c r="A523" s="18" t="s">
        <v>646</v>
      </c>
      <c r="B523" s="12">
        <v>515</v>
      </c>
      <c r="C523" s="7" t="s">
        <v>942</v>
      </c>
      <c r="D523" s="7" t="s">
        <v>720</v>
      </c>
      <c r="E523" s="8" t="s">
        <v>1281</v>
      </c>
      <c r="F523" s="7" t="str">
        <f t="shared" si="8"/>
        <v>ELD-SMTMAT-SOLDERBALL-SOLDERBALL0.3-515</v>
      </c>
      <c r="G523" s="7" t="s">
        <v>16</v>
      </c>
      <c r="H523" s="7">
        <v>1</v>
      </c>
      <c r="I523" s="7" t="s">
        <v>946</v>
      </c>
      <c r="J523" s="7"/>
      <c r="K523" s="7"/>
      <c r="L523" s="7" t="s">
        <v>1169</v>
      </c>
      <c r="M523" s="7" t="s">
        <v>727</v>
      </c>
      <c r="N523" s="7" t="str">
        <f>IFERROR(IF(MATCH(B523,#REF!,0),"In Use"),"Available")</f>
        <v>Available</v>
      </c>
      <c r="O523" s="13">
        <v>44000</v>
      </c>
      <c r="P523" s="13">
        <v>44365</v>
      </c>
      <c r="Q523" s="13">
        <v>44008</v>
      </c>
      <c r="R523" s="17" t="s">
        <v>1256</v>
      </c>
      <c r="S523" s="8" t="s">
        <v>1282</v>
      </c>
    </row>
    <row r="524" spans="1:19" x14ac:dyDescent="0.25">
      <c r="A524" s="18" t="s">
        <v>646</v>
      </c>
      <c r="B524" s="12">
        <v>516</v>
      </c>
      <c r="C524" s="7" t="s">
        <v>942</v>
      </c>
      <c r="D524" s="7" t="s">
        <v>720</v>
      </c>
      <c r="E524" s="8" t="s">
        <v>1281</v>
      </c>
      <c r="F524" s="7" t="str">
        <f t="shared" si="8"/>
        <v>ELD-SMTMAT-SOLDERBALL-SOLDERBALL0.3-516</v>
      </c>
      <c r="G524" s="7" t="s">
        <v>16</v>
      </c>
      <c r="H524" s="7">
        <v>1</v>
      </c>
      <c r="I524" s="7" t="s">
        <v>946</v>
      </c>
      <c r="J524" s="7"/>
      <c r="K524" s="7"/>
      <c r="L524" s="7" t="s">
        <v>1169</v>
      </c>
      <c r="M524" s="7" t="s">
        <v>727</v>
      </c>
      <c r="N524" s="7" t="str">
        <f>IFERROR(IF(MATCH(B524,#REF!,0),"In Use"),"Available")</f>
        <v>Available</v>
      </c>
      <c r="O524" s="13">
        <v>44000</v>
      </c>
      <c r="P524" s="13">
        <v>44365</v>
      </c>
      <c r="Q524" s="13">
        <v>44008</v>
      </c>
      <c r="R524" s="17" t="s">
        <v>1256</v>
      </c>
      <c r="S524" s="8" t="s">
        <v>1282</v>
      </c>
    </row>
    <row r="525" spans="1:19" x14ac:dyDescent="0.25">
      <c r="A525" s="18" t="s">
        <v>646</v>
      </c>
      <c r="B525" s="12">
        <v>517</v>
      </c>
      <c r="C525" s="7" t="s">
        <v>942</v>
      </c>
      <c r="D525" s="7" t="s">
        <v>720</v>
      </c>
      <c r="E525" s="8" t="s">
        <v>1281</v>
      </c>
      <c r="F525" s="7" t="str">
        <f t="shared" si="8"/>
        <v>ELD-SMTMAT-SOLDERBALL-SOLDERBALL0.3-517</v>
      </c>
      <c r="G525" s="7" t="s">
        <v>16</v>
      </c>
      <c r="H525" s="7">
        <v>1</v>
      </c>
      <c r="I525" s="7" t="s">
        <v>946</v>
      </c>
      <c r="J525" s="7"/>
      <c r="K525" s="7"/>
      <c r="L525" s="7" t="s">
        <v>1169</v>
      </c>
      <c r="M525" s="7" t="s">
        <v>727</v>
      </c>
      <c r="N525" s="7" t="str">
        <f>IFERROR(IF(MATCH(B525,#REF!,0),"In Use"),"Available")</f>
        <v>Available</v>
      </c>
      <c r="O525" s="13">
        <v>44000</v>
      </c>
      <c r="P525" s="13">
        <v>44365</v>
      </c>
      <c r="Q525" s="13">
        <v>44008</v>
      </c>
      <c r="R525" s="17" t="s">
        <v>1256</v>
      </c>
      <c r="S525" s="8" t="s">
        <v>1282</v>
      </c>
    </row>
    <row r="526" spans="1:19" x14ac:dyDescent="0.25">
      <c r="A526" s="18" t="s">
        <v>646</v>
      </c>
      <c r="B526" s="12">
        <v>518</v>
      </c>
      <c r="C526" s="7" t="s">
        <v>942</v>
      </c>
      <c r="D526" s="7" t="s">
        <v>720</v>
      </c>
      <c r="E526" s="8" t="s">
        <v>1281</v>
      </c>
      <c r="F526" s="7" t="str">
        <f t="shared" si="8"/>
        <v>ELD-SMTMAT-SOLDERBALL-SOLDERBALL0.3-518</v>
      </c>
      <c r="G526" s="7" t="s">
        <v>16</v>
      </c>
      <c r="H526" s="7">
        <v>1</v>
      </c>
      <c r="I526" s="7" t="s">
        <v>946</v>
      </c>
      <c r="J526" s="7"/>
      <c r="K526" s="7"/>
      <c r="L526" s="7" t="s">
        <v>1169</v>
      </c>
      <c r="M526" s="7" t="s">
        <v>727</v>
      </c>
      <c r="N526" s="7" t="str">
        <f>IFERROR(IF(MATCH(B526,#REF!,0),"In Use"),"Available")</f>
        <v>Available</v>
      </c>
      <c r="O526" s="13">
        <v>44000</v>
      </c>
      <c r="P526" s="13">
        <v>44365</v>
      </c>
      <c r="Q526" s="13">
        <v>44008</v>
      </c>
      <c r="R526" s="17" t="s">
        <v>1256</v>
      </c>
      <c r="S526" s="8" t="s">
        <v>1282</v>
      </c>
    </row>
    <row r="527" spans="1:19" x14ac:dyDescent="0.25">
      <c r="A527" s="18" t="s">
        <v>672</v>
      </c>
      <c r="B527" s="12">
        <v>519</v>
      </c>
      <c r="C527" s="7" t="s">
        <v>1101</v>
      </c>
      <c r="D527" s="7" t="s">
        <v>720</v>
      </c>
      <c r="E527" s="8" t="s">
        <v>1283</v>
      </c>
      <c r="F527" s="7" t="str">
        <f t="shared" si="8"/>
        <v>ELD-SMTMAT-PEELINGTAPE-PEELINGTAPES75C-519</v>
      </c>
      <c r="G527" s="7" t="s">
        <v>16</v>
      </c>
      <c r="H527" s="7">
        <v>1</v>
      </c>
      <c r="I527" s="7" t="s">
        <v>1103</v>
      </c>
      <c r="J527" s="7"/>
      <c r="K527" s="7"/>
      <c r="L527" s="7" t="s">
        <v>901</v>
      </c>
      <c r="M527" s="7" t="s">
        <v>727</v>
      </c>
      <c r="N527" s="7" t="str">
        <f>IFERROR(IF(MATCH(B527,#REF!,0),"In Use"),"Available")</f>
        <v>Available</v>
      </c>
      <c r="O527" s="13"/>
      <c r="P527" s="13">
        <v>44469</v>
      </c>
      <c r="Q527" s="13">
        <v>44008</v>
      </c>
      <c r="R527" s="17" t="s">
        <v>1256</v>
      </c>
      <c r="S527" s="8" t="s">
        <v>1284</v>
      </c>
    </row>
    <row r="528" spans="1:19" x14ac:dyDescent="0.25">
      <c r="A528" s="18" t="s">
        <v>672</v>
      </c>
      <c r="B528" s="12">
        <v>520</v>
      </c>
      <c r="C528" s="7" t="s">
        <v>1101</v>
      </c>
      <c r="D528" s="7" t="s">
        <v>720</v>
      </c>
      <c r="E528" s="8" t="s">
        <v>1283</v>
      </c>
      <c r="F528" s="7" t="str">
        <f t="shared" si="8"/>
        <v>ELD-SMTMAT-PEELINGTAPE-PEELINGTAPES75C-520</v>
      </c>
      <c r="G528" s="7" t="s">
        <v>16</v>
      </c>
      <c r="H528" s="7">
        <v>1</v>
      </c>
      <c r="I528" s="7" t="s">
        <v>1103</v>
      </c>
      <c r="J528" s="7"/>
      <c r="K528" s="7"/>
      <c r="L528" s="7" t="s">
        <v>901</v>
      </c>
      <c r="M528" s="7" t="s">
        <v>727</v>
      </c>
      <c r="N528" s="7" t="str">
        <f>IFERROR(IF(MATCH(B528,#REF!,0),"In Use"),"Available")</f>
        <v>Available</v>
      </c>
      <c r="O528" s="13"/>
      <c r="P528" s="13">
        <v>44469</v>
      </c>
      <c r="Q528" s="13">
        <v>44008</v>
      </c>
      <c r="R528" s="17" t="s">
        <v>1256</v>
      </c>
      <c r="S528" s="8" t="s">
        <v>1284</v>
      </c>
    </row>
    <row r="529" spans="1:19" x14ac:dyDescent="0.25">
      <c r="A529" s="18" t="s">
        <v>672</v>
      </c>
      <c r="B529" s="12">
        <v>521</v>
      </c>
      <c r="C529" s="7" t="s">
        <v>1101</v>
      </c>
      <c r="D529" s="7" t="s">
        <v>720</v>
      </c>
      <c r="E529" s="8" t="s">
        <v>1283</v>
      </c>
      <c r="F529" s="7" t="str">
        <f t="shared" si="8"/>
        <v>ELD-SMTMAT-PEELINGTAPE-PEELINGTAPES75C-521</v>
      </c>
      <c r="G529" s="7" t="s">
        <v>16</v>
      </c>
      <c r="H529" s="7">
        <v>1</v>
      </c>
      <c r="I529" s="7" t="s">
        <v>1103</v>
      </c>
      <c r="J529" s="7"/>
      <c r="K529" s="7"/>
      <c r="L529" s="7" t="s">
        <v>901</v>
      </c>
      <c r="M529" s="7" t="s">
        <v>727</v>
      </c>
      <c r="N529" s="7" t="str">
        <f>IFERROR(IF(MATCH(B529,#REF!,0),"In Use"),"Available")</f>
        <v>Available</v>
      </c>
      <c r="O529" s="13"/>
      <c r="P529" s="13">
        <v>44469</v>
      </c>
      <c r="Q529" s="13">
        <v>44008</v>
      </c>
      <c r="R529" s="17" t="s">
        <v>1256</v>
      </c>
      <c r="S529" s="8" t="s">
        <v>1284</v>
      </c>
    </row>
    <row r="530" spans="1:19" x14ac:dyDescent="0.25">
      <c r="A530" s="18" t="s">
        <v>672</v>
      </c>
      <c r="B530" s="12">
        <v>522</v>
      </c>
      <c r="C530" s="7" t="s">
        <v>1101</v>
      </c>
      <c r="D530" s="7" t="s">
        <v>720</v>
      </c>
      <c r="E530" s="8" t="s">
        <v>1283</v>
      </c>
      <c r="F530" s="7" t="str">
        <f t="shared" si="8"/>
        <v>ELD-SMTMAT-PEELINGTAPE-PEELINGTAPES75C-522</v>
      </c>
      <c r="G530" s="7" t="s">
        <v>16</v>
      </c>
      <c r="H530" s="7">
        <v>1</v>
      </c>
      <c r="I530" s="7" t="s">
        <v>1103</v>
      </c>
      <c r="J530" s="7"/>
      <c r="K530" s="7"/>
      <c r="L530" s="7" t="s">
        <v>901</v>
      </c>
      <c r="M530" s="7" t="s">
        <v>727</v>
      </c>
      <c r="N530" s="7" t="str">
        <f>IFERROR(IF(MATCH(B530,#REF!,0),"In Use"),"Available")</f>
        <v>Available</v>
      </c>
      <c r="O530" s="13"/>
      <c r="P530" s="13">
        <v>44469</v>
      </c>
      <c r="Q530" s="13">
        <v>44008</v>
      </c>
      <c r="R530" s="17" t="s">
        <v>1256</v>
      </c>
      <c r="S530" s="8" t="s">
        <v>1284</v>
      </c>
    </row>
    <row r="531" spans="1:19" x14ac:dyDescent="0.25">
      <c r="A531" s="18" t="s">
        <v>672</v>
      </c>
      <c r="B531" s="12">
        <v>523</v>
      </c>
      <c r="C531" s="7" t="s">
        <v>1101</v>
      </c>
      <c r="D531" s="7" t="s">
        <v>720</v>
      </c>
      <c r="E531" s="8" t="s">
        <v>1283</v>
      </c>
      <c r="F531" s="7" t="str">
        <f t="shared" si="8"/>
        <v>ELD-SMTMAT-PEELINGTAPE-PEELINGTAPES75C-523</v>
      </c>
      <c r="G531" s="7" t="s">
        <v>16</v>
      </c>
      <c r="H531" s="7">
        <v>1</v>
      </c>
      <c r="I531" s="7" t="s">
        <v>1103</v>
      </c>
      <c r="J531" s="7"/>
      <c r="K531" s="7"/>
      <c r="L531" s="7" t="s">
        <v>901</v>
      </c>
      <c r="M531" s="7" t="s">
        <v>727</v>
      </c>
      <c r="N531" s="7" t="str">
        <f>IFERROR(IF(MATCH(B531,#REF!,0),"In Use"),"Available")</f>
        <v>Available</v>
      </c>
      <c r="O531" s="13"/>
      <c r="P531" s="13">
        <v>44469</v>
      </c>
      <c r="Q531" s="13">
        <v>44008</v>
      </c>
      <c r="R531" s="17" t="s">
        <v>1256</v>
      </c>
      <c r="S531" s="8" t="s">
        <v>1284</v>
      </c>
    </row>
    <row r="532" spans="1:19" x14ac:dyDescent="0.25">
      <c r="A532" s="18" t="s">
        <v>672</v>
      </c>
      <c r="B532" s="12">
        <v>524</v>
      </c>
      <c r="C532" s="7" t="s">
        <v>1101</v>
      </c>
      <c r="D532" s="7" t="s">
        <v>720</v>
      </c>
      <c r="E532" s="8" t="s">
        <v>1283</v>
      </c>
      <c r="F532" s="7" t="str">
        <f t="shared" si="8"/>
        <v>ELD-SMTMAT-PEELINGTAPE-PEELINGTAPES75C-524</v>
      </c>
      <c r="G532" s="7" t="s">
        <v>16</v>
      </c>
      <c r="H532" s="7">
        <v>1</v>
      </c>
      <c r="I532" s="7" t="s">
        <v>1103</v>
      </c>
      <c r="J532" s="7"/>
      <c r="K532" s="7"/>
      <c r="L532" s="7" t="s">
        <v>901</v>
      </c>
      <c r="M532" s="7" t="s">
        <v>727</v>
      </c>
      <c r="N532" s="7" t="str">
        <f>IFERROR(IF(MATCH(B532,#REF!,0),"In Use"),"Available")</f>
        <v>Available</v>
      </c>
      <c r="O532" s="13"/>
      <c r="P532" s="13">
        <v>44469</v>
      </c>
      <c r="Q532" s="13">
        <v>44008</v>
      </c>
      <c r="R532" s="17" t="s">
        <v>1256</v>
      </c>
      <c r="S532" s="8" t="s">
        <v>1284</v>
      </c>
    </row>
    <row r="533" spans="1:19" x14ac:dyDescent="0.25">
      <c r="A533" s="18" t="s">
        <v>679</v>
      </c>
      <c r="B533" s="12">
        <v>525</v>
      </c>
      <c r="C533" s="7" t="s">
        <v>1285</v>
      </c>
      <c r="D533" s="7" t="s">
        <v>739</v>
      </c>
      <c r="E533" s="8" t="s">
        <v>1286</v>
      </c>
      <c r="F533" s="7" t="str">
        <f t="shared" si="8"/>
        <v>ELD-SMTMAT-SOLVALVE-KS210H-525</v>
      </c>
      <c r="G533" s="7" t="s">
        <v>16</v>
      </c>
      <c r="H533" s="7">
        <v>1</v>
      </c>
      <c r="I533" s="7" t="s">
        <v>1287</v>
      </c>
      <c r="J533" s="7"/>
      <c r="K533" s="7" t="s">
        <v>1288</v>
      </c>
      <c r="L533" s="7" t="s">
        <v>1289</v>
      </c>
      <c r="M533" s="7" t="s">
        <v>727</v>
      </c>
      <c r="N533" s="7" t="str">
        <f>IFERROR(IF(MATCH(B533,#REF!,0),"In Use"),"Available")</f>
        <v>Available</v>
      </c>
      <c r="O533" s="13"/>
      <c r="P533" s="13"/>
      <c r="Q533" s="13">
        <v>44004</v>
      </c>
      <c r="R533" s="17"/>
      <c r="S533" s="8" t="s">
        <v>1290</v>
      </c>
    </row>
    <row r="534" spans="1:19" x14ac:dyDescent="0.25">
      <c r="A534" s="18" t="s">
        <v>679</v>
      </c>
      <c r="B534" s="12">
        <v>526</v>
      </c>
      <c r="C534" s="7" t="s">
        <v>1285</v>
      </c>
      <c r="D534" s="7" t="s">
        <v>739</v>
      </c>
      <c r="E534" s="8" t="s">
        <v>1286</v>
      </c>
      <c r="F534" s="7" t="str">
        <f t="shared" si="8"/>
        <v>ELD-SMTMAT-SOLVALVE-KS210H-526</v>
      </c>
      <c r="G534" s="7" t="s">
        <v>16</v>
      </c>
      <c r="H534" s="7">
        <v>1</v>
      </c>
      <c r="I534" s="7" t="s">
        <v>1287</v>
      </c>
      <c r="J534" s="7"/>
      <c r="K534" s="7" t="s">
        <v>1291</v>
      </c>
      <c r="L534" s="7" t="s">
        <v>1289</v>
      </c>
      <c r="M534" s="7" t="s">
        <v>727</v>
      </c>
      <c r="N534" s="7" t="str">
        <f>IFERROR(IF(MATCH(B534,#REF!,0),"In Use"),"Available")</f>
        <v>Available</v>
      </c>
      <c r="O534" s="13"/>
      <c r="P534" s="13"/>
      <c r="Q534" s="13">
        <v>44004</v>
      </c>
      <c r="R534" s="17"/>
      <c r="S534" s="8" t="s">
        <v>1290</v>
      </c>
    </row>
    <row r="535" spans="1:19" x14ac:dyDescent="0.25">
      <c r="A535" s="18" t="s">
        <v>368</v>
      </c>
      <c r="B535" s="12">
        <v>527</v>
      </c>
      <c r="C535" s="7" t="s">
        <v>1058</v>
      </c>
      <c r="D535" s="7" t="s">
        <v>739</v>
      </c>
      <c r="E535" s="8" t="s">
        <v>1079</v>
      </c>
      <c r="F535" s="7" t="str">
        <f t="shared" si="8"/>
        <v>ELD-SMTMAT-MAGAZINE-MAGSMLBlue-527</v>
      </c>
      <c r="G535" s="7" t="s">
        <v>16</v>
      </c>
      <c r="H535" s="7">
        <v>1</v>
      </c>
      <c r="I535" s="7" t="s">
        <v>1018</v>
      </c>
      <c r="J535" s="7"/>
      <c r="K535" s="7"/>
      <c r="L535" s="7" t="s">
        <v>1060</v>
      </c>
      <c r="M535" s="7" t="s">
        <v>727</v>
      </c>
      <c r="N535" s="7" t="str">
        <f>IFERROR(IF(MATCH(B535,#REF!,0),"In Use"),"Available")</f>
        <v>Available</v>
      </c>
      <c r="O535" s="13"/>
      <c r="P535" s="13"/>
      <c r="Q535" s="13">
        <v>44011</v>
      </c>
      <c r="R535" s="17"/>
      <c r="S535" s="8"/>
    </row>
    <row r="536" spans="1:19" x14ac:dyDescent="0.25">
      <c r="A536" s="18" t="s">
        <v>368</v>
      </c>
      <c r="B536" s="12">
        <v>528</v>
      </c>
      <c r="C536" s="7" t="s">
        <v>1058</v>
      </c>
      <c r="D536" s="7" t="s">
        <v>739</v>
      </c>
      <c r="E536" s="8" t="s">
        <v>1079</v>
      </c>
      <c r="F536" s="7" t="str">
        <f t="shared" si="8"/>
        <v>ELD-SMTMAT-MAGAZINE-MAGSMLBlue-528</v>
      </c>
      <c r="G536" s="7" t="s">
        <v>16</v>
      </c>
      <c r="H536" s="7">
        <v>1</v>
      </c>
      <c r="I536" s="7" t="s">
        <v>1018</v>
      </c>
      <c r="J536" s="7"/>
      <c r="K536" s="7"/>
      <c r="L536" s="7" t="s">
        <v>1060</v>
      </c>
      <c r="M536" s="7" t="s">
        <v>727</v>
      </c>
      <c r="N536" s="7" t="str">
        <f>IFERROR(IF(MATCH(B536,#REF!,0),"In Use"),"Available")</f>
        <v>Available</v>
      </c>
      <c r="O536" s="13"/>
      <c r="P536" s="13"/>
      <c r="Q536" s="13">
        <v>44011</v>
      </c>
      <c r="R536" s="17"/>
      <c r="S536" s="8"/>
    </row>
    <row r="537" spans="1:19" x14ac:dyDescent="0.25">
      <c r="A537" s="18" t="s">
        <v>356</v>
      </c>
      <c r="B537" s="12">
        <v>529</v>
      </c>
      <c r="C537" s="7" t="s">
        <v>1058</v>
      </c>
      <c r="D537" s="7" t="s">
        <v>739</v>
      </c>
      <c r="E537" s="8" t="s">
        <v>1329</v>
      </c>
      <c r="F537" s="7" t="str">
        <f t="shared" si="8"/>
        <v>ELD-SMTMAT-MAGAZINE-MAGLARSilver-529</v>
      </c>
      <c r="G537" s="7" t="s">
        <v>16</v>
      </c>
      <c r="H537" s="7">
        <v>1</v>
      </c>
      <c r="I537" s="7" t="s">
        <v>1018</v>
      </c>
      <c r="J537" s="7"/>
      <c r="K537" s="7"/>
      <c r="L537" s="7" t="s">
        <v>1060</v>
      </c>
      <c r="M537" s="7" t="s">
        <v>727</v>
      </c>
      <c r="N537" s="7" t="str">
        <f>IFERROR(IF(MATCH(B537,#REF!,0),"In Use"),"Available")</f>
        <v>Available</v>
      </c>
      <c r="O537" s="13"/>
      <c r="P537" s="13"/>
      <c r="Q537" s="13"/>
      <c r="R537" s="17"/>
      <c r="S537" s="8"/>
    </row>
    <row r="538" spans="1:19" x14ac:dyDescent="0.25">
      <c r="A538" s="18" t="s">
        <v>1328</v>
      </c>
      <c r="B538" s="12">
        <v>530</v>
      </c>
      <c r="C538" s="7" t="s">
        <v>1058</v>
      </c>
      <c r="D538" s="7" t="s">
        <v>739</v>
      </c>
      <c r="E538" s="8" t="s">
        <v>1080</v>
      </c>
      <c r="F538" s="7" t="str">
        <f t="shared" si="8"/>
        <v>ELD-SMTMAT-MAGAZINE-MAGSMLSilver-530</v>
      </c>
      <c r="G538" s="7" t="s">
        <v>16</v>
      </c>
      <c r="H538" s="7">
        <v>1</v>
      </c>
      <c r="I538" s="7" t="s">
        <v>1018</v>
      </c>
      <c r="J538" s="7"/>
      <c r="K538" s="7"/>
      <c r="L538" s="7" t="s">
        <v>1060</v>
      </c>
      <c r="M538" s="7" t="s">
        <v>727</v>
      </c>
      <c r="N538" s="7" t="str">
        <f>IFERROR(IF(MATCH(B538,#REF!,0),"In Use"),"Available")</f>
        <v>Available</v>
      </c>
      <c r="O538" s="13"/>
      <c r="P538" s="13"/>
      <c r="Q538" s="13"/>
      <c r="R538" s="17"/>
      <c r="S538" s="8"/>
    </row>
    <row r="539" spans="1:19" x14ac:dyDescent="0.25">
      <c r="A539" s="18" t="s">
        <v>1328</v>
      </c>
      <c r="B539" s="12">
        <v>531</v>
      </c>
      <c r="C539" s="7" t="s">
        <v>1058</v>
      </c>
      <c r="D539" s="7" t="s">
        <v>739</v>
      </c>
      <c r="E539" s="8" t="s">
        <v>1080</v>
      </c>
      <c r="F539" s="7" t="str">
        <f t="shared" si="8"/>
        <v>ELD-SMTMAT-MAGAZINE-MAGSMLSilver-531</v>
      </c>
      <c r="G539" s="7" t="s">
        <v>16</v>
      </c>
      <c r="H539" s="7">
        <v>1</v>
      </c>
      <c r="I539" s="7" t="s">
        <v>1018</v>
      </c>
      <c r="J539" s="7"/>
      <c r="K539" s="7"/>
      <c r="L539" s="7" t="s">
        <v>1060</v>
      </c>
      <c r="M539" s="7" t="s">
        <v>727</v>
      </c>
      <c r="N539" s="7" t="str">
        <f>IFERROR(IF(MATCH(B539,#REF!,0),"In Use"),"Available")</f>
        <v>Available</v>
      </c>
      <c r="O539" s="13"/>
      <c r="P539" s="13"/>
      <c r="Q539" s="13"/>
      <c r="R539" s="17"/>
      <c r="S539" s="8"/>
    </row>
    <row r="540" spans="1:19" x14ac:dyDescent="0.25">
      <c r="A540" s="18" t="s">
        <v>1334</v>
      </c>
      <c r="B540" s="12">
        <v>532</v>
      </c>
      <c r="C540" s="7" t="s">
        <v>1330</v>
      </c>
      <c r="D540" s="7" t="s">
        <v>739</v>
      </c>
      <c r="E540" s="8" t="s">
        <v>1331</v>
      </c>
      <c r="F540" s="7" t="str">
        <f t="shared" si="8"/>
        <v>ELD-SMTMAT-SENSOR-WB_SCANHEAD-532</v>
      </c>
      <c r="G540" s="7" t="s">
        <v>16</v>
      </c>
      <c r="H540" s="7">
        <v>1</v>
      </c>
      <c r="I540" s="7" t="s">
        <v>891</v>
      </c>
      <c r="J540" s="7"/>
      <c r="K540" s="7" t="s">
        <v>1333</v>
      </c>
      <c r="L540" s="7" t="s">
        <v>1316</v>
      </c>
      <c r="M540" s="7" t="s">
        <v>727</v>
      </c>
      <c r="N540" s="7" t="str">
        <f>IFERROR(IF(MATCH(B540,#REF!,0),"In Use"),"Available")</f>
        <v>Available</v>
      </c>
      <c r="O540" s="13"/>
      <c r="P540" s="13"/>
      <c r="Q540" s="13">
        <v>44013</v>
      </c>
      <c r="R540" s="17"/>
      <c r="S540" s="8" t="s">
        <v>1332</v>
      </c>
    </row>
    <row r="541" spans="1:19" x14ac:dyDescent="0.25">
      <c r="A541" s="18" t="s">
        <v>1339</v>
      </c>
      <c r="B541" s="12">
        <v>533</v>
      </c>
      <c r="C541" s="7" t="s">
        <v>1335</v>
      </c>
      <c r="D541" s="7" t="s">
        <v>739</v>
      </c>
      <c r="E541" s="8" t="s">
        <v>1336</v>
      </c>
      <c r="F541" s="7" t="str">
        <f t="shared" si="8"/>
        <v>ELD-SMTMAT-MISC-ZD220-533</v>
      </c>
      <c r="G541" s="7" t="s">
        <v>16</v>
      </c>
      <c r="H541" s="7">
        <v>1</v>
      </c>
      <c r="I541" s="7" t="s">
        <v>1337</v>
      </c>
      <c r="J541" s="7"/>
      <c r="K541" s="7" t="s">
        <v>1338</v>
      </c>
      <c r="L541" s="7"/>
      <c r="M541" s="7"/>
      <c r="N541" s="7" t="str">
        <f>IFERROR(IF(MATCH(B541,#REF!,0),"In Use"),"Available")</f>
        <v>Available</v>
      </c>
      <c r="O541" s="13"/>
      <c r="P541" s="13"/>
      <c r="Q541" s="13"/>
      <c r="R541" s="17"/>
      <c r="S541" s="8"/>
    </row>
    <row r="542" spans="1:19" x14ac:dyDescent="0.25">
      <c r="A542" s="18" t="s">
        <v>1345</v>
      </c>
      <c r="B542" s="12">
        <v>534</v>
      </c>
      <c r="C542" s="7" t="s">
        <v>1335</v>
      </c>
      <c r="D542" s="7" t="s">
        <v>739</v>
      </c>
      <c r="E542" s="8" t="s">
        <v>1340</v>
      </c>
      <c r="F542" s="7" t="str">
        <f t="shared" si="8"/>
        <v>ELD-SMTMAT-MISC-DS2278-534</v>
      </c>
      <c r="G542" s="7" t="s">
        <v>16</v>
      </c>
      <c r="H542" s="7">
        <v>1</v>
      </c>
      <c r="I542" s="7" t="s">
        <v>1337</v>
      </c>
      <c r="J542" s="7"/>
      <c r="K542" s="7" t="s">
        <v>1341</v>
      </c>
      <c r="L542" s="7"/>
      <c r="M542" s="7"/>
      <c r="N542" s="7" t="str">
        <f>IFERROR(IF(MATCH(B542,#REF!,0),"In Use"),"Available")</f>
        <v>Available</v>
      </c>
      <c r="O542" s="13"/>
      <c r="P542" s="13"/>
      <c r="Q542" s="13"/>
      <c r="R542" s="17"/>
      <c r="S542" s="8"/>
    </row>
    <row r="543" spans="1:19" x14ac:dyDescent="0.25">
      <c r="A543" s="18" t="s">
        <v>1344</v>
      </c>
      <c r="B543" s="12">
        <v>535</v>
      </c>
      <c r="C543" s="7" t="s">
        <v>1335</v>
      </c>
      <c r="D543" s="7" t="s">
        <v>739</v>
      </c>
      <c r="E543" s="8" t="s">
        <v>1342</v>
      </c>
      <c r="F543" s="7" t="str">
        <f t="shared" si="8"/>
        <v>ELD-SMTMAT-MISC-CR2278-535</v>
      </c>
      <c r="G543" s="7" t="s">
        <v>16</v>
      </c>
      <c r="H543" s="7">
        <v>1</v>
      </c>
      <c r="I543" s="7" t="s">
        <v>1337</v>
      </c>
      <c r="J543" s="7"/>
      <c r="K543" s="7" t="s">
        <v>1343</v>
      </c>
      <c r="L543" s="7"/>
      <c r="M543" s="7"/>
      <c r="N543" s="7" t="str">
        <f>IFERROR(IF(MATCH(B543,#REF!,0),"In Use"),"Available")</f>
        <v>Available</v>
      </c>
      <c r="O543" s="13"/>
      <c r="P543" s="13"/>
      <c r="Q543" s="13"/>
      <c r="R543" s="17"/>
      <c r="S543" s="8"/>
    </row>
    <row r="544" spans="1:19" x14ac:dyDescent="0.25">
      <c r="A544" s="7" t="s">
        <v>1346</v>
      </c>
      <c r="B544" s="15">
        <v>536</v>
      </c>
      <c r="C544" s="7" t="s">
        <v>1295</v>
      </c>
      <c r="D544" s="7" t="s">
        <v>720</v>
      </c>
      <c r="E544" s="8" t="s">
        <v>1347</v>
      </c>
      <c r="F544" s="7" t="str">
        <f t="shared" si="8"/>
        <v>ELD-SMTMAT-CAPILLARY-N0709-43-16-08-536</v>
      </c>
      <c r="G544" s="7" t="s">
        <v>16</v>
      </c>
      <c r="H544" s="7">
        <v>1</v>
      </c>
      <c r="I544" s="7" t="s">
        <v>745</v>
      </c>
      <c r="J544" s="7" t="s">
        <v>1349</v>
      </c>
      <c r="K544" s="7"/>
      <c r="L544" s="7"/>
      <c r="M544" s="7"/>
      <c r="N544" s="7" t="str">
        <f>IFERROR(IF(MATCH(B544,#REF!,0),"In Use"),"Available")</f>
        <v>Available</v>
      </c>
      <c r="O544" s="13"/>
      <c r="P544" s="13"/>
      <c r="Q544" s="13">
        <v>44014</v>
      </c>
      <c r="R544" s="17" t="s">
        <v>1256</v>
      </c>
      <c r="S544" s="8" t="s">
        <v>1348</v>
      </c>
    </row>
    <row r="545" spans="1:19" x14ac:dyDescent="0.25">
      <c r="A545" s="7" t="s">
        <v>1346</v>
      </c>
      <c r="B545" s="15">
        <v>537</v>
      </c>
      <c r="C545" s="7" t="s">
        <v>1295</v>
      </c>
      <c r="D545" s="7" t="s">
        <v>720</v>
      </c>
      <c r="E545" s="8" t="s">
        <v>1347</v>
      </c>
      <c r="F545" s="7" t="str">
        <f t="shared" si="8"/>
        <v>ELD-SMTMAT-CAPILLARY-N0709-43-16-08-537</v>
      </c>
      <c r="G545" s="7" t="s">
        <v>16</v>
      </c>
      <c r="H545" s="7">
        <v>1</v>
      </c>
      <c r="I545" s="7" t="s">
        <v>745</v>
      </c>
      <c r="J545" s="7" t="s">
        <v>1349</v>
      </c>
      <c r="K545" s="7"/>
      <c r="L545" s="7"/>
      <c r="M545" s="7"/>
      <c r="N545" s="7" t="str">
        <f>IFERROR(IF(MATCH(B545,#REF!,0),"In Use"),"Available")</f>
        <v>Available</v>
      </c>
      <c r="O545" s="13"/>
      <c r="P545" s="13"/>
      <c r="Q545" s="13">
        <v>44014</v>
      </c>
      <c r="R545" s="17" t="s">
        <v>1256</v>
      </c>
      <c r="S545" s="8" t="s">
        <v>1348</v>
      </c>
    </row>
    <row r="546" spans="1:19" x14ac:dyDescent="0.25">
      <c r="A546" s="7" t="s">
        <v>1346</v>
      </c>
      <c r="B546" s="15">
        <v>538</v>
      </c>
      <c r="C546" s="7" t="s">
        <v>1295</v>
      </c>
      <c r="D546" s="7" t="s">
        <v>720</v>
      </c>
      <c r="E546" s="8" t="s">
        <v>1347</v>
      </c>
      <c r="F546" s="7" t="str">
        <f t="shared" si="8"/>
        <v>ELD-SMTMAT-CAPILLARY-N0709-43-16-08-538</v>
      </c>
      <c r="G546" s="7" t="s">
        <v>16</v>
      </c>
      <c r="H546" s="7">
        <v>1</v>
      </c>
      <c r="I546" s="7" t="s">
        <v>745</v>
      </c>
      <c r="J546" s="7" t="s">
        <v>1349</v>
      </c>
      <c r="K546" s="7"/>
      <c r="L546" s="7"/>
      <c r="M546" s="7"/>
      <c r="N546" s="7" t="str">
        <f>IFERROR(IF(MATCH(B546,#REF!,0),"In Use"),"Available")</f>
        <v>Available</v>
      </c>
      <c r="O546" s="13"/>
      <c r="P546" s="13"/>
      <c r="Q546" s="13">
        <v>44014</v>
      </c>
      <c r="R546" s="17" t="s">
        <v>1256</v>
      </c>
      <c r="S546" s="8" t="s">
        <v>1348</v>
      </c>
    </row>
    <row r="547" spans="1:19" x14ac:dyDescent="0.25">
      <c r="A547" s="7" t="s">
        <v>1346</v>
      </c>
      <c r="B547" s="15">
        <v>539</v>
      </c>
      <c r="C547" s="7" t="s">
        <v>1295</v>
      </c>
      <c r="D547" s="7" t="s">
        <v>720</v>
      </c>
      <c r="E547" s="8" t="s">
        <v>1347</v>
      </c>
      <c r="F547" s="7" t="str">
        <f t="shared" si="8"/>
        <v>ELD-SMTMAT-CAPILLARY-N0709-43-16-08-539</v>
      </c>
      <c r="G547" s="7" t="s">
        <v>16</v>
      </c>
      <c r="H547" s="7">
        <v>1</v>
      </c>
      <c r="I547" s="7" t="s">
        <v>745</v>
      </c>
      <c r="J547" s="7" t="s">
        <v>1349</v>
      </c>
      <c r="K547" s="7"/>
      <c r="L547" s="7"/>
      <c r="M547" s="7"/>
      <c r="N547" s="7" t="str">
        <f>IFERROR(IF(MATCH(B547,#REF!,0),"In Use"),"Available")</f>
        <v>Available</v>
      </c>
      <c r="O547" s="13"/>
      <c r="P547" s="13"/>
      <c r="Q547" s="13">
        <v>44014</v>
      </c>
      <c r="R547" s="17" t="s">
        <v>1256</v>
      </c>
      <c r="S547" s="8" t="s">
        <v>1348</v>
      </c>
    </row>
    <row r="548" spans="1:19" x14ac:dyDescent="0.25">
      <c r="A548" s="7" t="s">
        <v>1346</v>
      </c>
      <c r="B548" s="15">
        <v>540</v>
      </c>
      <c r="C548" s="7" t="s">
        <v>1295</v>
      </c>
      <c r="D548" s="7" t="s">
        <v>720</v>
      </c>
      <c r="E548" s="8" t="s">
        <v>1347</v>
      </c>
      <c r="F548" s="7" t="str">
        <f t="shared" si="8"/>
        <v>ELD-SMTMAT-CAPILLARY-N0709-43-16-08-540</v>
      </c>
      <c r="G548" s="7" t="s">
        <v>16</v>
      </c>
      <c r="H548" s="7">
        <v>1</v>
      </c>
      <c r="I548" s="7" t="s">
        <v>745</v>
      </c>
      <c r="J548" s="7" t="s">
        <v>1349</v>
      </c>
      <c r="K548" s="7"/>
      <c r="L548" s="7"/>
      <c r="M548" s="7"/>
      <c r="N548" s="7" t="str">
        <f>IFERROR(IF(MATCH(B548,#REF!,0),"In Use"),"Available")</f>
        <v>Available</v>
      </c>
      <c r="O548" s="13"/>
      <c r="P548" s="13"/>
      <c r="Q548" s="13">
        <v>44014</v>
      </c>
      <c r="R548" s="17" t="s">
        <v>1256</v>
      </c>
      <c r="S548" s="8" t="s">
        <v>1348</v>
      </c>
    </row>
    <row r="549" spans="1:19" x14ac:dyDescent="0.25">
      <c r="A549" s="7" t="s">
        <v>1346</v>
      </c>
      <c r="B549" s="15">
        <v>541</v>
      </c>
      <c r="C549" s="7" t="s">
        <v>1295</v>
      </c>
      <c r="D549" s="7" t="s">
        <v>720</v>
      </c>
      <c r="E549" s="8" t="s">
        <v>1347</v>
      </c>
      <c r="F549" s="7" t="str">
        <f t="shared" si="8"/>
        <v>ELD-SMTMAT-CAPILLARY-N0709-43-16-08-541</v>
      </c>
      <c r="G549" s="7" t="s">
        <v>16</v>
      </c>
      <c r="H549" s="7">
        <v>1</v>
      </c>
      <c r="I549" s="7" t="s">
        <v>745</v>
      </c>
      <c r="J549" s="7" t="s">
        <v>1349</v>
      </c>
      <c r="K549" s="7"/>
      <c r="L549" s="7"/>
      <c r="M549" s="7"/>
      <c r="N549" s="7" t="str">
        <f>IFERROR(IF(MATCH(B549,#REF!,0),"In Use"),"Available")</f>
        <v>Available</v>
      </c>
      <c r="O549" s="13"/>
      <c r="P549" s="13"/>
      <c r="Q549" s="13">
        <v>44014</v>
      </c>
      <c r="R549" s="17" t="s">
        <v>1256</v>
      </c>
      <c r="S549" s="8" t="s">
        <v>1348</v>
      </c>
    </row>
    <row r="550" spans="1:19" x14ac:dyDescent="0.25">
      <c r="A550" s="7" t="s">
        <v>1346</v>
      </c>
      <c r="B550" s="15">
        <v>542</v>
      </c>
      <c r="C550" s="7" t="s">
        <v>1295</v>
      </c>
      <c r="D550" s="7" t="s">
        <v>720</v>
      </c>
      <c r="E550" s="8" t="s">
        <v>1347</v>
      </c>
      <c r="F550" s="7" t="str">
        <f t="shared" si="8"/>
        <v>ELD-SMTMAT-CAPILLARY-N0709-43-16-08-542</v>
      </c>
      <c r="G550" s="7" t="s">
        <v>16</v>
      </c>
      <c r="H550" s="7">
        <v>1</v>
      </c>
      <c r="I550" s="7" t="s">
        <v>745</v>
      </c>
      <c r="J550" s="7" t="s">
        <v>1349</v>
      </c>
      <c r="K550" s="7"/>
      <c r="L550" s="7"/>
      <c r="M550" s="7"/>
      <c r="N550" s="7" t="str">
        <f>IFERROR(IF(MATCH(B550,#REF!,0),"In Use"),"Available")</f>
        <v>Available</v>
      </c>
      <c r="O550" s="13"/>
      <c r="P550" s="13"/>
      <c r="Q550" s="13">
        <v>44014</v>
      </c>
      <c r="R550" s="17" t="s">
        <v>1256</v>
      </c>
      <c r="S550" s="8" t="s">
        <v>1348</v>
      </c>
    </row>
    <row r="551" spans="1:19" x14ac:dyDescent="0.25">
      <c r="A551" s="7" t="s">
        <v>1346</v>
      </c>
      <c r="B551" s="15">
        <v>543</v>
      </c>
      <c r="C551" s="7" t="s">
        <v>1295</v>
      </c>
      <c r="D551" s="7" t="s">
        <v>720</v>
      </c>
      <c r="E551" s="8" t="s">
        <v>1347</v>
      </c>
      <c r="F551" s="7" t="str">
        <f t="shared" si="8"/>
        <v>ELD-SMTMAT-CAPILLARY-N0709-43-16-08-543</v>
      </c>
      <c r="G551" s="7" t="s">
        <v>16</v>
      </c>
      <c r="H551" s="7">
        <v>1</v>
      </c>
      <c r="I551" s="7" t="s">
        <v>745</v>
      </c>
      <c r="J551" s="7" t="s">
        <v>1349</v>
      </c>
      <c r="K551" s="7"/>
      <c r="L551" s="7"/>
      <c r="M551" s="7"/>
      <c r="N551" s="7" t="str">
        <f>IFERROR(IF(MATCH(B551,#REF!,0),"In Use"),"Available")</f>
        <v>Available</v>
      </c>
      <c r="O551" s="13"/>
      <c r="P551" s="13"/>
      <c r="Q551" s="13">
        <v>44014</v>
      </c>
      <c r="R551" s="17" t="s">
        <v>1256</v>
      </c>
      <c r="S551" s="8" t="s">
        <v>1348</v>
      </c>
    </row>
    <row r="552" spans="1:19" x14ac:dyDescent="0.25">
      <c r="A552" s="7" t="s">
        <v>1346</v>
      </c>
      <c r="B552" s="15">
        <v>544</v>
      </c>
      <c r="C552" s="7" t="s">
        <v>1295</v>
      </c>
      <c r="D552" s="7" t="s">
        <v>720</v>
      </c>
      <c r="E552" s="8" t="s">
        <v>1347</v>
      </c>
      <c r="F552" s="7" t="str">
        <f t="shared" si="8"/>
        <v>ELD-SMTMAT-CAPILLARY-N0709-43-16-08-544</v>
      </c>
      <c r="G552" s="7" t="s">
        <v>16</v>
      </c>
      <c r="H552" s="7">
        <v>1</v>
      </c>
      <c r="I552" s="7" t="s">
        <v>745</v>
      </c>
      <c r="J552" s="7" t="s">
        <v>1349</v>
      </c>
      <c r="K552" s="7"/>
      <c r="L552" s="7"/>
      <c r="M552" s="7"/>
      <c r="N552" s="7" t="str">
        <f>IFERROR(IF(MATCH(B552,#REF!,0),"In Use"),"Available")</f>
        <v>Available</v>
      </c>
      <c r="O552" s="13"/>
      <c r="P552" s="13"/>
      <c r="Q552" s="13">
        <v>44014</v>
      </c>
      <c r="R552" s="17" t="s">
        <v>1256</v>
      </c>
      <c r="S552" s="8" t="s">
        <v>1348</v>
      </c>
    </row>
    <row r="553" spans="1:19" x14ac:dyDescent="0.25">
      <c r="A553" s="7" t="s">
        <v>1346</v>
      </c>
      <c r="B553" s="15">
        <v>545</v>
      </c>
      <c r="C553" s="7" t="s">
        <v>1295</v>
      </c>
      <c r="D553" s="7" t="s">
        <v>720</v>
      </c>
      <c r="E553" s="8" t="s">
        <v>1347</v>
      </c>
      <c r="F553" s="7" t="str">
        <f t="shared" si="8"/>
        <v>ELD-SMTMAT-CAPILLARY-N0709-43-16-08-545</v>
      </c>
      <c r="G553" s="7" t="s">
        <v>16</v>
      </c>
      <c r="H553" s="7">
        <v>1</v>
      </c>
      <c r="I553" s="7" t="s">
        <v>745</v>
      </c>
      <c r="J553" s="7" t="s">
        <v>1349</v>
      </c>
      <c r="K553" s="7"/>
      <c r="L553" s="7"/>
      <c r="M553" s="7"/>
      <c r="N553" s="7" t="str">
        <f>IFERROR(IF(MATCH(B553,#REF!,0),"In Use"),"Available")</f>
        <v>Available</v>
      </c>
      <c r="O553" s="13"/>
      <c r="P553" s="13"/>
      <c r="Q553" s="13">
        <v>44014</v>
      </c>
      <c r="R553" s="17" t="s">
        <v>1256</v>
      </c>
      <c r="S553" s="8" t="s">
        <v>1348</v>
      </c>
    </row>
    <row r="554" spans="1:19" x14ac:dyDescent="0.25">
      <c r="A554" s="7" t="s">
        <v>1346</v>
      </c>
      <c r="B554" s="15">
        <v>546</v>
      </c>
      <c r="C554" s="7" t="s">
        <v>1295</v>
      </c>
      <c r="D554" s="7" t="s">
        <v>720</v>
      </c>
      <c r="E554" s="8" t="s">
        <v>1347</v>
      </c>
      <c r="F554" s="7" t="str">
        <f t="shared" si="8"/>
        <v>ELD-SMTMAT-CAPILLARY-N0709-43-16-08-546</v>
      </c>
      <c r="G554" s="7" t="s">
        <v>16</v>
      </c>
      <c r="H554" s="7">
        <v>1</v>
      </c>
      <c r="I554" s="7" t="s">
        <v>745</v>
      </c>
      <c r="J554" s="7" t="s">
        <v>1349</v>
      </c>
      <c r="K554" s="7"/>
      <c r="L554" s="7"/>
      <c r="M554" s="7"/>
      <c r="N554" s="7" t="str">
        <f>IFERROR(IF(MATCH(B554,#REF!,0),"In Use"),"Available")</f>
        <v>Available</v>
      </c>
      <c r="O554" s="13"/>
      <c r="P554" s="13"/>
      <c r="Q554" s="13">
        <v>44014</v>
      </c>
      <c r="R554" s="17" t="s">
        <v>1256</v>
      </c>
      <c r="S554" s="8" t="s">
        <v>1348</v>
      </c>
    </row>
    <row r="555" spans="1:19" x14ac:dyDescent="0.25">
      <c r="A555" s="7" t="s">
        <v>1346</v>
      </c>
      <c r="B555" s="15">
        <v>547</v>
      </c>
      <c r="C555" s="7" t="s">
        <v>1295</v>
      </c>
      <c r="D555" s="7" t="s">
        <v>720</v>
      </c>
      <c r="E555" s="8" t="s">
        <v>1347</v>
      </c>
      <c r="F555" s="7" t="str">
        <f t="shared" si="8"/>
        <v>ELD-SMTMAT-CAPILLARY-N0709-43-16-08-547</v>
      </c>
      <c r="G555" s="7" t="s">
        <v>16</v>
      </c>
      <c r="H555" s="7">
        <v>1</v>
      </c>
      <c r="I555" s="7" t="s">
        <v>745</v>
      </c>
      <c r="J555" s="7" t="s">
        <v>1349</v>
      </c>
      <c r="K555" s="7"/>
      <c r="L555" s="7"/>
      <c r="M555" s="7"/>
      <c r="N555" s="7" t="str">
        <f>IFERROR(IF(MATCH(B555,#REF!,0),"In Use"),"Available")</f>
        <v>Available</v>
      </c>
      <c r="O555" s="13"/>
      <c r="P555" s="13"/>
      <c r="Q555" s="13">
        <v>44014</v>
      </c>
      <c r="R555" s="17" t="s">
        <v>1256</v>
      </c>
      <c r="S555" s="8" t="s">
        <v>1348</v>
      </c>
    </row>
    <row r="556" spans="1:19" x14ac:dyDescent="0.25">
      <c r="A556" s="7" t="s">
        <v>1346</v>
      </c>
      <c r="B556" s="15">
        <v>548</v>
      </c>
      <c r="C556" s="7" t="s">
        <v>1295</v>
      </c>
      <c r="D556" s="7" t="s">
        <v>720</v>
      </c>
      <c r="E556" s="8" t="s">
        <v>1347</v>
      </c>
      <c r="F556" s="7" t="str">
        <f t="shared" si="8"/>
        <v>ELD-SMTMAT-CAPILLARY-N0709-43-16-08-548</v>
      </c>
      <c r="G556" s="7" t="s">
        <v>16</v>
      </c>
      <c r="H556" s="7">
        <v>1</v>
      </c>
      <c r="I556" s="7" t="s">
        <v>745</v>
      </c>
      <c r="J556" s="7" t="s">
        <v>1349</v>
      </c>
      <c r="K556" s="7"/>
      <c r="L556" s="7"/>
      <c r="M556" s="7"/>
      <c r="N556" s="7" t="str">
        <f>IFERROR(IF(MATCH(B556,#REF!,0),"In Use"),"Available")</f>
        <v>Available</v>
      </c>
      <c r="O556" s="13"/>
      <c r="P556" s="13"/>
      <c r="Q556" s="13">
        <v>44014</v>
      </c>
      <c r="R556" s="17" t="s">
        <v>1256</v>
      </c>
      <c r="S556" s="8" t="s">
        <v>1348</v>
      </c>
    </row>
    <row r="557" spans="1:19" x14ac:dyDescent="0.25">
      <c r="A557" s="7" t="s">
        <v>1346</v>
      </c>
      <c r="B557" s="15">
        <v>549</v>
      </c>
      <c r="C557" s="7" t="s">
        <v>1295</v>
      </c>
      <c r="D557" s="7" t="s">
        <v>720</v>
      </c>
      <c r="E557" s="8" t="s">
        <v>1347</v>
      </c>
      <c r="F557" s="7" t="str">
        <f t="shared" si="8"/>
        <v>ELD-SMTMAT-CAPILLARY-N0709-43-16-08-549</v>
      </c>
      <c r="G557" s="7" t="s">
        <v>16</v>
      </c>
      <c r="H557" s="7">
        <v>1</v>
      </c>
      <c r="I557" s="7" t="s">
        <v>745</v>
      </c>
      <c r="J557" s="7" t="s">
        <v>1349</v>
      </c>
      <c r="K557" s="7"/>
      <c r="L557" s="7"/>
      <c r="M557" s="7"/>
      <c r="N557" s="7" t="str">
        <f>IFERROR(IF(MATCH(B557,#REF!,0),"In Use"),"Available")</f>
        <v>Available</v>
      </c>
      <c r="O557" s="13"/>
      <c r="P557" s="13"/>
      <c r="Q557" s="13">
        <v>44014</v>
      </c>
      <c r="R557" s="17" t="s">
        <v>1256</v>
      </c>
      <c r="S557" s="8" t="s">
        <v>1348</v>
      </c>
    </row>
    <row r="558" spans="1:19" x14ac:dyDescent="0.25">
      <c r="A558" s="7" t="s">
        <v>1346</v>
      </c>
      <c r="B558" s="15">
        <v>550</v>
      </c>
      <c r="C558" s="7" t="s">
        <v>1295</v>
      </c>
      <c r="D558" s="7" t="s">
        <v>720</v>
      </c>
      <c r="E558" s="8" t="s">
        <v>1347</v>
      </c>
      <c r="F558" s="7" t="str">
        <f t="shared" si="8"/>
        <v>ELD-SMTMAT-CAPILLARY-N0709-43-16-08-550</v>
      </c>
      <c r="G558" s="7" t="s">
        <v>16</v>
      </c>
      <c r="H558" s="7">
        <v>1</v>
      </c>
      <c r="I558" s="7" t="s">
        <v>745</v>
      </c>
      <c r="J558" s="7" t="s">
        <v>1349</v>
      </c>
      <c r="K558" s="7"/>
      <c r="L558" s="7"/>
      <c r="M558" s="7"/>
      <c r="N558" s="7" t="str">
        <f>IFERROR(IF(MATCH(B558,#REF!,0),"In Use"),"Available")</f>
        <v>Available</v>
      </c>
      <c r="O558" s="13"/>
      <c r="P558" s="13"/>
      <c r="Q558" s="13">
        <v>44014</v>
      </c>
      <c r="R558" s="17" t="s">
        <v>1256</v>
      </c>
      <c r="S558" s="8" t="s">
        <v>1348</v>
      </c>
    </row>
    <row r="559" spans="1:19" x14ac:dyDescent="0.25">
      <c r="A559" s="7" t="s">
        <v>1346</v>
      </c>
      <c r="B559" s="15">
        <v>551</v>
      </c>
      <c r="C559" s="7" t="s">
        <v>1295</v>
      </c>
      <c r="D559" s="7" t="s">
        <v>720</v>
      </c>
      <c r="E559" s="8" t="s">
        <v>1347</v>
      </c>
      <c r="F559" s="7" t="str">
        <f t="shared" si="8"/>
        <v>ELD-SMTMAT-CAPILLARY-N0709-43-16-08-551</v>
      </c>
      <c r="G559" s="7" t="s">
        <v>16</v>
      </c>
      <c r="H559" s="7">
        <v>1</v>
      </c>
      <c r="I559" s="7" t="s">
        <v>745</v>
      </c>
      <c r="J559" s="7" t="s">
        <v>1349</v>
      </c>
      <c r="K559" s="7"/>
      <c r="L559" s="7"/>
      <c r="M559" s="7"/>
      <c r="N559" s="7" t="str">
        <f>IFERROR(IF(MATCH(B559,#REF!,0),"In Use"),"Available")</f>
        <v>Available</v>
      </c>
      <c r="O559" s="13"/>
      <c r="P559" s="13"/>
      <c r="Q559" s="13">
        <v>44014</v>
      </c>
      <c r="R559" s="17" t="s">
        <v>1256</v>
      </c>
      <c r="S559" s="8" t="s">
        <v>1348</v>
      </c>
    </row>
    <row r="560" spans="1:19" x14ac:dyDescent="0.25">
      <c r="A560" s="7" t="s">
        <v>1346</v>
      </c>
      <c r="B560" s="15">
        <v>552</v>
      </c>
      <c r="C560" s="7" t="s">
        <v>1295</v>
      </c>
      <c r="D560" s="7" t="s">
        <v>720</v>
      </c>
      <c r="E560" s="8" t="s">
        <v>1347</v>
      </c>
      <c r="F560" s="7" t="str">
        <f t="shared" si="8"/>
        <v>ELD-SMTMAT-CAPILLARY-N0709-43-16-08-552</v>
      </c>
      <c r="G560" s="7" t="s">
        <v>16</v>
      </c>
      <c r="H560" s="7">
        <v>1</v>
      </c>
      <c r="I560" s="7" t="s">
        <v>745</v>
      </c>
      <c r="J560" s="7" t="s">
        <v>1349</v>
      </c>
      <c r="K560" s="7"/>
      <c r="L560" s="7"/>
      <c r="M560" s="7"/>
      <c r="N560" s="7" t="str">
        <f>IFERROR(IF(MATCH(B560,#REF!,0),"In Use"),"Available")</f>
        <v>Available</v>
      </c>
      <c r="O560" s="13"/>
      <c r="P560" s="13"/>
      <c r="Q560" s="13">
        <v>44014</v>
      </c>
      <c r="R560" s="17" t="s">
        <v>1256</v>
      </c>
      <c r="S560" s="8" t="s">
        <v>1348</v>
      </c>
    </row>
    <row r="561" spans="1:19" x14ac:dyDescent="0.25">
      <c r="A561" s="7" t="s">
        <v>1346</v>
      </c>
      <c r="B561" s="15">
        <v>553</v>
      </c>
      <c r="C561" s="7" t="s">
        <v>1295</v>
      </c>
      <c r="D561" s="7" t="s">
        <v>720</v>
      </c>
      <c r="E561" s="8" t="s">
        <v>1347</v>
      </c>
      <c r="F561" s="7" t="str">
        <f t="shared" si="8"/>
        <v>ELD-SMTMAT-CAPILLARY-N0709-43-16-08-553</v>
      </c>
      <c r="G561" s="7" t="s">
        <v>16</v>
      </c>
      <c r="H561" s="7">
        <v>1</v>
      </c>
      <c r="I561" s="7" t="s">
        <v>745</v>
      </c>
      <c r="J561" s="7" t="s">
        <v>1349</v>
      </c>
      <c r="K561" s="7"/>
      <c r="L561" s="7"/>
      <c r="M561" s="7"/>
      <c r="N561" s="7" t="str">
        <f>IFERROR(IF(MATCH(B561,#REF!,0),"In Use"),"Available")</f>
        <v>Available</v>
      </c>
      <c r="O561" s="13"/>
      <c r="P561" s="13"/>
      <c r="Q561" s="13">
        <v>44014</v>
      </c>
      <c r="R561" s="17" t="s">
        <v>1256</v>
      </c>
      <c r="S561" s="8" t="s">
        <v>1348</v>
      </c>
    </row>
    <row r="562" spans="1:19" x14ac:dyDescent="0.25">
      <c r="A562" s="7" t="s">
        <v>1346</v>
      </c>
      <c r="B562" s="15">
        <v>554</v>
      </c>
      <c r="C562" s="7" t="s">
        <v>1295</v>
      </c>
      <c r="D562" s="7" t="s">
        <v>720</v>
      </c>
      <c r="E562" s="8" t="s">
        <v>1347</v>
      </c>
      <c r="F562" s="7" t="str">
        <f t="shared" si="8"/>
        <v>ELD-SMTMAT-CAPILLARY-N0709-43-16-08-554</v>
      </c>
      <c r="G562" s="7" t="s">
        <v>16</v>
      </c>
      <c r="H562" s="7">
        <v>1</v>
      </c>
      <c r="I562" s="7" t="s">
        <v>745</v>
      </c>
      <c r="J562" s="7" t="s">
        <v>1349</v>
      </c>
      <c r="K562" s="7"/>
      <c r="L562" s="7"/>
      <c r="M562" s="7"/>
      <c r="N562" s="7" t="str">
        <f>IFERROR(IF(MATCH(B562,#REF!,0),"In Use"),"Available")</f>
        <v>Available</v>
      </c>
      <c r="O562" s="13"/>
      <c r="P562" s="13"/>
      <c r="Q562" s="13">
        <v>44014</v>
      </c>
      <c r="R562" s="17" t="s">
        <v>1256</v>
      </c>
      <c r="S562" s="8" t="s">
        <v>1348</v>
      </c>
    </row>
    <row r="563" spans="1:19" x14ac:dyDescent="0.25">
      <c r="A563" s="7" t="s">
        <v>1346</v>
      </c>
      <c r="B563" s="15">
        <v>555</v>
      </c>
      <c r="C563" s="7" t="s">
        <v>1295</v>
      </c>
      <c r="D563" s="7" t="s">
        <v>720</v>
      </c>
      <c r="E563" s="8" t="s">
        <v>1347</v>
      </c>
      <c r="F563" s="7" t="str">
        <f t="shared" si="8"/>
        <v>ELD-SMTMAT-CAPILLARY-N0709-43-16-08-555</v>
      </c>
      <c r="G563" s="7" t="s">
        <v>16</v>
      </c>
      <c r="H563" s="7">
        <v>1</v>
      </c>
      <c r="I563" s="7" t="s">
        <v>745</v>
      </c>
      <c r="J563" s="7" t="s">
        <v>1349</v>
      </c>
      <c r="K563" s="7"/>
      <c r="L563" s="7"/>
      <c r="M563" s="7"/>
      <c r="N563" s="7" t="str">
        <f>IFERROR(IF(MATCH(B563,#REF!,0),"In Use"),"Available")</f>
        <v>Available</v>
      </c>
      <c r="O563" s="13"/>
      <c r="P563" s="13"/>
      <c r="Q563" s="13">
        <v>44014</v>
      </c>
      <c r="R563" s="17" t="s">
        <v>1256</v>
      </c>
      <c r="S563" s="8" t="s">
        <v>1348</v>
      </c>
    </row>
    <row r="564" spans="1:19" x14ac:dyDescent="0.25">
      <c r="A564" s="7" t="s">
        <v>1346</v>
      </c>
      <c r="B564" s="15">
        <v>556</v>
      </c>
      <c r="C564" s="7" t="s">
        <v>1295</v>
      </c>
      <c r="D564" s="7" t="s">
        <v>720</v>
      </c>
      <c r="E564" s="8" t="s">
        <v>1347</v>
      </c>
      <c r="F564" s="7" t="str">
        <f t="shared" si="8"/>
        <v>ELD-SMTMAT-CAPILLARY-N0709-43-16-08-556</v>
      </c>
      <c r="G564" s="7" t="s">
        <v>16</v>
      </c>
      <c r="H564" s="7">
        <v>1</v>
      </c>
      <c r="I564" s="7" t="s">
        <v>745</v>
      </c>
      <c r="J564" s="7" t="s">
        <v>1349</v>
      </c>
      <c r="K564" s="7"/>
      <c r="L564" s="7"/>
      <c r="M564" s="7"/>
      <c r="N564" s="7" t="str">
        <f>IFERROR(IF(MATCH(B564,#REF!,0),"In Use"),"Available")</f>
        <v>Available</v>
      </c>
      <c r="O564" s="13"/>
      <c r="P564" s="13"/>
      <c r="Q564" s="13">
        <v>44014</v>
      </c>
      <c r="R564" s="17" t="s">
        <v>1256</v>
      </c>
      <c r="S564" s="8" t="s">
        <v>1348</v>
      </c>
    </row>
    <row r="565" spans="1:19" x14ac:dyDescent="0.25">
      <c r="A565" s="7" t="s">
        <v>1346</v>
      </c>
      <c r="B565" s="15">
        <v>557</v>
      </c>
      <c r="C565" s="7" t="s">
        <v>1295</v>
      </c>
      <c r="D565" s="7" t="s">
        <v>720</v>
      </c>
      <c r="E565" s="8" t="s">
        <v>1347</v>
      </c>
      <c r="F565" s="7" t="str">
        <f t="shared" si="8"/>
        <v>ELD-SMTMAT-CAPILLARY-N0709-43-16-08-557</v>
      </c>
      <c r="G565" s="7" t="s">
        <v>16</v>
      </c>
      <c r="H565" s="7">
        <v>1</v>
      </c>
      <c r="I565" s="7" t="s">
        <v>745</v>
      </c>
      <c r="J565" s="7" t="s">
        <v>1349</v>
      </c>
      <c r="K565" s="7"/>
      <c r="L565" s="7"/>
      <c r="M565" s="7"/>
      <c r="N565" s="7" t="str">
        <f>IFERROR(IF(MATCH(B565,#REF!,0),"In Use"),"Available")</f>
        <v>Available</v>
      </c>
      <c r="O565" s="13"/>
      <c r="P565" s="13"/>
      <c r="Q565" s="13">
        <v>44014</v>
      </c>
      <c r="R565" s="17" t="s">
        <v>1256</v>
      </c>
      <c r="S565" s="8" t="s">
        <v>1348</v>
      </c>
    </row>
    <row r="566" spans="1:19" x14ac:dyDescent="0.25">
      <c r="A566" s="7" t="s">
        <v>1346</v>
      </c>
      <c r="B566" s="15">
        <v>558</v>
      </c>
      <c r="C566" s="7" t="s">
        <v>1295</v>
      </c>
      <c r="D566" s="7" t="s">
        <v>720</v>
      </c>
      <c r="E566" s="8" t="s">
        <v>1347</v>
      </c>
      <c r="F566" s="7" t="str">
        <f t="shared" si="8"/>
        <v>ELD-SMTMAT-CAPILLARY-N0709-43-16-08-558</v>
      </c>
      <c r="G566" s="7" t="s">
        <v>16</v>
      </c>
      <c r="H566" s="7">
        <v>1</v>
      </c>
      <c r="I566" s="7" t="s">
        <v>745</v>
      </c>
      <c r="J566" s="7" t="s">
        <v>1349</v>
      </c>
      <c r="K566" s="7"/>
      <c r="L566" s="7"/>
      <c r="M566" s="7"/>
      <c r="N566" s="7" t="str">
        <f>IFERROR(IF(MATCH(B566,#REF!,0),"In Use"),"Available")</f>
        <v>Available</v>
      </c>
      <c r="O566" s="13"/>
      <c r="P566" s="13"/>
      <c r="Q566" s="13">
        <v>44014</v>
      </c>
      <c r="R566" s="17" t="s">
        <v>1256</v>
      </c>
      <c r="S566" s="8" t="s">
        <v>1348</v>
      </c>
    </row>
    <row r="567" spans="1:19" x14ac:dyDescent="0.25">
      <c r="A567" s="7" t="s">
        <v>1346</v>
      </c>
      <c r="B567" s="15">
        <v>559</v>
      </c>
      <c r="C567" s="7" t="s">
        <v>1295</v>
      </c>
      <c r="D567" s="7" t="s">
        <v>720</v>
      </c>
      <c r="E567" s="8" t="s">
        <v>1347</v>
      </c>
      <c r="F567" s="7" t="str">
        <f t="shared" si="8"/>
        <v>ELD-SMTMAT-CAPILLARY-N0709-43-16-08-559</v>
      </c>
      <c r="G567" s="7" t="s">
        <v>16</v>
      </c>
      <c r="H567" s="7">
        <v>1</v>
      </c>
      <c r="I567" s="7" t="s">
        <v>745</v>
      </c>
      <c r="J567" s="7" t="s">
        <v>1349</v>
      </c>
      <c r="K567" s="7"/>
      <c r="L567" s="7"/>
      <c r="M567" s="7"/>
      <c r="N567" s="7" t="str">
        <f>IFERROR(IF(MATCH(B567,#REF!,0),"In Use"),"Available")</f>
        <v>Available</v>
      </c>
      <c r="O567" s="13"/>
      <c r="P567" s="13"/>
      <c r="Q567" s="13">
        <v>44014</v>
      </c>
      <c r="R567" s="17" t="s">
        <v>1256</v>
      </c>
      <c r="S567" s="8" t="s">
        <v>1348</v>
      </c>
    </row>
    <row r="568" spans="1:19" x14ac:dyDescent="0.25">
      <c r="A568" s="7" t="s">
        <v>1346</v>
      </c>
      <c r="B568" s="15">
        <v>560</v>
      </c>
      <c r="C568" s="7" t="s">
        <v>1295</v>
      </c>
      <c r="D568" s="7" t="s">
        <v>720</v>
      </c>
      <c r="E568" s="8" t="s">
        <v>1347</v>
      </c>
      <c r="F568" s="7" t="str">
        <f t="shared" si="8"/>
        <v>ELD-SMTMAT-CAPILLARY-N0709-43-16-08-560</v>
      </c>
      <c r="G568" s="7" t="s">
        <v>16</v>
      </c>
      <c r="H568" s="7">
        <v>1</v>
      </c>
      <c r="I568" s="7" t="s">
        <v>745</v>
      </c>
      <c r="J568" s="7" t="s">
        <v>1349</v>
      </c>
      <c r="K568" s="7"/>
      <c r="L568" s="7"/>
      <c r="M568" s="7"/>
      <c r="N568" s="7" t="str">
        <f>IFERROR(IF(MATCH(B568,#REF!,0),"In Use"),"Available")</f>
        <v>Available</v>
      </c>
      <c r="O568" s="13"/>
      <c r="P568" s="13"/>
      <c r="Q568" s="13">
        <v>44014</v>
      </c>
      <c r="R568" s="17" t="s">
        <v>1256</v>
      </c>
      <c r="S568" s="8" t="s">
        <v>1348</v>
      </c>
    </row>
    <row r="569" spans="1:19" x14ac:dyDescent="0.25">
      <c r="A569" s="7" t="s">
        <v>1346</v>
      </c>
      <c r="B569" s="15">
        <v>561</v>
      </c>
      <c r="C569" s="7" t="s">
        <v>1295</v>
      </c>
      <c r="D569" s="7" t="s">
        <v>720</v>
      </c>
      <c r="E569" s="8" t="s">
        <v>1347</v>
      </c>
      <c r="F569" s="7" t="str">
        <f t="shared" si="8"/>
        <v>ELD-SMTMAT-CAPILLARY-N0709-43-16-08-561</v>
      </c>
      <c r="G569" s="7" t="s">
        <v>16</v>
      </c>
      <c r="H569" s="7">
        <v>1</v>
      </c>
      <c r="I569" s="7" t="s">
        <v>745</v>
      </c>
      <c r="J569" s="7" t="s">
        <v>1349</v>
      </c>
      <c r="K569" s="7"/>
      <c r="L569" s="7"/>
      <c r="M569" s="7"/>
      <c r="N569" s="7" t="str">
        <f>IFERROR(IF(MATCH(B569,#REF!,0),"In Use"),"Available")</f>
        <v>Available</v>
      </c>
      <c r="O569" s="13"/>
      <c r="P569" s="13"/>
      <c r="Q569" s="13">
        <v>44014</v>
      </c>
      <c r="R569" s="17" t="s">
        <v>1256</v>
      </c>
      <c r="S569" s="8" t="s">
        <v>1348</v>
      </c>
    </row>
    <row r="570" spans="1:19" x14ac:dyDescent="0.25">
      <c r="A570" s="7" t="s">
        <v>1346</v>
      </c>
      <c r="B570" s="15">
        <v>562</v>
      </c>
      <c r="C570" s="7" t="s">
        <v>1295</v>
      </c>
      <c r="D570" s="7" t="s">
        <v>720</v>
      </c>
      <c r="E570" s="8" t="s">
        <v>1347</v>
      </c>
      <c r="F570" s="7" t="str">
        <f t="shared" si="8"/>
        <v>ELD-SMTMAT-CAPILLARY-N0709-43-16-08-562</v>
      </c>
      <c r="G570" s="7" t="s">
        <v>16</v>
      </c>
      <c r="H570" s="7">
        <v>1</v>
      </c>
      <c r="I570" s="7" t="s">
        <v>745</v>
      </c>
      <c r="J570" s="7" t="s">
        <v>1349</v>
      </c>
      <c r="K570" s="7"/>
      <c r="L570" s="7"/>
      <c r="M570" s="7"/>
      <c r="N570" s="7" t="str">
        <f>IFERROR(IF(MATCH(B570,#REF!,0),"In Use"),"Available")</f>
        <v>Available</v>
      </c>
      <c r="O570" s="13"/>
      <c r="P570" s="13"/>
      <c r="Q570" s="13">
        <v>44014</v>
      </c>
      <c r="R570" s="17" t="s">
        <v>1256</v>
      </c>
      <c r="S570" s="8" t="s">
        <v>1348</v>
      </c>
    </row>
    <row r="571" spans="1:19" x14ac:dyDescent="0.25">
      <c r="A571" s="7" t="s">
        <v>1346</v>
      </c>
      <c r="B571" s="15">
        <v>563</v>
      </c>
      <c r="C571" s="7" t="s">
        <v>1295</v>
      </c>
      <c r="D571" s="7" t="s">
        <v>720</v>
      </c>
      <c r="E571" s="8" t="s">
        <v>1347</v>
      </c>
      <c r="F571" s="7" t="str">
        <f t="shared" si="8"/>
        <v>ELD-SMTMAT-CAPILLARY-N0709-43-16-08-563</v>
      </c>
      <c r="G571" s="7" t="s">
        <v>16</v>
      </c>
      <c r="H571" s="7">
        <v>1</v>
      </c>
      <c r="I571" s="7" t="s">
        <v>745</v>
      </c>
      <c r="J571" s="7" t="s">
        <v>1349</v>
      </c>
      <c r="K571" s="7"/>
      <c r="L571" s="7"/>
      <c r="M571" s="7"/>
      <c r="N571" s="7" t="str">
        <f>IFERROR(IF(MATCH(B571,#REF!,0),"In Use"),"Available")</f>
        <v>Available</v>
      </c>
      <c r="O571" s="13"/>
      <c r="P571" s="13"/>
      <c r="Q571" s="13">
        <v>44014</v>
      </c>
      <c r="R571" s="17" t="s">
        <v>1256</v>
      </c>
      <c r="S571" s="8" t="s">
        <v>1348</v>
      </c>
    </row>
    <row r="572" spans="1:19" x14ac:dyDescent="0.25">
      <c r="A572" s="7" t="s">
        <v>1346</v>
      </c>
      <c r="B572" s="15">
        <v>564</v>
      </c>
      <c r="C572" s="7" t="s">
        <v>1295</v>
      </c>
      <c r="D572" s="7" t="s">
        <v>720</v>
      </c>
      <c r="E572" s="8" t="s">
        <v>1347</v>
      </c>
      <c r="F572" s="7" t="str">
        <f t="shared" si="8"/>
        <v>ELD-SMTMAT-CAPILLARY-N0709-43-16-08-564</v>
      </c>
      <c r="G572" s="7" t="s">
        <v>16</v>
      </c>
      <c r="H572" s="7">
        <v>1</v>
      </c>
      <c r="I572" s="7" t="s">
        <v>745</v>
      </c>
      <c r="J572" s="7" t="s">
        <v>1349</v>
      </c>
      <c r="K572" s="7"/>
      <c r="L572" s="7"/>
      <c r="M572" s="7"/>
      <c r="N572" s="7" t="str">
        <f>IFERROR(IF(MATCH(B572,#REF!,0),"In Use"),"Available")</f>
        <v>Available</v>
      </c>
      <c r="O572" s="13"/>
      <c r="P572" s="13"/>
      <c r="Q572" s="13">
        <v>44014</v>
      </c>
      <c r="R572" s="17" t="s">
        <v>1256</v>
      </c>
      <c r="S572" s="8" t="s">
        <v>1348</v>
      </c>
    </row>
    <row r="573" spans="1:19" x14ac:dyDescent="0.25">
      <c r="A573" s="7" t="s">
        <v>1346</v>
      </c>
      <c r="B573" s="15">
        <v>565</v>
      </c>
      <c r="C573" s="7" t="s">
        <v>1295</v>
      </c>
      <c r="D573" s="7" t="s">
        <v>720</v>
      </c>
      <c r="E573" s="8" t="s">
        <v>1347</v>
      </c>
      <c r="F573" s="7" t="str">
        <f t="shared" si="8"/>
        <v>ELD-SMTMAT-CAPILLARY-N0709-43-16-08-565</v>
      </c>
      <c r="G573" s="7" t="s">
        <v>16</v>
      </c>
      <c r="H573" s="7">
        <v>1</v>
      </c>
      <c r="I573" s="7" t="s">
        <v>745</v>
      </c>
      <c r="J573" s="7" t="s">
        <v>1349</v>
      </c>
      <c r="K573" s="7"/>
      <c r="L573" s="7"/>
      <c r="M573" s="7"/>
      <c r="N573" s="7" t="str">
        <f>IFERROR(IF(MATCH(B573,#REF!,0),"In Use"),"Available")</f>
        <v>Available</v>
      </c>
      <c r="O573" s="13"/>
      <c r="P573" s="13"/>
      <c r="Q573" s="13">
        <v>44014</v>
      </c>
      <c r="R573" s="17" t="s">
        <v>1256</v>
      </c>
      <c r="S573" s="8" t="s">
        <v>1348</v>
      </c>
    </row>
    <row r="574" spans="1:19" x14ac:dyDescent="0.25">
      <c r="A574" s="7" t="s">
        <v>1346</v>
      </c>
      <c r="B574" s="15">
        <v>566</v>
      </c>
      <c r="C574" s="7" t="s">
        <v>1295</v>
      </c>
      <c r="D574" s="7" t="s">
        <v>720</v>
      </c>
      <c r="E574" s="8" t="s">
        <v>1347</v>
      </c>
      <c r="F574" s="7" t="str">
        <f t="shared" si="8"/>
        <v>ELD-SMTMAT-CAPILLARY-N0709-43-16-08-566</v>
      </c>
      <c r="G574" s="7" t="s">
        <v>16</v>
      </c>
      <c r="H574" s="7">
        <v>1</v>
      </c>
      <c r="I574" s="7" t="s">
        <v>745</v>
      </c>
      <c r="J574" s="7" t="s">
        <v>1349</v>
      </c>
      <c r="K574" s="7"/>
      <c r="L574" s="7"/>
      <c r="M574" s="7"/>
      <c r="N574" s="7" t="str">
        <f>IFERROR(IF(MATCH(B574,#REF!,0),"In Use"),"Available")</f>
        <v>Available</v>
      </c>
      <c r="O574" s="13"/>
      <c r="P574" s="13"/>
      <c r="Q574" s="13">
        <v>44014</v>
      </c>
      <c r="R574" s="17" t="s">
        <v>1256</v>
      </c>
      <c r="S574" s="8" t="s">
        <v>1348</v>
      </c>
    </row>
    <row r="575" spans="1:19" x14ac:dyDescent="0.25">
      <c r="A575" s="7" t="s">
        <v>1346</v>
      </c>
      <c r="B575" s="15">
        <v>567</v>
      </c>
      <c r="C575" s="7" t="s">
        <v>1295</v>
      </c>
      <c r="D575" s="7" t="s">
        <v>720</v>
      </c>
      <c r="E575" s="8" t="s">
        <v>1347</v>
      </c>
      <c r="F575" s="7" t="str">
        <f t="shared" si="8"/>
        <v>ELD-SMTMAT-CAPILLARY-N0709-43-16-08-567</v>
      </c>
      <c r="G575" s="7" t="s">
        <v>16</v>
      </c>
      <c r="H575" s="7">
        <v>1</v>
      </c>
      <c r="I575" s="7" t="s">
        <v>745</v>
      </c>
      <c r="J575" s="7" t="s">
        <v>1349</v>
      </c>
      <c r="K575" s="7"/>
      <c r="L575" s="7"/>
      <c r="M575" s="7"/>
      <c r="N575" s="7" t="str">
        <f>IFERROR(IF(MATCH(B575,#REF!,0),"In Use"),"Available")</f>
        <v>Available</v>
      </c>
      <c r="O575" s="13"/>
      <c r="P575" s="13"/>
      <c r="Q575" s="13">
        <v>44014</v>
      </c>
      <c r="R575" s="17" t="s">
        <v>1256</v>
      </c>
      <c r="S575" s="8" t="s">
        <v>1348</v>
      </c>
    </row>
    <row r="576" spans="1:19" x14ac:dyDescent="0.25">
      <c r="A576" s="7" t="s">
        <v>1346</v>
      </c>
      <c r="B576" s="15">
        <v>568</v>
      </c>
      <c r="C576" s="7" t="s">
        <v>1295</v>
      </c>
      <c r="D576" s="7" t="s">
        <v>720</v>
      </c>
      <c r="E576" s="8" t="s">
        <v>1347</v>
      </c>
      <c r="F576" s="7" t="str">
        <f t="shared" si="8"/>
        <v>ELD-SMTMAT-CAPILLARY-N0709-43-16-08-568</v>
      </c>
      <c r="G576" s="7" t="s">
        <v>16</v>
      </c>
      <c r="H576" s="7">
        <v>1</v>
      </c>
      <c r="I576" s="7" t="s">
        <v>745</v>
      </c>
      <c r="J576" s="7" t="s">
        <v>1349</v>
      </c>
      <c r="K576" s="7"/>
      <c r="L576" s="7"/>
      <c r="M576" s="7"/>
      <c r="N576" s="7" t="str">
        <f>IFERROR(IF(MATCH(B576,#REF!,0),"In Use"),"Available")</f>
        <v>Available</v>
      </c>
      <c r="O576" s="13"/>
      <c r="P576" s="13"/>
      <c r="Q576" s="13">
        <v>44014</v>
      </c>
      <c r="R576" s="17" t="s">
        <v>1256</v>
      </c>
      <c r="S576" s="8" t="s">
        <v>1348</v>
      </c>
    </row>
    <row r="577" spans="1:19" x14ac:dyDescent="0.25">
      <c r="A577" s="7" t="s">
        <v>1346</v>
      </c>
      <c r="B577" s="15">
        <v>569</v>
      </c>
      <c r="C577" s="7" t="s">
        <v>1295</v>
      </c>
      <c r="D577" s="7" t="s">
        <v>720</v>
      </c>
      <c r="E577" s="8" t="s">
        <v>1347</v>
      </c>
      <c r="F577" s="7" t="str">
        <f t="shared" si="8"/>
        <v>ELD-SMTMAT-CAPILLARY-N0709-43-16-08-569</v>
      </c>
      <c r="G577" s="7" t="s">
        <v>16</v>
      </c>
      <c r="H577" s="7">
        <v>1</v>
      </c>
      <c r="I577" s="7" t="s">
        <v>745</v>
      </c>
      <c r="J577" s="7" t="s">
        <v>1349</v>
      </c>
      <c r="K577" s="7"/>
      <c r="L577" s="7"/>
      <c r="M577" s="7"/>
      <c r="N577" s="7" t="str">
        <f>IFERROR(IF(MATCH(B577,#REF!,0),"In Use"),"Available")</f>
        <v>Available</v>
      </c>
      <c r="O577" s="13"/>
      <c r="P577" s="13"/>
      <c r="Q577" s="13">
        <v>44014</v>
      </c>
      <c r="R577" s="17" t="s">
        <v>1256</v>
      </c>
      <c r="S577" s="8" t="s">
        <v>1348</v>
      </c>
    </row>
    <row r="578" spans="1:19" x14ac:dyDescent="0.25">
      <c r="A578" s="7" t="s">
        <v>1346</v>
      </c>
      <c r="B578" s="15">
        <v>570</v>
      </c>
      <c r="C578" s="7" t="s">
        <v>1295</v>
      </c>
      <c r="D578" s="7" t="s">
        <v>720</v>
      </c>
      <c r="E578" s="8" t="s">
        <v>1347</v>
      </c>
      <c r="F578" s="7" t="str">
        <f t="shared" si="8"/>
        <v>ELD-SMTMAT-CAPILLARY-N0709-43-16-08-570</v>
      </c>
      <c r="G578" s="7" t="s">
        <v>16</v>
      </c>
      <c r="H578" s="7">
        <v>1</v>
      </c>
      <c r="I578" s="7" t="s">
        <v>745</v>
      </c>
      <c r="J578" s="7" t="s">
        <v>1349</v>
      </c>
      <c r="K578" s="7"/>
      <c r="L578" s="7"/>
      <c r="M578" s="7"/>
      <c r="N578" s="7" t="str">
        <f>IFERROR(IF(MATCH(B578,#REF!,0),"In Use"),"Available")</f>
        <v>Available</v>
      </c>
      <c r="O578" s="13"/>
      <c r="P578" s="13"/>
      <c r="Q578" s="13">
        <v>44014</v>
      </c>
      <c r="R578" s="17" t="s">
        <v>1256</v>
      </c>
      <c r="S578" s="8" t="s">
        <v>1348</v>
      </c>
    </row>
    <row r="579" spans="1:19" x14ac:dyDescent="0.25">
      <c r="A579" s="7" t="s">
        <v>1346</v>
      </c>
      <c r="B579" s="15">
        <v>571</v>
      </c>
      <c r="C579" s="7" t="s">
        <v>1295</v>
      </c>
      <c r="D579" s="7" t="s">
        <v>720</v>
      </c>
      <c r="E579" s="8" t="s">
        <v>1347</v>
      </c>
      <c r="F579" s="7" t="str">
        <f t="shared" si="8"/>
        <v>ELD-SMTMAT-CAPILLARY-N0709-43-16-08-571</v>
      </c>
      <c r="G579" s="7" t="s">
        <v>16</v>
      </c>
      <c r="H579" s="7">
        <v>1</v>
      </c>
      <c r="I579" s="7" t="s">
        <v>745</v>
      </c>
      <c r="J579" s="7" t="s">
        <v>1349</v>
      </c>
      <c r="K579" s="7"/>
      <c r="L579" s="7"/>
      <c r="M579" s="7"/>
      <c r="N579" s="7" t="str">
        <f>IFERROR(IF(MATCH(B579,#REF!,0),"In Use"),"Available")</f>
        <v>Available</v>
      </c>
      <c r="O579" s="13"/>
      <c r="P579" s="13"/>
      <c r="Q579" s="13">
        <v>44014</v>
      </c>
      <c r="R579" s="17" t="s">
        <v>1256</v>
      </c>
      <c r="S579" s="8" t="s">
        <v>1348</v>
      </c>
    </row>
    <row r="580" spans="1:19" x14ac:dyDescent="0.25">
      <c r="A580" s="7" t="s">
        <v>1346</v>
      </c>
      <c r="B580" s="15">
        <v>572</v>
      </c>
      <c r="C580" s="7" t="s">
        <v>1295</v>
      </c>
      <c r="D580" s="7" t="s">
        <v>720</v>
      </c>
      <c r="E580" s="8" t="s">
        <v>1347</v>
      </c>
      <c r="F580" s="7" t="str">
        <f t="shared" si="8"/>
        <v>ELD-SMTMAT-CAPILLARY-N0709-43-16-08-572</v>
      </c>
      <c r="G580" s="7" t="s">
        <v>16</v>
      </c>
      <c r="H580" s="7">
        <v>1</v>
      </c>
      <c r="I580" s="7" t="s">
        <v>745</v>
      </c>
      <c r="J580" s="7" t="s">
        <v>1349</v>
      </c>
      <c r="K580" s="7"/>
      <c r="L580" s="7"/>
      <c r="M580" s="7"/>
      <c r="N580" s="7" t="str">
        <f>IFERROR(IF(MATCH(B580,#REF!,0),"In Use"),"Available")</f>
        <v>Available</v>
      </c>
      <c r="O580" s="13"/>
      <c r="P580" s="13"/>
      <c r="Q580" s="13">
        <v>44014</v>
      </c>
      <c r="R580" s="17" t="s">
        <v>1256</v>
      </c>
      <c r="S580" s="8" t="s">
        <v>1348</v>
      </c>
    </row>
    <row r="581" spans="1:19" x14ac:dyDescent="0.25">
      <c r="A581" s="7" t="s">
        <v>1346</v>
      </c>
      <c r="B581" s="15">
        <v>573</v>
      </c>
      <c r="C581" s="7" t="s">
        <v>1295</v>
      </c>
      <c r="D581" s="7" t="s">
        <v>720</v>
      </c>
      <c r="E581" s="8" t="s">
        <v>1347</v>
      </c>
      <c r="F581" s="7" t="str">
        <f t="shared" si="8"/>
        <v>ELD-SMTMAT-CAPILLARY-N0709-43-16-08-573</v>
      </c>
      <c r="G581" s="7" t="s">
        <v>16</v>
      </c>
      <c r="H581" s="7">
        <v>1</v>
      </c>
      <c r="I581" s="7" t="s">
        <v>745</v>
      </c>
      <c r="J581" s="7" t="s">
        <v>1349</v>
      </c>
      <c r="K581" s="7"/>
      <c r="L581" s="7"/>
      <c r="M581" s="7"/>
      <c r="N581" s="7" t="str">
        <f>IFERROR(IF(MATCH(B581,#REF!,0),"In Use"),"Available")</f>
        <v>Available</v>
      </c>
      <c r="O581" s="13"/>
      <c r="P581" s="13"/>
      <c r="Q581" s="13">
        <v>44014</v>
      </c>
      <c r="R581" s="17" t="s">
        <v>1256</v>
      </c>
      <c r="S581" s="8" t="s">
        <v>1348</v>
      </c>
    </row>
    <row r="582" spans="1:19" x14ac:dyDescent="0.25">
      <c r="A582" s="7" t="s">
        <v>1346</v>
      </c>
      <c r="B582" s="15">
        <v>574</v>
      </c>
      <c r="C582" s="7" t="s">
        <v>1295</v>
      </c>
      <c r="D582" s="7" t="s">
        <v>720</v>
      </c>
      <c r="E582" s="8" t="s">
        <v>1347</v>
      </c>
      <c r="F582" s="7" t="str">
        <f t="shared" si="8"/>
        <v>ELD-SMTMAT-CAPILLARY-N0709-43-16-08-574</v>
      </c>
      <c r="G582" s="7" t="s">
        <v>16</v>
      </c>
      <c r="H582" s="7">
        <v>1</v>
      </c>
      <c r="I582" s="7" t="s">
        <v>745</v>
      </c>
      <c r="J582" s="7" t="s">
        <v>1349</v>
      </c>
      <c r="K582" s="7"/>
      <c r="L582" s="7"/>
      <c r="M582" s="7"/>
      <c r="N582" s="7" t="str">
        <f>IFERROR(IF(MATCH(B582,#REF!,0),"In Use"),"Available")</f>
        <v>Available</v>
      </c>
      <c r="O582" s="13"/>
      <c r="P582" s="13"/>
      <c r="Q582" s="13">
        <v>44014</v>
      </c>
      <c r="R582" s="17" t="s">
        <v>1256</v>
      </c>
      <c r="S582" s="8" t="s">
        <v>1348</v>
      </c>
    </row>
    <row r="583" spans="1:19" x14ac:dyDescent="0.25">
      <c r="A583" s="7" t="s">
        <v>1346</v>
      </c>
      <c r="B583" s="15">
        <v>575</v>
      </c>
      <c r="C583" s="7" t="s">
        <v>1295</v>
      </c>
      <c r="D583" s="7" t="s">
        <v>720</v>
      </c>
      <c r="E583" s="8" t="s">
        <v>1347</v>
      </c>
      <c r="F583" s="7" t="str">
        <f t="shared" si="8"/>
        <v>ELD-SMTMAT-CAPILLARY-N0709-43-16-08-575</v>
      </c>
      <c r="G583" s="7" t="s">
        <v>16</v>
      </c>
      <c r="H583" s="7">
        <v>1</v>
      </c>
      <c r="I583" s="7" t="s">
        <v>745</v>
      </c>
      <c r="J583" s="7" t="s">
        <v>1349</v>
      </c>
      <c r="K583" s="7"/>
      <c r="L583" s="7"/>
      <c r="M583" s="7"/>
      <c r="N583" s="7" t="str">
        <f>IFERROR(IF(MATCH(B583,#REF!,0),"In Use"),"Available")</f>
        <v>Available</v>
      </c>
      <c r="O583" s="13"/>
      <c r="P583" s="13"/>
      <c r="Q583" s="13">
        <v>44014</v>
      </c>
      <c r="R583" s="17" t="s">
        <v>1256</v>
      </c>
      <c r="S583" s="8" t="s">
        <v>1348</v>
      </c>
    </row>
    <row r="584" spans="1:19" x14ac:dyDescent="0.25">
      <c r="A584" s="7" t="s">
        <v>1346</v>
      </c>
      <c r="B584" s="15">
        <v>576</v>
      </c>
      <c r="C584" s="7" t="s">
        <v>1295</v>
      </c>
      <c r="D584" s="7" t="s">
        <v>720</v>
      </c>
      <c r="E584" s="8" t="s">
        <v>1347</v>
      </c>
      <c r="F584" s="7" t="str">
        <f t="shared" ref="F584:F647" si="9">IFERROR(CONCATENATE("ELD-SMTMAT-",$C584,"-",$E584,"-",$B584),"")</f>
        <v>ELD-SMTMAT-CAPILLARY-N0709-43-16-08-576</v>
      </c>
      <c r="G584" s="7" t="s">
        <v>16</v>
      </c>
      <c r="H584" s="7">
        <v>1</v>
      </c>
      <c r="I584" s="7" t="s">
        <v>745</v>
      </c>
      <c r="J584" s="7" t="s">
        <v>1349</v>
      </c>
      <c r="K584" s="7"/>
      <c r="L584" s="7"/>
      <c r="M584" s="7"/>
      <c r="N584" s="7" t="str">
        <f>IFERROR(IF(MATCH(B584,#REF!,0),"In Use"),"Available")</f>
        <v>Available</v>
      </c>
      <c r="O584" s="13"/>
      <c r="P584" s="13"/>
      <c r="Q584" s="13">
        <v>44014</v>
      </c>
      <c r="R584" s="17" t="s">
        <v>1256</v>
      </c>
      <c r="S584" s="8" t="s">
        <v>1348</v>
      </c>
    </row>
    <row r="585" spans="1:19" x14ac:dyDescent="0.25">
      <c r="A585" s="7" t="s">
        <v>1346</v>
      </c>
      <c r="B585" s="15">
        <v>577</v>
      </c>
      <c r="C585" s="7" t="s">
        <v>1295</v>
      </c>
      <c r="D585" s="7" t="s">
        <v>720</v>
      </c>
      <c r="E585" s="8" t="s">
        <v>1347</v>
      </c>
      <c r="F585" s="7" t="str">
        <f t="shared" si="9"/>
        <v>ELD-SMTMAT-CAPILLARY-N0709-43-16-08-577</v>
      </c>
      <c r="G585" s="7" t="s">
        <v>16</v>
      </c>
      <c r="H585" s="7">
        <v>1</v>
      </c>
      <c r="I585" s="7" t="s">
        <v>745</v>
      </c>
      <c r="J585" s="7" t="s">
        <v>1349</v>
      </c>
      <c r="K585" s="7"/>
      <c r="L585" s="7"/>
      <c r="M585" s="7"/>
      <c r="N585" s="7" t="str">
        <f>IFERROR(IF(MATCH(B585,#REF!,0),"In Use"),"Available")</f>
        <v>Available</v>
      </c>
      <c r="O585" s="13"/>
      <c r="P585" s="13"/>
      <c r="Q585" s="13">
        <v>44014</v>
      </c>
      <c r="R585" s="17" t="s">
        <v>1256</v>
      </c>
      <c r="S585" s="8" t="s">
        <v>1348</v>
      </c>
    </row>
    <row r="586" spans="1:19" x14ac:dyDescent="0.25">
      <c r="A586" s="7" t="s">
        <v>1346</v>
      </c>
      <c r="B586" s="15">
        <v>578</v>
      </c>
      <c r="C586" s="7" t="s">
        <v>1295</v>
      </c>
      <c r="D586" s="7" t="s">
        <v>720</v>
      </c>
      <c r="E586" s="8" t="s">
        <v>1347</v>
      </c>
      <c r="F586" s="7" t="str">
        <f t="shared" si="9"/>
        <v>ELD-SMTMAT-CAPILLARY-N0709-43-16-08-578</v>
      </c>
      <c r="G586" s="7" t="s">
        <v>16</v>
      </c>
      <c r="H586" s="7">
        <v>1</v>
      </c>
      <c r="I586" s="7" t="s">
        <v>745</v>
      </c>
      <c r="J586" s="7" t="s">
        <v>1349</v>
      </c>
      <c r="K586" s="7"/>
      <c r="L586" s="7"/>
      <c r="M586" s="7"/>
      <c r="N586" s="7" t="str">
        <f>IFERROR(IF(MATCH(B586,#REF!,0),"In Use"),"Available")</f>
        <v>Available</v>
      </c>
      <c r="O586" s="13"/>
      <c r="P586" s="13"/>
      <c r="Q586" s="13">
        <v>44014</v>
      </c>
      <c r="R586" s="17" t="s">
        <v>1256</v>
      </c>
      <c r="S586" s="8" t="s">
        <v>1348</v>
      </c>
    </row>
    <row r="587" spans="1:19" x14ac:dyDescent="0.25">
      <c r="A587" s="7" t="s">
        <v>1346</v>
      </c>
      <c r="B587" s="15">
        <v>579</v>
      </c>
      <c r="C587" s="7" t="s">
        <v>1295</v>
      </c>
      <c r="D587" s="7" t="s">
        <v>720</v>
      </c>
      <c r="E587" s="8" t="s">
        <v>1347</v>
      </c>
      <c r="F587" s="7" t="str">
        <f t="shared" si="9"/>
        <v>ELD-SMTMAT-CAPILLARY-N0709-43-16-08-579</v>
      </c>
      <c r="G587" s="7" t="s">
        <v>16</v>
      </c>
      <c r="H587" s="7">
        <v>1</v>
      </c>
      <c r="I587" s="7" t="s">
        <v>745</v>
      </c>
      <c r="J587" s="7" t="s">
        <v>1349</v>
      </c>
      <c r="K587" s="7"/>
      <c r="L587" s="7"/>
      <c r="M587" s="7"/>
      <c r="N587" s="7" t="str">
        <f>IFERROR(IF(MATCH(B587,#REF!,0),"In Use"),"Available")</f>
        <v>Available</v>
      </c>
      <c r="O587" s="13"/>
      <c r="P587" s="13"/>
      <c r="Q587" s="13">
        <v>44014</v>
      </c>
      <c r="R587" s="17" t="s">
        <v>1256</v>
      </c>
      <c r="S587" s="8" t="s">
        <v>1348</v>
      </c>
    </row>
    <row r="588" spans="1:19" x14ac:dyDescent="0.25">
      <c r="A588" s="7" t="s">
        <v>1346</v>
      </c>
      <c r="B588" s="15">
        <v>580</v>
      </c>
      <c r="C588" s="7" t="s">
        <v>1295</v>
      </c>
      <c r="D588" s="7" t="s">
        <v>720</v>
      </c>
      <c r="E588" s="8" t="s">
        <v>1347</v>
      </c>
      <c r="F588" s="7" t="str">
        <f t="shared" si="9"/>
        <v>ELD-SMTMAT-CAPILLARY-N0709-43-16-08-580</v>
      </c>
      <c r="G588" s="7" t="s">
        <v>16</v>
      </c>
      <c r="H588" s="7">
        <v>1</v>
      </c>
      <c r="I588" s="7" t="s">
        <v>745</v>
      </c>
      <c r="J588" s="7" t="s">
        <v>1349</v>
      </c>
      <c r="K588" s="7"/>
      <c r="L588" s="7"/>
      <c r="M588" s="7"/>
      <c r="N588" s="7" t="str">
        <f>IFERROR(IF(MATCH(B588,#REF!,0),"In Use"),"Available")</f>
        <v>Available</v>
      </c>
      <c r="O588" s="13"/>
      <c r="P588" s="13"/>
      <c r="Q588" s="13">
        <v>44014</v>
      </c>
      <c r="R588" s="17" t="s">
        <v>1256</v>
      </c>
      <c r="S588" s="8" t="s">
        <v>1348</v>
      </c>
    </row>
    <row r="589" spans="1:19" x14ac:dyDescent="0.25">
      <c r="A589" s="7" t="s">
        <v>1346</v>
      </c>
      <c r="B589" s="15">
        <v>581</v>
      </c>
      <c r="C589" s="7" t="s">
        <v>1295</v>
      </c>
      <c r="D589" s="7" t="s">
        <v>720</v>
      </c>
      <c r="E589" s="8" t="s">
        <v>1347</v>
      </c>
      <c r="F589" s="7" t="str">
        <f t="shared" si="9"/>
        <v>ELD-SMTMAT-CAPILLARY-N0709-43-16-08-581</v>
      </c>
      <c r="G589" s="7" t="s">
        <v>16</v>
      </c>
      <c r="H589" s="7">
        <v>1</v>
      </c>
      <c r="I589" s="7" t="s">
        <v>745</v>
      </c>
      <c r="J589" s="7" t="s">
        <v>1349</v>
      </c>
      <c r="K589" s="7"/>
      <c r="L589" s="7"/>
      <c r="M589" s="7"/>
      <c r="N589" s="7" t="str">
        <f>IFERROR(IF(MATCH(B589,#REF!,0),"In Use"),"Available")</f>
        <v>Available</v>
      </c>
      <c r="O589" s="13"/>
      <c r="P589" s="13"/>
      <c r="Q589" s="13">
        <v>44014</v>
      </c>
      <c r="R589" s="17" t="s">
        <v>1256</v>
      </c>
      <c r="S589" s="8" t="s">
        <v>1348</v>
      </c>
    </row>
    <row r="590" spans="1:19" x14ac:dyDescent="0.25">
      <c r="A590" s="7" t="s">
        <v>1346</v>
      </c>
      <c r="B590" s="15">
        <v>582</v>
      </c>
      <c r="C590" s="7" t="s">
        <v>1295</v>
      </c>
      <c r="D590" s="7" t="s">
        <v>720</v>
      </c>
      <c r="E590" s="8" t="s">
        <v>1347</v>
      </c>
      <c r="F590" s="7" t="str">
        <f t="shared" si="9"/>
        <v>ELD-SMTMAT-CAPILLARY-N0709-43-16-08-582</v>
      </c>
      <c r="G590" s="7" t="s">
        <v>16</v>
      </c>
      <c r="H590" s="7">
        <v>1</v>
      </c>
      <c r="I590" s="7" t="s">
        <v>745</v>
      </c>
      <c r="J590" s="7" t="s">
        <v>1349</v>
      </c>
      <c r="K590" s="7"/>
      <c r="L590" s="7"/>
      <c r="M590" s="7"/>
      <c r="N590" s="7" t="str">
        <f>IFERROR(IF(MATCH(B590,#REF!,0),"In Use"),"Available")</f>
        <v>Available</v>
      </c>
      <c r="O590" s="13"/>
      <c r="P590" s="13"/>
      <c r="Q590" s="13">
        <v>44014</v>
      </c>
      <c r="R590" s="17" t="s">
        <v>1256</v>
      </c>
      <c r="S590" s="8" t="s">
        <v>1348</v>
      </c>
    </row>
    <row r="591" spans="1:19" x14ac:dyDescent="0.25">
      <c r="A591" s="7" t="s">
        <v>1346</v>
      </c>
      <c r="B591" s="15">
        <v>583</v>
      </c>
      <c r="C591" s="7" t="s">
        <v>1295</v>
      </c>
      <c r="D591" s="7" t="s">
        <v>720</v>
      </c>
      <c r="E591" s="8" t="s">
        <v>1347</v>
      </c>
      <c r="F591" s="7" t="str">
        <f t="shared" si="9"/>
        <v>ELD-SMTMAT-CAPILLARY-N0709-43-16-08-583</v>
      </c>
      <c r="G591" s="7" t="s">
        <v>16</v>
      </c>
      <c r="H591" s="7">
        <v>1</v>
      </c>
      <c r="I591" s="7" t="s">
        <v>745</v>
      </c>
      <c r="J591" s="7" t="s">
        <v>1349</v>
      </c>
      <c r="K591" s="7"/>
      <c r="L591" s="7"/>
      <c r="M591" s="7"/>
      <c r="N591" s="7" t="str">
        <f>IFERROR(IF(MATCH(B591,#REF!,0),"In Use"),"Available")</f>
        <v>Available</v>
      </c>
      <c r="O591" s="13"/>
      <c r="P591" s="13"/>
      <c r="Q591" s="13">
        <v>44014</v>
      </c>
      <c r="R591" s="17" t="s">
        <v>1256</v>
      </c>
      <c r="S591" s="8" t="s">
        <v>1348</v>
      </c>
    </row>
    <row r="592" spans="1:19" x14ac:dyDescent="0.25">
      <c r="A592" s="7" t="s">
        <v>1346</v>
      </c>
      <c r="B592" s="15">
        <v>584</v>
      </c>
      <c r="C592" s="7" t="s">
        <v>1295</v>
      </c>
      <c r="D592" s="7" t="s">
        <v>720</v>
      </c>
      <c r="E592" s="8" t="s">
        <v>1347</v>
      </c>
      <c r="F592" s="7" t="str">
        <f t="shared" si="9"/>
        <v>ELD-SMTMAT-CAPILLARY-N0709-43-16-08-584</v>
      </c>
      <c r="G592" s="7" t="s">
        <v>16</v>
      </c>
      <c r="H592" s="7">
        <v>1</v>
      </c>
      <c r="I592" s="7" t="s">
        <v>745</v>
      </c>
      <c r="J592" s="7" t="s">
        <v>1349</v>
      </c>
      <c r="K592" s="7"/>
      <c r="L592" s="7"/>
      <c r="M592" s="7"/>
      <c r="N592" s="7" t="str">
        <f>IFERROR(IF(MATCH(B592,#REF!,0),"In Use"),"Available")</f>
        <v>Available</v>
      </c>
      <c r="O592" s="13"/>
      <c r="P592" s="13"/>
      <c r="Q592" s="13">
        <v>44014</v>
      </c>
      <c r="R592" s="17" t="s">
        <v>1256</v>
      </c>
      <c r="S592" s="8" t="s">
        <v>1348</v>
      </c>
    </row>
    <row r="593" spans="1:19" x14ac:dyDescent="0.25">
      <c r="A593" s="7" t="s">
        <v>1346</v>
      </c>
      <c r="B593" s="15">
        <v>585</v>
      </c>
      <c r="C593" s="7" t="s">
        <v>1295</v>
      </c>
      <c r="D593" s="7" t="s">
        <v>720</v>
      </c>
      <c r="E593" s="8" t="s">
        <v>1347</v>
      </c>
      <c r="F593" s="7" t="str">
        <f t="shared" si="9"/>
        <v>ELD-SMTMAT-CAPILLARY-N0709-43-16-08-585</v>
      </c>
      <c r="G593" s="7" t="s">
        <v>16</v>
      </c>
      <c r="H593" s="7">
        <v>1</v>
      </c>
      <c r="I593" s="7" t="s">
        <v>745</v>
      </c>
      <c r="J593" s="7" t="s">
        <v>1349</v>
      </c>
      <c r="K593" s="7"/>
      <c r="L593" s="7"/>
      <c r="M593" s="7"/>
      <c r="N593" s="7" t="str">
        <f>IFERROR(IF(MATCH(B593,#REF!,0),"In Use"),"Available")</f>
        <v>Available</v>
      </c>
      <c r="O593" s="13"/>
      <c r="P593" s="13"/>
      <c r="Q593" s="13">
        <v>44014</v>
      </c>
      <c r="R593" s="17" t="s">
        <v>1256</v>
      </c>
      <c r="S593" s="8" t="s">
        <v>1348</v>
      </c>
    </row>
    <row r="594" spans="1:19" x14ac:dyDescent="0.25">
      <c r="A594" s="7" t="s">
        <v>1346</v>
      </c>
      <c r="B594" s="15">
        <v>586</v>
      </c>
      <c r="C594" s="7" t="s">
        <v>1295</v>
      </c>
      <c r="D594" s="7" t="s">
        <v>720</v>
      </c>
      <c r="E594" s="8" t="s">
        <v>1347</v>
      </c>
      <c r="F594" s="7" t="str">
        <f t="shared" si="9"/>
        <v>ELD-SMTMAT-CAPILLARY-N0709-43-16-08-586</v>
      </c>
      <c r="G594" s="7" t="s">
        <v>16</v>
      </c>
      <c r="H594" s="7">
        <v>1</v>
      </c>
      <c r="I594" s="7" t="s">
        <v>745</v>
      </c>
      <c r="J594" s="7" t="s">
        <v>1349</v>
      </c>
      <c r="K594" s="7"/>
      <c r="L594" s="7"/>
      <c r="M594" s="7"/>
      <c r="N594" s="7" t="str">
        <f>IFERROR(IF(MATCH(B594,#REF!,0),"In Use"),"Available")</f>
        <v>Available</v>
      </c>
      <c r="O594" s="13"/>
      <c r="P594" s="13"/>
      <c r="Q594" s="13">
        <v>44014</v>
      </c>
      <c r="R594" s="17" t="s">
        <v>1256</v>
      </c>
      <c r="S594" s="8" t="s">
        <v>1348</v>
      </c>
    </row>
    <row r="595" spans="1:19" x14ac:dyDescent="0.25">
      <c r="A595" s="7" t="s">
        <v>1346</v>
      </c>
      <c r="B595" s="15">
        <v>587</v>
      </c>
      <c r="C595" s="7" t="s">
        <v>1295</v>
      </c>
      <c r="D595" s="7" t="s">
        <v>720</v>
      </c>
      <c r="E595" s="8" t="s">
        <v>1347</v>
      </c>
      <c r="F595" s="7" t="str">
        <f t="shared" si="9"/>
        <v>ELD-SMTMAT-CAPILLARY-N0709-43-16-08-587</v>
      </c>
      <c r="G595" s="7" t="s">
        <v>16</v>
      </c>
      <c r="H595" s="7">
        <v>1</v>
      </c>
      <c r="I595" s="7" t="s">
        <v>745</v>
      </c>
      <c r="J595" s="7" t="s">
        <v>1349</v>
      </c>
      <c r="K595" s="7"/>
      <c r="L595" s="7"/>
      <c r="M595" s="7"/>
      <c r="N595" s="7" t="str">
        <f>IFERROR(IF(MATCH(B595,#REF!,0),"In Use"),"Available")</f>
        <v>Available</v>
      </c>
      <c r="O595" s="13"/>
      <c r="P595" s="13"/>
      <c r="Q595" s="13">
        <v>44014</v>
      </c>
      <c r="R595" s="17" t="s">
        <v>1256</v>
      </c>
      <c r="S595" s="8" t="s">
        <v>1348</v>
      </c>
    </row>
    <row r="596" spans="1:19" x14ac:dyDescent="0.25">
      <c r="A596" s="7" t="s">
        <v>1346</v>
      </c>
      <c r="B596" s="15">
        <v>588</v>
      </c>
      <c r="C596" s="7" t="s">
        <v>1295</v>
      </c>
      <c r="D596" s="7" t="s">
        <v>720</v>
      </c>
      <c r="E596" s="8" t="s">
        <v>1347</v>
      </c>
      <c r="F596" s="7" t="str">
        <f t="shared" si="9"/>
        <v>ELD-SMTMAT-CAPILLARY-N0709-43-16-08-588</v>
      </c>
      <c r="G596" s="7" t="s">
        <v>16</v>
      </c>
      <c r="H596" s="7">
        <v>1</v>
      </c>
      <c r="I596" s="7" t="s">
        <v>745</v>
      </c>
      <c r="J596" s="7" t="s">
        <v>1349</v>
      </c>
      <c r="K596" s="7"/>
      <c r="L596" s="7"/>
      <c r="M596" s="7"/>
      <c r="N596" s="7" t="str">
        <f>IFERROR(IF(MATCH(B596,#REF!,0),"In Use"),"Available")</f>
        <v>Available</v>
      </c>
      <c r="O596" s="13"/>
      <c r="P596" s="13"/>
      <c r="Q596" s="13">
        <v>44014</v>
      </c>
      <c r="R596" s="17" t="s">
        <v>1256</v>
      </c>
      <c r="S596" s="8" t="s">
        <v>1348</v>
      </c>
    </row>
    <row r="597" spans="1:19" x14ac:dyDescent="0.25">
      <c r="A597" s="7" t="s">
        <v>1346</v>
      </c>
      <c r="B597" s="15">
        <v>589</v>
      </c>
      <c r="C597" s="7" t="s">
        <v>1295</v>
      </c>
      <c r="D597" s="7" t="s">
        <v>720</v>
      </c>
      <c r="E597" s="8" t="s">
        <v>1347</v>
      </c>
      <c r="F597" s="7" t="str">
        <f t="shared" si="9"/>
        <v>ELD-SMTMAT-CAPILLARY-N0709-43-16-08-589</v>
      </c>
      <c r="G597" s="7" t="s">
        <v>16</v>
      </c>
      <c r="H597" s="7">
        <v>1</v>
      </c>
      <c r="I597" s="7" t="s">
        <v>745</v>
      </c>
      <c r="J597" s="7" t="s">
        <v>1349</v>
      </c>
      <c r="K597" s="7"/>
      <c r="L597" s="7"/>
      <c r="M597" s="7"/>
      <c r="N597" s="7" t="str">
        <f>IFERROR(IF(MATCH(B597,#REF!,0),"In Use"),"Available")</f>
        <v>Available</v>
      </c>
      <c r="O597" s="13"/>
      <c r="P597" s="13"/>
      <c r="Q597" s="13">
        <v>44014</v>
      </c>
      <c r="R597" s="17" t="s">
        <v>1256</v>
      </c>
      <c r="S597" s="8" t="s">
        <v>1348</v>
      </c>
    </row>
    <row r="598" spans="1:19" x14ac:dyDescent="0.25">
      <c r="A598" s="7" t="s">
        <v>1346</v>
      </c>
      <c r="B598" s="15">
        <v>590</v>
      </c>
      <c r="C598" s="7" t="s">
        <v>1295</v>
      </c>
      <c r="D598" s="7" t="s">
        <v>720</v>
      </c>
      <c r="E598" s="8" t="s">
        <v>1347</v>
      </c>
      <c r="F598" s="7" t="str">
        <f t="shared" si="9"/>
        <v>ELD-SMTMAT-CAPILLARY-N0709-43-16-08-590</v>
      </c>
      <c r="G598" s="7" t="s">
        <v>16</v>
      </c>
      <c r="H598" s="7">
        <v>1</v>
      </c>
      <c r="I598" s="7" t="s">
        <v>745</v>
      </c>
      <c r="J598" s="7" t="s">
        <v>1349</v>
      </c>
      <c r="K598" s="7"/>
      <c r="L598" s="7"/>
      <c r="M598" s="7"/>
      <c r="N598" s="7" t="str">
        <f>IFERROR(IF(MATCH(B598,#REF!,0),"In Use"),"Available")</f>
        <v>Available</v>
      </c>
      <c r="O598" s="13"/>
      <c r="P598" s="13"/>
      <c r="Q598" s="13">
        <v>44014</v>
      </c>
      <c r="R598" s="17" t="s">
        <v>1256</v>
      </c>
      <c r="S598" s="8" t="s">
        <v>1348</v>
      </c>
    </row>
    <row r="599" spans="1:19" x14ac:dyDescent="0.25">
      <c r="A599" s="7" t="s">
        <v>1346</v>
      </c>
      <c r="B599" s="15">
        <v>591</v>
      </c>
      <c r="C599" s="7" t="s">
        <v>1295</v>
      </c>
      <c r="D599" s="7" t="s">
        <v>720</v>
      </c>
      <c r="E599" s="8" t="s">
        <v>1347</v>
      </c>
      <c r="F599" s="7" t="str">
        <f t="shared" si="9"/>
        <v>ELD-SMTMAT-CAPILLARY-N0709-43-16-08-591</v>
      </c>
      <c r="G599" s="7" t="s">
        <v>16</v>
      </c>
      <c r="H599" s="7">
        <v>1</v>
      </c>
      <c r="I599" s="7" t="s">
        <v>745</v>
      </c>
      <c r="J599" s="7" t="s">
        <v>1349</v>
      </c>
      <c r="K599" s="7"/>
      <c r="L599" s="7"/>
      <c r="M599" s="7"/>
      <c r="N599" s="7" t="str">
        <f>IFERROR(IF(MATCH(B599,#REF!,0),"In Use"),"Available")</f>
        <v>Available</v>
      </c>
      <c r="O599" s="13"/>
      <c r="P599" s="13"/>
      <c r="Q599" s="13">
        <v>44014</v>
      </c>
      <c r="R599" s="17" t="s">
        <v>1256</v>
      </c>
      <c r="S599" s="8" t="s">
        <v>1348</v>
      </c>
    </row>
    <row r="600" spans="1:19" x14ac:dyDescent="0.25">
      <c r="A600" s="7" t="s">
        <v>1346</v>
      </c>
      <c r="B600" s="15">
        <v>592</v>
      </c>
      <c r="C600" s="7" t="s">
        <v>1295</v>
      </c>
      <c r="D600" s="7" t="s">
        <v>720</v>
      </c>
      <c r="E600" s="8" t="s">
        <v>1347</v>
      </c>
      <c r="F600" s="7" t="str">
        <f t="shared" si="9"/>
        <v>ELD-SMTMAT-CAPILLARY-N0709-43-16-08-592</v>
      </c>
      <c r="G600" s="7" t="s">
        <v>16</v>
      </c>
      <c r="H600" s="7">
        <v>1</v>
      </c>
      <c r="I600" s="7" t="s">
        <v>745</v>
      </c>
      <c r="J600" s="7" t="s">
        <v>1349</v>
      </c>
      <c r="K600" s="7"/>
      <c r="L600" s="7"/>
      <c r="M600" s="7"/>
      <c r="N600" s="7" t="str">
        <f>IFERROR(IF(MATCH(B600,#REF!,0),"In Use"),"Available")</f>
        <v>Available</v>
      </c>
      <c r="O600" s="13"/>
      <c r="P600" s="13"/>
      <c r="Q600" s="13">
        <v>44014</v>
      </c>
      <c r="R600" s="17" t="s">
        <v>1256</v>
      </c>
      <c r="S600" s="8" t="s">
        <v>1348</v>
      </c>
    </row>
    <row r="601" spans="1:19" x14ac:dyDescent="0.25">
      <c r="A601" s="7" t="s">
        <v>1346</v>
      </c>
      <c r="B601" s="15">
        <v>593</v>
      </c>
      <c r="C601" s="7" t="s">
        <v>1295</v>
      </c>
      <c r="D601" s="7" t="s">
        <v>720</v>
      </c>
      <c r="E601" s="8" t="s">
        <v>1347</v>
      </c>
      <c r="F601" s="7" t="str">
        <f t="shared" si="9"/>
        <v>ELD-SMTMAT-CAPILLARY-N0709-43-16-08-593</v>
      </c>
      <c r="G601" s="7" t="s">
        <v>16</v>
      </c>
      <c r="H601" s="7">
        <v>1</v>
      </c>
      <c r="I601" s="7" t="s">
        <v>745</v>
      </c>
      <c r="J601" s="7" t="s">
        <v>1349</v>
      </c>
      <c r="K601" s="7"/>
      <c r="L601" s="7"/>
      <c r="M601" s="7"/>
      <c r="N601" s="7" t="str">
        <f>IFERROR(IF(MATCH(B601,#REF!,0),"In Use"),"Available")</f>
        <v>Available</v>
      </c>
      <c r="O601" s="13"/>
      <c r="P601" s="13"/>
      <c r="Q601" s="13">
        <v>44014</v>
      </c>
      <c r="R601" s="17" t="s">
        <v>1256</v>
      </c>
      <c r="S601" s="8" t="s">
        <v>1348</v>
      </c>
    </row>
    <row r="602" spans="1:19" x14ac:dyDescent="0.25">
      <c r="A602" s="7" t="s">
        <v>1346</v>
      </c>
      <c r="B602" s="15">
        <v>594</v>
      </c>
      <c r="C602" s="7" t="s">
        <v>1295</v>
      </c>
      <c r="D602" s="7" t="s">
        <v>720</v>
      </c>
      <c r="E602" s="8" t="s">
        <v>1347</v>
      </c>
      <c r="F602" s="7" t="str">
        <f t="shared" si="9"/>
        <v>ELD-SMTMAT-CAPILLARY-N0709-43-16-08-594</v>
      </c>
      <c r="G602" s="7" t="s">
        <v>16</v>
      </c>
      <c r="H602" s="7">
        <v>1</v>
      </c>
      <c r="I602" s="7" t="s">
        <v>745</v>
      </c>
      <c r="J602" s="7" t="s">
        <v>1349</v>
      </c>
      <c r="K602" s="7"/>
      <c r="L602" s="7"/>
      <c r="M602" s="7"/>
      <c r="N602" s="7" t="str">
        <f>IFERROR(IF(MATCH(B602,#REF!,0),"In Use"),"Available")</f>
        <v>Available</v>
      </c>
      <c r="O602" s="13"/>
      <c r="P602" s="13"/>
      <c r="Q602" s="13">
        <v>44014</v>
      </c>
      <c r="R602" s="17" t="s">
        <v>1256</v>
      </c>
      <c r="S602" s="8" t="s">
        <v>1348</v>
      </c>
    </row>
    <row r="603" spans="1:19" x14ac:dyDescent="0.25">
      <c r="A603" s="7" t="s">
        <v>1346</v>
      </c>
      <c r="B603" s="15">
        <v>595</v>
      </c>
      <c r="C603" s="7" t="s">
        <v>1295</v>
      </c>
      <c r="D603" s="7" t="s">
        <v>720</v>
      </c>
      <c r="E603" s="8" t="s">
        <v>1347</v>
      </c>
      <c r="F603" s="7" t="str">
        <f t="shared" si="9"/>
        <v>ELD-SMTMAT-CAPILLARY-N0709-43-16-08-595</v>
      </c>
      <c r="G603" s="7" t="s">
        <v>16</v>
      </c>
      <c r="H603" s="7">
        <v>1</v>
      </c>
      <c r="I603" s="7" t="s">
        <v>745</v>
      </c>
      <c r="J603" s="7" t="s">
        <v>1349</v>
      </c>
      <c r="K603" s="7"/>
      <c r="L603" s="7"/>
      <c r="M603" s="7"/>
      <c r="N603" s="7" t="str">
        <f>IFERROR(IF(MATCH(B603,#REF!,0),"In Use"),"Available")</f>
        <v>Available</v>
      </c>
      <c r="O603" s="13"/>
      <c r="P603" s="13"/>
      <c r="Q603" s="13">
        <v>44014</v>
      </c>
      <c r="R603" s="17" t="s">
        <v>1256</v>
      </c>
      <c r="S603" s="8" t="s">
        <v>1348</v>
      </c>
    </row>
    <row r="604" spans="1:19" x14ac:dyDescent="0.25">
      <c r="A604" s="7" t="s">
        <v>1346</v>
      </c>
      <c r="B604" s="15">
        <v>596</v>
      </c>
      <c r="C604" s="7" t="s">
        <v>1295</v>
      </c>
      <c r="D604" s="7" t="s">
        <v>720</v>
      </c>
      <c r="E604" s="8" t="s">
        <v>1347</v>
      </c>
      <c r="F604" s="7" t="str">
        <f t="shared" si="9"/>
        <v>ELD-SMTMAT-CAPILLARY-N0709-43-16-08-596</v>
      </c>
      <c r="G604" s="7" t="s">
        <v>16</v>
      </c>
      <c r="H604" s="7">
        <v>1</v>
      </c>
      <c r="I604" s="7" t="s">
        <v>745</v>
      </c>
      <c r="J604" s="7" t="s">
        <v>1349</v>
      </c>
      <c r="K604" s="7"/>
      <c r="L604" s="7"/>
      <c r="M604" s="7"/>
      <c r="N604" s="7" t="str">
        <f>IFERROR(IF(MATCH(B604,#REF!,0),"In Use"),"Available")</f>
        <v>Available</v>
      </c>
      <c r="O604" s="13"/>
      <c r="P604" s="13"/>
      <c r="Q604" s="13">
        <v>44014</v>
      </c>
      <c r="R604" s="17" t="s">
        <v>1256</v>
      </c>
      <c r="S604" s="8" t="s">
        <v>1348</v>
      </c>
    </row>
    <row r="605" spans="1:19" x14ac:dyDescent="0.25">
      <c r="A605" s="7" t="s">
        <v>1346</v>
      </c>
      <c r="B605" s="15">
        <v>597</v>
      </c>
      <c r="C605" s="7" t="s">
        <v>1295</v>
      </c>
      <c r="D605" s="7" t="s">
        <v>720</v>
      </c>
      <c r="E605" s="8" t="s">
        <v>1347</v>
      </c>
      <c r="F605" s="7" t="str">
        <f t="shared" si="9"/>
        <v>ELD-SMTMAT-CAPILLARY-N0709-43-16-08-597</v>
      </c>
      <c r="G605" s="7" t="s">
        <v>16</v>
      </c>
      <c r="H605" s="7">
        <v>1</v>
      </c>
      <c r="I605" s="7" t="s">
        <v>745</v>
      </c>
      <c r="J605" s="7" t="s">
        <v>1349</v>
      </c>
      <c r="K605" s="7"/>
      <c r="L605" s="7"/>
      <c r="M605" s="7"/>
      <c r="N605" s="7" t="str">
        <f>IFERROR(IF(MATCH(B605,#REF!,0),"In Use"),"Available")</f>
        <v>Available</v>
      </c>
      <c r="O605" s="13"/>
      <c r="P605" s="13"/>
      <c r="Q605" s="13">
        <v>44014</v>
      </c>
      <c r="R605" s="17" t="s">
        <v>1256</v>
      </c>
      <c r="S605" s="8" t="s">
        <v>1348</v>
      </c>
    </row>
    <row r="606" spans="1:19" x14ac:dyDescent="0.25">
      <c r="A606" s="7" t="s">
        <v>1346</v>
      </c>
      <c r="B606" s="15">
        <v>598</v>
      </c>
      <c r="C606" s="7" t="s">
        <v>1295</v>
      </c>
      <c r="D606" s="7" t="s">
        <v>720</v>
      </c>
      <c r="E606" s="8" t="s">
        <v>1347</v>
      </c>
      <c r="F606" s="7" t="str">
        <f t="shared" si="9"/>
        <v>ELD-SMTMAT-CAPILLARY-N0709-43-16-08-598</v>
      </c>
      <c r="G606" s="7" t="s">
        <v>16</v>
      </c>
      <c r="H606" s="7">
        <v>1</v>
      </c>
      <c r="I606" s="7" t="s">
        <v>745</v>
      </c>
      <c r="J606" s="7" t="s">
        <v>1349</v>
      </c>
      <c r="K606" s="7"/>
      <c r="L606" s="7"/>
      <c r="M606" s="7"/>
      <c r="N606" s="7" t="str">
        <f>IFERROR(IF(MATCH(B606,#REF!,0),"In Use"),"Available")</f>
        <v>Available</v>
      </c>
      <c r="O606" s="13"/>
      <c r="P606" s="13"/>
      <c r="Q606" s="13">
        <v>44014</v>
      </c>
      <c r="R606" s="17" t="s">
        <v>1256</v>
      </c>
      <c r="S606" s="8" t="s">
        <v>1348</v>
      </c>
    </row>
    <row r="607" spans="1:19" x14ac:dyDescent="0.25">
      <c r="A607" s="7" t="s">
        <v>1346</v>
      </c>
      <c r="B607" s="15">
        <v>599</v>
      </c>
      <c r="C607" s="7" t="s">
        <v>1295</v>
      </c>
      <c r="D607" s="7" t="s">
        <v>720</v>
      </c>
      <c r="E607" s="8" t="s">
        <v>1347</v>
      </c>
      <c r="F607" s="7" t="str">
        <f t="shared" si="9"/>
        <v>ELD-SMTMAT-CAPILLARY-N0709-43-16-08-599</v>
      </c>
      <c r="G607" s="7" t="s">
        <v>16</v>
      </c>
      <c r="H607" s="7">
        <v>1</v>
      </c>
      <c r="I607" s="7" t="s">
        <v>745</v>
      </c>
      <c r="J607" s="7" t="s">
        <v>1349</v>
      </c>
      <c r="K607" s="7"/>
      <c r="L607" s="7"/>
      <c r="M607" s="7"/>
      <c r="N607" s="7" t="str">
        <f>IFERROR(IF(MATCH(B607,#REF!,0),"In Use"),"Available")</f>
        <v>Available</v>
      </c>
      <c r="O607" s="13"/>
      <c r="P607" s="13"/>
      <c r="Q607" s="13">
        <v>44014</v>
      </c>
      <c r="R607" s="17" t="s">
        <v>1256</v>
      </c>
      <c r="S607" s="8" t="s">
        <v>1348</v>
      </c>
    </row>
    <row r="608" spans="1:19" x14ac:dyDescent="0.25">
      <c r="A608" s="7" t="s">
        <v>1346</v>
      </c>
      <c r="B608" s="15">
        <v>600</v>
      </c>
      <c r="C608" s="7" t="s">
        <v>1295</v>
      </c>
      <c r="D608" s="7" t="s">
        <v>720</v>
      </c>
      <c r="E608" s="8" t="s">
        <v>1347</v>
      </c>
      <c r="F608" s="7" t="str">
        <f t="shared" si="9"/>
        <v>ELD-SMTMAT-CAPILLARY-N0709-43-16-08-600</v>
      </c>
      <c r="G608" s="7" t="s">
        <v>16</v>
      </c>
      <c r="H608" s="7">
        <v>1</v>
      </c>
      <c r="I608" s="7" t="s">
        <v>745</v>
      </c>
      <c r="J608" s="7" t="s">
        <v>1349</v>
      </c>
      <c r="K608" s="7"/>
      <c r="L608" s="7"/>
      <c r="M608" s="7"/>
      <c r="N608" s="7" t="str">
        <f>IFERROR(IF(MATCH(B608,#REF!,0),"In Use"),"Available")</f>
        <v>Available</v>
      </c>
      <c r="O608" s="13"/>
      <c r="P608" s="13"/>
      <c r="Q608" s="13">
        <v>44014</v>
      </c>
      <c r="R608" s="17" t="s">
        <v>1256</v>
      </c>
      <c r="S608" s="8" t="s">
        <v>1348</v>
      </c>
    </row>
    <row r="609" spans="1:19" x14ac:dyDescent="0.25">
      <c r="A609" s="7" t="s">
        <v>1346</v>
      </c>
      <c r="B609" s="15">
        <v>601</v>
      </c>
      <c r="C609" s="7" t="s">
        <v>1295</v>
      </c>
      <c r="D609" s="7" t="s">
        <v>720</v>
      </c>
      <c r="E609" s="8" t="s">
        <v>1347</v>
      </c>
      <c r="F609" s="7" t="str">
        <f t="shared" si="9"/>
        <v>ELD-SMTMAT-CAPILLARY-N0709-43-16-08-601</v>
      </c>
      <c r="G609" s="7" t="s">
        <v>16</v>
      </c>
      <c r="H609" s="7">
        <v>1</v>
      </c>
      <c r="I609" s="7" t="s">
        <v>745</v>
      </c>
      <c r="J609" s="7" t="s">
        <v>1349</v>
      </c>
      <c r="K609" s="7"/>
      <c r="L609" s="7"/>
      <c r="M609" s="7"/>
      <c r="N609" s="7" t="str">
        <f>IFERROR(IF(MATCH(B609,#REF!,0),"In Use"),"Available")</f>
        <v>Available</v>
      </c>
      <c r="O609" s="13"/>
      <c r="P609" s="13"/>
      <c r="Q609" s="13">
        <v>44014</v>
      </c>
      <c r="R609" s="17" t="s">
        <v>1256</v>
      </c>
      <c r="S609" s="8" t="s">
        <v>1348</v>
      </c>
    </row>
    <row r="610" spans="1:19" x14ac:dyDescent="0.25">
      <c r="A610" s="7" t="s">
        <v>1346</v>
      </c>
      <c r="B610" s="15">
        <v>602</v>
      </c>
      <c r="C610" s="7" t="s">
        <v>1295</v>
      </c>
      <c r="D610" s="7" t="s">
        <v>720</v>
      </c>
      <c r="E610" s="8" t="s">
        <v>1347</v>
      </c>
      <c r="F610" s="7" t="str">
        <f t="shared" si="9"/>
        <v>ELD-SMTMAT-CAPILLARY-N0709-43-16-08-602</v>
      </c>
      <c r="G610" s="7" t="s">
        <v>16</v>
      </c>
      <c r="H610" s="7">
        <v>1</v>
      </c>
      <c r="I610" s="7" t="s">
        <v>745</v>
      </c>
      <c r="J610" s="7" t="s">
        <v>1349</v>
      </c>
      <c r="K610" s="7"/>
      <c r="L610" s="7"/>
      <c r="M610" s="7"/>
      <c r="N610" s="7" t="str">
        <f>IFERROR(IF(MATCH(B610,#REF!,0),"In Use"),"Available")</f>
        <v>Available</v>
      </c>
      <c r="O610" s="13"/>
      <c r="P610" s="13"/>
      <c r="Q610" s="13">
        <v>44014</v>
      </c>
      <c r="R610" s="17" t="s">
        <v>1256</v>
      </c>
      <c r="S610" s="8" t="s">
        <v>1348</v>
      </c>
    </row>
    <row r="611" spans="1:19" x14ac:dyDescent="0.25">
      <c r="A611" s="7" t="s">
        <v>1346</v>
      </c>
      <c r="B611" s="15">
        <v>603</v>
      </c>
      <c r="C611" s="7" t="s">
        <v>1295</v>
      </c>
      <c r="D611" s="7" t="s">
        <v>720</v>
      </c>
      <c r="E611" s="8" t="s">
        <v>1347</v>
      </c>
      <c r="F611" s="7" t="str">
        <f t="shared" si="9"/>
        <v>ELD-SMTMAT-CAPILLARY-N0709-43-16-08-603</v>
      </c>
      <c r="G611" s="7" t="s">
        <v>16</v>
      </c>
      <c r="H611" s="7">
        <v>1</v>
      </c>
      <c r="I611" s="7" t="s">
        <v>745</v>
      </c>
      <c r="J611" s="7" t="s">
        <v>1349</v>
      </c>
      <c r="K611" s="7"/>
      <c r="L611" s="7"/>
      <c r="M611" s="7"/>
      <c r="N611" s="7" t="str">
        <f>IFERROR(IF(MATCH(B611,#REF!,0),"In Use"),"Available")</f>
        <v>Available</v>
      </c>
      <c r="O611" s="13"/>
      <c r="P611" s="13"/>
      <c r="Q611" s="13">
        <v>44014</v>
      </c>
      <c r="R611" s="17" t="s">
        <v>1256</v>
      </c>
      <c r="S611" s="8" t="s">
        <v>1348</v>
      </c>
    </row>
    <row r="612" spans="1:19" x14ac:dyDescent="0.25">
      <c r="A612" s="7" t="s">
        <v>1346</v>
      </c>
      <c r="B612" s="15">
        <v>604</v>
      </c>
      <c r="C612" s="7" t="s">
        <v>1295</v>
      </c>
      <c r="D612" s="7" t="s">
        <v>720</v>
      </c>
      <c r="E612" s="8" t="s">
        <v>1347</v>
      </c>
      <c r="F612" s="7" t="str">
        <f t="shared" si="9"/>
        <v>ELD-SMTMAT-CAPILLARY-N0709-43-16-08-604</v>
      </c>
      <c r="G612" s="7" t="s">
        <v>16</v>
      </c>
      <c r="H612" s="7">
        <v>1</v>
      </c>
      <c r="I612" s="7" t="s">
        <v>745</v>
      </c>
      <c r="J612" s="7" t="s">
        <v>1349</v>
      </c>
      <c r="K612" s="7"/>
      <c r="L612" s="7"/>
      <c r="M612" s="7"/>
      <c r="N612" s="7" t="str">
        <f>IFERROR(IF(MATCH(B612,#REF!,0),"In Use"),"Available")</f>
        <v>Available</v>
      </c>
      <c r="O612" s="13"/>
      <c r="P612" s="13"/>
      <c r="Q612" s="13">
        <v>44014</v>
      </c>
      <c r="R612" s="17" t="s">
        <v>1256</v>
      </c>
      <c r="S612" s="8" t="s">
        <v>1348</v>
      </c>
    </row>
    <row r="613" spans="1:19" x14ac:dyDescent="0.25">
      <c r="A613" s="7" t="s">
        <v>1346</v>
      </c>
      <c r="B613" s="15">
        <v>605</v>
      </c>
      <c r="C613" s="7" t="s">
        <v>1295</v>
      </c>
      <c r="D613" s="7" t="s">
        <v>720</v>
      </c>
      <c r="E613" s="8" t="s">
        <v>1347</v>
      </c>
      <c r="F613" s="7" t="str">
        <f t="shared" si="9"/>
        <v>ELD-SMTMAT-CAPILLARY-N0709-43-16-08-605</v>
      </c>
      <c r="G613" s="7" t="s">
        <v>16</v>
      </c>
      <c r="H613" s="7">
        <v>1</v>
      </c>
      <c r="I613" s="7" t="s">
        <v>745</v>
      </c>
      <c r="J613" s="7" t="s">
        <v>1349</v>
      </c>
      <c r="K613" s="7"/>
      <c r="L613" s="7"/>
      <c r="M613" s="7"/>
      <c r="N613" s="7" t="str">
        <f>IFERROR(IF(MATCH(B613,#REF!,0),"In Use"),"Available")</f>
        <v>Available</v>
      </c>
      <c r="O613" s="13"/>
      <c r="P613" s="13"/>
      <c r="Q613" s="13">
        <v>44014</v>
      </c>
      <c r="R613" s="17" t="s">
        <v>1256</v>
      </c>
      <c r="S613" s="8" t="s">
        <v>1348</v>
      </c>
    </row>
    <row r="614" spans="1:19" x14ac:dyDescent="0.25">
      <c r="A614" s="7" t="s">
        <v>1346</v>
      </c>
      <c r="B614" s="15">
        <v>606</v>
      </c>
      <c r="C614" s="7" t="s">
        <v>1295</v>
      </c>
      <c r="D614" s="7" t="s">
        <v>720</v>
      </c>
      <c r="E614" s="8" t="s">
        <v>1347</v>
      </c>
      <c r="F614" s="7" t="str">
        <f t="shared" si="9"/>
        <v>ELD-SMTMAT-CAPILLARY-N0709-43-16-08-606</v>
      </c>
      <c r="G614" s="7" t="s">
        <v>16</v>
      </c>
      <c r="H614" s="7">
        <v>1</v>
      </c>
      <c r="I614" s="7" t="s">
        <v>745</v>
      </c>
      <c r="J614" s="7" t="s">
        <v>1349</v>
      </c>
      <c r="K614" s="7"/>
      <c r="L614" s="7"/>
      <c r="M614" s="7"/>
      <c r="N614" s="7" t="str">
        <f>IFERROR(IF(MATCH(B614,#REF!,0),"In Use"),"Available")</f>
        <v>Available</v>
      </c>
      <c r="O614" s="13"/>
      <c r="P614" s="13"/>
      <c r="Q614" s="13">
        <v>44014</v>
      </c>
      <c r="R614" s="17" t="s">
        <v>1256</v>
      </c>
      <c r="S614" s="8" t="s">
        <v>1348</v>
      </c>
    </row>
    <row r="615" spans="1:19" x14ac:dyDescent="0.25">
      <c r="A615" s="7" t="s">
        <v>1346</v>
      </c>
      <c r="B615" s="15">
        <v>607</v>
      </c>
      <c r="C615" s="7" t="s">
        <v>1295</v>
      </c>
      <c r="D615" s="7" t="s">
        <v>720</v>
      </c>
      <c r="E615" s="8" t="s">
        <v>1347</v>
      </c>
      <c r="F615" s="7" t="str">
        <f t="shared" si="9"/>
        <v>ELD-SMTMAT-CAPILLARY-N0709-43-16-08-607</v>
      </c>
      <c r="G615" s="7" t="s">
        <v>16</v>
      </c>
      <c r="H615" s="7">
        <v>1</v>
      </c>
      <c r="I615" s="7" t="s">
        <v>745</v>
      </c>
      <c r="J615" s="7" t="s">
        <v>1349</v>
      </c>
      <c r="K615" s="7"/>
      <c r="L615" s="7"/>
      <c r="M615" s="7"/>
      <c r="N615" s="7" t="str">
        <f>IFERROR(IF(MATCH(B615,#REF!,0),"In Use"),"Available")</f>
        <v>Available</v>
      </c>
      <c r="O615" s="13"/>
      <c r="P615" s="13"/>
      <c r="Q615" s="13">
        <v>44014</v>
      </c>
      <c r="R615" s="17" t="s">
        <v>1256</v>
      </c>
      <c r="S615" s="8" t="s">
        <v>1348</v>
      </c>
    </row>
    <row r="616" spans="1:19" x14ac:dyDescent="0.25">
      <c r="A616" s="7" t="s">
        <v>1346</v>
      </c>
      <c r="B616" s="15">
        <v>608</v>
      </c>
      <c r="C616" s="7" t="s">
        <v>1295</v>
      </c>
      <c r="D616" s="7" t="s">
        <v>720</v>
      </c>
      <c r="E616" s="8" t="s">
        <v>1347</v>
      </c>
      <c r="F616" s="7" t="str">
        <f t="shared" si="9"/>
        <v>ELD-SMTMAT-CAPILLARY-N0709-43-16-08-608</v>
      </c>
      <c r="G616" s="7" t="s">
        <v>16</v>
      </c>
      <c r="H616" s="7">
        <v>1</v>
      </c>
      <c r="I616" s="7" t="s">
        <v>745</v>
      </c>
      <c r="J616" s="7" t="s">
        <v>1349</v>
      </c>
      <c r="K616" s="7"/>
      <c r="L616" s="7"/>
      <c r="M616" s="7"/>
      <c r="N616" s="7" t="str">
        <f>IFERROR(IF(MATCH(B616,#REF!,0),"In Use"),"Available")</f>
        <v>Available</v>
      </c>
      <c r="O616" s="13"/>
      <c r="P616" s="13"/>
      <c r="Q616" s="13">
        <v>44014</v>
      </c>
      <c r="R616" s="17" t="s">
        <v>1256</v>
      </c>
      <c r="S616" s="8" t="s">
        <v>1348</v>
      </c>
    </row>
    <row r="617" spans="1:19" x14ac:dyDescent="0.25">
      <c r="A617" s="7" t="s">
        <v>1346</v>
      </c>
      <c r="B617" s="15">
        <v>609</v>
      </c>
      <c r="C617" s="7" t="s">
        <v>1295</v>
      </c>
      <c r="D617" s="7" t="s">
        <v>720</v>
      </c>
      <c r="E617" s="8" t="s">
        <v>1347</v>
      </c>
      <c r="F617" s="7" t="str">
        <f t="shared" si="9"/>
        <v>ELD-SMTMAT-CAPILLARY-N0709-43-16-08-609</v>
      </c>
      <c r="G617" s="7" t="s">
        <v>16</v>
      </c>
      <c r="H617" s="7">
        <v>1</v>
      </c>
      <c r="I617" s="7" t="s">
        <v>745</v>
      </c>
      <c r="J617" s="7" t="s">
        <v>1349</v>
      </c>
      <c r="K617" s="7"/>
      <c r="L617" s="7"/>
      <c r="M617" s="7"/>
      <c r="N617" s="7" t="str">
        <f>IFERROR(IF(MATCH(B617,#REF!,0),"In Use"),"Available")</f>
        <v>Available</v>
      </c>
      <c r="O617" s="13"/>
      <c r="P617" s="13"/>
      <c r="Q617" s="13">
        <v>44014</v>
      </c>
      <c r="R617" s="17" t="s">
        <v>1256</v>
      </c>
      <c r="S617" s="8" t="s">
        <v>1348</v>
      </c>
    </row>
    <row r="618" spans="1:19" x14ac:dyDescent="0.25">
      <c r="A618" s="7" t="s">
        <v>1346</v>
      </c>
      <c r="B618" s="15">
        <v>610</v>
      </c>
      <c r="C618" s="7" t="s">
        <v>1295</v>
      </c>
      <c r="D618" s="7" t="s">
        <v>720</v>
      </c>
      <c r="E618" s="8" t="s">
        <v>1347</v>
      </c>
      <c r="F618" s="7" t="str">
        <f t="shared" si="9"/>
        <v>ELD-SMTMAT-CAPILLARY-N0709-43-16-08-610</v>
      </c>
      <c r="G618" s="7" t="s">
        <v>16</v>
      </c>
      <c r="H618" s="7">
        <v>1</v>
      </c>
      <c r="I618" s="7" t="s">
        <v>745</v>
      </c>
      <c r="J618" s="7" t="s">
        <v>1349</v>
      </c>
      <c r="K618" s="7"/>
      <c r="L618" s="7"/>
      <c r="M618" s="7"/>
      <c r="N618" s="7" t="str">
        <f>IFERROR(IF(MATCH(B618,#REF!,0),"In Use"),"Available")</f>
        <v>Available</v>
      </c>
      <c r="O618" s="13"/>
      <c r="P618" s="13"/>
      <c r="Q618" s="13">
        <v>44014</v>
      </c>
      <c r="R618" s="17" t="s">
        <v>1256</v>
      </c>
      <c r="S618" s="8" t="s">
        <v>1348</v>
      </c>
    </row>
    <row r="619" spans="1:19" x14ac:dyDescent="0.25">
      <c r="A619" s="7" t="s">
        <v>1346</v>
      </c>
      <c r="B619" s="15">
        <v>611</v>
      </c>
      <c r="C619" s="7" t="s">
        <v>1295</v>
      </c>
      <c r="D619" s="7" t="s">
        <v>720</v>
      </c>
      <c r="E619" s="8" t="s">
        <v>1347</v>
      </c>
      <c r="F619" s="7" t="str">
        <f t="shared" si="9"/>
        <v>ELD-SMTMAT-CAPILLARY-N0709-43-16-08-611</v>
      </c>
      <c r="G619" s="7" t="s">
        <v>16</v>
      </c>
      <c r="H619" s="7">
        <v>1</v>
      </c>
      <c r="I619" s="7" t="s">
        <v>745</v>
      </c>
      <c r="J619" s="7" t="s">
        <v>1349</v>
      </c>
      <c r="K619" s="7"/>
      <c r="L619" s="7"/>
      <c r="M619" s="7"/>
      <c r="N619" s="7" t="str">
        <f>IFERROR(IF(MATCH(B619,#REF!,0),"In Use"),"Available")</f>
        <v>Available</v>
      </c>
      <c r="O619" s="13"/>
      <c r="P619" s="13"/>
      <c r="Q619" s="13">
        <v>44014</v>
      </c>
      <c r="R619" s="17" t="s">
        <v>1256</v>
      </c>
      <c r="S619" s="8" t="s">
        <v>1348</v>
      </c>
    </row>
    <row r="620" spans="1:19" x14ac:dyDescent="0.25">
      <c r="A620" s="7" t="s">
        <v>1346</v>
      </c>
      <c r="B620" s="15">
        <v>612</v>
      </c>
      <c r="C620" s="7" t="s">
        <v>1295</v>
      </c>
      <c r="D620" s="7" t="s">
        <v>720</v>
      </c>
      <c r="E620" s="8" t="s">
        <v>1347</v>
      </c>
      <c r="F620" s="7" t="str">
        <f t="shared" si="9"/>
        <v>ELD-SMTMAT-CAPILLARY-N0709-43-16-08-612</v>
      </c>
      <c r="G620" s="7" t="s">
        <v>16</v>
      </c>
      <c r="H620" s="7">
        <v>1</v>
      </c>
      <c r="I620" s="7" t="s">
        <v>745</v>
      </c>
      <c r="J620" s="7" t="s">
        <v>1349</v>
      </c>
      <c r="K620" s="7"/>
      <c r="L620" s="7"/>
      <c r="M620" s="7"/>
      <c r="N620" s="7" t="str">
        <f>IFERROR(IF(MATCH(B620,#REF!,0),"In Use"),"Available")</f>
        <v>Available</v>
      </c>
      <c r="O620" s="13"/>
      <c r="P620" s="13"/>
      <c r="Q620" s="13">
        <v>44014</v>
      </c>
      <c r="R620" s="17" t="s">
        <v>1256</v>
      </c>
      <c r="S620" s="8" t="s">
        <v>1348</v>
      </c>
    </row>
    <row r="621" spans="1:19" x14ac:dyDescent="0.25">
      <c r="A621" s="7" t="s">
        <v>1346</v>
      </c>
      <c r="B621" s="15">
        <v>613</v>
      </c>
      <c r="C621" s="7" t="s">
        <v>1295</v>
      </c>
      <c r="D621" s="7" t="s">
        <v>720</v>
      </c>
      <c r="E621" s="8" t="s">
        <v>1347</v>
      </c>
      <c r="F621" s="7" t="str">
        <f t="shared" si="9"/>
        <v>ELD-SMTMAT-CAPILLARY-N0709-43-16-08-613</v>
      </c>
      <c r="G621" s="7" t="s">
        <v>16</v>
      </c>
      <c r="H621" s="7">
        <v>1</v>
      </c>
      <c r="I621" s="7" t="s">
        <v>745</v>
      </c>
      <c r="J621" s="7" t="s">
        <v>1349</v>
      </c>
      <c r="K621" s="7"/>
      <c r="L621" s="7"/>
      <c r="M621" s="7"/>
      <c r="N621" s="7" t="str">
        <f>IFERROR(IF(MATCH(B621,#REF!,0),"In Use"),"Available")</f>
        <v>Available</v>
      </c>
      <c r="O621" s="13"/>
      <c r="P621" s="13"/>
      <c r="Q621" s="13">
        <v>44014</v>
      </c>
      <c r="R621" s="17" t="s">
        <v>1256</v>
      </c>
      <c r="S621" s="8" t="s">
        <v>1348</v>
      </c>
    </row>
    <row r="622" spans="1:19" x14ac:dyDescent="0.25">
      <c r="A622" s="7" t="s">
        <v>1346</v>
      </c>
      <c r="B622" s="15">
        <v>614</v>
      </c>
      <c r="C622" s="7" t="s">
        <v>1295</v>
      </c>
      <c r="D622" s="7" t="s">
        <v>720</v>
      </c>
      <c r="E622" s="8" t="s">
        <v>1347</v>
      </c>
      <c r="F622" s="7" t="str">
        <f t="shared" si="9"/>
        <v>ELD-SMTMAT-CAPILLARY-N0709-43-16-08-614</v>
      </c>
      <c r="G622" s="7" t="s">
        <v>16</v>
      </c>
      <c r="H622" s="7">
        <v>1</v>
      </c>
      <c r="I622" s="7" t="s">
        <v>745</v>
      </c>
      <c r="J622" s="7" t="s">
        <v>1349</v>
      </c>
      <c r="K622" s="7"/>
      <c r="L622" s="7"/>
      <c r="M622" s="7"/>
      <c r="N622" s="7" t="str">
        <f>IFERROR(IF(MATCH(B622,#REF!,0),"In Use"),"Available")</f>
        <v>Available</v>
      </c>
      <c r="O622" s="13"/>
      <c r="P622" s="13"/>
      <c r="Q622" s="13">
        <v>44014</v>
      </c>
      <c r="R622" s="17" t="s">
        <v>1256</v>
      </c>
      <c r="S622" s="8" t="s">
        <v>1348</v>
      </c>
    </row>
    <row r="623" spans="1:19" x14ac:dyDescent="0.25">
      <c r="A623" s="7" t="s">
        <v>1346</v>
      </c>
      <c r="B623" s="15">
        <v>615</v>
      </c>
      <c r="C623" s="7" t="s">
        <v>1295</v>
      </c>
      <c r="D623" s="7" t="s">
        <v>720</v>
      </c>
      <c r="E623" s="8" t="s">
        <v>1347</v>
      </c>
      <c r="F623" s="7" t="str">
        <f t="shared" si="9"/>
        <v>ELD-SMTMAT-CAPILLARY-N0709-43-16-08-615</v>
      </c>
      <c r="G623" s="7" t="s">
        <v>16</v>
      </c>
      <c r="H623" s="7">
        <v>1</v>
      </c>
      <c r="I623" s="7" t="s">
        <v>745</v>
      </c>
      <c r="J623" s="7" t="s">
        <v>1349</v>
      </c>
      <c r="K623" s="7"/>
      <c r="L623" s="7"/>
      <c r="M623" s="7"/>
      <c r="N623" s="7" t="str">
        <f>IFERROR(IF(MATCH(B623,#REF!,0),"In Use"),"Available")</f>
        <v>Available</v>
      </c>
      <c r="O623" s="13"/>
      <c r="P623" s="13"/>
      <c r="Q623" s="13">
        <v>44014</v>
      </c>
      <c r="R623" s="17" t="s">
        <v>1256</v>
      </c>
      <c r="S623" s="8" t="s">
        <v>1348</v>
      </c>
    </row>
    <row r="624" spans="1:19" x14ac:dyDescent="0.25">
      <c r="A624" s="7" t="s">
        <v>1346</v>
      </c>
      <c r="B624" s="15">
        <v>616</v>
      </c>
      <c r="C624" s="7" t="s">
        <v>1295</v>
      </c>
      <c r="D624" s="7" t="s">
        <v>720</v>
      </c>
      <c r="E624" s="8" t="s">
        <v>1347</v>
      </c>
      <c r="F624" s="7" t="str">
        <f t="shared" si="9"/>
        <v>ELD-SMTMAT-CAPILLARY-N0709-43-16-08-616</v>
      </c>
      <c r="G624" s="7" t="s">
        <v>16</v>
      </c>
      <c r="H624" s="7">
        <v>1</v>
      </c>
      <c r="I624" s="7" t="s">
        <v>745</v>
      </c>
      <c r="J624" s="7" t="s">
        <v>1349</v>
      </c>
      <c r="K624" s="7"/>
      <c r="L624" s="7"/>
      <c r="M624" s="7"/>
      <c r="N624" s="7" t="str">
        <f>IFERROR(IF(MATCH(B624,#REF!,0),"In Use"),"Available")</f>
        <v>Available</v>
      </c>
      <c r="O624" s="13"/>
      <c r="P624" s="13"/>
      <c r="Q624" s="13">
        <v>44014</v>
      </c>
      <c r="R624" s="17" t="s">
        <v>1256</v>
      </c>
      <c r="S624" s="8" t="s">
        <v>1348</v>
      </c>
    </row>
    <row r="625" spans="1:19" x14ac:dyDescent="0.25">
      <c r="A625" s="7" t="s">
        <v>1346</v>
      </c>
      <c r="B625" s="15">
        <v>617</v>
      </c>
      <c r="C625" s="7" t="s">
        <v>1295</v>
      </c>
      <c r="D625" s="7" t="s">
        <v>720</v>
      </c>
      <c r="E625" s="8" t="s">
        <v>1347</v>
      </c>
      <c r="F625" s="7" t="str">
        <f t="shared" si="9"/>
        <v>ELD-SMTMAT-CAPILLARY-N0709-43-16-08-617</v>
      </c>
      <c r="G625" s="7" t="s">
        <v>16</v>
      </c>
      <c r="H625" s="7">
        <v>1</v>
      </c>
      <c r="I625" s="7" t="s">
        <v>745</v>
      </c>
      <c r="J625" s="7" t="s">
        <v>1349</v>
      </c>
      <c r="K625" s="7"/>
      <c r="L625" s="7"/>
      <c r="M625" s="7"/>
      <c r="N625" s="7" t="str">
        <f>IFERROR(IF(MATCH(B625,#REF!,0),"In Use"),"Available")</f>
        <v>Available</v>
      </c>
      <c r="O625" s="13"/>
      <c r="P625" s="13"/>
      <c r="Q625" s="13">
        <v>44014</v>
      </c>
      <c r="R625" s="17" t="s">
        <v>1256</v>
      </c>
      <c r="S625" s="8" t="s">
        <v>1348</v>
      </c>
    </row>
    <row r="626" spans="1:19" x14ac:dyDescent="0.25">
      <c r="A626" s="7" t="s">
        <v>1346</v>
      </c>
      <c r="B626" s="15">
        <v>618</v>
      </c>
      <c r="C626" s="7" t="s">
        <v>1295</v>
      </c>
      <c r="D626" s="7" t="s">
        <v>720</v>
      </c>
      <c r="E626" s="8" t="s">
        <v>1347</v>
      </c>
      <c r="F626" s="7" t="str">
        <f t="shared" si="9"/>
        <v>ELD-SMTMAT-CAPILLARY-N0709-43-16-08-618</v>
      </c>
      <c r="G626" s="7" t="s">
        <v>16</v>
      </c>
      <c r="H626" s="7">
        <v>1</v>
      </c>
      <c r="I626" s="7" t="s">
        <v>745</v>
      </c>
      <c r="J626" s="7" t="s">
        <v>1349</v>
      </c>
      <c r="K626" s="7"/>
      <c r="L626" s="7"/>
      <c r="M626" s="7"/>
      <c r="N626" s="7" t="str">
        <f>IFERROR(IF(MATCH(B626,#REF!,0),"In Use"),"Available")</f>
        <v>Available</v>
      </c>
      <c r="O626" s="13"/>
      <c r="P626" s="13"/>
      <c r="Q626" s="13">
        <v>44014</v>
      </c>
      <c r="R626" s="17" t="s">
        <v>1256</v>
      </c>
      <c r="S626" s="8" t="s">
        <v>1348</v>
      </c>
    </row>
    <row r="627" spans="1:19" x14ac:dyDescent="0.25">
      <c r="A627" s="7" t="s">
        <v>1346</v>
      </c>
      <c r="B627" s="15">
        <v>619</v>
      </c>
      <c r="C627" s="7" t="s">
        <v>1295</v>
      </c>
      <c r="D627" s="7" t="s">
        <v>720</v>
      </c>
      <c r="E627" s="8" t="s">
        <v>1347</v>
      </c>
      <c r="F627" s="7" t="str">
        <f t="shared" si="9"/>
        <v>ELD-SMTMAT-CAPILLARY-N0709-43-16-08-619</v>
      </c>
      <c r="G627" s="7" t="s">
        <v>16</v>
      </c>
      <c r="H627" s="7">
        <v>1</v>
      </c>
      <c r="I627" s="7" t="s">
        <v>745</v>
      </c>
      <c r="J627" s="7" t="s">
        <v>1349</v>
      </c>
      <c r="K627" s="7"/>
      <c r="L627" s="7"/>
      <c r="M627" s="7"/>
      <c r="N627" s="7" t="str">
        <f>IFERROR(IF(MATCH(B627,#REF!,0),"In Use"),"Available")</f>
        <v>Available</v>
      </c>
      <c r="O627" s="13"/>
      <c r="P627" s="13"/>
      <c r="Q627" s="13">
        <v>44014</v>
      </c>
      <c r="R627" s="17" t="s">
        <v>1256</v>
      </c>
      <c r="S627" s="8" t="s">
        <v>1348</v>
      </c>
    </row>
    <row r="628" spans="1:19" x14ac:dyDescent="0.25">
      <c r="A628" s="7" t="s">
        <v>1346</v>
      </c>
      <c r="B628" s="15">
        <v>620</v>
      </c>
      <c r="C628" s="7" t="s">
        <v>1295</v>
      </c>
      <c r="D628" s="7" t="s">
        <v>720</v>
      </c>
      <c r="E628" s="8" t="s">
        <v>1347</v>
      </c>
      <c r="F628" s="7" t="str">
        <f t="shared" si="9"/>
        <v>ELD-SMTMAT-CAPILLARY-N0709-43-16-08-620</v>
      </c>
      <c r="G628" s="7" t="s">
        <v>16</v>
      </c>
      <c r="H628" s="7">
        <v>1</v>
      </c>
      <c r="I628" s="7" t="s">
        <v>745</v>
      </c>
      <c r="J628" s="7" t="s">
        <v>1349</v>
      </c>
      <c r="K628" s="7"/>
      <c r="L628" s="7"/>
      <c r="M628" s="7"/>
      <c r="N628" s="7" t="str">
        <f>IFERROR(IF(MATCH(B628,#REF!,0),"In Use"),"Available")</f>
        <v>Available</v>
      </c>
      <c r="O628" s="13"/>
      <c r="P628" s="13"/>
      <c r="Q628" s="13">
        <v>44014</v>
      </c>
      <c r="R628" s="17" t="s">
        <v>1256</v>
      </c>
      <c r="S628" s="8" t="s">
        <v>1348</v>
      </c>
    </row>
    <row r="629" spans="1:19" x14ac:dyDescent="0.25">
      <c r="A629" s="7" t="s">
        <v>1346</v>
      </c>
      <c r="B629" s="15">
        <v>621</v>
      </c>
      <c r="C629" s="7" t="s">
        <v>1295</v>
      </c>
      <c r="D629" s="7" t="s">
        <v>720</v>
      </c>
      <c r="E629" s="8" t="s">
        <v>1347</v>
      </c>
      <c r="F629" s="7" t="str">
        <f t="shared" si="9"/>
        <v>ELD-SMTMAT-CAPILLARY-N0709-43-16-08-621</v>
      </c>
      <c r="G629" s="7" t="s">
        <v>16</v>
      </c>
      <c r="H629" s="7">
        <v>1</v>
      </c>
      <c r="I629" s="7" t="s">
        <v>745</v>
      </c>
      <c r="J629" s="7" t="s">
        <v>1349</v>
      </c>
      <c r="K629" s="7"/>
      <c r="L629" s="7"/>
      <c r="M629" s="7"/>
      <c r="N629" s="7" t="str">
        <f>IFERROR(IF(MATCH(B629,#REF!,0),"In Use"),"Available")</f>
        <v>Available</v>
      </c>
      <c r="O629" s="13"/>
      <c r="P629" s="13"/>
      <c r="Q629" s="13">
        <v>44014</v>
      </c>
      <c r="R629" s="17" t="s">
        <v>1256</v>
      </c>
      <c r="S629" s="8" t="s">
        <v>1348</v>
      </c>
    </row>
    <row r="630" spans="1:19" x14ac:dyDescent="0.25">
      <c r="A630" s="7" t="s">
        <v>1346</v>
      </c>
      <c r="B630" s="15">
        <v>622</v>
      </c>
      <c r="C630" s="7" t="s">
        <v>1295</v>
      </c>
      <c r="D630" s="7" t="s">
        <v>720</v>
      </c>
      <c r="E630" s="8" t="s">
        <v>1347</v>
      </c>
      <c r="F630" s="7" t="str">
        <f t="shared" si="9"/>
        <v>ELD-SMTMAT-CAPILLARY-N0709-43-16-08-622</v>
      </c>
      <c r="G630" s="7" t="s">
        <v>16</v>
      </c>
      <c r="H630" s="7">
        <v>1</v>
      </c>
      <c r="I630" s="7" t="s">
        <v>745</v>
      </c>
      <c r="J630" s="7" t="s">
        <v>1349</v>
      </c>
      <c r="K630" s="7"/>
      <c r="L630" s="7"/>
      <c r="M630" s="7"/>
      <c r="N630" s="7" t="str">
        <f>IFERROR(IF(MATCH(B630,#REF!,0),"In Use"),"Available")</f>
        <v>Available</v>
      </c>
      <c r="O630" s="13"/>
      <c r="P630" s="13"/>
      <c r="Q630" s="13">
        <v>44014</v>
      </c>
      <c r="R630" s="17" t="s">
        <v>1256</v>
      </c>
      <c r="S630" s="8" t="s">
        <v>1348</v>
      </c>
    </row>
    <row r="631" spans="1:19" x14ac:dyDescent="0.25">
      <c r="A631" s="7" t="s">
        <v>1346</v>
      </c>
      <c r="B631" s="15">
        <v>623</v>
      </c>
      <c r="C631" s="7" t="s">
        <v>1295</v>
      </c>
      <c r="D631" s="7" t="s">
        <v>720</v>
      </c>
      <c r="E631" s="8" t="s">
        <v>1347</v>
      </c>
      <c r="F631" s="7" t="str">
        <f t="shared" si="9"/>
        <v>ELD-SMTMAT-CAPILLARY-N0709-43-16-08-623</v>
      </c>
      <c r="G631" s="7" t="s">
        <v>16</v>
      </c>
      <c r="H631" s="7">
        <v>1</v>
      </c>
      <c r="I631" s="7" t="s">
        <v>745</v>
      </c>
      <c r="J631" s="7" t="s">
        <v>1349</v>
      </c>
      <c r="K631" s="7"/>
      <c r="L631" s="7"/>
      <c r="M631" s="7"/>
      <c r="N631" s="7" t="str">
        <f>IFERROR(IF(MATCH(B631,#REF!,0),"In Use"),"Available")</f>
        <v>Available</v>
      </c>
      <c r="O631" s="13"/>
      <c r="P631" s="13"/>
      <c r="Q631" s="13">
        <v>44014</v>
      </c>
      <c r="R631" s="17" t="s">
        <v>1256</v>
      </c>
      <c r="S631" s="8" t="s">
        <v>1348</v>
      </c>
    </row>
    <row r="632" spans="1:19" x14ac:dyDescent="0.25">
      <c r="A632" s="7" t="s">
        <v>1346</v>
      </c>
      <c r="B632" s="15">
        <v>624</v>
      </c>
      <c r="C632" s="7" t="s">
        <v>1295</v>
      </c>
      <c r="D632" s="7" t="s">
        <v>720</v>
      </c>
      <c r="E632" s="8" t="s">
        <v>1347</v>
      </c>
      <c r="F632" s="7" t="str">
        <f t="shared" si="9"/>
        <v>ELD-SMTMAT-CAPILLARY-N0709-43-16-08-624</v>
      </c>
      <c r="G632" s="7" t="s">
        <v>16</v>
      </c>
      <c r="H632" s="7">
        <v>1</v>
      </c>
      <c r="I632" s="7" t="s">
        <v>745</v>
      </c>
      <c r="J632" s="7" t="s">
        <v>1349</v>
      </c>
      <c r="K632" s="7"/>
      <c r="L632" s="7"/>
      <c r="M632" s="7"/>
      <c r="N632" s="7" t="str">
        <f>IFERROR(IF(MATCH(B632,#REF!,0),"In Use"),"Available")</f>
        <v>Available</v>
      </c>
      <c r="O632" s="13"/>
      <c r="P632" s="13"/>
      <c r="Q632" s="13">
        <v>44014</v>
      </c>
      <c r="R632" s="17" t="s">
        <v>1256</v>
      </c>
      <c r="S632" s="8" t="s">
        <v>1348</v>
      </c>
    </row>
    <row r="633" spans="1:19" x14ac:dyDescent="0.25">
      <c r="A633" s="7" t="s">
        <v>1346</v>
      </c>
      <c r="B633" s="15">
        <v>625</v>
      </c>
      <c r="C633" s="7" t="s">
        <v>1295</v>
      </c>
      <c r="D633" s="7" t="s">
        <v>720</v>
      </c>
      <c r="E633" s="8" t="s">
        <v>1347</v>
      </c>
      <c r="F633" s="7" t="str">
        <f t="shared" si="9"/>
        <v>ELD-SMTMAT-CAPILLARY-N0709-43-16-08-625</v>
      </c>
      <c r="G633" s="7" t="s">
        <v>16</v>
      </c>
      <c r="H633" s="7">
        <v>1</v>
      </c>
      <c r="I633" s="7" t="s">
        <v>745</v>
      </c>
      <c r="J633" s="7" t="s">
        <v>1349</v>
      </c>
      <c r="K633" s="7"/>
      <c r="L633" s="7"/>
      <c r="M633" s="7"/>
      <c r="N633" s="7" t="str">
        <f>IFERROR(IF(MATCH(B633,#REF!,0),"In Use"),"Available")</f>
        <v>Available</v>
      </c>
      <c r="O633" s="13"/>
      <c r="P633" s="13"/>
      <c r="Q633" s="13">
        <v>44014</v>
      </c>
      <c r="R633" s="17" t="s">
        <v>1256</v>
      </c>
      <c r="S633" s="8" t="s">
        <v>1348</v>
      </c>
    </row>
    <row r="634" spans="1:19" x14ac:dyDescent="0.25">
      <c r="A634" s="7" t="s">
        <v>1346</v>
      </c>
      <c r="B634" s="15">
        <v>626</v>
      </c>
      <c r="C634" s="7" t="s">
        <v>1295</v>
      </c>
      <c r="D634" s="7" t="s">
        <v>720</v>
      </c>
      <c r="E634" s="8" t="s">
        <v>1347</v>
      </c>
      <c r="F634" s="7" t="str">
        <f t="shared" si="9"/>
        <v>ELD-SMTMAT-CAPILLARY-N0709-43-16-08-626</v>
      </c>
      <c r="G634" s="7" t="s">
        <v>16</v>
      </c>
      <c r="H634" s="7">
        <v>1</v>
      </c>
      <c r="I634" s="7" t="s">
        <v>745</v>
      </c>
      <c r="J634" s="7" t="s">
        <v>1349</v>
      </c>
      <c r="K634" s="7"/>
      <c r="L634" s="7"/>
      <c r="M634" s="7"/>
      <c r="N634" s="7" t="str">
        <f>IFERROR(IF(MATCH(B634,#REF!,0),"In Use"),"Available")</f>
        <v>Available</v>
      </c>
      <c r="O634" s="13"/>
      <c r="P634" s="13"/>
      <c r="Q634" s="13">
        <v>44014</v>
      </c>
      <c r="R634" s="17" t="s">
        <v>1256</v>
      </c>
      <c r="S634" s="8" t="s">
        <v>1348</v>
      </c>
    </row>
    <row r="635" spans="1:19" x14ac:dyDescent="0.25">
      <c r="A635" s="7" t="s">
        <v>1346</v>
      </c>
      <c r="B635" s="15">
        <v>627</v>
      </c>
      <c r="C635" s="7" t="s">
        <v>1295</v>
      </c>
      <c r="D635" s="7" t="s">
        <v>720</v>
      </c>
      <c r="E635" s="8" t="s">
        <v>1347</v>
      </c>
      <c r="F635" s="7" t="str">
        <f t="shared" si="9"/>
        <v>ELD-SMTMAT-CAPILLARY-N0709-43-16-08-627</v>
      </c>
      <c r="G635" s="7" t="s">
        <v>16</v>
      </c>
      <c r="H635" s="7">
        <v>1</v>
      </c>
      <c r="I635" s="7" t="s">
        <v>745</v>
      </c>
      <c r="J635" s="7" t="s">
        <v>1349</v>
      </c>
      <c r="K635" s="7"/>
      <c r="L635" s="7"/>
      <c r="M635" s="7"/>
      <c r="N635" s="7" t="str">
        <f>IFERROR(IF(MATCH(B635,#REF!,0),"In Use"),"Available")</f>
        <v>Available</v>
      </c>
      <c r="O635" s="13"/>
      <c r="P635" s="13"/>
      <c r="Q635" s="13">
        <v>44014</v>
      </c>
      <c r="R635" s="17" t="s">
        <v>1256</v>
      </c>
      <c r="S635" s="8" t="s">
        <v>1348</v>
      </c>
    </row>
    <row r="636" spans="1:19" x14ac:dyDescent="0.25">
      <c r="A636" s="7" t="s">
        <v>1346</v>
      </c>
      <c r="B636" s="15">
        <v>628</v>
      </c>
      <c r="C636" s="7" t="s">
        <v>1295</v>
      </c>
      <c r="D636" s="7" t="s">
        <v>720</v>
      </c>
      <c r="E636" s="8" t="s">
        <v>1347</v>
      </c>
      <c r="F636" s="7" t="str">
        <f t="shared" si="9"/>
        <v>ELD-SMTMAT-CAPILLARY-N0709-43-16-08-628</v>
      </c>
      <c r="G636" s="7" t="s">
        <v>16</v>
      </c>
      <c r="H636" s="7">
        <v>1</v>
      </c>
      <c r="I636" s="7" t="s">
        <v>745</v>
      </c>
      <c r="J636" s="7" t="s">
        <v>1349</v>
      </c>
      <c r="K636" s="7"/>
      <c r="L636" s="7"/>
      <c r="M636" s="7"/>
      <c r="N636" s="7" t="str">
        <f>IFERROR(IF(MATCH(B636,#REF!,0),"In Use"),"Available")</f>
        <v>Available</v>
      </c>
      <c r="O636" s="13"/>
      <c r="P636" s="13"/>
      <c r="Q636" s="13">
        <v>44014</v>
      </c>
      <c r="R636" s="17" t="s">
        <v>1256</v>
      </c>
      <c r="S636" s="8" t="s">
        <v>1348</v>
      </c>
    </row>
    <row r="637" spans="1:19" x14ac:dyDescent="0.25">
      <c r="A637" s="7" t="s">
        <v>1346</v>
      </c>
      <c r="B637" s="15">
        <v>629</v>
      </c>
      <c r="C637" s="7" t="s">
        <v>1295</v>
      </c>
      <c r="D637" s="7" t="s">
        <v>720</v>
      </c>
      <c r="E637" s="8" t="s">
        <v>1347</v>
      </c>
      <c r="F637" s="7" t="str">
        <f t="shared" si="9"/>
        <v>ELD-SMTMAT-CAPILLARY-N0709-43-16-08-629</v>
      </c>
      <c r="G637" s="7" t="s">
        <v>16</v>
      </c>
      <c r="H637" s="7">
        <v>1</v>
      </c>
      <c r="I637" s="7" t="s">
        <v>745</v>
      </c>
      <c r="J637" s="7" t="s">
        <v>1349</v>
      </c>
      <c r="K637" s="7"/>
      <c r="L637" s="7"/>
      <c r="M637" s="7"/>
      <c r="N637" s="7" t="str">
        <f>IFERROR(IF(MATCH(B637,#REF!,0),"In Use"),"Available")</f>
        <v>Available</v>
      </c>
      <c r="O637" s="13"/>
      <c r="P637" s="13"/>
      <c r="Q637" s="13">
        <v>44014</v>
      </c>
      <c r="R637" s="17" t="s">
        <v>1256</v>
      </c>
      <c r="S637" s="8" t="s">
        <v>1348</v>
      </c>
    </row>
    <row r="638" spans="1:19" x14ac:dyDescent="0.25">
      <c r="A638" s="7" t="s">
        <v>1346</v>
      </c>
      <c r="B638" s="15">
        <v>630</v>
      </c>
      <c r="C638" s="7" t="s">
        <v>1295</v>
      </c>
      <c r="D638" s="7" t="s">
        <v>720</v>
      </c>
      <c r="E638" s="8" t="s">
        <v>1347</v>
      </c>
      <c r="F638" s="7" t="str">
        <f t="shared" si="9"/>
        <v>ELD-SMTMAT-CAPILLARY-N0709-43-16-08-630</v>
      </c>
      <c r="G638" s="7" t="s">
        <v>16</v>
      </c>
      <c r="H638" s="7">
        <v>1</v>
      </c>
      <c r="I638" s="7" t="s">
        <v>745</v>
      </c>
      <c r="J638" s="7" t="s">
        <v>1349</v>
      </c>
      <c r="K638" s="7"/>
      <c r="L638" s="7"/>
      <c r="M638" s="7"/>
      <c r="N638" s="7" t="str">
        <f>IFERROR(IF(MATCH(B638,#REF!,0),"In Use"),"Available")</f>
        <v>Available</v>
      </c>
      <c r="O638" s="13"/>
      <c r="P638" s="13"/>
      <c r="Q638" s="13">
        <v>44014</v>
      </c>
      <c r="R638" s="17" t="s">
        <v>1256</v>
      </c>
      <c r="S638" s="8" t="s">
        <v>1348</v>
      </c>
    </row>
    <row r="639" spans="1:19" x14ac:dyDescent="0.25">
      <c r="A639" s="7" t="s">
        <v>1346</v>
      </c>
      <c r="B639" s="15">
        <v>631</v>
      </c>
      <c r="C639" s="7" t="s">
        <v>1295</v>
      </c>
      <c r="D639" s="7" t="s">
        <v>720</v>
      </c>
      <c r="E639" s="8" t="s">
        <v>1347</v>
      </c>
      <c r="F639" s="7" t="str">
        <f t="shared" si="9"/>
        <v>ELD-SMTMAT-CAPILLARY-N0709-43-16-08-631</v>
      </c>
      <c r="G639" s="7" t="s">
        <v>16</v>
      </c>
      <c r="H639" s="7">
        <v>1</v>
      </c>
      <c r="I639" s="7" t="s">
        <v>745</v>
      </c>
      <c r="J639" s="7" t="s">
        <v>1349</v>
      </c>
      <c r="K639" s="7"/>
      <c r="L639" s="7"/>
      <c r="M639" s="7"/>
      <c r="N639" s="7" t="str">
        <f>IFERROR(IF(MATCH(B639,#REF!,0),"In Use"),"Available")</f>
        <v>Available</v>
      </c>
      <c r="O639" s="13"/>
      <c r="P639" s="13"/>
      <c r="Q639" s="13">
        <v>44014</v>
      </c>
      <c r="R639" s="17" t="s">
        <v>1256</v>
      </c>
      <c r="S639" s="8" t="s">
        <v>1348</v>
      </c>
    </row>
    <row r="640" spans="1:19" x14ac:dyDescent="0.25">
      <c r="A640" s="7" t="s">
        <v>1346</v>
      </c>
      <c r="B640" s="15">
        <v>632</v>
      </c>
      <c r="C640" s="7" t="s">
        <v>1295</v>
      </c>
      <c r="D640" s="7" t="s">
        <v>720</v>
      </c>
      <c r="E640" s="8" t="s">
        <v>1347</v>
      </c>
      <c r="F640" s="7" t="str">
        <f t="shared" si="9"/>
        <v>ELD-SMTMAT-CAPILLARY-N0709-43-16-08-632</v>
      </c>
      <c r="G640" s="7" t="s">
        <v>16</v>
      </c>
      <c r="H640" s="7">
        <v>1</v>
      </c>
      <c r="I640" s="7" t="s">
        <v>745</v>
      </c>
      <c r="J640" s="7" t="s">
        <v>1349</v>
      </c>
      <c r="K640" s="7"/>
      <c r="L640" s="7"/>
      <c r="M640" s="7"/>
      <c r="N640" s="7" t="str">
        <f>IFERROR(IF(MATCH(B640,#REF!,0),"In Use"),"Available")</f>
        <v>Available</v>
      </c>
      <c r="O640" s="13"/>
      <c r="P640" s="13"/>
      <c r="Q640" s="13">
        <v>44014</v>
      </c>
      <c r="R640" s="17" t="s">
        <v>1256</v>
      </c>
      <c r="S640" s="8" t="s">
        <v>1348</v>
      </c>
    </row>
    <row r="641" spans="1:19" x14ac:dyDescent="0.25">
      <c r="A641" s="7" t="s">
        <v>1346</v>
      </c>
      <c r="B641" s="15">
        <v>633</v>
      </c>
      <c r="C641" s="7" t="s">
        <v>1295</v>
      </c>
      <c r="D641" s="7" t="s">
        <v>720</v>
      </c>
      <c r="E641" s="8" t="s">
        <v>1347</v>
      </c>
      <c r="F641" s="7" t="str">
        <f t="shared" si="9"/>
        <v>ELD-SMTMAT-CAPILLARY-N0709-43-16-08-633</v>
      </c>
      <c r="G641" s="7" t="s">
        <v>16</v>
      </c>
      <c r="H641" s="7">
        <v>1</v>
      </c>
      <c r="I641" s="7" t="s">
        <v>745</v>
      </c>
      <c r="J641" s="7" t="s">
        <v>1349</v>
      </c>
      <c r="K641" s="7"/>
      <c r="L641" s="7"/>
      <c r="M641" s="7"/>
      <c r="N641" s="7" t="str">
        <f>IFERROR(IF(MATCH(B641,#REF!,0),"In Use"),"Available")</f>
        <v>Available</v>
      </c>
      <c r="O641" s="13"/>
      <c r="P641" s="13"/>
      <c r="Q641" s="13">
        <v>44014</v>
      </c>
      <c r="R641" s="17" t="s">
        <v>1256</v>
      </c>
      <c r="S641" s="8" t="s">
        <v>1348</v>
      </c>
    </row>
    <row r="642" spans="1:19" x14ac:dyDescent="0.25">
      <c r="A642" s="7" t="s">
        <v>1346</v>
      </c>
      <c r="B642" s="15">
        <v>634</v>
      </c>
      <c r="C642" s="7" t="s">
        <v>1295</v>
      </c>
      <c r="D642" s="7" t="s">
        <v>720</v>
      </c>
      <c r="E642" s="8" t="s">
        <v>1347</v>
      </c>
      <c r="F642" s="7" t="str">
        <f t="shared" si="9"/>
        <v>ELD-SMTMAT-CAPILLARY-N0709-43-16-08-634</v>
      </c>
      <c r="G642" s="7" t="s">
        <v>16</v>
      </c>
      <c r="H642" s="7">
        <v>1</v>
      </c>
      <c r="I642" s="7" t="s">
        <v>745</v>
      </c>
      <c r="J642" s="7" t="s">
        <v>1349</v>
      </c>
      <c r="K642" s="7"/>
      <c r="L642" s="7"/>
      <c r="M642" s="7"/>
      <c r="N642" s="7" t="str">
        <f>IFERROR(IF(MATCH(B642,#REF!,0),"In Use"),"Available")</f>
        <v>Available</v>
      </c>
      <c r="O642" s="13"/>
      <c r="P642" s="13"/>
      <c r="Q642" s="13">
        <v>44014</v>
      </c>
      <c r="R642" s="17" t="s">
        <v>1256</v>
      </c>
      <c r="S642" s="8" t="s">
        <v>1348</v>
      </c>
    </row>
    <row r="643" spans="1:19" x14ac:dyDescent="0.25">
      <c r="A643" s="7" t="s">
        <v>1346</v>
      </c>
      <c r="B643" s="15">
        <v>635</v>
      </c>
      <c r="C643" s="7" t="s">
        <v>1295</v>
      </c>
      <c r="D643" s="7" t="s">
        <v>720</v>
      </c>
      <c r="E643" s="8" t="s">
        <v>1347</v>
      </c>
      <c r="F643" s="7" t="str">
        <f t="shared" si="9"/>
        <v>ELD-SMTMAT-CAPILLARY-N0709-43-16-08-635</v>
      </c>
      <c r="G643" s="7" t="s">
        <v>16</v>
      </c>
      <c r="H643" s="7">
        <v>1</v>
      </c>
      <c r="I643" s="7" t="s">
        <v>745</v>
      </c>
      <c r="J643" s="7" t="s">
        <v>1349</v>
      </c>
      <c r="K643" s="7"/>
      <c r="L643" s="7"/>
      <c r="M643" s="7"/>
      <c r="N643" s="7" t="str">
        <f>IFERROR(IF(MATCH(B643,#REF!,0),"In Use"),"Available")</f>
        <v>Available</v>
      </c>
      <c r="O643" s="13"/>
      <c r="P643" s="13"/>
      <c r="Q643" s="13">
        <v>44014</v>
      </c>
      <c r="R643" s="17" t="s">
        <v>1256</v>
      </c>
      <c r="S643" s="8" t="s">
        <v>1348</v>
      </c>
    </row>
    <row r="644" spans="1:19" x14ac:dyDescent="0.25">
      <c r="A644" s="7" t="s">
        <v>1354</v>
      </c>
      <c r="B644" s="15">
        <v>636</v>
      </c>
      <c r="C644" s="7" t="s">
        <v>1165</v>
      </c>
      <c r="D644" s="7" t="s">
        <v>720</v>
      </c>
      <c r="E644" s="8" t="s">
        <v>1355</v>
      </c>
      <c r="F644" s="7" t="str">
        <f t="shared" si="9"/>
        <v>ELD-SMTMAT-WAFER-FRGJ-010016-0-636</v>
      </c>
      <c r="G644" s="7" t="s">
        <v>16</v>
      </c>
      <c r="H644" s="7">
        <v>16</v>
      </c>
      <c r="I644" s="7" t="s">
        <v>1046</v>
      </c>
      <c r="J644" s="7" t="s">
        <v>1356</v>
      </c>
      <c r="K644" s="7" t="s">
        <v>1357</v>
      </c>
      <c r="L644" s="7" t="s">
        <v>1107</v>
      </c>
      <c r="M644" s="7" t="s">
        <v>839</v>
      </c>
      <c r="N644" s="7" t="str">
        <f>IFERROR(IF(MATCH(B644,#REF!,0),"In Use"),"Available")</f>
        <v>Available</v>
      </c>
      <c r="O644" s="13"/>
      <c r="P644" s="13"/>
      <c r="Q644" s="13">
        <v>44020</v>
      </c>
      <c r="R644" s="17" t="s">
        <v>1256</v>
      </c>
      <c r="S644" s="8" t="s">
        <v>1358</v>
      </c>
    </row>
    <row r="645" spans="1:19" x14ac:dyDescent="0.25">
      <c r="A645" s="7" t="s">
        <v>1354</v>
      </c>
      <c r="B645" s="15">
        <v>637</v>
      </c>
      <c r="C645" s="7" t="s">
        <v>1165</v>
      </c>
      <c r="D645" s="7" t="s">
        <v>720</v>
      </c>
      <c r="E645" s="8" t="s">
        <v>1355</v>
      </c>
      <c r="F645" s="7" t="str">
        <f t="shared" si="9"/>
        <v>ELD-SMTMAT-WAFER-FRGJ-010016-0-637</v>
      </c>
      <c r="G645" s="7" t="s">
        <v>16</v>
      </c>
      <c r="H645" s="7">
        <v>16</v>
      </c>
      <c r="I645" s="7" t="s">
        <v>1046</v>
      </c>
      <c r="J645" s="7" t="s">
        <v>1356</v>
      </c>
      <c r="K645" s="7" t="s">
        <v>1359</v>
      </c>
      <c r="L645" s="7" t="s">
        <v>1107</v>
      </c>
      <c r="M645" s="7" t="s">
        <v>839</v>
      </c>
      <c r="N645" s="7" t="str">
        <f>IFERROR(IF(MATCH(B645,#REF!,0),"In Use"),"Available")</f>
        <v>Available</v>
      </c>
      <c r="O645" s="13"/>
      <c r="P645" s="13"/>
      <c r="Q645" s="13">
        <v>44020</v>
      </c>
      <c r="R645" s="17" t="s">
        <v>1256</v>
      </c>
      <c r="S645" s="8" t="s">
        <v>1358</v>
      </c>
    </row>
    <row r="646" spans="1:19" x14ac:dyDescent="0.25">
      <c r="A646" s="7" t="s">
        <v>1361</v>
      </c>
      <c r="B646" s="15">
        <v>638</v>
      </c>
      <c r="C646" s="7" t="s">
        <v>1044</v>
      </c>
      <c r="D646" s="7" t="s">
        <v>739</v>
      </c>
      <c r="E646" s="8" t="s">
        <v>1360</v>
      </c>
      <c r="F646" s="7" t="str">
        <f t="shared" si="9"/>
        <v>ELD-SMTMAT-BLADE-MBT-B231-638</v>
      </c>
      <c r="G646" s="7" t="s">
        <v>16</v>
      </c>
      <c r="H646" s="7">
        <v>1</v>
      </c>
      <c r="I646" s="7" t="s">
        <v>1046</v>
      </c>
      <c r="J646" s="7" t="s">
        <v>1362</v>
      </c>
      <c r="K646" s="7"/>
      <c r="L646" s="7" t="s">
        <v>1154</v>
      </c>
      <c r="M646" s="7" t="s">
        <v>727</v>
      </c>
      <c r="N646" s="7" t="str">
        <f>IFERROR(IF(MATCH(B646,#REF!,0),"In Use"),"Available")</f>
        <v>Available</v>
      </c>
      <c r="O646" s="13"/>
      <c r="P646" s="13">
        <v>45724</v>
      </c>
      <c r="Q646" s="13">
        <v>44020</v>
      </c>
      <c r="R646" s="17" t="s">
        <v>1256</v>
      </c>
      <c r="S646" s="8" t="s">
        <v>1363</v>
      </c>
    </row>
    <row r="647" spans="1:19" x14ac:dyDescent="0.25">
      <c r="A647" s="7" t="s">
        <v>1361</v>
      </c>
      <c r="B647" s="15">
        <v>639</v>
      </c>
      <c r="C647" s="7" t="s">
        <v>1044</v>
      </c>
      <c r="D647" s="7" t="s">
        <v>739</v>
      </c>
      <c r="E647" s="8" t="s">
        <v>1360</v>
      </c>
      <c r="F647" s="7" t="str">
        <f t="shared" si="9"/>
        <v>ELD-SMTMAT-BLADE-MBT-B231-639</v>
      </c>
      <c r="G647" s="7" t="s">
        <v>16</v>
      </c>
      <c r="H647" s="7">
        <v>1</v>
      </c>
      <c r="I647" s="7" t="s">
        <v>1046</v>
      </c>
      <c r="J647" s="7" t="s">
        <v>1362</v>
      </c>
      <c r="K647" s="7"/>
      <c r="L647" s="7" t="s">
        <v>1154</v>
      </c>
      <c r="M647" s="7" t="s">
        <v>727</v>
      </c>
      <c r="N647" s="7" t="str">
        <f>IFERROR(IF(MATCH(B647,#REF!,0),"In Use"),"Available")</f>
        <v>Available</v>
      </c>
      <c r="O647" s="13"/>
      <c r="P647" s="13">
        <v>45724</v>
      </c>
      <c r="Q647" s="13">
        <v>44020</v>
      </c>
      <c r="R647" s="17" t="s">
        <v>1256</v>
      </c>
      <c r="S647" s="8" t="s">
        <v>1363</v>
      </c>
    </row>
    <row r="648" spans="1:19" x14ac:dyDescent="0.25">
      <c r="A648" s="7" t="s">
        <v>1361</v>
      </c>
      <c r="B648" s="15">
        <v>640</v>
      </c>
      <c r="C648" s="7" t="s">
        <v>1044</v>
      </c>
      <c r="D648" s="7" t="s">
        <v>739</v>
      </c>
      <c r="E648" s="8" t="s">
        <v>1360</v>
      </c>
      <c r="F648" s="7" t="str">
        <f t="shared" ref="F648:F655" si="10">IFERROR(CONCATENATE("ELD-SMTMAT-",$C648,"-",$E648,"-",$B648),"")</f>
        <v>ELD-SMTMAT-BLADE-MBT-B231-640</v>
      </c>
      <c r="G648" s="7" t="s">
        <v>16</v>
      </c>
      <c r="H648" s="7">
        <v>1</v>
      </c>
      <c r="I648" s="7" t="s">
        <v>1046</v>
      </c>
      <c r="J648" s="7" t="s">
        <v>1362</v>
      </c>
      <c r="K648" s="7"/>
      <c r="L648" s="7" t="s">
        <v>1154</v>
      </c>
      <c r="M648" s="7" t="s">
        <v>727</v>
      </c>
      <c r="N648" s="7" t="str">
        <f>IFERROR(IF(MATCH(B648,#REF!,0),"In Use"),"Available")</f>
        <v>Available</v>
      </c>
      <c r="O648" s="13"/>
      <c r="P648" s="13">
        <v>45724</v>
      </c>
      <c r="Q648" s="13">
        <v>44020</v>
      </c>
      <c r="R648" s="17" t="s">
        <v>1256</v>
      </c>
      <c r="S648" s="8" t="s">
        <v>1363</v>
      </c>
    </row>
    <row r="649" spans="1:19" x14ac:dyDescent="0.25">
      <c r="A649" s="7" t="s">
        <v>1361</v>
      </c>
      <c r="B649" s="15">
        <v>641</v>
      </c>
      <c r="C649" s="7" t="s">
        <v>1044</v>
      </c>
      <c r="D649" s="7" t="s">
        <v>739</v>
      </c>
      <c r="E649" s="8" t="s">
        <v>1360</v>
      </c>
      <c r="F649" s="7" t="str">
        <f t="shared" si="10"/>
        <v>ELD-SMTMAT-BLADE-MBT-B231-641</v>
      </c>
      <c r="G649" s="7" t="s">
        <v>16</v>
      </c>
      <c r="H649" s="7">
        <v>1</v>
      </c>
      <c r="I649" s="7" t="s">
        <v>1046</v>
      </c>
      <c r="J649" s="7" t="s">
        <v>1362</v>
      </c>
      <c r="K649" s="7"/>
      <c r="L649" s="7" t="s">
        <v>1154</v>
      </c>
      <c r="M649" s="7" t="s">
        <v>727</v>
      </c>
      <c r="N649" s="7" t="str">
        <f>IFERROR(IF(MATCH(B649,#REF!,0),"In Use"),"Available")</f>
        <v>Available</v>
      </c>
      <c r="O649" s="13"/>
      <c r="P649" s="13">
        <v>45724</v>
      </c>
      <c r="Q649" s="13">
        <v>44020</v>
      </c>
      <c r="R649" s="17" t="s">
        <v>1256</v>
      </c>
      <c r="S649" s="8" t="s">
        <v>1363</v>
      </c>
    </row>
    <row r="650" spans="1:19" x14ac:dyDescent="0.25">
      <c r="A650" s="7" t="s">
        <v>1361</v>
      </c>
      <c r="B650" s="15">
        <v>642</v>
      </c>
      <c r="C650" s="7" t="s">
        <v>1044</v>
      </c>
      <c r="D650" s="7" t="s">
        <v>739</v>
      </c>
      <c r="E650" s="8" t="s">
        <v>1360</v>
      </c>
      <c r="F650" s="7" t="str">
        <f t="shared" si="10"/>
        <v>ELD-SMTMAT-BLADE-MBT-B231-642</v>
      </c>
      <c r="G650" s="7" t="s">
        <v>16</v>
      </c>
      <c r="H650" s="7">
        <v>1</v>
      </c>
      <c r="I650" s="7" t="s">
        <v>1046</v>
      </c>
      <c r="J650" s="7" t="s">
        <v>1362</v>
      </c>
      <c r="K650" s="7"/>
      <c r="L650" s="7" t="s">
        <v>1154</v>
      </c>
      <c r="M650" s="7" t="s">
        <v>727</v>
      </c>
      <c r="N650" s="7" t="str">
        <f>IFERROR(IF(MATCH(B650,#REF!,0),"In Use"),"Available")</f>
        <v>Available</v>
      </c>
      <c r="O650" s="13"/>
      <c r="P650" s="13">
        <v>45724</v>
      </c>
      <c r="Q650" s="13">
        <v>44020</v>
      </c>
      <c r="R650" s="17" t="s">
        <v>1256</v>
      </c>
      <c r="S650" s="8" t="s">
        <v>1363</v>
      </c>
    </row>
    <row r="651" spans="1:19" x14ac:dyDescent="0.25">
      <c r="A651" s="7" t="s">
        <v>1361</v>
      </c>
      <c r="B651" s="15">
        <v>643</v>
      </c>
      <c r="C651" s="7" t="s">
        <v>1044</v>
      </c>
      <c r="D651" s="7" t="s">
        <v>739</v>
      </c>
      <c r="E651" s="8" t="s">
        <v>1360</v>
      </c>
      <c r="F651" s="7" t="str">
        <f t="shared" si="10"/>
        <v>ELD-SMTMAT-BLADE-MBT-B231-643</v>
      </c>
      <c r="G651" s="7" t="s">
        <v>16</v>
      </c>
      <c r="H651" s="7">
        <v>1</v>
      </c>
      <c r="I651" s="7" t="s">
        <v>1046</v>
      </c>
      <c r="J651" s="7" t="s">
        <v>1362</v>
      </c>
      <c r="K651" s="7"/>
      <c r="L651" s="7" t="s">
        <v>1154</v>
      </c>
      <c r="M651" s="7" t="s">
        <v>727</v>
      </c>
      <c r="N651" s="7" t="str">
        <f>IFERROR(IF(MATCH(B651,#REF!,0),"In Use"),"Available")</f>
        <v>Available</v>
      </c>
      <c r="O651" s="13"/>
      <c r="P651" s="13">
        <v>45724</v>
      </c>
      <c r="Q651" s="13">
        <v>44020</v>
      </c>
      <c r="R651" s="17" t="s">
        <v>1256</v>
      </c>
      <c r="S651" s="8" t="s">
        <v>1363</v>
      </c>
    </row>
    <row r="652" spans="1:19" x14ac:dyDescent="0.25">
      <c r="A652" s="7" t="s">
        <v>1361</v>
      </c>
      <c r="B652" s="15">
        <v>644</v>
      </c>
      <c r="C652" s="7" t="s">
        <v>1044</v>
      </c>
      <c r="D652" s="7" t="s">
        <v>739</v>
      </c>
      <c r="E652" s="8" t="s">
        <v>1360</v>
      </c>
      <c r="F652" s="7" t="str">
        <f t="shared" si="10"/>
        <v>ELD-SMTMAT-BLADE-MBT-B231-644</v>
      </c>
      <c r="G652" s="7" t="s">
        <v>16</v>
      </c>
      <c r="H652" s="7">
        <v>1</v>
      </c>
      <c r="I652" s="7" t="s">
        <v>1046</v>
      </c>
      <c r="J652" s="7" t="s">
        <v>1362</v>
      </c>
      <c r="K652" s="7"/>
      <c r="L652" s="7" t="s">
        <v>1154</v>
      </c>
      <c r="M652" s="7" t="s">
        <v>727</v>
      </c>
      <c r="N652" s="7" t="str">
        <f>IFERROR(IF(MATCH(B652,#REF!,0),"In Use"),"Available")</f>
        <v>Available</v>
      </c>
      <c r="O652" s="13"/>
      <c r="P652" s="13">
        <v>45724</v>
      </c>
      <c r="Q652" s="13">
        <v>44020</v>
      </c>
      <c r="R652" s="17" t="s">
        <v>1256</v>
      </c>
      <c r="S652" s="8" t="s">
        <v>1363</v>
      </c>
    </row>
    <row r="653" spans="1:19" x14ac:dyDescent="0.25">
      <c r="A653" s="7" t="s">
        <v>1361</v>
      </c>
      <c r="B653" s="15">
        <v>645</v>
      </c>
      <c r="C653" s="7" t="s">
        <v>1044</v>
      </c>
      <c r="D653" s="7" t="s">
        <v>739</v>
      </c>
      <c r="E653" s="8" t="s">
        <v>1360</v>
      </c>
      <c r="F653" s="7" t="str">
        <f t="shared" si="10"/>
        <v>ELD-SMTMAT-BLADE-MBT-B231-645</v>
      </c>
      <c r="G653" s="7" t="s">
        <v>16</v>
      </c>
      <c r="H653" s="7">
        <v>1</v>
      </c>
      <c r="I653" s="7" t="s">
        <v>1046</v>
      </c>
      <c r="J653" s="7" t="s">
        <v>1362</v>
      </c>
      <c r="K653" s="7"/>
      <c r="L653" s="7" t="s">
        <v>1154</v>
      </c>
      <c r="M653" s="7" t="s">
        <v>727</v>
      </c>
      <c r="N653" s="7" t="str">
        <f>IFERROR(IF(MATCH(B653,#REF!,0),"In Use"),"Available")</f>
        <v>Available</v>
      </c>
      <c r="O653" s="13"/>
      <c r="P653" s="13">
        <v>45724</v>
      </c>
      <c r="Q653" s="13">
        <v>44020</v>
      </c>
      <c r="R653" s="17" t="s">
        <v>1256</v>
      </c>
      <c r="S653" s="8" t="s">
        <v>1363</v>
      </c>
    </row>
    <row r="654" spans="1:19" x14ac:dyDescent="0.25">
      <c r="A654" s="7" t="s">
        <v>1361</v>
      </c>
      <c r="B654" s="15">
        <v>646</v>
      </c>
      <c r="C654" s="7" t="s">
        <v>1044</v>
      </c>
      <c r="D654" s="7" t="s">
        <v>739</v>
      </c>
      <c r="E654" s="8" t="s">
        <v>1360</v>
      </c>
      <c r="F654" s="7" t="str">
        <f t="shared" si="10"/>
        <v>ELD-SMTMAT-BLADE-MBT-B231-646</v>
      </c>
      <c r="G654" s="7" t="s">
        <v>16</v>
      </c>
      <c r="H654" s="7">
        <v>1</v>
      </c>
      <c r="I654" s="7" t="s">
        <v>1046</v>
      </c>
      <c r="J654" s="7" t="s">
        <v>1362</v>
      </c>
      <c r="K654" s="7"/>
      <c r="L654" s="7" t="s">
        <v>1154</v>
      </c>
      <c r="M654" s="7" t="s">
        <v>727</v>
      </c>
      <c r="N654" s="7" t="str">
        <f>IFERROR(IF(MATCH(B654,#REF!,0),"In Use"),"Available")</f>
        <v>Available</v>
      </c>
      <c r="O654" s="13"/>
      <c r="P654" s="13">
        <v>45724</v>
      </c>
      <c r="Q654" s="13">
        <v>44020</v>
      </c>
      <c r="R654" s="17" t="s">
        <v>1256</v>
      </c>
      <c r="S654" s="8" t="s">
        <v>1363</v>
      </c>
    </row>
    <row r="655" spans="1:19" x14ac:dyDescent="0.25">
      <c r="A655" s="7" t="s">
        <v>1361</v>
      </c>
      <c r="B655" s="15">
        <v>647</v>
      </c>
      <c r="C655" s="7" t="s">
        <v>1044</v>
      </c>
      <c r="D655" s="7" t="s">
        <v>739</v>
      </c>
      <c r="E655" s="8" t="s">
        <v>1360</v>
      </c>
      <c r="F655" s="7" t="str">
        <f t="shared" si="10"/>
        <v>ELD-SMTMAT-BLADE-MBT-B231-647</v>
      </c>
      <c r="G655" s="7" t="s">
        <v>16</v>
      </c>
      <c r="H655" s="7">
        <v>1</v>
      </c>
      <c r="I655" s="7" t="s">
        <v>1046</v>
      </c>
      <c r="J655" s="7" t="s">
        <v>1362</v>
      </c>
      <c r="K655" s="7"/>
      <c r="L655" s="7" t="s">
        <v>1154</v>
      </c>
      <c r="M655" s="7" t="s">
        <v>727</v>
      </c>
      <c r="N655" s="7" t="str">
        <f>IFERROR(IF(MATCH(B655,#REF!,0),"In Use"),"Available")</f>
        <v>Available</v>
      </c>
      <c r="O655" s="13"/>
      <c r="P655" s="13">
        <v>45724</v>
      </c>
      <c r="Q655" s="13">
        <v>44020</v>
      </c>
      <c r="R655" s="17" t="s">
        <v>1256</v>
      </c>
      <c r="S655" s="8" t="s">
        <v>1363</v>
      </c>
    </row>
    <row r="656" spans="1:19" x14ac:dyDescent="0.25">
      <c r="A656" s="18" t="s">
        <v>1364</v>
      </c>
      <c r="B656" s="12">
        <v>648</v>
      </c>
      <c r="C656" s="7" t="s">
        <v>1020</v>
      </c>
      <c r="D656" s="7" t="s">
        <v>720</v>
      </c>
      <c r="E656" s="8" t="s">
        <v>1367</v>
      </c>
      <c r="F656" s="7" t="str">
        <f t="shared" ref="F656:F711" si="11">IFERROR(CONCATENATE("ELD-SMTMAT-",$C656,"-",$E656,"-",$B656),"")</f>
        <v>ELD-SMTMAT-WIRE-WIRAU0.6-648</v>
      </c>
      <c r="G656" s="7" t="s">
        <v>16</v>
      </c>
      <c r="H656" s="7">
        <v>1</v>
      </c>
      <c r="I656" s="7" t="s">
        <v>1022</v>
      </c>
      <c r="J656" s="7" t="s">
        <v>1365</v>
      </c>
      <c r="K656" s="7"/>
      <c r="L656" s="7" t="s">
        <v>1154</v>
      </c>
      <c r="M656" s="7" t="s">
        <v>727</v>
      </c>
      <c r="N656" s="7" t="str">
        <f>IFERROR(IF(MATCH(B656,#REF!,0),"In Use"),"Available")</f>
        <v>Available</v>
      </c>
      <c r="O656" s="13">
        <v>44015</v>
      </c>
      <c r="P656" s="13">
        <v>44380</v>
      </c>
      <c r="Q656" s="13">
        <v>44021</v>
      </c>
      <c r="R656" s="17" t="s">
        <v>1256</v>
      </c>
      <c r="S656" s="8" t="s">
        <v>1366</v>
      </c>
    </row>
    <row r="657" spans="1:19" x14ac:dyDescent="0.25">
      <c r="A657" s="18" t="s">
        <v>1364</v>
      </c>
      <c r="B657" s="12">
        <v>649</v>
      </c>
      <c r="C657" s="7" t="s">
        <v>1020</v>
      </c>
      <c r="D657" s="7" t="s">
        <v>720</v>
      </c>
      <c r="E657" s="8" t="s">
        <v>1367</v>
      </c>
      <c r="F657" s="7" t="str">
        <f t="shared" si="11"/>
        <v>ELD-SMTMAT-WIRE-WIRAU0.6-649</v>
      </c>
      <c r="G657" s="7" t="s">
        <v>16</v>
      </c>
      <c r="H657" s="7">
        <v>1</v>
      </c>
      <c r="I657" s="7" t="s">
        <v>1022</v>
      </c>
      <c r="J657" s="7" t="s">
        <v>1365</v>
      </c>
      <c r="K657" s="7"/>
      <c r="L657" s="7" t="s">
        <v>1154</v>
      </c>
      <c r="M657" s="7" t="s">
        <v>727</v>
      </c>
      <c r="N657" s="7" t="str">
        <f>IFERROR(IF(MATCH(B657,#REF!,0),"In Use"),"Available")</f>
        <v>Available</v>
      </c>
      <c r="O657" s="13">
        <v>44015</v>
      </c>
      <c r="P657" s="13">
        <v>44380</v>
      </c>
      <c r="Q657" s="13">
        <v>44021</v>
      </c>
      <c r="R657" s="17" t="s">
        <v>1256</v>
      </c>
      <c r="S657" s="8" t="s">
        <v>1366</v>
      </c>
    </row>
    <row r="658" spans="1:19" x14ac:dyDescent="0.25">
      <c r="A658" s="7"/>
      <c r="B658" s="15"/>
      <c r="C658" s="7"/>
      <c r="D658" s="7"/>
      <c r="E658" s="8"/>
      <c r="F658" s="7" t="str">
        <f t="shared" si="11"/>
        <v>ELD-SMTMAT---</v>
      </c>
      <c r="G658" s="7"/>
      <c r="H658" s="7"/>
      <c r="I658" s="7"/>
      <c r="J658" s="7"/>
      <c r="K658" s="7"/>
      <c r="L658" s="7"/>
      <c r="M658" s="7"/>
      <c r="N658" s="7"/>
      <c r="O658" s="13"/>
      <c r="P658" s="13"/>
      <c r="Q658" s="13"/>
      <c r="R658" s="17"/>
      <c r="S658" s="8"/>
    </row>
    <row r="659" spans="1:19" x14ac:dyDescent="0.25">
      <c r="A659" s="7"/>
      <c r="B659" s="12"/>
      <c r="C659" s="7"/>
      <c r="D659" s="7"/>
      <c r="E659" s="8"/>
      <c r="F659" s="7" t="str">
        <f t="shared" si="11"/>
        <v>ELD-SMTMAT---</v>
      </c>
      <c r="G659" s="7"/>
      <c r="H659" s="7"/>
      <c r="I659" s="7"/>
      <c r="J659" s="7"/>
      <c r="K659" s="7"/>
      <c r="L659" s="7"/>
      <c r="M659" s="7"/>
      <c r="N659" s="7"/>
      <c r="O659" s="13"/>
      <c r="P659" s="13"/>
      <c r="Q659" s="13"/>
      <c r="R659" s="17"/>
      <c r="S659" s="8"/>
    </row>
    <row r="660" spans="1:19" x14ac:dyDescent="0.25">
      <c r="A660" s="7"/>
      <c r="B660" s="12"/>
      <c r="C660" s="7"/>
      <c r="D660" s="7"/>
      <c r="E660" s="8"/>
      <c r="F660" s="7" t="str">
        <f t="shared" si="11"/>
        <v>ELD-SMTMAT---</v>
      </c>
      <c r="G660" s="7"/>
      <c r="H660" s="7"/>
      <c r="I660" s="7"/>
      <c r="J660" s="7"/>
      <c r="K660" s="7"/>
      <c r="L660" s="7"/>
      <c r="M660" s="7"/>
      <c r="N660" s="7"/>
      <c r="O660" s="13"/>
      <c r="P660" s="13"/>
      <c r="Q660" s="13"/>
      <c r="R660" s="17"/>
      <c r="S660" s="8"/>
    </row>
    <row r="661" spans="1:19" x14ac:dyDescent="0.25">
      <c r="A661" s="7"/>
      <c r="B661" s="12"/>
      <c r="C661" s="7"/>
      <c r="D661" s="7"/>
      <c r="E661" s="8"/>
      <c r="F661" s="7" t="str">
        <f t="shared" si="11"/>
        <v>ELD-SMTMAT---</v>
      </c>
      <c r="G661" s="7"/>
      <c r="H661" s="7"/>
      <c r="I661" s="7"/>
      <c r="J661" s="7"/>
      <c r="K661" s="7"/>
      <c r="L661" s="7"/>
      <c r="M661" s="7"/>
      <c r="N661" s="7"/>
      <c r="O661" s="13"/>
      <c r="P661" s="13"/>
      <c r="Q661" s="13"/>
      <c r="R661" s="17"/>
      <c r="S661" s="8"/>
    </row>
    <row r="662" spans="1:19" x14ac:dyDescent="0.25">
      <c r="A662" s="7"/>
      <c r="B662" s="12"/>
      <c r="C662" s="7"/>
      <c r="D662" s="7"/>
      <c r="E662" s="8"/>
      <c r="F662" s="7" t="str">
        <f t="shared" si="11"/>
        <v>ELD-SMTMAT---</v>
      </c>
      <c r="G662" s="7"/>
      <c r="H662" s="7"/>
      <c r="I662" s="7"/>
      <c r="J662" s="7"/>
      <c r="K662" s="7"/>
      <c r="L662" s="7"/>
      <c r="M662" s="7"/>
      <c r="N662" s="7"/>
      <c r="O662" s="13"/>
      <c r="P662" s="13"/>
      <c r="Q662" s="13"/>
      <c r="R662" s="17"/>
      <c r="S662" s="8"/>
    </row>
    <row r="663" spans="1:19" x14ac:dyDescent="0.25">
      <c r="A663" s="7"/>
      <c r="B663" s="12"/>
      <c r="C663" s="7"/>
      <c r="D663" s="7"/>
      <c r="E663" s="8"/>
      <c r="F663" s="7" t="str">
        <f t="shared" si="11"/>
        <v>ELD-SMTMAT---</v>
      </c>
      <c r="G663" s="7"/>
      <c r="H663" s="7"/>
      <c r="I663" s="7"/>
      <c r="J663" s="7"/>
      <c r="K663" s="7"/>
      <c r="L663" s="7"/>
      <c r="M663" s="7"/>
      <c r="N663" s="7"/>
      <c r="O663" s="13"/>
      <c r="P663" s="13"/>
      <c r="Q663" s="13"/>
      <c r="R663" s="17"/>
      <c r="S663" s="8"/>
    </row>
    <row r="664" spans="1:19" x14ac:dyDescent="0.25">
      <c r="A664" s="7"/>
      <c r="B664" s="12"/>
      <c r="C664" s="7"/>
      <c r="D664" s="7"/>
      <c r="E664" s="8"/>
      <c r="F664" s="7" t="str">
        <f t="shared" si="11"/>
        <v>ELD-SMTMAT---</v>
      </c>
      <c r="G664" s="7"/>
      <c r="H664" s="7"/>
      <c r="I664" s="7"/>
      <c r="J664" s="7"/>
      <c r="K664" s="7"/>
      <c r="L664" s="7"/>
      <c r="M664" s="7"/>
      <c r="N664" s="7"/>
      <c r="O664" s="13"/>
      <c r="P664" s="13"/>
      <c r="Q664" s="13"/>
      <c r="R664" s="17"/>
      <c r="S664" s="8"/>
    </row>
    <row r="665" spans="1:19" x14ac:dyDescent="0.25">
      <c r="A665" s="7"/>
      <c r="B665" s="12"/>
      <c r="C665" s="7"/>
      <c r="D665" s="7"/>
      <c r="E665" s="8"/>
      <c r="F665" s="7" t="str">
        <f t="shared" si="11"/>
        <v>ELD-SMTMAT---</v>
      </c>
      <c r="G665" s="7"/>
      <c r="H665" s="7"/>
      <c r="I665" s="7"/>
      <c r="J665" s="7"/>
      <c r="K665" s="7"/>
      <c r="L665" s="7"/>
      <c r="M665" s="7"/>
      <c r="N665" s="7"/>
      <c r="O665" s="13"/>
      <c r="P665" s="13"/>
      <c r="Q665" s="13"/>
      <c r="R665" s="17"/>
      <c r="S665" s="8"/>
    </row>
    <row r="666" spans="1:19" x14ac:dyDescent="0.25">
      <c r="A666" s="7"/>
      <c r="B666" s="12"/>
      <c r="C666" s="7"/>
      <c r="D666" s="7"/>
      <c r="E666" s="8"/>
      <c r="F666" s="7" t="str">
        <f t="shared" si="11"/>
        <v>ELD-SMTMAT---</v>
      </c>
      <c r="G666" s="7"/>
      <c r="H666" s="7"/>
      <c r="I666" s="7"/>
      <c r="J666" s="7"/>
      <c r="K666" s="7"/>
      <c r="L666" s="7"/>
      <c r="M666" s="7"/>
      <c r="N666" s="7"/>
      <c r="O666" s="13"/>
      <c r="P666" s="13"/>
      <c r="Q666" s="13"/>
      <c r="R666" s="17"/>
      <c r="S666" s="8"/>
    </row>
    <row r="667" spans="1:19" x14ac:dyDescent="0.25">
      <c r="A667" s="7"/>
      <c r="B667" s="12"/>
      <c r="C667" s="7"/>
      <c r="D667" s="7"/>
      <c r="E667" s="8"/>
      <c r="F667" s="7" t="str">
        <f t="shared" si="11"/>
        <v>ELD-SMTMAT---</v>
      </c>
      <c r="G667" s="7"/>
      <c r="H667" s="7"/>
      <c r="I667" s="7"/>
      <c r="J667" s="7"/>
      <c r="K667" s="7"/>
      <c r="L667" s="7"/>
      <c r="M667" s="7"/>
      <c r="N667" s="7"/>
      <c r="O667" s="13"/>
      <c r="P667" s="13"/>
      <c r="Q667" s="13"/>
      <c r="R667" s="17"/>
      <c r="S667" s="8"/>
    </row>
    <row r="668" spans="1:19" x14ac:dyDescent="0.25">
      <c r="A668" s="7"/>
      <c r="B668" s="12"/>
      <c r="C668" s="7"/>
      <c r="D668" s="7"/>
      <c r="E668" s="8"/>
      <c r="F668" s="7" t="str">
        <f t="shared" si="11"/>
        <v>ELD-SMTMAT---</v>
      </c>
      <c r="G668" s="7"/>
      <c r="H668" s="7"/>
      <c r="I668" s="7"/>
      <c r="J668" s="7"/>
      <c r="K668" s="7"/>
      <c r="L668" s="7"/>
      <c r="M668" s="7"/>
      <c r="N668" s="7"/>
      <c r="O668" s="13"/>
      <c r="P668" s="13"/>
      <c r="Q668" s="13"/>
      <c r="R668" s="17"/>
      <c r="S668" s="8"/>
    </row>
    <row r="669" spans="1:19" x14ac:dyDescent="0.25">
      <c r="A669" s="7"/>
      <c r="B669" s="12"/>
      <c r="C669" s="7"/>
      <c r="D669" s="7"/>
      <c r="E669" s="8"/>
      <c r="F669" s="7" t="str">
        <f t="shared" si="11"/>
        <v>ELD-SMTMAT---</v>
      </c>
      <c r="G669" s="7"/>
      <c r="H669" s="7"/>
      <c r="I669" s="7"/>
      <c r="J669" s="7"/>
      <c r="K669" s="7"/>
      <c r="L669" s="7"/>
      <c r="M669" s="7"/>
      <c r="N669" s="7"/>
      <c r="O669" s="13"/>
      <c r="P669" s="13"/>
      <c r="Q669" s="13"/>
      <c r="R669" s="17"/>
      <c r="S669" s="8"/>
    </row>
    <row r="670" spans="1:19" x14ac:dyDescent="0.25">
      <c r="A670" s="7"/>
      <c r="B670" s="12"/>
      <c r="C670" s="7"/>
      <c r="D670" s="7"/>
      <c r="E670" s="8"/>
      <c r="F670" s="7" t="str">
        <f t="shared" si="11"/>
        <v>ELD-SMTMAT---</v>
      </c>
      <c r="G670" s="7"/>
      <c r="H670" s="7"/>
      <c r="I670" s="7"/>
      <c r="J670" s="7"/>
      <c r="K670" s="7"/>
      <c r="L670" s="7"/>
      <c r="M670" s="7"/>
      <c r="N670" s="7"/>
      <c r="O670" s="13"/>
      <c r="P670" s="13"/>
      <c r="Q670" s="13"/>
      <c r="R670" s="17"/>
      <c r="S670" s="8"/>
    </row>
    <row r="671" spans="1:19" x14ac:dyDescent="0.25">
      <c r="A671" s="7"/>
      <c r="B671" s="12"/>
      <c r="C671" s="7"/>
      <c r="D671" s="7"/>
      <c r="E671" s="8"/>
      <c r="F671" s="7" t="str">
        <f t="shared" si="11"/>
        <v>ELD-SMTMAT---</v>
      </c>
      <c r="G671" s="7"/>
      <c r="H671" s="7"/>
      <c r="I671" s="7"/>
      <c r="J671" s="7"/>
      <c r="K671" s="7"/>
      <c r="L671" s="7"/>
      <c r="M671" s="7"/>
      <c r="N671" s="7"/>
      <c r="O671" s="13"/>
      <c r="P671" s="13"/>
      <c r="Q671" s="13"/>
      <c r="R671" s="17"/>
      <c r="S671" s="8"/>
    </row>
    <row r="672" spans="1:19" x14ac:dyDescent="0.25">
      <c r="A672" s="7"/>
      <c r="B672" s="12"/>
      <c r="C672" s="7"/>
      <c r="D672" s="7"/>
      <c r="E672" s="8"/>
      <c r="F672" s="7" t="str">
        <f t="shared" si="11"/>
        <v>ELD-SMTMAT---</v>
      </c>
      <c r="G672" s="7"/>
      <c r="H672" s="7"/>
      <c r="I672" s="7"/>
      <c r="J672" s="7"/>
      <c r="K672" s="7"/>
      <c r="L672" s="7"/>
      <c r="M672" s="7"/>
      <c r="N672" s="7"/>
      <c r="O672" s="13"/>
      <c r="P672" s="13"/>
      <c r="Q672" s="13"/>
      <c r="R672" s="17"/>
      <c r="S672" s="8"/>
    </row>
    <row r="673" spans="1:19" x14ac:dyDescent="0.25">
      <c r="A673" s="7"/>
      <c r="B673" s="12"/>
      <c r="C673" s="7"/>
      <c r="D673" s="7"/>
      <c r="E673" s="8"/>
      <c r="F673" s="7" t="str">
        <f t="shared" si="11"/>
        <v>ELD-SMTMAT---</v>
      </c>
      <c r="G673" s="7"/>
      <c r="H673" s="7"/>
      <c r="I673" s="7"/>
      <c r="J673" s="7"/>
      <c r="K673" s="7"/>
      <c r="L673" s="7"/>
      <c r="M673" s="7"/>
      <c r="N673" s="7"/>
      <c r="O673" s="13"/>
      <c r="P673" s="13"/>
      <c r="Q673" s="13"/>
      <c r="R673" s="17"/>
      <c r="S673" s="8"/>
    </row>
    <row r="674" spans="1:19" x14ac:dyDescent="0.25">
      <c r="A674" s="7"/>
      <c r="B674" s="12"/>
      <c r="C674" s="7"/>
      <c r="D674" s="7"/>
      <c r="E674" s="8"/>
      <c r="F674" s="7" t="str">
        <f t="shared" si="11"/>
        <v>ELD-SMTMAT---</v>
      </c>
      <c r="G674" s="7"/>
      <c r="H674" s="7"/>
      <c r="I674" s="7"/>
      <c r="J674" s="7"/>
      <c r="K674" s="7"/>
      <c r="L674" s="7"/>
      <c r="M674" s="7"/>
      <c r="N674" s="7"/>
      <c r="O674" s="13"/>
      <c r="P674" s="13"/>
      <c r="Q674" s="13"/>
      <c r="R674" s="17"/>
      <c r="S674" s="8"/>
    </row>
    <row r="675" spans="1:19" x14ac:dyDescent="0.25">
      <c r="A675" s="7"/>
      <c r="B675" s="12"/>
      <c r="C675" s="7"/>
      <c r="D675" s="7"/>
      <c r="E675" s="8"/>
      <c r="F675" s="7" t="str">
        <f t="shared" si="11"/>
        <v>ELD-SMTMAT---</v>
      </c>
      <c r="G675" s="7"/>
      <c r="H675" s="7"/>
      <c r="I675" s="7"/>
      <c r="J675" s="7"/>
      <c r="K675" s="7"/>
      <c r="L675" s="7"/>
      <c r="M675" s="7"/>
      <c r="N675" s="7"/>
      <c r="O675" s="13"/>
      <c r="P675" s="13"/>
      <c r="Q675" s="13"/>
      <c r="R675" s="17"/>
      <c r="S675" s="8"/>
    </row>
    <row r="676" spans="1:19" x14ac:dyDescent="0.25">
      <c r="A676" s="7"/>
      <c r="B676" s="12"/>
      <c r="C676" s="7"/>
      <c r="D676" s="7"/>
      <c r="E676" s="8"/>
      <c r="F676" s="7" t="str">
        <f t="shared" si="11"/>
        <v>ELD-SMTMAT---</v>
      </c>
      <c r="G676" s="7"/>
      <c r="H676" s="7"/>
      <c r="I676" s="7"/>
      <c r="J676" s="7"/>
      <c r="K676" s="7"/>
      <c r="L676" s="7"/>
      <c r="M676" s="7"/>
      <c r="N676" s="7"/>
      <c r="O676" s="13"/>
      <c r="P676" s="13"/>
      <c r="Q676" s="13"/>
      <c r="R676" s="17"/>
      <c r="S676" s="8"/>
    </row>
    <row r="677" spans="1:19" x14ac:dyDescent="0.25">
      <c r="A677" s="7"/>
      <c r="B677" s="12"/>
      <c r="C677" s="7"/>
      <c r="D677" s="7"/>
      <c r="E677" s="8"/>
      <c r="F677" s="7" t="str">
        <f t="shared" si="11"/>
        <v>ELD-SMTMAT---</v>
      </c>
      <c r="G677" s="7"/>
      <c r="H677" s="7"/>
      <c r="I677" s="7"/>
      <c r="J677" s="7"/>
      <c r="K677" s="7"/>
      <c r="L677" s="7"/>
      <c r="M677" s="7"/>
      <c r="N677" s="7"/>
      <c r="O677" s="13"/>
      <c r="P677" s="13"/>
      <c r="Q677" s="13"/>
      <c r="R677" s="17"/>
      <c r="S677" s="8"/>
    </row>
    <row r="678" spans="1:19" x14ac:dyDescent="0.25">
      <c r="A678" s="7"/>
      <c r="B678" s="12"/>
      <c r="C678" s="7"/>
      <c r="D678" s="7"/>
      <c r="E678" s="8"/>
      <c r="F678" s="7" t="str">
        <f t="shared" si="11"/>
        <v>ELD-SMTMAT---</v>
      </c>
      <c r="G678" s="7"/>
      <c r="H678" s="7"/>
      <c r="I678" s="7"/>
      <c r="J678" s="7"/>
      <c r="K678" s="7"/>
      <c r="L678" s="7"/>
      <c r="M678" s="7"/>
      <c r="N678" s="7"/>
      <c r="O678" s="13"/>
      <c r="P678" s="13"/>
      <c r="Q678" s="13"/>
      <c r="R678" s="17"/>
      <c r="S678" s="8"/>
    </row>
    <row r="679" spans="1:19" x14ac:dyDescent="0.25">
      <c r="A679" s="7"/>
      <c r="B679" s="12"/>
      <c r="C679" s="7"/>
      <c r="D679" s="7"/>
      <c r="E679" s="8"/>
      <c r="F679" s="7" t="str">
        <f t="shared" si="11"/>
        <v>ELD-SMTMAT---</v>
      </c>
      <c r="G679" s="7"/>
      <c r="H679" s="7"/>
      <c r="I679" s="7"/>
      <c r="J679" s="7"/>
      <c r="K679" s="7"/>
      <c r="L679" s="7"/>
      <c r="M679" s="7"/>
      <c r="N679" s="7"/>
      <c r="O679" s="13"/>
      <c r="P679" s="13"/>
      <c r="Q679" s="13"/>
      <c r="R679" s="17"/>
      <c r="S679" s="8"/>
    </row>
    <row r="680" spans="1:19" x14ac:dyDescent="0.25">
      <c r="A680" s="7"/>
      <c r="B680" s="12"/>
      <c r="C680" s="7"/>
      <c r="D680" s="7"/>
      <c r="E680" s="8"/>
      <c r="F680" s="7" t="str">
        <f t="shared" si="11"/>
        <v>ELD-SMTMAT---</v>
      </c>
      <c r="G680" s="7"/>
      <c r="H680" s="7"/>
      <c r="I680" s="7"/>
      <c r="J680" s="7"/>
      <c r="K680" s="7"/>
      <c r="L680" s="7"/>
      <c r="M680" s="7"/>
      <c r="N680" s="7"/>
      <c r="O680" s="13"/>
      <c r="P680" s="13"/>
      <c r="Q680" s="13"/>
      <c r="R680" s="17"/>
      <c r="S680" s="8"/>
    </row>
    <row r="681" spans="1:19" x14ac:dyDescent="0.25">
      <c r="A681" s="7"/>
      <c r="B681" s="12"/>
      <c r="C681" s="7"/>
      <c r="D681" s="7"/>
      <c r="E681" s="8"/>
      <c r="F681" s="7" t="str">
        <f t="shared" si="11"/>
        <v>ELD-SMTMAT---</v>
      </c>
      <c r="G681" s="7"/>
      <c r="H681" s="7"/>
      <c r="I681" s="7"/>
      <c r="J681" s="7"/>
      <c r="K681" s="7"/>
      <c r="L681" s="7"/>
      <c r="M681" s="7"/>
      <c r="N681" s="7"/>
      <c r="O681" s="13"/>
      <c r="P681" s="13"/>
      <c r="Q681" s="13"/>
      <c r="R681" s="17"/>
      <c r="S681" s="8"/>
    </row>
    <row r="682" spans="1:19" x14ac:dyDescent="0.25">
      <c r="A682" s="7"/>
      <c r="B682" s="12"/>
      <c r="C682" s="7"/>
      <c r="D682" s="7"/>
      <c r="E682" s="8"/>
      <c r="F682" s="7" t="str">
        <f t="shared" si="11"/>
        <v>ELD-SMTMAT---</v>
      </c>
      <c r="G682" s="7"/>
      <c r="H682" s="7"/>
      <c r="I682" s="7"/>
      <c r="J682" s="7"/>
      <c r="K682" s="7"/>
      <c r="L682" s="7"/>
      <c r="M682" s="7"/>
      <c r="N682" s="7"/>
      <c r="O682" s="13"/>
      <c r="P682" s="13"/>
      <c r="Q682" s="13"/>
      <c r="R682" s="17"/>
      <c r="S682" s="8"/>
    </row>
    <row r="683" spans="1:19" x14ac:dyDescent="0.25">
      <c r="A683" s="7"/>
      <c r="B683" s="12"/>
      <c r="C683" s="7"/>
      <c r="D683" s="7"/>
      <c r="E683" s="8"/>
      <c r="F683" s="7" t="str">
        <f t="shared" si="11"/>
        <v>ELD-SMTMAT---</v>
      </c>
      <c r="G683" s="7"/>
      <c r="H683" s="7"/>
      <c r="I683" s="7"/>
      <c r="J683" s="7"/>
      <c r="K683" s="7"/>
      <c r="L683" s="7"/>
      <c r="M683" s="7"/>
      <c r="N683" s="7"/>
      <c r="O683" s="13"/>
      <c r="P683" s="13"/>
      <c r="Q683" s="13"/>
      <c r="R683" s="17"/>
      <c r="S683" s="8"/>
    </row>
    <row r="684" spans="1:19" x14ac:dyDescent="0.25">
      <c r="A684" s="7"/>
      <c r="B684" s="12"/>
      <c r="C684" s="7"/>
      <c r="D684" s="7"/>
      <c r="E684" s="8"/>
      <c r="F684" s="7" t="str">
        <f t="shared" si="11"/>
        <v>ELD-SMTMAT---</v>
      </c>
      <c r="G684" s="7"/>
      <c r="H684" s="7"/>
      <c r="I684" s="7"/>
      <c r="J684" s="7"/>
      <c r="K684" s="7"/>
      <c r="L684" s="7"/>
      <c r="M684" s="7"/>
      <c r="N684" s="7"/>
      <c r="O684" s="13"/>
      <c r="P684" s="13"/>
      <c r="Q684" s="13"/>
      <c r="R684" s="17"/>
      <c r="S684" s="8"/>
    </row>
    <row r="685" spans="1:19" x14ac:dyDescent="0.25">
      <c r="A685" s="7"/>
      <c r="B685" s="12"/>
      <c r="C685" s="7"/>
      <c r="D685" s="7"/>
      <c r="E685" s="8"/>
      <c r="F685" s="7" t="str">
        <f t="shared" si="11"/>
        <v>ELD-SMTMAT---</v>
      </c>
      <c r="G685" s="7"/>
      <c r="H685" s="7"/>
      <c r="I685" s="7"/>
      <c r="J685" s="7"/>
      <c r="K685" s="7"/>
      <c r="L685" s="7"/>
      <c r="M685" s="7"/>
      <c r="N685" s="7"/>
      <c r="O685" s="13"/>
      <c r="P685" s="13"/>
      <c r="Q685" s="13"/>
      <c r="R685" s="17"/>
      <c r="S685" s="8"/>
    </row>
    <row r="686" spans="1:19" x14ac:dyDescent="0.25">
      <c r="A686" s="7"/>
      <c r="B686" s="12"/>
      <c r="C686" s="7"/>
      <c r="D686" s="7"/>
      <c r="E686" s="8"/>
      <c r="F686" s="7" t="str">
        <f t="shared" si="11"/>
        <v>ELD-SMTMAT---</v>
      </c>
      <c r="G686" s="7"/>
      <c r="H686" s="7"/>
      <c r="I686" s="7"/>
      <c r="J686" s="7"/>
      <c r="K686" s="7"/>
      <c r="L686" s="7"/>
      <c r="M686" s="7"/>
      <c r="N686" s="7"/>
      <c r="O686" s="13"/>
      <c r="P686" s="13"/>
      <c r="Q686" s="13"/>
      <c r="R686" s="17"/>
      <c r="S686" s="8"/>
    </row>
    <row r="687" spans="1:19" x14ac:dyDescent="0.25">
      <c r="A687" s="7"/>
      <c r="B687" s="12"/>
      <c r="C687" s="7"/>
      <c r="D687" s="7"/>
      <c r="E687" s="8"/>
      <c r="F687" s="7" t="str">
        <f t="shared" si="11"/>
        <v>ELD-SMTMAT---</v>
      </c>
      <c r="G687" s="7"/>
      <c r="H687" s="7"/>
      <c r="I687" s="7"/>
      <c r="J687" s="7"/>
      <c r="K687" s="7"/>
      <c r="L687" s="7"/>
      <c r="M687" s="7"/>
      <c r="N687" s="7"/>
      <c r="O687" s="13"/>
      <c r="P687" s="13"/>
      <c r="Q687" s="13"/>
      <c r="R687" s="17"/>
      <c r="S687" s="8"/>
    </row>
    <row r="688" spans="1:19" x14ac:dyDescent="0.25">
      <c r="A688" s="7"/>
      <c r="B688" s="12"/>
      <c r="C688" s="7"/>
      <c r="D688" s="7"/>
      <c r="E688" s="8"/>
      <c r="F688" s="7" t="str">
        <f t="shared" si="11"/>
        <v>ELD-SMTMAT---</v>
      </c>
      <c r="G688" s="7"/>
      <c r="H688" s="7"/>
      <c r="I688" s="7"/>
      <c r="J688" s="7"/>
      <c r="K688" s="7"/>
      <c r="L688" s="7"/>
      <c r="M688" s="7"/>
      <c r="N688" s="7"/>
      <c r="O688" s="13"/>
      <c r="P688" s="13"/>
      <c r="Q688" s="13"/>
      <c r="R688" s="17"/>
      <c r="S688" s="8"/>
    </row>
    <row r="689" spans="1:19" x14ac:dyDescent="0.25">
      <c r="A689" s="7"/>
      <c r="B689" s="12"/>
      <c r="C689" s="7"/>
      <c r="D689" s="7"/>
      <c r="E689" s="8"/>
      <c r="F689" s="7" t="str">
        <f t="shared" si="11"/>
        <v>ELD-SMTMAT---</v>
      </c>
      <c r="G689" s="7"/>
      <c r="H689" s="7"/>
      <c r="I689" s="7"/>
      <c r="J689" s="7"/>
      <c r="K689" s="7"/>
      <c r="L689" s="7"/>
      <c r="M689" s="7"/>
      <c r="N689" s="7"/>
      <c r="O689" s="13"/>
      <c r="P689" s="13"/>
      <c r="Q689" s="13"/>
      <c r="R689" s="17"/>
      <c r="S689" s="8"/>
    </row>
    <row r="690" spans="1:19" x14ac:dyDescent="0.25">
      <c r="A690" s="7"/>
      <c r="B690" s="12"/>
      <c r="C690" s="7"/>
      <c r="D690" s="7"/>
      <c r="E690" s="8"/>
      <c r="F690" s="7" t="str">
        <f t="shared" si="11"/>
        <v>ELD-SMTMAT---</v>
      </c>
      <c r="G690" s="7"/>
      <c r="H690" s="7"/>
      <c r="I690" s="7"/>
      <c r="J690" s="7"/>
      <c r="K690" s="7"/>
      <c r="L690" s="7"/>
      <c r="M690" s="7"/>
      <c r="N690" s="7"/>
      <c r="O690" s="13"/>
      <c r="P690" s="13"/>
      <c r="Q690" s="13"/>
      <c r="R690" s="17"/>
      <c r="S690" s="8"/>
    </row>
    <row r="691" spans="1:19" x14ac:dyDescent="0.25">
      <c r="A691" s="7"/>
      <c r="B691" s="12"/>
      <c r="C691" s="7"/>
      <c r="D691" s="7"/>
      <c r="E691" s="8"/>
      <c r="F691" s="7" t="str">
        <f t="shared" si="11"/>
        <v>ELD-SMTMAT---</v>
      </c>
      <c r="G691" s="7"/>
      <c r="H691" s="7"/>
      <c r="I691" s="7"/>
      <c r="J691" s="7"/>
      <c r="K691" s="7"/>
      <c r="L691" s="7"/>
      <c r="M691" s="7"/>
      <c r="N691" s="7"/>
      <c r="O691" s="13"/>
      <c r="P691" s="13"/>
      <c r="Q691" s="13"/>
      <c r="R691" s="17"/>
      <c r="S691" s="8"/>
    </row>
    <row r="692" spans="1:19" x14ac:dyDescent="0.25">
      <c r="A692" s="7"/>
      <c r="B692" s="12"/>
      <c r="C692" s="7"/>
      <c r="D692" s="7"/>
      <c r="E692" s="8"/>
      <c r="F692" s="7" t="str">
        <f t="shared" si="11"/>
        <v>ELD-SMTMAT---</v>
      </c>
      <c r="G692" s="7"/>
      <c r="H692" s="7"/>
      <c r="I692" s="7"/>
      <c r="J692" s="7"/>
      <c r="K692" s="7"/>
      <c r="L692" s="7"/>
      <c r="M692" s="7"/>
      <c r="N692" s="7"/>
      <c r="O692" s="13"/>
      <c r="P692" s="13"/>
      <c r="Q692" s="13"/>
      <c r="R692" s="17"/>
      <c r="S692" s="8"/>
    </row>
    <row r="693" spans="1:19" x14ac:dyDescent="0.25">
      <c r="A693" s="7"/>
      <c r="B693" s="12"/>
      <c r="C693" s="7"/>
      <c r="D693" s="7"/>
      <c r="E693" s="8"/>
      <c r="F693" s="7" t="str">
        <f t="shared" si="11"/>
        <v>ELD-SMTMAT---</v>
      </c>
      <c r="G693" s="7"/>
      <c r="H693" s="7"/>
      <c r="I693" s="7"/>
      <c r="J693" s="7"/>
      <c r="K693" s="7"/>
      <c r="L693" s="7"/>
      <c r="M693" s="7"/>
      <c r="N693" s="7"/>
      <c r="O693" s="13"/>
      <c r="P693" s="13"/>
      <c r="Q693" s="13"/>
      <c r="R693" s="17"/>
      <c r="S693" s="8"/>
    </row>
    <row r="694" spans="1:19" x14ac:dyDescent="0.25">
      <c r="A694" s="7"/>
      <c r="B694" s="12"/>
      <c r="C694" s="7"/>
      <c r="D694" s="7"/>
      <c r="E694" s="8"/>
      <c r="F694" s="7" t="str">
        <f t="shared" si="11"/>
        <v>ELD-SMTMAT---</v>
      </c>
      <c r="G694" s="7"/>
      <c r="H694" s="7"/>
      <c r="I694" s="7"/>
      <c r="J694" s="7"/>
      <c r="K694" s="7"/>
      <c r="L694" s="7"/>
      <c r="M694" s="7"/>
      <c r="N694" s="7"/>
      <c r="O694" s="13"/>
      <c r="P694" s="13"/>
      <c r="Q694" s="13"/>
      <c r="R694" s="17"/>
      <c r="S694" s="8"/>
    </row>
    <row r="695" spans="1:19" x14ac:dyDescent="0.25">
      <c r="A695" s="7"/>
      <c r="B695" s="12"/>
      <c r="C695" s="7"/>
      <c r="D695" s="7"/>
      <c r="E695" s="8"/>
      <c r="F695" s="7" t="str">
        <f t="shared" si="11"/>
        <v>ELD-SMTMAT---</v>
      </c>
      <c r="G695" s="7"/>
      <c r="H695" s="7"/>
      <c r="I695" s="7"/>
      <c r="J695" s="7"/>
      <c r="K695" s="7"/>
      <c r="L695" s="7"/>
      <c r="M695" s="7"/>
      <c r="N695" s="7"/>
      <c r="O695" s="13"/>
      <c r="P695" s="13"/>
      <c r="Q695" s="13"/>
      <c r="R695" s="17"/>
      <c r="S695" s="8"/>
    </row>
    <row r="696" spans="1:19" x14ac:dyDescent="0.25">
      <c r="A696" s="7"/>
      <c r="B696" s="12"/>
      <c r="C696" s="7"/>
      <c r="D696" s="7"/>
      <c r="E696" s="8"/>
      <c r="F696" s="7" t="str">
        <f t="shared" si="11"/>
        <v>ELD-SMTMAT---</v>
      </c>
      <c r="G696" s="7"/>
      <c r="H696" s="7"/>
      <c r="I696" s="7"/>
      <c r="J696" s="7"/>
      <c r="K696" s="7"/>
      <c r="L696" s="7"/>
      <c r="M696" s="7"/>
      <c r="N696" s="7"/>
      <c r="O696" s="13"/>
      <c r="P696" s="13"/>
      <c r="Q696" s="13"/>
      <c r="R696" s="17"/>
      <c r="S696" s="8"/>
    </row>
    <row r="697" spans="1:19" x14ac:dyDescent="0.25">
      <c r="A697" s="7"/>
      <c r="B697" s="12"/>
      <c r="C697" s="7"/>
      <c r="D697" s="7"/>
      <c r="E697" s="8"/>
      <c r="F697" s="7" t="str">
        <f t="shared" si="11"/>
        <v>ELD-SMTMAT---</v>
      </c>
      <c r="G697" s="7"/>
      <c r="H697" s="7"/>
      <c r="I697" s="7"/>
      <c r="J697" s="7"/>
      <c r="K697" s="7"/>
      <c r="L697" s="7"/>
      <c r="M697" s="7"/>
      <c r="N697" s="7"/>
      <c r="O697" s="13"/>
      <c r="P697" s="13"/>
      <c r="Q697" s="13"/>
      <c r="R697" s="17"/>
      <c r="S697" s="8"/>
    </row>
    <row r="698" spans="1:19" x14ac:dyDescent="0.25">
      <c r="A698" s="7"/>
      <c r="B698" s="12"/>
      <c r="C698" s="7"/>
      <c r="D698" s="7"/>
      <c r="E698" s="8"/>
      <c r="F698" s="7" t="str">
        <f t="shared" si="11"/>
        <v>ELD-SMTMAT---</v>
      </c>
      <c r="G698" s="7"/>
      <c r="H698" s="7"/>
      <c r="I698" s="7"/>
      <c r="J698" s="7"/>
      <c r="K698" s="7"/>
      <c r="L698" s="7"/>
      <c r="M698" s="7"/>
      <c r="N698" s="7"/>
      <c r="O698" s="13"/>
      <c r="P698" s="13"/>
      <c r="Q698" s="13"/>
      <c r="R698" s="17"/>
      <c r="S698" s="8"/>
    </row>
    <row r="699" spans="1:19" x14ac:dyDescent="0.25">
      <c r="A699" s="7"/>
      <c r="B699" s="12"/>
      <c r="C699" s="7"/>
      <c r="D699" s="7"/>
      <c r="E699" s="8"/>
      <c r="F699" s="7" t="str">
        <f t="shared" si="11"/>
        <v>ELD-SMTMAT---</v>
      </c>
      <c r="G699" s="7"/>
      <c r="H699" s="7"/>
      <c r="I699" s="7"/>
      <c r="J699" s="7"/>
      <c r="K699" s="7"/>
      <c r="L699" s="7"/>
      <c r="M699" s="7"/>
      <c r="N699" s="7"/>
      <c r="O699" s="13"/>
      <c r="P699" s="13"/>
      <c r="Q699" s="13"/>
      <c r="R699" s="17"/>
      <c r="S699" s="8"/>
    </row>
    <row r="700" spans="1:19" x14ac:dyDescent="0.25">
      <c r="A700" s="7"/>
      <c r="B700" s="12"/>
      <c r="C700" s="7"/>
      <c r="D700" s="7"/>
      <c r="E700" s="8"/>
      <c r="F700" s="7" t="str">
        <f t="shared" si="11"/>
        <v>ELD-SMTMAT---</v>
      </c>
      <c r="G700" s="7"/>
      <c r="H700" s="7"/>
      <c r="I700" s="7"/>
      <c r="J700" s="7"/>
      <c r="K700" s="7"/>
      <c r="L700" s="7"/>
      <c r="M700" s="7"/>
      <c r="N700" s="7"/>
      <c r="O700" s="13"/>
      <c r="P700" s="13"/>
      <c r="Q700" s="13"/>
      <c r="R700" s="17"/>
      <c r="S700" s="8"/>
    </row>
    <row r="701" spans="1:19" x14ac:dyDescent="0.25">
      <c r="A701" s="7"/>
      <c r="B701" s="12"/>
      <c r="C701" s="7"/>
      <c r="D701" s="7"/>
      <c r="E701" s="8"/>
      <c r="F701" s="7" t="str">
        <f t="shared" si="11"/>
        <v>ELD-SMTMAT---</v>
      </c>
      <c r="G701" s="7"/>
      <c r="H701" s="7"/>
      <c r="I701" s="7"/>
      <c r="J701" s="7"/>
      <c r="K701" s="7"/>
      <c r="L701" s="7"/>
      <c r="M701" s="7"/>
      <c r="N701" s="7"/>
      <c r="O701" s="13"/>
      <c r="P701" s="13"/>
      <c r="Q701" s="13"/>
      <c r="R701" s="17"/>
      <c r="S701" s="8"/>
    </row>
    <row r="702" spans="1:19" x14ac:dyDescent="0.25">
      <c r="A702" s="7"/>
      <c r="B702" s="12"/>
      <c r="C702" s="7"/>
      <c r="D702" s="7"/>
      <c r="E702" s="8"/>
      <c r="F702" s="7" t="str">
        <f t="shared" si="11"/>
        <v>ELD-SMTMAT---</v>
      </c>
      <c r="G702" s="7"/>
      <c r="H702" s="7"/>
      <c r="I702" s="7"/>
      <c r="J702" s="7"/>
      <c r="K702" s="7"/>
      <c r="L702" s="7"/>
      <c r="M702" s="7"/>
      <c r="N702" s="7"/>
      <c r="O702" s="13"/>
      <c r="P702" s="13"/>
      <c r="Q702" s="13"/>
      <c r="R702" s="17"/>
      <c r="S702" s="8"/>
    </row>
    <row r="703" spans="1:19" x14ac:dyDescent="0.25">
      <c r="A703" s="7"/>
      <c r="B703" s="12"/>
      <c r="C703" s="7"/>
      <c r="D703" s="7"/>
      <c r="E703" s="8"/>
      <c r="F703" s="7" t="str">
        <f t="shared" si="11"/>
        <v>ELD-SMTMAT---</v>
      </c>
      <c r="G703" s="7"/>
      <c r="H703" s="7"/>
      <c r="I703" s="7"/>
      <c r="J703" s="7"/>
      <c r="K703" s="7"/>
      <c r="L703" s="7"/>
      <c r="M703" s="7"/>
      <c r="N703" s="7"/>
      <c r="O703" s="13"/>
      <c r="P703" s="13"/>
      <c r="Q703" s="13"/>
      <c r="R703" s="17"/>
      <c r="S703" s="8"/>
    </row>
    <row r="704" spans="1:19" x14ac:dyDescent="0.25">
      <c r="A704" s="7"/>
      <c r="B704" s="12"/>
      <c r="C704" s="7"/>
      <c r="D704" s="7"/>
      <c r="E704" s="8"/>
      <c r="F704" s="7" t="str">
        <f t="shared" si="11"/>
        <v>ELD-SMTMAT---</v>
      </c>
      <c r="G704" s="7"/>
      <c r="H704" s="7"/>
      <c r="I704" s="7"/>
      <c r="J704" s="7"/>
      <c r="K704" s="7"/>
      <c r="L704" s="7"/>
      <c r="M704" s="7"/>
      <c r="N704" s="7"/>
      <c r="O704" s="13"/>
      <c r="P704" s="13"/>
      <c r="Q704" s="13"/>
      <c r="R704" s="17"/>
      <c r="S704" s="8"/>
    </row>
    <row r="705" spans="1:19" x14ac:dyDescent="0.25">
      <c r="A705" s="7"/>
      <c r="B705" s="12"/>
      <c r="C705" s="7"/>
      <c r="D705" s="7"/>
      <c r="E705" s="8"/>
      <c r="F705" s="7" t="str">
        <f t="shared" si="11"/>
        <v>ELD-SMTMAT---</v>
      </c>
      <c r="G705" s="7"/>
      <c r="H705" s="7"/>
      <c r="I705" s="7"/>
      <c r="J705" s="7"/>
      <c r="K705" s="7"/>
      <c r="L705" s="7"/>
      <c r="M705" s="7"/>
      <c r="N705" s="7"/>
      <c r="O705" s="13"/>
      <c r="P705" s="13"/>
      <c r="Q705" s="13"/>
      <c r="R705" s="17"/>
      <c r="S705" s="8"/>
    </row>
    <row r="706" spans="1:19" x14ac:dyDescent="0.25">
      <c r="A706" s="7"/>
      <c r="B706" s="12"/>
      <c r="C706" s="7"/>
      <c r="D706" s="7"/>
      <c r="E706" s="8"/>
      <c r="F706" s="7" t="str">
        <f t="shared" si="11"/>
        <v>ELD-SMTMAT---</v>
      </c>
      <c r="G706" s="7"/>
      <c r="H706" s="7"/>
      <c r="I706" s="7"/>
      <c r="J706" s="7"/>
      <c r="K706" s="7"/>
      <c r="L706" s="7"/>
      <c r="M706" s="7"/>
      <c r="N706" s="7"/>
      <c r="O706" s="13"/>
      <c r="P706" s="13"/>
      <c r="Q706" s="13"/>
      <c r="R706" s="17"/>
      <c r="S706" s="8"/>
    </row>
    <row r="707" spans="1:19" x14ac:dyDescent="0.25">
      <c r="A707" s="7"/>
      <c r="B707" s="12"/>
      <c r="C707" s="7"/>
      <c r="D707" s="7"/>
      <c r="E707" s="8"/>
      <c r="F707" s="7" t="str">
        <f t="shared" si="11"/>
        <v>ELD-SMTMAT---</v>
      </c>
      <c r="G707" s="7"/>
      <c r="H707" s="7"/>
      <c r="I707" s="7"/>
      <c r="J707" s="7"/>
      <c r="K707" s="7"/>
      <c r="L707" s="7"/>
      <c r="M707" s="7"/>
      <c r="N707" s="7"/>
      <c r="O707" s="13"/>
      <c r="P707" s="13"/>
      <c r="Q707" s="13"/>
      <c r="R707" s="17"/>
      <c r="S707" s="8"/>
    </row>
    <row r="708" spans="1:19" x14ac:dyDescent="0.25">
      <c r="A708" s="7"/>
      <c r="B708" s="12"/>
      <c r="C708" s="7"/>
      <c r="D708" s="7"/>
      <c r="E708" s="8"/>
      <c r="F708" s="7" t="str">
        <f t="shared" si="11"/>
        <v>ELD-SMTMAT---</v>
      </c>
      <c r="G708" s="7"/>
      <c r="H708" s="7"/>
      <c r="I708" s="7"/>
      <c r="J708" s="7"/>
      <c r="K708" s="7"/>
      <c r="L708" s="7"/>
      <c r="M708" s="7"/>
      <c r="N708" s="7"/>
      <c r="O708" s="13"/>
      <c r="P708" s="13"/>
      <c r="Q708" s="13"/>
      <c r="R708" s="17"/>
      <c r="S708" s="8"/>
    </row>
    <row r="709" spans="1:19" x14ac:dyDescent="0.25">
      <c r="A709" s="7"/>
      <c r="B709" s="12"/>
      <c r="C709" s="7"/>
      <c r="D709" s="7"/>
      <c r="E709" s="8"/>
      <c r="F709" s="7" t="str">
        <f t="shared" si="11"/>
        <v>ELD-SMTMAT---</v>
      </c>
      <c r="G709" s="7"/>
      <c r="H709" s="7"/>
      <c r="I709" s="7"/>
      <c r="J709" s="7"/>
      <c r="K709" s="7"/>
      <c r="L709" s="7"/>
      <c r="M709" s="7"/>
      <c r="N709" s="7"/>
      <c r="O709" s="13"/>
      <c r="P709" s="13"/>
      <c r="Q709" s="13"/>
      <c r="R709" s="17"/>
      <c r="S709" s="8"/>
    </row>
    <row r="710" spans="1:19" x14ac:dyDescent="0.25">
      <c r="A710" s="7"/>
      <c r="B710" s="12"/>
      <c r="C710" s="7"/>
      <c r="D710" s="7"/>
      <c r="E710" s="8"/>
      <c r="F710" s="7" t="str">
        <f t="shared" si="11"/>
        <v>ELD-SMTMAT---</v>
      </c>
      <c r="G710" s="7"/>
      <c r="H710" s="7"/>
      <c r="I710" s="7"/>
      <c r="J710" s="7"/>
      <c r="K710" s="7"/>
      <c r="L710" s="7"/>
      <c r="M710" s="7"/>
      <c r="N710" s="7"/>
      <c r="O710" s="13"/>
      <c r="P710" s="13"/>
      <c r="Q710" s="13"/>
      <c r="R710" s="17"/>
      <c r="S710" s="8"/>
    </row>
    <row r="711" spans="1:19" x14ac:dyDescent="0.25">
      <c r="A711" s="7"/>
      <c r="B711" s="12"/>
      <c r="C711" s="7"/>
      <c r="D711" s="7"/>
      <c r="E711" s="8"/>
      <c r="F711" s="7" t="str">
        <f t="shared" si="11"/>
        <v>ELD-SMTMAT---</v>
      </c>
      <c r="G711" s="7"/>
      <c r="H711" s="7"/>
      <c r="I711" s="7"/>
      <c r="J711" s="7"/>
      <c r="K711" s="7"/>
      <c r="L711" s="7"/>
      <c r="M711" s="7"/>
      <c r="N711" s="7"/>
      <c r="O711" s="13"/>
      <c r="P711" s="13"/>
      <c r="Q711" s="13"/>
      <c r="R711" s="17"/>
      <c r="S711" s="8"/>
    </row>
    <row r="712" spans="1:19" x14ac:dyDescent="0.25">
      <c r="A712" s="7"/>
      <c r="B712" s="12"/>
      <c r="C712" s="7"/>
      <c r="D712" s="7"/>
      <c r="E712" s="8"/>
      <c r="F712" s="7" t="str">
        <f t="shared" ref="F712:F775" si="12">IFERROR(CONCATENATE("ELD-SMTMAT-",$C712,"-",$E712,"-",$B712),"")</f>
        <v>ELD-SMTMAT---</v>
      </c>
      <c r="G712" s="7"/>
      <c r="H712" s="7"/>
      <c r="I712" s="7"/>
      <c r="J712" s="7"/>
      <c r="K712" s="7"/>
      <c r="L712" s="7"/>
      <c r="M712" s="7"/>
      <c r="N712" s="7"/>
      <c r="O712" s="13"/>
      <c r="P712" s="13"/>
      <c r="Q712" s="13"/>
      <c r="R712" s="17"/>
      <c r="S712" s="8"/>
    </row>
    <row r="713" spans="1:19" x14ac:dyDescent="0.25">
      <c r="A713" s="7"/>
      <c r="B713" s="12"/>
      <c r="C713" s="7"/>
      <c r="D713" s="7"/>
      <c r="E713" s="8"/>
      <c r="F713" s="7" t="str">
        <f t="shared" si="12"/>
        <v>ELD-SMTMAT---</v>
      </c>
      <c r="G713" s="7"/>
      <c r="H713" s="7"/>
      <c r="I713" s="7"/>
      <c r="J713" s="7"/>
      <c r="K713" s="7"/>
      <c r="L713" s="7"/>
      <c r="M713" s="7"/>
      <c r="N713" s="7"/>
      <c r="O713" s="13"/>
      <c r="P713" s="13"/>
      <c r="Q713" s="13"/>
      <c r="R713" s="17"/>
      <c r="S713" s="8"/>
    </row>
    <row r="714" spans="1:19" x14ac:dyDescent="0.25">
      <c r="A714" s="7"/>
      <c r="B714" s="12"/>
      <c r="C714" s="7"/>
      <c r="D714" s="7"/>
      <c r="E714" s="8"/>
      <c r="F714" s="7" t="str">
        <f t="shared" si="12"/>
        <v>ELD-SMTMAT---</v>
      </c>
      <c r="G714" s="7"/>
      <c r="H714" s="7"/>
      <c r="I714" s="7"/>
      <c r="J714" s="7"/>
      <c r="K714" s="7"/>
      <c r="L714" s="7"/>
      <c r="M714" s="7"/>
      <c r="N714" s="7"/>
      <c r="O714" s="13"/>
      <c r="P714" s="13"/>
      <c r="Q714" s="13"/>
      <c r="R714" s="17"/>
      <c r="S714" s="8"/>
    </row>
    <row r="715" spans="1:19" x14ac:dyDescent="0.25">
      <c r="A715" s="7"/>
      <c r="B715" s="12"/>
      <c r="C715" s="7"/>
      <c r="D715" s="7"/>
      <c r="E715" s="8"/>
      <c r="F715" s="7" t="str">
        <f t="shared" si="12"/>
        <v>ELD-SMTMAT---</v>
      </c>
      <c r="G715" s="7"/>
      <c r="H715" s="7"/>
      <c r="I715" s="7"/>
      <c r="J715" s="7"/>
      <c r="K715" s="7"/>
      <c r="L715" s="7"/>
      <c r="M715" s="7"/>
      <c r="N715" s="7"/>
      <c r="O715" s="13"/>
      <c r="P715" s="13"/>
      <c r="Q715" s="13"/>
      <c r="R715" s="17"/>
      <c r="S715" s="8"/>
    </row>
    <row r="716" spans="1:19" x14ac:dyDescent="0.25">
      <c r="A716" s="7"/>
      <c r="B716" s="12"/>
      <c r="C716" s="7"/>
      <c r="D716" s="7"/>
      <c r="E716" s="8"/>
      <c r="F716" s="7" t="str">
        <f t="shared" si="12"/>
        <v>ELD-SMTMAT---</v>
      </c>
      <c r="G716" s="7"/>
      <c r="H716" s="7"/>
      <c r="I716" s="7"/>
      <c r="J716" s="7"/>
      <c r="K716" s="7"/>
      <c r="L716" s="7"/>
      <c r="M716" s="7"/>
      <c r="N716" s="7"/>
      <c r="O716" s="13"/>
      <c r="P716" s="13"/>
      <c r="Q716" s="13"/>
      <c r="R716" s="17"/>
      <c r="S716" s="8"/>
    </row>
    <row r="717" spans="1:19" x14ac:dyDescent="0.25">
      <c r="A717" s="7"/>
      <c r="B717" s="12"/>
      <c r="C717" s="7"/>
      <c r="D717" s="7"/>
      <c r="E717" s="8"/>
      <c r="F717" s="7" t="str">
        <f t="shared" si="12"/>
        <v>ELD-SMTMAT---</v>
      </c>
      <c r="G717" s="7"/>
      <c r="H717" s="7"/>
      <c r="I717" s="7"/>
      <c r="J717" s="7"/>
      <c r="K717" s="7"/>
      <c r="L717" s="7"/>
      <c r="M717" s="7"/>
      <c r="N717" s="7"/>
      <c r="O717" s="13"/>
      <c r="P717" s="13"/>
      <c r="Q717" s="13"/>
      <c r="R717" s="17"/>
      <c r="S717" s="8"/>
    </row>
    <row r="718" spans="1:19" x14ac:dyDescent="0.25">
      <c r="A718" s="7"/>
      <c r="B718" s="12"/>
      <c r="C718" s="7"/>
      <c r="D718" s="7"/>
      <c r="E718" s="8"/>
      <c r="F718" s="7" t="str">
        <f t="shared" si="12"/>
        <v>ELD-SMTMAT---</v>
      </c>
      <c r="G718" s="7"/>
      <c r="H718" s="7"/>
      <c r="I718" s="7"/>
      <c r="J718" s="7"/>
      <c r="K718" s="7"/>
      <c r="L718" s="7"/>
      <c r="M718" s="7"/>
      <c r="N718" s="7"/>
      <c r="O718" s="13"/>
      <c r="P718" s="13"/>
      <c r="Q718" s="13"/>
      <c r="R718" s="17"/>
      <c r="S718" s="8"/>
    </row>
    <row r="719" spans="1:19" x14ac:dyDescent="0.25">
      <c r="A719" s="7"/>
      <c r="B719" s="12"/>
      <c r="C719" s="7"/>
      <c r="D719" s="7"/>
      <c r="E719" s="8"/>
      <c r="F719" s="7" t="str">
        <f t="shared" si="12"/>
        <v>ELD-SMTMAT---</v>
      </c>
      <c r="G719" s="7"/>
      <c r="H719" s="7"/>
      <c r="I719" s="7"/>
      <c r="J719" s="7"/>
      <c r="K719" s="7"/>
      <c r="L719" s="7"/>
      <c r="M719" s="7"/>
      <c r="N719" s="7"/>
      <c r="O719" s="13"/>
      <c r="P719" s="13"/>
      <c r="Q719" s="13"/>
      <c r="R719" s="17"/>
      <c r="S719" s="8"/>
    </row>
    <row r="720" spans="1:19" x14ac:dyDescent="0.25">
      <c r="A720" s="7"/>
      <c r="B720" s="12"/>
      <c r="C720" s="7"/>
      <c r="D720" s="7"/>
      <c r="E720" s="8"/>
      <c r="F720" s="7" t="str">
        <f t="shared" si="12"/>
        <v>ELD-SMTMAT---</v>
      </c>
      <c r="G720" s="7"/>
      <c r="H720" s="7"/>
      <c r="I720" s="7"/>
      <c r="J720" s="7"/>
      <c r="K720" s="7"/>
      <c r="L720" s="7"/>
      <c r="M720" s="7"/>
      <c r="N720" s="7"/>
      <c r="O720" s="13"/>
      <c r="P720" s="13"/>
      <c r="Q720" s="13"/>
      <c r="R720" s="17"/>
      <c r="S720" s="8"/>
    </row>
    <row r="721" spans="1:19" x14ac:dyDescent="0.25">
      <c r="A721" s="7"/>
      <c r="B721" s="12"/>
      <c r="C721" s="7"/>
      <c r="D721" s="7"/>
      <c r="E721" s="8"/>
      <c r="F721" s="7" t="str">
        <f t="shared" si="12"/>
        <v>ELD-SMTMAT---</v>
      </c>
      <c r="G721" s="7"/>
      <c r="H721" s="7"/>
      <c r="I721" s="7"/>
      <c r="J721" s="7"/>
      <c r="K721" s="7"/>
      <c r="L721" s="7"/>
      <c r="M721" s="7"/>
      <c r="N721" s="7"/>
      <c r="O721" s="13"/>
      <c r="P721" s="13"/>
      <c r="Q721" s="13"/>
      <c r="R721" s="17"/>
      <c r="S721" s="8"/>
    </row>
    <row r="722" spans="1:19" x14ac:dyDescent="0.25">
      <c r="A722" s="7"/>
      <c r="B722" s="12"/>
      <c r="C722" s="7"/>
      <c r="D722" s="7"/>
      <c r="E722" s="8"/>
      <c r="F722" s="7" t="str">
        <f t="shared" si="12"/>
        <v>ELD-SMTMAT---</v>
      </c>
      <c r="G722" s="7"/>
      <c r="H722" s="7"/>
      <c r="I722" s="7"/>
      <c r="J722" s="7"/>
      <c r="K722" s="7"/>
      <c r="L722" s="7"/>
      <c r="M722" s="7"/>
      <c r="N722" s="7"/>
      <c r="O722" s="13"/>
      <c r="P722" s="13"/>
      <c r="Q722" s="13"/>
      <c r="R722" s="17"/>
      <c r="S722" s="8"/>
    </row>
    <row r="723" spans="1:19" x14ac:dyDescent="0.25">
      <c r="A723" s="7"/>
      <c r="B723" s="12"/>
      <c r="C723" s="7"/>
      <c r="D723" s="7"/>
      <c r="E723" s="8"/>
      <c r="F723" s="7" t="str">
        <f t="shared" si="12"/>
        <v>ELD-SMTMAT---</v>
      </c>
      <c r="G723" s="7"/>
      <c r="H723" s="7"/>
      <c r="I723" s="7"/>
      <c r="J723" s="7"/>
      <c r="K723" s="7"/>
      <c r="L723" s="7"/>
      <c r="M723" s="7"/>
      <c r="N723" s="7"/>
      <c r="O723" s="13"/>
      <c r="P723" s="13"/>
      <c r="Q723" s="13"/>
      <c r="R723" s="17"/>
      <c r="S723" s="8"/>
    </row>
    <row r="724" spans="1:19" x14ac:dyDescent="0.25">
      <c r="A724" s="7"/>
      <c r="B724" s="12"/>
      <c r="C724" s="7"/>
      <c r="D724" s="7"/>
      <c r="E724" s="8"/>
      <c r="F724" s="7" t="str">
        <f t="shared" si="12"/>
        <v>ELD-SMTMAT---</v>
      </c>
      <c r="G724" s="7"/>
      <c r="H724" s="7"/>
      <c r="I724" s="7"/>
      <c r="J724" s="7"/>
      <c r="K724" s="7"/>
      <c r="L724" s="7"/>
      <c r="M724" s="7"/>
      <c r="N724" s="7"/>
      <c r="O724" s="13"/>
      <c r="P724" s="13"/>
      <c r="Q724" s="13"/>
      <c r="R724" s="17"/>
      <c r="S724" s="8"/>
    </row>
    <row r="725" spans="1:19" x14ac:dyDescent="0.25">
      <c r="A725" s="7"/>
      <c r="B725" s="12"/>
      <c r="C725" s="7"/>
      <c r="D725" s="7"/>
      <c r="E725" s="8"/>
      <c r="F725" s="7" t="str">
        <f t="shared" si="12"/>
        <v>ELD-SMTMAT---</v>
      </c>
      <c r="G725" s="7"/>
      <c r="H725" s="7"/>
      <c r="I725" s="7"/>
      <c r="J725" s="7"/>
      <c r="K725" s="7"/>
      <c r="L725" s="7"/>
      <c r="M725" s="7"/>
      <c r="N725" s="7"/>
      <c r="O725" s="13"/>
      <c r="P725" s="13"/>
      <c r="Q725" s="13"/>
      <c r="R725" s="17"/>
      <c r="S725" s="8"/>
    </row>
    <row r="726" spans="1:19" x14ac:dyDescent="0.25">
      <c r="A726" s="7"/>
      <c r="B726" s="12"/>
      <c r="C726" s="7"/>
      <c r="D726" s="7"/>
      <c r="E726" s="8"/>
      <c r="F726" s="7" t="str">
        <f t="shared" si="12"/>
        <v>ELD-SMTMAT---</v>
      </c>
      <c r="G726" s="7"/>
      <c r="H726" s="7"/>
      <c r="I726" s="7"/>
      <c r="J726" s="7"/>
      <c r="K726" s="7"/>
      <c r="L726" s="7"/>
      <c r="M726" s="7"/>
      <c r="N726" s="7"/>
      <c r="O726" s="13"/>
      <c r="P726" s="13"/>
      <c r="Q726" s="13"/>
      <c r="R726" s="17"/>
      <c r="S726" s="8"/>
    </row>
    <row r="727" spans="1:19" x14ac:dyDescent="0.25">
      <c r="A727" s="7"/>
      <c r="B727" s="12"/>
      <c r="C727" s="7"/>
      <c r="D727" s="7"/>
      <c r="E727" s="8"/>
      <c r="F727" s="7" t="str">
        <f t="shared" si="12"/>
        <v>ELD-SMTMAT---</v>
      </c>
      <c r="G727" s="7"/>
      <c r="H727" s="7"/>
      <c r="I727" s="7"/>
      <c r="J727" s="7"/>
      <c r="K727" s="7"/>
      <c r="L727" s="7"/>
      <c r="M727" s="7"/>
      <c r="N727" s="7"/>
      <c r="O727" s="13"/>
      <c r="P727" s="13"/>
      <c r="Q727" s="13"/>
      <c r="R727" s="17"/>
      <c r="S727" s="8"/>
    </row>
    <row r="728" spans="1:19" x14ac:dyDescent="0.25">
      <c r="A728" s="7"/>
      <c r="B728" s="12"/>
      <c r="C728" s="7"/>
      <c r="D728" s="7"/>
      <c r="E728" s="8"/>
      <c r="F728" s="7" t="str">
        <f t="shared" si="12"/>
        <v>ELD-SMTMAT---</v>
      </c>
      <c r="G728" s="7"/>
      <c r="H728" s="7"/>
      <c r="I728" s="7"/>
      <c r="J728" s="7"/>
      <c r="K728" s="7"/>
      <c r="L728" s="7"/>
      <c r="M728" s="7"/>
      <c r="N728" s="7"/>
      <c r="O728" s="13"/>
      <c r="P728" s="13"/>
      <c r="Q728" s="13"/>
      <c r="R728" s="17"/>
      <c r="S728" s="8"/>
    </row>
    <row r="729" spans="1:19" x14ac:dyDescent="0.25">
      <c r="A729" s="7"/>
      <c r="B729" s="12"/>
      <c r="C729" s="7"/>
      <c r="D729" s="7"/>
      <c r="E729" s="8"/>
      <c r="F729" s="7" t="str">
        <f t="shared" si="12"/>
        <v>ELD-SMTMAT---</v>
      </c>
      <c r="G729" s="7"/>
      <c r="H729" s="7"/>
      <c r="I729" s="7"/>
      <c r="J729" s="7"/>
      <c r="K729" s="7"/>
      <c r="L729" s="7"/>
      <c r="M729" s="7"/>
      <c r="N729" s="7"/>
      <c r="O729" s="13"/>
      <c r="P729" s="13"/>
      <c r="Q729" s="13"/>
      <c r="R729" s="17"/>
      <c r="S729" s="8"/>
    </row>
    <row r="730" spans="1:19" x14ac:dyDescent="0.25">
      <c r="A730" s="7"/>
      <c r="B730" s="12"/>
      <c r="C730" s="7"/>
      <c r="D730" s="7"/>
      <c r="E730" s="8"/>
      <c r="F730" s="7" t="str">
        <f t="shared" si="12"/>
        <v>ELD-SMTMAT---</v>
      </c>
      <c r="G730" s="7"/>
      <c r="H730" s="7"/>
      <c r="I730" s="7"/>
      <c r="J730" s="7"/>
      <c r="K730" s="7"/>
      <c r="L730" s="7"/>
      <c r="M730" s="7"/>
      <c r="N730" s="7"/>
      <c r="O730" s="13"/>
      <c r="P730" s="13"/>
      <c r="Q730" s="13"/>
      <c r="R730" s="17"/>
      <c r="S730" s="8"/>
    </row>
    <row r="731" spans="1:19" x14ac:dyDescent="0.25">
      <c r="A731" s="7"/>
      <c r="B731" s="12"/>
      <c r="C731" s="7"/>
      <c r="D731" s="7"/>
      <c r="E731" s="8"/>
      <c r="F731" s="7" t="str">
        <f t="shared" si="12"/>
        <v>ELD-SMTMAT---</v>
      </c>
      <c r="G731" s="7"/>
      <c r="H731" s="7"/>
      <c r="I731" s="7"/>
      <c r="J731" s="7"/>
      <c r="K731" s="7"/>
      <c r="L731" s="7"/>
      <c r="M731" s="7"/>
      <c r="N731" s="7"/>
      <c r="O731" s="13"/>
      <c r="P731" s="13"/>
      <c r="Q731" s="13"/>
      <c r="R731" s="17"/>
      <c r="S731" s="8"/>
    </row>
    <row r="732" spans="1:19" x14ac:dyDescent="0.25">
      <c r="A732" s="7"/>
      <c r="B732" s="12"/>
      <c r="C732" s="7"/>
      <c r="D732" s="7"/>
      <c r="E732" s="8"/>
      <c r="F732" s="7" t="str">
        <f t="shared" si="12"/>
        <v>ELD-SMTMAT---</v>
      </c>
      <c r="G732" s="7"/>
      <c r="H732" s="7"/>
      <c r="I732" s="7"/>
      <c r="J732" s="7"/>
      <c r="K732" s="7"/>
      <c r="L732" s="7"/>
      <c r="M732" s="7"/>
      <c r="N732" s="7"/>
      <c r="O732" s="13"/>
      <c r="P732" s="13"/>
      <c r="Q732" s="13"/>
      <c r="R732" s="17"/>
      <c r="S732" s="8"/>
    </row>
    <row r="733" spans="1:19" x14ac:dyDescent="0.25">
      <c r="A733" s="7"/>
      <c r="B733" s="12"/>
      <c r="C733" s="7"/>
      <c r="D733" s="7"/>
      <c r="E733" s="8"/>
      <c r="F733" s="7" t="str">
        <f t="shared" si="12"/>
        <v>ELD-SMTMAT---</v>
      </c>
      <c r="G733" s="7"/>
      <c r="H733" s="7"/>
      <c r="I733" s="7"/>
      <c r="J733" s="7"/>
      <c r="K733" s="7"/>
      <c r="L733" s="7"/>
      <c r="M733" s="7"/>
      <c r="N733" s="7"/>
      <c r="O733" s="13"/>
      <c r="P733" s="13"/>
      <c r="Q733" s="13"/>
      <c r="R733" s="17"/>
      <c r="S733" s="8"/>
    </row>
    <row r="734" spans="1:19" x14ac:dyDescent="0.25">
      <c r="A734" s="7"/>
      <c r="B734" s="12"/>
      <c r="C734" s="7"/>
      <c r="D734" s="7"/>
      <c r="E734" s="8"/>
      <c r="F734" s="7" t="str">
        <f t="shared" si="12"/>
        <v>ELD-SMTMAT---</v>
      </c>
      <c r="G734" s="7"/>
      <c r="H734" s="7"/>
      <c r="I734" s="7"/>
      <c r="J734" s="7"/>
      <c r="K734" s="7"/>
      <c r="L734" s="7"/>
      <c r="M734" s="7"/>
      <c r="N734" s="7"/>
      <c r="O734" s="13"/>
      <c r="P734" s="13"/>
      <c r="Q734" s="13"/>
      <c r="R734" s="17"/>
      <c r="S734" s="8"/>
    </row>
    <row r="735" spans="1:19" x14ac:dyDescent="0.25">
      <c r="A735" s="7"/>
      <c r="B735" s="12"/>
      <c r="C735" s="7"/>
      <c r="D735" s="7"/>
      <c r="E735" s="8"/>
      <c r="F735" s="7" t="str">
        <f t="shared" si="12"/>
        <v>ELD-SMTMAT---</v>
      </c>
      <c r="G735" s="7"/>
      <c r="H735" s="7"/>
      <c r="I735" s="7"/>
      <c r="J735" s="7"/>
      <c r="K735" s="7"/>
      <c r="L735" s="7"/>
      <c r="M735" s="7"/>
      <c r="N735" s="7"/>
      <c r="O735" s="13"/>
      <c r="P735" s="13"/>
      <c r="Q735" s="13"/>
      <c r="R735" s="17"/>
      <c r="S735" s="8"/>
    </row>
    <row r="736" spans="1:19" x14ac:dyDescent="0.25">
      <c r="A736" s="7"/>
      <c r="B736" s="12"/>
      <c r="C736" s="7"/>
      <c r="D736" s="7"/>
      <c r="E736" s="8"/>
      <c r="F736" s="7" t="str">
        <f t="shared" si="12"/>
        <v>ELD-SMTMAT---</v>
      </c>
      <c r="G736" s="7"/>
      <c r="H736" s="7"/>
      <c r="I736" s="7"/>
      <c r="J736" s="7"/>
      <c r="K736" s="7"/>
      <c r="L736" s="7"/>
      <c r="M736" s="7"/>
      <c r="N736" s="7"/>
      <c r="O736" s="13"/>
      <c r="P736" s="13"/>
      <c r="Q736" s="13"/>
      <c r="R736" s="17"/>
      <c r="S736" s="8"/>
    </row>
    <row r="737" spans="1:19" x14ac:dyDescent="0.25">
      <c r="A737" s="7"/>
      <c r="B737" s="12"/>
      <c r="C737" s="7"/>
      <c r="D737" s="7"/>
      <c r="E737" s="8"/>
      <c r="F737" s="7" t="str">
        <f t="shared" si="12"/>
        <v>ELD-SMTMAT---</v>
      </c>
      <c r="G737" s="7"/>
      <c r="H737" s="7"/>
      <c r="I737" s="7"/>
      <c r="J737" s="7"/>
      <c r="K737" s="7"/>
      <c r="L737" s="7"/>
      <c r="M737" s="7"/>
      <c r="N737" s="7"/>
      <c r="O737" s="13"/>
      <c r="P737" s="13"/>
      <c r="Q737" s="13"/>
      <c r="R737" s="17"/>
      <c r="S737" s="8"/>
    </row>
    <row r="738" spans="1:19" x14ac:dyDescent="0.25">
      <c r="A738" s="7"/>
      <c r="B738" s="12"/>
      <c r="C738" s="7"/>
      <c r="D738" s="7"/>
      <c r="E738" s="8"/>
      <c r="F738" s="7" t="str">
        <f t="shared" si="12"/>
        <v>ELD-SMTMAT---</v>
      </c>
      <c r="G738" s="7"/>
      <c r="H738" s="7"/>
      <c r="I738" s="7"/>
      <c r="J738" s="7"/>
      <c r="K738" s="7"/>
      <c r="L738" s="7"/>
      <c r="M738" s="7"/>
      <c r="N738" s="7"/>
      <c r="O738" s="13"/>
      <c r="P738" s="13"/>
      <c r="Q738" s="13"/>
      <c r="R738" s="17"/>
      <c r="S738" s="8"/>
    </row>
    <row r="739" spans="1:19" x14ac:dyDescent="0.25">
      <c r="A739" s="7"/>
      <c r="B739" s="12"/>
      <c r="C739" s="7"/>
      <c r="D739" s="7"/>
      <c r="E739" s="8"/>
      <c r="F739" s="7" t="str">
        <f t="shared" si="12"/>
        <v>ELD-SMTMAT---</v>
      </c>
      <c r="G739" s="7"/>
      <c r="H739" s="7"/>
      <c r="I739" s="7"/>
      <c r="J739" s="7"/>
      <c r="K739" s="7"/>
      <c r="L739" s="7"/>
      <c r="M739" s="7"/>
      <c r="N739" s="7"/>
      <c r="O739" s="13"/>
      <c r="P739" s="13"/>
      <c r="Q739" s="13"/>
      <c r="R739" s="17"/>
      <c r="S739" s="8"/>
    </row>
    <row r="740" spans="1:19" x14ac:dyDescent="0.25">
      <c r="A740" s="7"/>
      <c r="B740" s="12"/>
      <c r="C740" s="7"/>
      <c r="D740" s="7"/>
      <c r="E740" s="8"/>
      <c r="F740" s="7" t="str">
        <f t="shared" si="12"/>
        <v>ELD-SMTMAT---</v>
      </c>
      <c r="G740" s="7"/>
      <c r="H740" s="7"/>
      <c r="I740" s="7"/>
      <c r="J740" s="7"/>
      <c r="K740" s="7"/>
      <c r="L740" s="7"/>
      <c r="M740" s="7"/>
      <c r="N740" s="7"/>
      <c r="O740" s="13"/>
      <c r="P740" s="13"/>
      <c r="Q740" s="13"/>
      <c r="R740" s="17"/>
      <c r="S740" s="8"/>
    </row>
    <row r="741" spans="1:19" x14ac:dyDescent="0.25">
      <c r="A741" s="7"/>
      <c r="B741" s="12"/>
      <c r="C741" s="7"/>
      <c r="D741" s="7"/>
      <c r="E741" s="8"/>
      <c r="F741" s="7" t="str">
        <f t="shared" si="12"/>
        <v>ELD-SMTMAT---</v>
      </c>
      <c r="G741" s="7"/>
      <c r="H741" s="7"/>
      <c r="I741" s="7"/>
      <c r="J741" s="7"/>
      <c r="K741" s="7"/>
      <c r="L741" s="7"/>
      <c r="M741" s="7"/>
      <c r="N741" s="7"/>
      <c r="O741" s="13"/>
      <c r="P741" s="13"/>
      <c r="Q741" s="13"/>
      <c r="R741" s="17"/>
      <c r="S741" s="8"/>
    </row>
    <row r="742" spans="1:19" x14ac:dyDescent="0.25">
      <c r="A742" s="7"/>
      <c r="B742" s="12"/>
      <c r="C742" s="7"/>
      <c r="D742" s="7"/>
      <c r="E742" s="8"/>
      <c r="F742" s="7" t="str">
        <f t="shared" si="12"/>
        <v>ELD-SMTMAT---</v>
      </c>
      <c r="G742" s="7"/>
      <c r="H742" s="7"/>
      <c r="I742" s="7"/>
      <c r="J742" s="7"/>
      <c r="K742" s="7"/>
      <c r="L742" s="7"/>
      <c r="M742" s="7"/>
      <c r="N742" s="7"/>
      <c r="O742" s="13"/>
      <c r="P742" s="13"/>
      <c r="Q742" s="13"/>
      <c r="R742" s="17"/>
      <c r="S742" s="8"/>
    </row>
    <row r="743" spans="1:19" x14ac:dyDescent="0.25">
      <c r="A743" s="7"/>
      <c r="B743" s="12"/>
      <c r="C743" s="7"/>
      <c r="D743" s="7"/>
      <c r="E743" s="8"/>
      <c r="F743" s="7" t="str">
        <f t="shared" si="12"/>
        <v>ELD-SMTMAT---</v>
      </c>
      <c r="G743" s="7"/>
      <c r="H743" s="7"/>
      <c r="I743" s="7"/>
      <c r="J743" s="7"/>
      <c r="K743" s="7"/>
      <c r="L743" s="7"/>
      <c r="M743" s="7"/>
      <c r="N743" s="7"/>
      <c r="O743" s="13"/>
      <c r="P743" s="13"/>
      <c r="Q743" s="13"/>
      <c r="R743" s="17"/>
      <c r="S743" s="8"/>
    </row>
    <row r="744" spans="1:19" x14ac:dyDescent="0.25">
      <c r="A744" s="7"/>
      <c r="B744" s="12"/>
      <c r="C744" s="7"/>
      <c r="D744" s="7"/>
      <c r="E744" s="8"/>
      <c r="F744" s="7" t="str">
        <f t="shared" si="12"/>
        <v>ELD-SMTMAT---</v>
      </c>
      <c r="G744" s="7"/>
      <c r="H744" s="7"/>
      <c r="I744" s="7"/>
      <c r="J744" s="7"/>
      <c r="K744" s="7"/>
      <c r="L744" s="7"/>
      <c r="M744" s="7"/>
      <c r="N744" s="7"/>
      <c r="O744" s="13"/>
      <c r="P744" s="13"/>
      <c r="Q744" s="13"/>
      <c r="R744" s="17"/>
      <c r="S744" s="8"/>
    </row>
    <row r="745" spans="1:19" x14ac:dyDescent="0.25">
      <c r="A745" s="7"/>
      <c r="B745" s="12"/>
      <c r="C745" s="7"/>
      <c r="D745" s="7"/>
      <c r="E745" s="8"/>
      <c r="F745" s="7" t="str">
        <f t="shared" si="12"/>
        <v>ELD-SMTMAT---</v>
      </c>
      <c r="G745" s="7"/>
      <c r="H745" s="7"/>
      <c r="I745" s="7"/>
      <c r="J745" s="7"/>
      <c r="K745" s="7"/>
      <c r="L745" s="7"/>
      <c r="M745" s="7"/>
      <c r="N745" s="7"/>
      <c r="O745" s="13"/>
      <c r="P745" s="13"/>
      <c r="Q745" s="13"/>
      <c r="R745" s="17"/>
      <c r="S745" s="8"/>
    </row>
    <row r="746" spans="1:19" x14ac:dyDescent="0.25">
      <c r="A746" s="7"/>
      <c r="B746" s="12"/>
      <c r="C746" s="7"/>
      <c r="D746" s="7"/>
      <c r="E746" s="8"/>
      <c r="F746" s="7" t="str">
        <f t="shared" si="12"/>
        <v>ELD-SMTMAT---</v>
      </c>
      <c r="G746" s="7"/>
      <c r="H746" s="7"/>
      <c r="I746" s="7"/>
      <c r="J746" s="7"/>
      <c r="K746" s="7"/>
      <c r="L746" s="7"/>
      <c r="M746" s="7"/>
      <c r="N746" s="7"/>
      <c r="O746" s="13"/>
      <c r="P746" s="13"/>
      <c r="Q746" s="13"/>
      <c r="R746" s="17"/>
      <c r="S746" s="8"/>
    </row>
    <row r="747" spans="1:19" x14ac:dyDescent="0.25">
      <c r="A747" s="7"/>
      <c r="B747" s="12"/>
      <c r="C747" s="7"/>
      <c r="D747" s="7"/>
      <c r="E747" s="8"/>
      <c r="F747" s="7" t="str">
        <f t="shared" si="12"/>
        <v>ELD-SMTMAT---</v>
      </c>
      <c r="G747" s="7"/>
      <c r="H747" s="7"/>
      <c r="I747" s="7"/>
      <c r="J747" s="7"/>
      <c r="K747" s="7"/>
      <c r="L747" s="7"/>
      <c r="M747" s="7"/>
      <c r="N747" s="7"/>
      <c r="O747" s="13"/>
      <c r="P747" s="13"/>
      <c r="Q747" s="13"/>
      <c r="R747" s="17"/>
      <c r="S747" s="8"/>
    </row>
    <row r="748" spans="1:19" x14ac:dyDescent="0.25">
      <c r="A748" s="7"/>
      <c r="B748" s="12"/>
      <c r="C748" s="7"/>
      <c r="D748" s="7"/>
      <c r="E748" s="8"/>
      <c r="F748" s="7" t="str">
        <f t="shared" si="12"/>
        <v>ELD-SMTMAT---</v>
      </c>
      <c r="G748" s="7"/>
      <c r="H748" s="7"/>
      <c r="I748" s="7"/>
      <c r="J748" s="7"/>
      <c r="K748" s="7"/>
      <c r="L748" s="7"/>
      <c r="M748" s="7"/>
      <c r="N748" s="7"/>
      <c r="O748" s="13"/>
      <c r="P748" s="13"/>
      <c r="Q748" s="13"/>
      <c r="R748" s="17"/>
      <c r="S748" s="8"/>
    </row>
    <row r="749" spans="1:19" x14ac:dyDescent="0.25">
      <c r="A749" s="7"/>
      <c r="B749" s="12"/>
      <c r="C749" s="7"/>
      <c r="D749" s="7"/>
      <c r="E749" s="8"/>
      <c r="F749" s="7" t="str">
        <f t="shared" si="12"/>
        <v>ELD-SMTMAT---</v>
      </c>
      <c r="G749" s="7"/>
      <c r="H749" s="7"/>
      <c r="I749" s="7"/>
      <c r="J749" s="7"/>
      <c r="K749" s="7"/>
      <c r="L749" s="7"/>
      <c r="M749" s="7"/>
      <c r="N749" s="7"/>
      <c r="O749" s="13"/>
      <c r="P749" s="13"/>
      <c r="Q749" s="13"/>
      <c r="R749" s="17"/>
      <c r="S749" s="8"/>
    </row>
    <row r="750" spans="1:19" x14ac:dyDescent="0.25">
      <c r="A750" s="7"/>
      <c r="B750" s="12"/>
      <c r="C750" s="7"/>
      <c r="D750" s="7"/>
      <c r="E750" s="8"/>
      <c r="F750" s="7" t="str">
        <f t="shared" si="12"/>
        <v>ELD-SMTMAT---</v>
      </c>
      <c r="G750" s="7"/>
      <c r="H750" s="7"/>
      <c r="I750" s="7"/>
      <c r="J750" s="7"/>
      <c r="K750" s="7"/>
      <c r="L750" s="7"/>
      <c r="M750" s="7"/>
      <c r="N750" s="7"/>
      <c r="O750" s="13"/>
      <c r="P750" s="13"/>
      <c r="Q750" s="13"/>
      <c r="R750" s="17"/>
      <c r="S750" s="8"/>
    </row>
    <row r="751" spans="1:19" x14ac:dyDescent="0.25">
      <c r="A751" s="7"/>
      <c r="B751" s="12"/>
      <c r="C751" s="7"/>
      <c r="D751" s="7"/>
      <c r="E751" s="8"/>
      <c r="F751" s="7" t="str">
        <f t="shared" si="12"/>
        <v>ELD-SMTMAT---</v>
      </c>
      <c r="G751" s="7"/>
      <c r="H751" s="7"/>
      <c r="I751" s="7"/>
      <c r="J751" s="7"/>
      <c r="K751" s="7"/>
      <c r="L751" s="7"/>
      <c r="M751" s="7"/>
      <c r="N751" s="7"/>
      <c r="O751" s="13"/>
      <c r="P751" s="13"/>
      <c r="Q751" s="13"/>
      <c r="R751" s="17"/>
      <c r="S751" s="8"/>
    </row>
    <row r="752" spans="1:19" x14ac:dyDescent="0.25">
      <c r="A752" s="7"/>
      <c r="B752" s="12"/>
      <c r="C752" s="7"/>
      <c r="D752" s="7"/>
      <c r="E752" s="8"/>
      <c r="F752" s="7" t="str">
        <f t="shared" si="12"/>
        <v>ELD-SMTMAT---</v>
      </c>
      <c r="G752" s="7"/>
      <c r="H752" s="7"/>
      <c r="I752" s="7"/>
      <c r="J752" s="7"/>
      <c r="K752" s="7"/>
      <c r="L752" s="7"/>
      <c r="M752" s="7"/>
      <c r="N752" s="7"/>
      <c r="O752" s="13"/>
      <c r="P752" s="13"/>
      <c r="Q752" s="13"/>
      <c r="R752" s="17"/>
      <c r="S752" s="8"/>
    </row>
    <row r="753" spans="1:19" x14ac:dyDescent="0.25">
      <c r="A753" s="7"/>
      <c r="B753" s="12"/>
      <c r="C753" s="7"/>
      <c r="D753" s="7"/>
      <c r="E753" s="8"/>
      <c r="F753" s="7" t="str">
        <f t="shared" si="12"/>
        <v>ELD-SMTMAT---</v>
      </c>
      <c r="G753" s="7"/>
      <c r="H753" s="7"/>
      <c r="I753" s="7"/>
      <c r="J753" s="7"/>
      <c r="K753" s="7"/>
      <c r="L753" s="7"/>
      <c r="M753" s="7"/>
      <c r="N753" s="7"/>
      <c r="O753" s="13"/>
      <c r="P753" s="13"/>
      <c r="Q753" s="13"/>
      <c r="R753" s="17"/>
      <c r="S753" s="8"/>
    </row>
    <row r="754" spans="1:19" x14ac:dyDescent="0.25">
      <c r="A754" s="7"/>
      <c r="B754" s="12"/>
      <c r="C754" s="7"/>
      <c r="D754" s="7"/>
      <c r="E754" s="8"/>
      <c r="F754" s="7" t="str">
        <f t="shared" si="12"/>
        <v>ELD-SMTMAT---</v>
      </c>
      <c r="G754" s="7"/>
      <c r="H754" s="7"/>
      <c r="I754" s="7"/>
      <c r="J754" s="7"/>
      <c r="K754" s="7"/>
      <c r="L754" s="7"/>
      <c r="M754" s="7"/>
      <c r="N754" s="7"/>
      <c r="O754" s="13"/>
      <c r="P754" s="13"/>
      <c r="Q754" s="13"/>
      <c r="R754" s="17"/>
      <c r="S754" s="8"/>
    </row>
    <row r="755" spans="1:19" x14ac:dyDescent="0.25">
      <c r="A755" s="7"/>
      <c r="B755" s="12"/>
      <c r="C755" s="7"/>
      <c r="D755" s="7"/>
      <c r="E755" s="8"/>
      <c r="F755" s="7" t="str">
        <f t="shared" si="12"/>
        <v>ELD-SMTMAT---</v>
      </c>
      <c r="G755" s="7"/>
      <c r="H755" s="7"/>
      <c r="I755" s="7"/>
      <c r="J755" s="7"/>
      <c r="K755" s="7"/>
      <c r="L755" s="7"/>
      <c r="M755" s="7"/>
      <c r="N755" s="7"/>
      <c r="O755" s="13"/>
      <c r="P755" s="13"/>
      <c r="Q755" s="13"/>
      <c r="R755" s="17"/>
      <c r="S755" s="8"/>
    </row>
    <row r="756" spans="1:19" x14ac:dyDescent="0.25">
      <c r="A756" s="7"/>
      <c r="B756" s="12"/>
      <c r="C756" s="7"/>
      <c r="D756" s="7"/>
      <c r="E756" s="8"/>
      <c r="F756" s="7" t="str">
        <f t="shared" si="12"/>
        <v>ELD-SMTMAT---</v>
      </c>
      <c r="G756" s="7"/>
      <c r="H756" s="7"/>
      <c r="I756" s="7"/>
      <c r="J756" s="7"/>
      <c r="K756" s="7"/>
      <c r="L756" s="7"/>
      <c r="M756" s="7"/>
      <c r="N756" s="7"/>
      <c r="O756" s="13"/>
      <c r="P756" s="13"/>
      <c r="Q756" s="13"/>
      <c r="R756" s="17"/>
      <c r="S756" s="8"/>
    </row>
    <row r="757" spans="1:19" x14ac:dyDescent="0.25">
      <c r="A757" s="7"/>
      <c r="B757" s="12"/>
      <c r="C757" s="7"/>
      <c r="D757" s="7"/>
      <c r="E757" s="8"/>
      <c r="F757" s="7" t="str">
        <f t="shared" si="12"/>
        <v>ELD-SMTMAT---</v>
      </c>
      <c r="G757" s="7"/>
      <c r="H757" s="7"/>
      <c r="I757" s="7"/>
      <c r="J757" s="7"/>
      <c r="K757" s="7"/>
      <c r="L757" s="7"/>
      <c r="M757" s="7"/>
      <c r="N757" s="7"/>
      <c r="O757" s="13"/>
      <c r="P757" s="13"/>
      <c r="Q757" s="13"/>
      <c r="R757" s="17"/>
      <c r="S757" s="8"/>
    </row>
    <row r="758" spans="1:19" x14ac:dyDescent="0.25">
      <c r="A758" s="7"/>
      <c r="B758" s="12"/>
      <c r="C758" s="7"/>
      <c r="D758" s="7"/>
      <c r="E758" s="8"/>
      <c r="F758" s="7" t="str">
        <f t="shared" si="12"/>
        <v>ELD-SMTMAT---</v>
      </c>
      <c r="G758" s="7"/>
      <c r="H758" s="7"/>
      <c r="I758" s="7"/>
      <c r="J758" s="7"/>
      <c r="K758" s="7"/>
      <c r="L758" s="7"/>
      <c r="M758" s="7"/>
      <c r="N758" s="7"/>
      <c r="O758" s="13"/>
      <c r="P758" s="13"/>
      <c r="Q758" s="13"/>
      <c r="R758" s="17"/>
      <c r="S758" s="8"/>
    </row>
    <row r="759" spans="1:19" x14ac:dyDescent="0.25">
      <c r="A759" s="7"/>
      <c r="B759" s="12"/>
      <c r="C759" s="7"/>
      <c r="D759" s="7"/>
      <c r="E759" s="8"/>
      <c r="F759" s="7" t="str">
        <f t="shared" si="12"/>
        <v>ELD-SMTMAT---</v>
      </c>
      <c r="G759" s="7"/>
      <c r="H759" s="7"/>
      <c r="I759" s="7"/>
      <c r="J759" s="7"/>
      <c r="K759" s="7"/>
      <c r="L759" s="7"/>
      <c r="M759" s="7"/>
      <c r="N759" s="7"/>
      <c r="O759" s="13"/>
      <c r="P759" s="13"/>
      <c r="Q759" s="13"/>
      <c r="R759" s="17"/>
      <c r="S759" s="8"/>
    </row>
    <row r="760" spans="1:19" x14ac:dyDescent="0.25">
      <c r="A760" s="7"/>
      <c r="B760" s="12"/>
      <c r="C760" s="7"/>
      <c r="D760" s="7"/>
      <c r="E760" s="8"/>
      <c r="F760" s="7" t="str">
        <f t="shared" si="12"/>
        <v>ELD-SMTMAT---</v>
      </c>
      <c r="G760" s="7"/>
      <c r="H760" s="7"/>
      <c r="I760" s="7"/>
      <c r="J760" s="7"/>
      <c r="K760" s="7"/>
      <c r="L760" s="7"/>
      <c r="M760" s="7"/>
      <c r="N760" s="7"/>
      <c r="O760" s="13"/>
      <c r="P760" s="13"/>
      <c r="Q760" s="13"/>
      <c r="R760" s="17"/>
      <c r="S760" s="8"/>
    </row>
    <row r="761" spans="1:19" x14ac:dyDescent="0.25">
      <c r="A761" s="7"/>
      <c r="B761" s="12"/>
      <c r="C761" s="7"/>
      <c r="D761" s="7"/>
      <c r="E761" s="8"/>
      <c r="F761" s="7" t="str">
        <f t="shared" si="12"/>
        <v>ELD-SMTMAT---</v>
      </c>
      <c r="G761" s="7"/>
      <c r="H761" s="7"/>
      <c r="I761" s="7"/>
      <c r="J761" s="7"/>
      <c r="K761" s="7"/>
      <c r="L761" s="7"/>
      <c r="M761" s="7"/>
      <c r="N761" s="7"/>
      <c r="O761" s="13"/>
      <c r="P761" s="13"/>
      <c r="Q761" s="13"/>
      <c r="R761" s="17"/>
      <c r="S761" s="8"/>
    </row>
    <row r="762" spans="1:19" x14ac:dyDescent="0.25">
      <c r="A762" s="7"/>
      <c r="B762" s="12"/>
      <c r="C762" s="7"/>
      <c r="D762" s="7"/>
      <c r="E762" s="8"/>
      <c r="F762" s="7" t="str">
        <f t="shared" si="12"/>
        <v>ELD-SMTMAT---</v>
      </c>
      <c r="G762" s="7"/>
      <c r="H762" s="7"/>
      <c r="I762" s="7"/>
      <c r="J762" s="7"/>
      <c r="K762" s="7"/>
      <c r="L762" s="7"/>
      <c r="M762" s="7"/>
      <c r="N762" s="7"/>
      <c r="O762" s="13"/>
      <c r="P762" s="13"/>
      <c r="Q762" s="13"/>
      <c r="R762" s="17"/>
      <c r="S762" s="8"/>
    </row>
    <row r="763" spans="1:19" x14ac:dyDescent="0.25">
      <c r="A763" s="7"/>
      <c r="B763" s="12"/>
      <c r="C763" s="7"/>
      <c r="D763" s="7"/>
      <c r="E763" s="8"/>
      <c r="F763" s="7" t="str">
        <f t="shared" si="12"/>
        <v>ELD-SMTMAT---</v>
      </c>
      <c r="G763" s="7"/>
      <c r="H763" s="7"/>
      <c r="I763" s="7"/>
      <c r="J763" s="7"/>
      <c r="K763" s="7"/>
      <c r="L763" s="7"/>
      <c r="M763" s="7"/>
      <c r="N763" s="7"/>
      <c r="O763" s="13"/>
      <c r="P763" s="13"/>
      <c r="Q763" s="13"/>
      <c r="R763" s="17"/>
      <c r="S763" s="8"/>
    </row>
    <row r="764" spans="1:19" x14ac:dyDescent="0.25">
      <c r="A764" s="7"/>
      <c r="B764" s="12"/>
      <c r="C764" s="7"/>
      <c r="D764" s="7"/>
      <c r="E764" s="8"/>
      <c r="F764" s="7" t="str">
        <f t="shared" si="12"/>
        <v>ELD-SMTMAT---</v>
      </c>
      <c r="G764" s="7"/>
      <c r="H764" s="7"/>
      <c r="I764" s="7"/>
      <c r="J764" s="7"/>
      <c r="K764" s="7"/>
      <c r="L764" s="7"/>
      <c r="M764" s="7"/>
      <c r="N764" s="7"/>
      <c r="O764" s="13"/>
      <c r="P764" s="13"/>
      <c r="Q764" s="13"/>
      <c r="R764" s="17"/>
      <c r="S764" s="8"/>
    </row>
    <row r="765" spans="1:19" x14ac:dyDescent="0.25">
      <c r="A765" s="7"/>
      <c r="B765" s="12"/>
      <c r="C765" s="7"/>
      <c r="D765" s="7"/>
      <c r="E765" s="8"/>
      <c r="F765" s="7" t="str">
        <f t="shared" si="12"/>
        <v>ELD-SMTMAT---</v>
      </c>
      <c r="G765" s="7"/>
      <c r="H765" s="7"/>
      <c r="I765" s="7"/>
      <c r="J765" s="7"/>
      <c r="K765" s="7"/>
      <c r="L765" s="7"/>
      <c r="M765" s="7"/>
      <c r="N765" s="7"/>
      <c r="O765" s="13"/>
      <c r="P765" s="13"/>
      <c r="Q765" s="13"/>
      <c r="R765" s="17"/>
      <c r="S765" s="8"/>
    </row>
    <row r="766" spans="1:19" x14ac:dyDescent="0.25">
      <c r="A766" s="7"/>
      <c r="B766" s="12"/>
      <c r="C766" s="7"/>
      <c r="D766" s="7"/>
      <c r="E766" s="8"/>
      <c r="F766" s="7" t="str">
        <f t="shared" si="12"/>
        <v>ELD-SMTMAT---</v>
      </c>
      <c r="G766" s="7"/>
      <c r="H766" s="7"/>
      <c r="I766" s="7"/>
      <c r="J766" s="7"/>
      <c r="K766" s="7"/>
      <c r="L766" s="7"/>
      <c r="M766" s="7"/>
      <c r="N766" s="7"/>
      <c r="O766" s="13"/>
      <c r="P766" s="13"/>
      <c r="Q766" s="13"/>
      <c r="R766" s="17"/>
      <c r="S766" s="8"/>
    </row>
    <row r="767" spans="1:19" x14ac:dyDescent="0.25">
      <c r="A767" s="7"/>
      <c r="B767" s="12"/>
      <c r="C767" s="7"/>
      <c r="D767" s="7"/>
      <c r="E767" s="8"/>
      <c r="F767" s="7" t="str">
        <f t="shared" si="12"/>
        <v>ELD-SMTMAT---</v>
      </c>
      <c r="G767" s="7"/>
      <c r="H767" s="7"/>
      <c r="I767" s="7"/>
      <c r="J767" s="7"/>
      <c r="K767" s="7"/>
      <c r="L767" s="7"/>
      <c r="M767" s="7"/>
      <c r="N767" s="7"/>
      <c r="O767" s="13"/>
      <c r="P767" s="13"/>
      <c r="Q767" s="13"/>
      <c r="R767" s="17"/>
      <c r="S767" s="8"/>
    </row>
    <row r="768" spans="1:19" x14ac:dyDescent="0.25">
      <c r="A768" s="7"/>
      <c r="B768" s="12"/>
      <c r="C768" s="7"/>
      <c r="D768" s="7"/>
      <c r="E768" s="8"/>
      <c r="F768" s="7" t="str">
        <f t="shared" si="12"/>
        <v>ELD-SMTMAT---</v>
      </c>
      <c r="G768" s="7"/>
      <c r="H768" s="7"/>
      <c r="I768" s="7"/>
      <c r="J768" s="7"/>
      <c r="K768" s="7"/>
      <c r="L768" s="7"/>
      <c r="M768" s="7"/>
      <c r="N768" s="7"/>
      <c r="O768" s="13"/>
      <c r="P768" s="13"/>
      <c r="Q768" s="13"/>
      <c r="R768" s="17"/>
      <c r="S768" s="8"/>
    </row>
    <row r="769" spans="1:19" x14ac:dyDescent="0.25">
      <c r="A769" s="7"/>
      <c r="B769" s="12"/>
      <c r="C769" s="7"/>
      <c r="D769" s="7"/>
      <c r="E769" s="8"/>
      <c r="F769" s="7" t="str">
        <f t="shared" si="12"/>
        <v>ELD-SMTMAT---</v>
      </c>
      <c r="G769" s="7"/>
      <c r="H769" s="7"/>
      <c r="I769" s="7"/>
      <c r="J769" s="7"/>
      <c r="K769" s="7"/>
      <c r="L769" s="7"/>
      <c r="M769" s="7"/>
      <c r="N769" s="7"/>
      <c r="O769" s="13"/>
      <c r="P769" s="13"/>
      <c r="Q769" s="13"/>
      <c r="R769" s="17"/>
      <c r="S769" s="8"/>
    </row>
    <row r="770" spans="1:19" x14ac:dyDescent="0.25">
      <c r="A770" s="7"/>
      <c r="B770" s="12"/>
      <c r="C770" s="7"/>
      <c r="D770" s="7"/>
      <c r="E770" s="8"/>
      <c r="F770" s="7" t="str">
        <f t="shared" si="12"/>
        <v>ELD-SMTMAT---</v>
      </c>
      <c r="G770" s="7"/>
      <c r="H770" s="7"/>
      <c r="I770" s="7"/>
      <c r="J770" s="7"/>
      <c r="K770" s="7"/>
      <c r="L770" s="7"/>
      <c r="M770" s="7"/>
      <c r="N770" s="7"/>
      <c r="O770" s="13"/>
      <c r="P770" s="13"/>
      <c r="Q770" s="13"/>
      <c r="R770" s="17"/>
      <c r="S770" s="8"/>
    </row>
    <row r="771" spans="1:19" x14ac:dyDescent="0.25">
      <c r="A771" s="7"/>
      <c r="B771" s="12"/>
      <c r="C771" s="7"/>
      <c r="D771" s="7"/>
      <c r="E771" s="8"/>
      <c r="F771" s="7" t="str">
        <f t="shared" si="12"/>
        <v>ELD-SMTMAT---</v>
      </c>
      <c r="G771" s="7"/>
      <c r="H771" s="7"/>
      <c r="I771" s="7"/>
      <c r="J771" s="7"/>
      <c r="K771" s="7"/>
      <c r="L771" s="7"/>
      <c r="M771" s="7"/>
      <c r="N771" s="7"/>
      <c r="O771" s="13"/>
      <c r="P771" s="13"/>
      <c r="Q771" s="13"/>
      <c r="R771" s="17"/>
      <c r="S771" s="8"/>
    </row>
    <row r="772" spans="1:19" x14ac:dyDescent="0.25">
      <c r="A772" s="7"/>
      <c r="B772" s="12"/>
      <c r="C772" s="7"/>
      <c r="D772" s="7"/>
      <c r="E772" s="8"/>
      <c r="F772" s="7" t="str">
        <f t="shared" si="12"/>
        <v>ELD-SMTMAT---</v>
      </c>
      <c r="G772" s="7"/>
      <c r="H772" s="7"/>
      <c r="I772" s="7"/>
      <c r="J772" s="7"/>
      <c r="K772" s="7"/>
      <c r="L772" s="7"/>
      <c r="M772" s="7"/>
      <c r="N772" s="7"/>
      <c r="O772" s="13"/>
      <c r="P772" s="13"/>
      <c r="Q772" s="13"/>
      <c r="R772" s="17"/>
      <c r="S772" s="8"/>
    </row>
    <row r="773" spans="1:19" x14ac:dyDescent="0.25">
      <c r="A773" s="7"/>
      <c r="B773" s="12"/>
      <c r="C773" s="7"/>
      <c r="D773" s="7"/>
      <c r="E773" s="8"/>
      <c r="F773" s="7" t="str">
        <f t="shared" si="12"/>
        <v>ELD-SMTMAT---</v>
      </c>
      <c r="G773" s="7"/>
      <c r="H773" s="7"/>
      <c r="I773" s="7"/>
      <c r="J773" s="7"/>
      <c r="K773" s="7"/>
      <c r="L773" s="7"/>
      <c r="M773" s="7"/>
      <c r="N773" s="7"/>
      <c r="O773" s="13"/>
      <c r="P773" s="13"/>
      <c r="Q773" s="13"/>
      <c r="R773" s="17"/>
      <c r="S773" s="8"/>
    </row>
    <row r="774" spans="1:19" x14ac:dyDescent="0.25">
      <c r="A774" s="7"/>
      <c r="B774" s="12"/>
      <c r="C774" s="7"/>
      <c r="D774" s="7"/>
      <c r="E774" s="8"/>
      <c r="F774" s="7" t="str">
        <f t="shared" si="12"/>
        <v>ELD-SMTMAT---</v>
      </c>
      <c r="G774" s="7"/>
      <c r="H774" s="7"/>
      <c r="I774" s="7"/>
      <c r="J774" s="7"/>
      <c r="K774" s="7"/>
      <c r="L774" s="7"/>
      <c r="M774" s="7"/>
      <c r="N774" s="7"/>
      <c r="O774" s="13"/>
      <c r="P774" s="13"/>
      <c r="Q774" s="13"/>
      <c r="R774" s="17"/>
      <c r="S774" s="8"/>
    </row>
    <row r="775" spans="1:19" x14ac:dyDescent="0.25">
      <c r="A775" s="7"/>
      <c r="B775" s="12"/>
      <c r="C775" s="7"/>
      <c r="D775" s="7"/>
      <c r="E775" s="8"/>
      <c r="F775" s="7" t="str">
        <f t="shared" si="12"/>
        <v>ELD-SMTMAT---</v>
      </c>
      <c r="G775" s="7"/>
      <c r="H775" s="7"/>
      <c r="I775" s="7"/>
      <c r="J775" s="7"/>
      <c r="K775" s="7"/>
      <c r="L775" s="7"/>
      <c r="M775" s="7"/>
      <c r="N775" s="7"/>
      <c r="O775" s="13"/>
      <c r="P775" s="13"/>
      <c r="Q775" s="13"/>
      <c r="R775" s="17"/>
      <c r="S775" s="8"/>
    </row>
    <row r="776" spans="1:19" x14ac:dyDescent="0.25">
      <c r="A776" s="7"/>
      <c r="B776" s="12"/>
      <c r="C776" s="7"/>
      <c r="D776" s="7"/>
      <c r="E776" s="8"/>
      <c r="F776" s="7" t="str">
        <f t="shared" ref="F776:F839" si="13">IFERROR(CONCATENATE("ELD-SMTMAT-",$C776,"-",$E776,"-",$B776),"")</f>
        <v>ELD-SMTMAT---</v>
      </c>
      <c r="G776" s="7"/>
      <c r="H776" s="7"/>
      <c r="I776" s="7"/>
      <c r="J776" s="7"/>
      <c r="K776" s="7"/>
      <c r="L776" s="7"/>
      <c r="M776" s="7"/>
      <c r="N776" s="7"/>
      <c r="O776" s="13"/>
      <c r="P776" s="13"/>
      <c r="Q776" s="13"/>
      <c r="R776" s="17"/>
      <c r="S776" s="8"/>
    </row>
    <row r="777" spans="1:19" x14ac:dyDescent="0.25">
      <c r="A777" s="7"/>
      <c r="B777" s="12"/>
      <c r="C777" s="7"/>
      <c r="D777" s="7"/>
      <c r="E777" s="8"/>
      <c r="F777" s="7" t="str">
        <f t="shared" si="13"/>
        <v>ELD-SMTMAT---</v>
      </c>
      <c r="G777" s="7"/>
      <c r="H777" s="7"/>
      <c r="I777" s="7"/>
      <c r="J777" s="7"/>
      <c r="K777" s="7"/>
      <c r="L777" s="7"/>
      <c r="M777" s="7"/>
      <c r="N777" s="7"/>
      <c r="O777" s="13"/>
      <c r="P777" s="13"/>
      <c r="Q777" s="13"/>
      <c r="R777" s="17"/>
      <c r="S777" s="8"/>
    </row>
    <row r="778" spans="1:19" x14ac:dyDescent="0.25">
      <c r="A778" s="7"/>
      <c r="B778" s="12"/>
      <c r="C778" s="7"/>
      <c r="D778" s="7"/>
      <c r="E778" s="8"/>
      <c r="F778" s="7" t="str">
        <f t="shared" si="13"/>
        <v>ELD-SMTMAT---</v>
      </c>
      <c r="G778" s="7"/>
      <c r="H778" s="7"/>
      <c r="I778" s="7"/>
      <c r="J778" s="7"/>
      <c r="K778" s="7"/>
      <c r="L778" s="7"/>
      <c r="M778" s="7"/>
      <c r="N778" s="7"/>
      <c r="O778" s="13"/>
      <c r="P778" s="13"/>
      <c r="Q778" s="13"/>
      <c r="R778" s="17"/>
      <c r="S778" s="8"/>
    </row>
    <row r="779" spans="1:19" x14ac:dyDescent="0.25">
      <c r="A779" s="7"/>
      <c r="B779" s="12"/>
      <c r="C779" s="7"/>
      <c r="D779" s="7"/>
      <c r="E779" s="8"/>
      <c r="F779" s="7" t="str">
        <f t="shared" si="13"/>
        <v>ELD-SMTMAT---</v>
      </c>
      <c r="G779" s="7"/>
      <c r="H779" s="7"/>
      <c r="I779" s="7"/>
      <c r="J779" s="7"/>
      <c r="K779" s="7"/>
      <c r="L779" s="7"/>
      <c r="M779" s="7"/>
      <c r="N779" s="7"/>
      <c r="O779" s="13"/>
      <c r="P779" s="13"/>
      <c r="Q779" s="13"/>
      <c r="R779" s="17"/>
      <c r="S779" s="8"/>
    </row>
    <row r="780" spans="1:19" x14ac:dyDescent="0.25">
      <c r="A780" s="7"/>
      <c r="B780" s="12"/>
      <c r="C780" s="7"/>
      <c r="D780" s="7"/>
      <c r="E780" s="8"/>
      <c r="F780" s="7" t="str">
        <f t="shared" si="13"/>
        <v>ELD-SMTMAT---</v>
      </c>
      <c r="G780" s="7"/>
      <c r="H780" s="7"/>
      <c r="I780" s="7"/>
      <c r="J780" s="7"/>
      <c r="K780" s="7"/>
      <c r="L780" s="7"/>
      <c r="M780" s="7"/>
      <c r="N780" s="7"/>
      <c r="O780" s="13"/>
      <c r="P780" s="13"/>
      <c r="Q780" s="13"/>
      <c r="R780" s="17"/>
      <c r="S780" s="8"/>
    </row>
    <row r="781" spans="1:19" x14ac:dyDescent="0.25">
      <c r="A781" s="7"/>
      <c r="B781" s="12"/>
      <c r="C781" s="7"/>
      <c r="D781" s="7"/>
      <c r="E781" s="8"/>
      <c r="F781" s="7" t="str">
        <f t="shared" si="13"/>
        <v>ELD-SMTMAT---</v>
      </c>
      <c r="G781" s="7"/>
      <c r="H781" s="7"/>
      <c r="I781" s="7"/>
      <c r="J781" s="7"/>
      <c r="K781" s="7"/>
      <c r="L781" s="7"/>
      <c r="M781" s="7"/>
      <c r="N781" s="7"/>
      <c r="O781" s="13"/>
      <c r="P781" s="13"/>
      <c r="Q781" s="13"/>
      <c r="R781" s="17"/>
      <c r="S781" s="8"/>
    </row>
    <row r="782" spans="1:19" x14ac:dyDescent="0.25">
      <c r="A782" s="7"/>
      <c r="B782" s="12"/>
      <c r="C782" s="7"/>
      <c r="D782" s="7"/>
      <c r="E782" s="8"/>
      <c r="F782" s="7" t="str">
        <f t="shared" si="13"/>
        <v>ELD-SMTMAT---</v>
      </c>
      <c r="G782" s="7"/>
      <c r="H782" s="7"/>
      <c r="I782" s="7"/>
      <c r="J782" s="7"/>
      <c r="K782" s="7"/>
      <c r="L782" s="7"/>
      <c r="M782" s="7"/>
      <c r="N782" s="7"/>
      <c r="O782" s="13"/>
      <c r="P782" s="13"/>
      <c r="Q782" s="13"/>
      <c r="R782" s="17"/>
      <c r="S782" s="8"/>
    </row>
    <row r="783" spans="1:19" x14ac:dyDescent="0.25">
      <c r="A783" s="7"/>
      <c r="B783" s="12"/>
      <c r="C783" s="7"/>
      <c r="D783" s="7"/>
      <c r="E783" s="8"/>
      <c r="F783" s="7" t="str">
        <f t="shared" si="13"/>
        <v>ELD-SMTMAT---</v>
      </c>
      <c r="G783" s="7"/>
      <c r="H783" s="7"/>
      <c r="I783" s="7"/>
      <c r="J783" s="7"/>
      <c r="K783" s="7"/>
      <c r="L783" s="7"/>
      <c r="M783" s="7"/>
      <c r="N783" s="7"/>
      <c r="O783" s="13"/>
      <c r="P783" s="13"/>
      <c r="Q783" s="13"/>
      <c r="R783" s="17"/>
      <c r="S783" s="8"/>
    </row>
    <row r="784" spans="1:19" x14ac:dyDescent="0.25">
      <c r="A784" s="7"/>
      <c r="B784" s="12"/>
      <c r="C784" s="7"/>
      <c r="D784" s="7"/>
      <c r="E784" s="8"/>
      <c r="F784" s="7" t="str">
        <f t="shared" si="13"/>
        <v>ELD-SMTMAT---</v>
      </c>
      <c r="G784" s="7"/>
      <c r="H784" s="7"/>
      <c r="I784" s="7"/>
      <c r="J784" s="7"/>
      <c r="K784" s="7"/>
      <c r="L784" s="7"/>
      <c r="M784" s="7"/>
      <c r="N784" s="7"/>
      <c r="O784" s="13"/>
      <c r="P784" s="13"/>
      <c r="Q784" s="13"/>
      <c r="R784" s="17"/>
      <c r="S784" s="8"/>
    </row>
    <row r="785" spans="1:19" x14ac:dyDescent="0.25">
      <c r="A785" s="7"/>
      <c r="B785" s="12"/>
      <c r="C785" s="7"/>
      <c r="D785" s="7"/>
      <c r="E785" s="8"/>
      <c r="F785" s="7" t="str">
        <f t="shared" si="13"/>
        <v>ELD-SMTMAT---</v>
      </c>
      <c r="G785" s="7"/>
      <c r="H785" s="7"/>
      <c r="I785" s="7"/>
      <c r="J785" s="7"/>
      <c r="K785" s="7"/>
      <c r="L785" s="7"/>
      <c r="M785" s="7"/>
      <c r="N785" s="7"/>
      <c r="O785" s="13"/>
      <c r="P785" s="13"/>
      <c r="Q785" s="13"/>
      <c r="R785" s="17"/>
      <c r="S785" s="8"/>
    </row>
    <row r="786" spans="1:19" x14ac:dyDescent="0.25">
      <c r="A786" s="7"/>
      <c r="B786" s="12"/>
      <c r="C786" s="7"/>
      <c r="D786" s="7"/>
      <c r="E786" s="8"/>
      <c r="F786" s="7" t="str">
        <f t="shared" si="13"/>
        <v>ELD-SMTMAT---</v>
      </c>
      <c r="G786" s="7"/>
      <c r="H786" s="7"/>
      <c r="I786" s="7"/>
      <c r="J786" s="7"/>
      <c r="K786" s="7"/>
      <c r="L786" s="7"/>
      <c r="M786" s="7"/>
      <c r="N786" s="7"/>
      <c r="O786" s="13"/>
      <c r="P786" s="13"/>
      <c r="Q786" s="13"/>
      <c r="R786" s="17"/>
      <c r="S786" s="8"/>
    </row>
    <row r="787" spans="1:19" x14ac:dyDescent="0.25">
      <c r="A787" s="7"/>
      <c r="B787" s="12"/>
      <c r="C787" s="7"/>
      <c r="D787" s="7"/>
      <c r="E787" s="8"/>
      <c r="F787" s="7" t="str">
        <f t="shared" si="13"/>
        <v>ELD-SMTMAT---</v>
      </c>
      <c r="G787" s="7"/>
      <c r="H787" s="7"/>
      <c r="I787" s="7"/>
      <c r="J787" s="7"/>
      <c r="K787" s="7"/>
      <c r="L787" s="7"/>
      <c r="M787" s="7"/>
      <c r="N787" s="7"/>
      <c r="O787" s="13"/>
      <c r="P787" s="13"/>
      <c r="Q787" s="13"/>
      <c r="R787" s="17"/>
      <c r="S787" s="8"/>
    </row>
    <row r="788" spans="1:19" x14ac:dyDescent="0.25">
      <c r="A788" s="7"/>
      <c r="B788" s="12"/>
      <c r="C788" s="7"/>
      <c r="D788" s="7"/>
      <c r="E788" s="8"/>
      <c r="F788" s="7" t="str">
        <f t="shared" si="13"/>
        <v>ELD-SMTMAT---</v>
      </c>
      <c r="G788" s="7"/>
      <c r="H788" s="7"/>
      <c r="I788" s="7"/>
      <c r="J788" s="7"/>
      <c r="K788" s="7"/>
      <c r="L788" s="7"/>
      <c r="M788" s="7"/>
      <c r="N788" s="7"/>
      <c r="O788" s="13"/>
      <c r="P788" s="13"/>
      <c r="Q788" s="13"/>
      <c r="R788" s="17"/>
      <c r="S788" s="8"/>
    </row>
    <row r="789" spans="1:19" x14ac:dyDescent="0.25">
      <c r="A789" s="7"/>
      <c r="B789" s="12"/>
      <c r="C789" s="7"/>
      <c r="D789" s="7"/>
      <c r="E789" s="8"/>
      <c r="F789" s="7" t="str">
        <f t="shared" si="13"/>
        <v>ELD-SMTMAT---</v>
      </c>
      <c r="G789" s="7"/>
      <c r="H789" s="7"/>
      <c r="I789" s="7"/>
      <c r="J789" s="7"/>
      <c r="K789" s="7"/>
      <c r="L789" s="7"/>
      <c r="M789" s="7"/>
      <c r="N789" s="7"/>
      <c r="O789" s="13"/>
      <c r="P789" s="13"/>
      <c r="Q789" s="13"/>
      <c r="R789" s="17"/>
      <c r="S789" s="8"/>
    </row>
    <row r="790" spans="1:19" x14ac:dyDescent="0.25">
      <c r="A790" s="7"/>
      <c r="B790" s="12"/>
      <c r="C790" s="7"/>
      <c r="D790" s="7"/>
      <c r="E790" s="8"/>
      <c r="F790" s="7" t="str">
        <f t="shared" si="13"/>
        <v>ELD-SMTMAT---</v>
      </c>
      <c r="G790" s="7"/>
      <c r="H790" s="7"/>
      <c r="I790" s="7"/>
      <c r="J790" s="7"/>
      <c r="K790" s="7"/>
      <c r="L790" s="7"/>
      <c r="M790" s="7"/>
      <c r="N790" s="7"/>
      <c r="O790" s="13"/>
      <c r="P790" s="13"/>
      <c r="Q790" s="13"/>
      <c r="R790" s="17"/>
      <c r="S790" s="8"/>
    </row>
    <row r="791" spans="1:19" x14ac:dyDescent="0.25">
      <c r="A791" s="7"/>
      <c r="B791" s="12"/>
      <c r="C791" s="7"/>
      <c r="D791" s="7"/>
      <c r="E791" s="8"/>
      <c r="F791" s="7" t="str">
        <f t="shared" si="13"/>
        <v>ELD-SMTMAT---</v>
      </c>
      <c r="G791" s="7"/>
      <c r="H791" s="7"/>
      <c r="I791" s="7"/>
      <c r="J791" s="7"/>
      <c r="K791" s="7"/>
      <c r="L791" s="7"/>
      <c r="M791" s="7"/>
      <c r="N791" s="7"/>
      <c r="O791" s="13"/>
      <c r="P791" s="13"/>
      <c r="Q791" s="13"/>
      <c r="R791" s="17"/>
      <c r="S791" s="8"/>
    </row>
    <row r="792" spans="1:19" x14ac:dyDescent="0.25">
      <c r="A792" s="7"/>
      <c r="B792" s="12"/>
      <c r="C792" s="7"/>
      <c r="D792" s="7"/>
      <c r="E792" s="8"/>
      <c r="F792" s="7" t="str">
        <f t="shared" si="13"/>
        <v>ELD-SMTMAT---</v>
      </c>
      <c r="G792" s="7"/>
      <c r="H792" s="7"/>
      <c r="I792" s="7"/>
      <c r="J792" s="7"/>
      <c r="K792" s="7"/>
      <c r="L792" s="7"/>
      <c r="M792" s="7"/>
      <c r="N792" s="7"/>
      <c r="O792" s="13"/>
      <c r="P792" s="13"/>
      <c r="Q792" s="13"/>
      <c r="R792" s="17"/>
      <c r="S792" s="8"/>
    </row>
    <row r="793" spans="1:19" x14ac:dyDescent="0.25">
      <c r="A793" s="7"/>
      <c r="B793" s="12"/>
      <c r="C793" s="7"/>
      <c r="D793" s="7"/>
      <c r="E793" s="8"/>
      <c r="F793" s="7" t="str">
        <f t="shared" si="13"/>
        <v>ELD-SMTMAT---</v>
      </c>
      <c r="G793" s="7"/>
      <c r="H793" s="7"/>
      <c r="I793" s="7"/>
      <c r="J793" s="7"/>
      <c r="K793" s="7"/>
      <c r="L793" s="7"/>
      <c r="M793" s="7"/>
      <c r="N793" s="7"/>
      <c r="O793" s="13"/>
      <c r="P793" s="13"/>
      <c r="Q793" s="13"/>
      <c r="R793" s="17"/>
      <c r="S793" s="8"/>
    </row>
    <row r="794" spans="1:19" x14ac:dyDescent="0.25">
      <c r="A794" s="7"/>
      <c r="B794" s="12"/>
      <c r="C794" s="7"/>
      <c r="D794" s="7"/>
      <c r="E794" s="8"/>
      <c r="F794" s="7" t="str">
        <f t="shared" si="13"/>
        <v>ELD-SMTMAT---</v>
      </c>
      <c r="G794" s="7"/>
      <c r="H794" s="7"/>
      <c r="I794" s="7"/>
      <c r="J794" s="7"/>
      <c r="K794" s="7"/>
      <c r="L794" s="7"/>
      <c r="M794" s="7"/>
      <c r="N794" s="7"/>
      <c r="O794" s="13"/>
      <c r="P794" s="13"/>
      <c r="Q794" s="13"/>
      <c r="R794" s="17"/>
      <c r="S794" s="8"/>
    </row>
    <row r="795" spans="1:19" x14ac:dyDescent="0.25">
      <c r="A795" s="7"/>
      <c r="B795" s="12"/>
      <c r="C795" s="7"/>
      <c r="D795" s="7"/>
      <c r="E795" s="8"/>
      <c r="F795" s="7" t="str">
        <f t="shared" si="13"/>
        <v>ELD-SMTMAT---</v>
      </c>
      <c r="G795" s="7"/>
      <c r="H795" s="7"/>
      <c r="I795" s="7"/>
      <c r="J795" s="7"/>
      <c r="K795" s="7"/>
      <c r="L795" s="7"/>
      <c r="M795" s="7"/>
      <c r="N795" s="7"/>
      <c r="O795" s="13"/>
      <c r="P795" s="13"/>
      <c r="Q795" s="13"/>
      <c r="R795" s="17"/>
      <c r="S795" s="8"/>
    </row>
    <row r="796" spans="1:19" x14ac:dyDescent="0.25">
      <c r="A796" s="7"/>
      <c r="B796" s="12"/>
      <c r="C796" s="7"/>
      <c r="D796" s="7"/>
      <c r="E796" s="8"/>
      <c r="F796" s="7" t="str">
        <f t="shared" si="13"/>
        <v>ELD-SMTMAT---</v>
      </c>
      <c r="G796" s="7"/>
      <c r="H796" s="7"/>
      <c r="I796" s="7"/>
      <c r="J796" s="7"/>
      <c r="K796" s="7"/>
      <c r="L796" s="7"/>
      <c r="M796" s="7"/>
      <c r="N796" s="7"/>
      <c r="O796" s="13"/>
      <c r="P796" s="13"/>
      <c r="Q796" s="13"/>
      <c r="R796" s="17"/>
      <c r="S796" s="8"/>
    </row>
    <row r="797" spans="1:19" x14ac:dyDescent="0.25">
      <c r="A797" s="7"/>
      <c r="B797" s="12"/>
      <c r="C797" s="7"/>
      <c r="D797" s="7"/>
      <c r="E797" s="8"/>
      <c r="F797" s="7" t="str">
        <f t="shared" si="13"/>
        <v>ELD-SMTMAT---</v>
      </c>
      <c r="G797" s="7"/>
      <c r="H797" s="7"/>
      <c r="I797" s="7"/>
      <c r="J797" s="7"/>
      <c r="K797" s="7"/>
      <c r="L797" s="7"/>
      <c r="M797" s="7"/>
      <c r="N797" s="7"/>
      <c r="O797" s="13"/>
      <c r="P797" s="13"/>
      <c r="Q797" s="13"/>
      <c r="R797" s="17"/>
      <c r="S797" s="8"/>
    </row>
    <row r="798" spans="1:19" x14ac:dyDescent="0.25">
      <c r="A798" s="7"/>
      <c r="B798" s="12"/>
      <c r="C798" s="7"/>
      <c r="D798" s="7"/>
      <c r="E798" s="8"/>
      <c r="F798" s="7" t="str">
        <f t="shared" si="13"/>
        <v>ELD-SMTMAT---</v>
      </c>
      <c r="G798" s="7"/>
      <c r="H798" s="7"/>
      <c r="I798" s="7"/>
      <c r="J798" s="7"/>
      <c r="K798" s="7"/>
      <c r="L798" s="7"/>
      <c r="M798" s="7"/>
      <c r="N798" s="7"/>
      <c r="O798" s="13"/>
      <c r="P798" s="13"/>
      <c r="Q798" s="13"/>
      <c r="R798" s="17"/>
      <c r="S798" s="8"/>
    </row>
    <row r="799" spans="1:19" x14ac:dyDescent="0.25">
      <c r="A799" s="7"/>
      <c r="B799" s="12"/>
      <c r="C799" s="7"/>
      <c r="D799" s="7"/>
      <c r="E799" s="8"/>
      <c r="F799" s="7" t="str">
        <f t="shared" si="13"/>
        <v>ELD-SMTMAT---</v>
      </c>
      <c r="G799" s="7"/>
      <c r="H799" s="7"/>
      <c r="I799" s="7"/>
      <c r="J799" s="7"/>
      <c r="K799" s="7"/>
      <c r="L799" s="7"/>
      <c r="M799" s="7"/>
      <c r="N799" s="7"/>
      <c r="O799" s="13"/>
      <c r="P799" s="13"/>
      <c r="Q799" s="13"/>
      <c r="R799" s="17"/>
      <c r="S799" s="8"/>
    </row>
    <row r="800" spans="1:19" x14ac:dyDescent="0.25">
      <c r="A800" s="7"/>
      <c r="B800" s="12"/>
      <c r="C800" s="7"/>
      <c r="D800" s="7"/>
      <c r="E800" s="8"/>
      <c r="F800" s="7" t="str">
        <f t="shared" si="13"/>
        <v>ELD-SMTMAT---</v>
      </c>
      <c r="G800" s="7"/>
      <c r="H800" s="7"/>
      <c r="I800" s="7"/>
      <c r="J800" s="7"/>
      <c r="K800" s="7"/>
      <c r="L800" s="7"/>
      <c r="M800" s="7"/>
      <c r="N800" s="7"/>
      <c r="O800" s="13"/>
      <c r="P800" s="13"/>
      <c r="Q800" s="13"/>
      <c r="R800" s="17"/>
      <c r="S800" s="8"/>
    </row>
    <row r="801" spans="1:19" x14ac:dyDescent="0.25">
      <c r="A801" s="7"/>
      <c r="B801" s="12"/>
      <c r="C801" s="7"/>
      <c r="D801" s="7"/>
      <c r="E801" s="8"/>
      <c r="F801" s="7" t="str">
        <f t="shared" si="13"/>
        <v>ELD-SMTMAT---</v>
      </c>
      <c r="G801" s="7"/>
      <c r="H801" s="7"/>
      <c r="I801" s="7"/>
      <c r="J801" s="7"/>
      <c r="K801" s="7"/>
      <c r="L801" s="7"/>
      <c r="M801" s="7"/>
      <c r="N801" s="7"/>
      <c r="O801" s="13"/>
      <c r="P801" s="13"/>
      <c r="Q801" s="13"/>
      <c r="R801" s="17"/>
      <c r="S801" s="8"/>
    </row>
    <row r="802" spans="1:19" x14ac:dyDescent="0.25">
      <c r="A802" s="7"/>
      <c r="B802" s="12"/>
      <c r="C802" s="7"/>
      <c r="D802" s="7"/>
      <c r="E802" s="8"/>
      <c r="F802" s="7" t="str">
        <f t="shared" si="13"/>
        <v>ELD-SMTMAT---</v>
      </c>
      <c r="G802" s="7"/>
      <c r="H802" s="7"/>
      <c r="I802" s="7"/>
      <c r="J802" s="7"/>
      <c r="K802" s="7"/>
      <c r="L802" s="7"/>
      <c r="M802" s="7"/>
      <c r="N802" s="7"/>
      <c r="O802" s="13"/>
      <c r="P802" s="13"/>
      <c r="Q802" s="13"/>
      <c r="R802" s="17"/>
      <c r="S802" s="8"/>
    </row>
    <row r="803" spans="1:19" x14ac:dyDescent="0.25">
      <c r="A803" s="7"/>
      <c r="B803" s="12"/>
      <c r="C803" s="7"/>
      <c r="D803" s="7"/>
      <c r="E803" s="8"/>
      <c r="F803" s="7" t="str">
        <f t="shared" si="13"/>
        <v>ELD-SMTMAT---</v>
      </c>
      <c r="G803" s="7"/>
      <c r="H803" s="7"/>
      <c r="I803" s="7"/>
      <c r="J803" s="7"/>
      <c r="K803" s="7"/>
      <c r="L803" s="7"/>
      <c r="M803" s="7"/>
      <c r="N803" s="7"/>
      <c r="O803" s="13"/>
      <c r="P803" s="13"/>
      <c r="Q803" s="13"/>
      <c r="R803" s="17"/>
      <c r="S803" s="8"/>
    </row>
    <row r="804" spans="1:19" x14ac:dyDescent="0.25">
      <c r="A804" s="7"/>
      <c r="B804" s="12"/>
      <c r="C804" s="7"/>
      <c r="D804" s="7"/>
      <c r="E804" s="8"/>
      <c r="F804" s="7" t="str">
        <f t="shared" si="13"/>
        <v>ELD-SMTMAT---</v>
      </c>
      <c r="G804" s="7"/>
      <c r="H804" s="7"/>
      <c r="I804" s="7"/>
      <c r="J804" s="7"/>
      <c r="K804" s="7"/>
      <c r="L804" s="7"/>
      <c r="M804" s="7"/>
      <c r="N804" s="7"/>
      <c r="O804" s="13"/>
      <c r="P804" s="13"/>
      <c r="Q804" s="13"/>
      <c r="R804" s="17"/>
      <c r="S804" s="8"/>
    </row>
    <row r="805" spans="1:19" x14ac:dyDescent="0.25">
      <c r="A805" s="7"/>
      <c r="B805" s="12"/>
      <c r="C805" s="7"/>
      <c r="D805" s="7"/>
      <c r="E805" s="8"/>
      <c r="F805" s="7" t="str">
        <f t="shared" si="13"/>
        <v>ELD-SMTMAT---</v>
      </c>
      <c r="G805" s="7"/>
      <c r="H805" s="7"/>
      <c r="I805" s="7"/>
      <c r="J805" s="7"/>
      <c r="K805" s="7"/>
      <c r="L805" s="7"/>
      <c r="M805" s="7"/>
      <c r="N805" s="7"/>
      <c r="O805" s="13"/>
      <c r="P805" s="13"/>
      <c r="Q805" s="13"/>
      <c r="R805" s="17"/>
      <c r="S805" s="8"/>
    </row>
    <row r="806" spans="1:19" x14ac:dyDescent="0.25">
      <c r="A806" s="7"/>
      <c r="B806" s="12"/>
      <c r="C806" s="7"/>
      <c r="D806" s="7"/>
      <c r="E806" s="8"/>
      <c r="F806" s="7" t="str">
        <f t="shared" si="13"/>
        <v>ELD-SMTMAT---</v>
      </c>
      <c r="G806" s="7"/>
      <c r="H806" s="7"/>
      <c r="I806" s="7"/>
      <c r="J806" s="7"/>
      <c r="K806" s="7"/>
      <c r="L806" s="7"/>
      <c r="M806" s="7"/>
      <c r="N806" s="7"/>
      <c r="O806" s="13"/>
      <c r="P806" s="13"/>
      <c r="Q806" s="13"/>
      <c r="R806" s="17"/>
      <c r="S806" s="8"/>
    </row>
    <row r="807" spans="1:19" x14ac:dyDescent="0.25">
      <c r="A807" s="7"/>
      <c r="B807" s="12"/>
      <c r="C807" s="7"/>
      <c r="D807" s="7"/>
      <c r="E807" s="8"/>
      <c r="F807" s="7" t="str">
        <f t="shared" si="13"/>
        <v>ELD-SMTMAT---</v>
      </c>
      <c r="G807" s="7"/>
      <c r="H807" s="7"/>
      <c r="I807" s="7"/>
      <c r="J807" s="7"/>
      <c r="K807" s="7"/>
      <c r="L807" s="7"/>
      <c r="M807" s="7"/>
      <c r="N807" s="7"/>
      <c r="O807" s="13"/>
      <c r="P807" s="13"/>
      <c r="Q807" s="13"/>
      <c r="R807" s="17"/>
      <c r="S807" s="8"/>
    </row>
    <row r="808" spans="1:19" x14ac:dyDescent="0.25">
      <c r="A808" s="7"/>
      <c r="B808" s="12"/>
      <c r="C808" s="7"/>
      <c r="D808" s="7"/>
      <c r="E808" s="8"/>
      <c r="F808" s="7" t="str">
        <f t="shared" si="13"/>
        <v>ELD-SMTMAT---</v>
      </c>
      <c r="G808" s="7"/>
      <c r="H808" s="7"/>
      <c r="I808" s="7"/>
      <c r="J808" s="7"/>
      <c r="K808" s="7"/>
      <c r="L808" s="7"/>
      <c r="M808" s="7"/>
      <c r="N808" s="7"/>
      <c r="O808" s="13"/>
      <c r="P808" s="13"/>
      <c r="Q808" s="13"/>
      <c r="R808" s="17"/>
      <c r="S808" s="8"/>
    </row>
    <row r="809" spans="1:19" x14ac:dyDescent="0.25">
      <c r="A809" s="7"/>
      <c r="B809" s="12"/>
      <c r="C809" s="7"/>
      <c r="D809" s="7"/>
      <c r="E809" s="8"/>
      <c r="F809" s="7" t="str">
        <f t="shared" si="13"/>
        <v>ELD-SMTMAT---</v>
      </c>
      <c r="G809" s="7"/>
      <c r="H809" s="7"/>
      <c r="I809" s="7"/>
      <c r="J809" s="7"/>
      <c r="K809" s="7"/>
      <c r="L809" s="7"/>
      <c r="M809" s="7"/>
      <c r="N809" s="7"/>
      <c r="O809" s="13"/>
      <c r="P809" s="13"/>
      <c r="Q809" s="13"/>
      <c r="R809" s="17"/>
      <c r="S809" s="8"/>
    </row>
    <row r="810" spans="1:19" x14ac:dyDescent="0.25">
      <c r="A810" s="7"/>
      <c r="B810" s="12"/>
      <c r="C810" s="7"/>
      <c r="D810" s="7"/>
      <c r="E810" s="8"/>
      <c r="F810" s="7" t="str">
        <f t="shared" si="13"/>
        <v>ELD-SMTMAT---</v>
      </c>
      <c r="G810" s="7"/>
      <c r="H810" s="7"/>
      <c r="I810" s="7"/>
      <c r="J810" s="7"/>
      <c r="K810" s="7"/>
      <c r="L810" s="7"/>
      <c r="M810" s="7"/>
      <c r="N810" s="7"/>
      <c r="O810" s="13"/>
      <c r="P810" s="13"/>
      <c r="Q810" s="13"/>
      <c r="R810" s="17"/>
      <c r="S810" s="8"/>
    </row>
    <row r="811" spans="1:19" x14ac:dyDescent="0.25">
      <c r="A811" s="7"/>
      <c r="B811" s="12"/>
      <c r="C811" s="7"/>
      <c r="D811" s="7"/>
      <c r="E811" s="8"/>
      <c r="F811" s="7" t="str">
        <f t="shared" si="13"/>
        <v>ELD-SMTMAT---</v>
      </c>
      <c r="G811" s="7"/>
      <c r="H811" s="7"/>
      <c r="I811" s="7"/>
      <c r="J811" s="7"/>
      <c r="K811" s="7"/>
      <c r="L811" s="7"/>
      <c r="M811" s="7"/>
      <c r="N811" s="7"/>
      <c r="O811" s="13"/>
      <c r="P811" s="13"/>
      <c r="Q811" s="13"/>
      <c r="R811" s="17"/>
      <c r="S811" s="8"/>
    </row>
    <row r="812" spans="1:19" x14ac:dyDescent="0.25">
      <c r="A812" s="7"/>
      <c r="B812" s="12"/>
      <c r="C812" s="7"/>
      <c r="D812" s="7"/>
      <c r="E812" s="8"/>
      <c r="F812" s="7" t="str">
        <f t="shared" si="13"/>
        <v>ELD-SMTMAT---</v>
      </c>
      <c r="G812" s="7"/>
      <c r="H812" s="7"/>
      <c r="I812" s="7"/>
      <c r="J812" s="7"/>
      <c r="K812" s="7"/>
      <c r="L812" s="7"/>
      <c r="M812" s="7"/>
      <c r="N812" s="7"/>
      <c r="O812" s="13"/>
      <c r="P812" s="13"/>
      <c r="Q812" s="13"/>
      <c r="R812" s="17"/>
      <c r="S812" s="8"/>
    </row>
    <row r="813" spans="1:19" x14ac:dyDescent="0.25">
      <c r="A813" s="7"/>
      <c r="B813" s="12"/>
      <c r="C813" s="7"/>
      <c r="D813" s="7"/>
      <c r="E813" s="8"/>
      <c r="F813" s="7" t="str">
        <f t="shared" si="13"/>
        <v>ELD-SMTMAT---</v>
      </c>
      <c r="G813" s="7"/>
      <c r="H813" s="7"/>
      <c r="I813" s="7"/>
      <c r="J813" s="7"/>
      <c r="K813" s="7"/>
      <c r="L813" s="7"/>
      <c r="M813" s="7"/>
      <c r="N813" s="7"/>
      <c r="O813" s="13"/>
      <c r="P813" s="13"/>
      <c r="Q813" s="13"/>
      <c r="R813" s="17"/>
      <c r="S813" s="8"/>
    </row>
    <row r="814" spans="1:19" x14ac:dyDescent="0.25">
      <c r="A814" s="7"/>
      <c r="B814" s="12"/>
      <c r="C814" s="7"/>
      <c r="D814" s="7"/>
      <c r="E814" s="8"/>
      <c r="F814" s="7" t="str">
        <f t="shared" si="13"/>
        <v>ELD-SMTMAT---</v>
      </c>
      <c r="G814" s="7"/>
      <c r="H814" s="7"/>
      <c r="I814" s="7"/>
      <c r="J814" s="7"/>
      <c r="K814" s="7"/>
      <c r="L814" s="7"/>
      <c r="M814" s="7"/>
      <c r="N814" s="7"/>
      <c r="O814" s="13"/>
      <c r="P814" s="13"/>
      <c r="Q814" s="13"/>
      <c r="R814" s="17"/>
      <c r="S814" s="8"/>
    </row>
    <row r="815" spans="1:19" x14ac:dyDescent="0.25">
      <c r="A815" s="7"/>
      <c r="B815" s="12"/>
      <c r="C815" s="7"/>
      <c r="D815" s="7"/>
      <c r="E815" s="8"/>
      <c r="F815" s="7" t="str">
        <f t="shared" si="13"/>
        <v>ELD-SMTMAT---</v>
      </c>
      <c r="G815" s="7"/>
      <c r="H815" s="7"/>
      <c r="I815" s="7"/>
      <c r="J815" s="7"/>
      <c r="K815" s="7"/>
      <c r="L815" s="7"/>
      <c r="M815" s="7"/>
      <c r="N815" s="7"/>
      <c r="O815" s="13"/>
      <c r="P815" s="13"/>
      <c r="Q815" s="13"/>
      <c r="R815" s="17"/>
      <c r="S815" s="8"/>
    </row>
    <row r="816" spans="1:19" x14ac:dyDescent="0.25">
      <c r="A816" s="7"/>
      <c r="B816" s="12"/>
      <c r="C816" s="7"/>
      <c r="D816" s="7"/>
      <c r="E816" s="8"/>
      <c r="F816" s="7" t="str">
        <f t="shared" si="13"/>
        <v>ELD-SMTMAT---</v>
      </c>
      <c r="G816" s="7"/>
      <c r="H816" s="7"/>
      <c r="I816" s="7"/>
      <c r="J816" s="7"/>
      <c r="K816" s="7"/>
      <c r="L816" s="7"/>
      <c r="M816" s="7"/>
      <c r="N816" s="7"/>
      <c r="O816" s="13"/>
      <c r="P816" s="13"/>
      <c r="Q816" s="13"/>
      <c r="R816" s="17"/>
      <c r="S816" s="8"/>
    </row>
    <row r="817" spans="1:19" x14ac:dyDescent="0.25">
      <c r="A817" s="7"/>
      <c r="B817" s="12"/>
      <c r="C817" s="7"/>
      <c r="D817" s="7"/>
      <c r="E817" s="8"/>
      <c r="F817" s="7" t="str">
        <f t="shared" si="13"/>
        <v>ELD-SMTMAT---</v>
      </c>
      <c r="G817" s="7"/>
      <c r="H817" s="7"/>
      <c r="I817" s="7"/>
      <c r="J817" s="7"/>
      <c r="K817" s="7"/>
      <c r="L817" s="7"/>
      <c r="M817" s="7"/>
      <c r="N817" s="7"/>
      <c r="O817" s="13"/>
      <c r="P817" s="13"/>
      <c r="Q817" s="13"/>
      <c r="R817" s="17"/>
      <c r="S817" s="8"/>
    </row>
    <row r="818" spans="1:19" x14ac:dyDescent="0.25">
      <c r="A818" s="7"/>
      <c r="B818" s="12"/>
      <c r="C818" s="7"/>
      <c r="D818" s="7"/>
      <c r="E818" s="8"/>
      <c r="F818" s="7" t="str">
        <f t="shared" si="13"/>
        <v>ELD-SMTMAT---</v>
      </c>
      <c r="G818" s="7"/>
      <c r="H818" s="7"/>
      <c r="I818" s="7"/>
      <c r="J818" s="7"/>
      <c r="K818" s="7"/>
      <c r="L818" s="7"/>
      <c r="M818" s="7"/>
      <c r="N818" s="7"/>
      <c r="O818" s="13"/>
      <c r="P818" s="13"/>
      <c r="Q818" s="13"/>
      <c r="R818" s="17"/>
      <c r="S818" s="8"/>
    </row>
    <row r="819" spans="1:19" x14ac:dyDescent="0.25">
      <c r="A819" s="7"/>
      <c r="B819" s="12"/>
      <c r="C819" s="7"/>
      <c r="D819" s="7"/>
      <c r="E819" s="8"/>
      <c r="F819" s="7" t="str">
        <f t="shared" si="13"/>
        <v>ELD-SMTMAT---</v>
      </c>
      <c r="G819" s="7"/>
      <c r="H819" s="7"/>
      <c r="I819" s="7"/>
      <c r="J819" s="7"/>
      <c r="K819" s="7"/>
      <c r="L819" s="7"/>
      <c r="M819" s="7"/>
      <c r="N819" s="7"/>
      <c r="O819" s="13"/>
      <c r="P819" s="13"/>
      <c r="Q819" s="13"/>
      <c r="R819" s="17"/>
      <c r="S819" s="8"/>
    </row>
    <row r="820" spans="1:19" x14ac:dyDescent="0.25">
      <c r="A820" s="7"/>
      <c r="B820" s="12"/>
      <c r="C820" s="7"/>
      <c r="D820" s="7"/>
      <c r="E820" s="8"/>
      <c r="F820" s="7" t="str">
        <f t="shared" si="13"/>
        <v>ELD-SMTMAT---</v>
      </c>
      <c r="G820" s="7"/>
      <c r="H820" s="7"/>
      <c r="I820" s="7"/>
      <c r="J820" s="7"/>
      <c r="K820" s="7"/>
      <c r="L820" s="7"/>
      <c r="M820" s="7"/>
      <c r="N820" s="7"/>
      <c r="O820" s="13"/>
      <c r="P820" s="13"/>
      <c r="Q820" s="13"/>
      <c r="R820" s="17"/>
      <c r="S820" s="8"/>
    </row>
    <row r="821" spans="1:19" x14ac:dyDescent="0.25">
      <c r="A821" s="7"/>
      <c r="B821" s="12"/>
      <c r="C821" s="7"/>
      <c r="D821" s="7"/>
      <c r="E821" s="8"/>
      <c r="F821" s="7" t="str">
        <f t="shared" si="13"/>
        <v>ELD-SMTMAT---</v>
      </c>
      <c r="G821" s="7"/>
      <c r="H821" s="7"/>
      <c r="I821" s="7"/>
      <c r="J821" s="7"/>
      <c r="K821" s="7"/>
      <c r="L821" s="7"/>
      <c r="M821" s="7"/>
      <c r="N821" s="7"/>
      <c r="O821" s="13"/>
      <c r="P821" s="13"/>
      <c r="Q821" s="13"/>
      <c r="R821" s="17"/>
      <c r="S821" s="8"/>
    </row>
    <row r="822" spans="1:19" x14ac:dyDescent="0.25">
      <c r="A822" s="7"/>
      <c r="B822" s="12"/>
      <c r="C822" s="7"/>
      <c r="D822" s="7"/>
      <c r="E822" s="8"/>
      <c r="F822" s="7" t="str">
        <f t="shared" si="13"/>
        <v>ELD-SMTMAT---</v>
      </c>
      <c r="G822" s="7"/>
      <c r="H822" s="7"/>
      <c r="I822" s="7"/>
      <c r="J822" s="7"/>
      <c r="K822" s="7"/>
      <c r="L822" s="7"/>
      <c r="M822" s="7"/>
      <c r="N822" s="7"/>
      <c r="O822" s="13"/>
      <c r="P822" s="13"/>
      <c r="Q822" s="13"/>
      <c r="R822" s="17"/>
      <c r="S822" s="8"/>
    </row>
    <row r="823" spans="1:19" x14ac:dyDescent="0.25">
      <c r="A823" s="7"/>
      <c r="B823" s="12"/>
      <c r="C823" s="7"/>
      <c r="D823" s="7"/>
      <c r="E823" s="8"/>
      <c r="F823" s="7" t="str">
        <f t="shared" si="13"/>
        <v>ELD-SMTMAT---</v>
      </c>
      <c r="G823" s="7"/>
      <c r="H823" s="7"/>
      <c r="I823" s="7"/>
      <c r="J823" s="7"/>
      <c r="K823" s="7"/>
      <c r="L823" s="7"/>
      <c r="M823" s="7"/>
      <c r="N823" s="7"/>
      <c r="O823" s="13"/>
      <c r="P823" s="13"/>
      <c r="Q823" s="13"/>
      <c r="R823" s="17"/>
      <c r="S823" s="8"/>
    </row>
    <row r="824" spans="1:19" x14ac:dyDescent="0.25">
      <c r="A824" s="7"/>
      <c r="B824" s="12"/>
      <c r="C824" s="7"/>
      <c r="D824" s="7"/>
      <c r="E824" s="8"/>
      <c r="F824" s="7" t="str">
        <f t="shared" si="13"/>
        <v>ELD-SMTMAT---</v>
      </c>
      <c r="G824" s="7"/>
      <c r="H824" s="7"/>
      <c r="I824" s="7"/>
      <c r="J824" s="7"/>
      <c r="K824" s="7"/>
      <c r="L824" s="7"/>
      <c r="M824" s="7"/>
      <c r="N824" s="7"/>
      <c r="O824" s="13"/>
      <c r="P824" s="13"/>
      <c r="Q824" s="13"/>
      <c r="R824" s="17"/>
      <c r="S824" s="8"/>
    </row>
    <row r="825" spans="1:19" x14ac:dyDescent="0.25">
      <c r="A825" s="7"/>
      <c r="B825" s="12"/>
      <c r="C825" s="7"/>
      <c r="D825" s="7"/>
      <c r="E825" s="8"/>
      <c r="F825" s="7" t="str">
        <f t="shared" si="13"/>
        <v>ELD-SMTMAT---</v>
      </c>
      <c r="G825" s="7"/>
      <c r="H825" s="7"/>
      <c r="I825" s="7"/>
      <c r="J825" s="7"/>
      <c r="K825" s="7"/>
      <c r="L825" s="7"/>
      <c r="M825" s="7"/>
      <c r="N825" s="7"/>
      <c r="O825" s="13"/>
      <c r="P825" s="13"/>
      <c r="Q825" s="13"/>
      <c r="R825" s="17"/>
      <c r="S825" s="8"/>
    </row>
    <row r="826" spans="1:19" x14ac:dyDescent="0.25">
      <c r="A826" s="7"/>
      <c r="B826" s="12"/>
      <c r="C826" s="7"/>
      <c r="D826" s="7"/>
      <c r="E826" s="8"/>
      <c r="F826" s="7" t="str">
        <f t="shared" si="13"/>
        <v>ELD-SMTMAT---</v>
      </c>
      <c r="G826" s="7"/>
      <c r="H826" s="7"/>
      <c r="I826" s="7"/>
      <c r="J826" s="7"/>
      <c r="K826" s="7"/>
      <c r="L826" s="7"/>
      <c r="M826" s="7"/>
      <c r="N826" s="7"/>
      <c r="O826" s="13"/>
      <c r="P826" s="13"/>
      <c r="Q826" s="13"/>
      <c r="R826" s="17"/>
      <c r="S826" s="8"/>
    </row>
    <row r="827" spans="1:19" x14ac:dyDescent="0.25">
      <c r="A827" s="7"/>
      <c r="B827" s="12"/>
      <c r="C827" s="7"/>
      <c r="D827" s="7"/>
      <c r="E827" s="8"/>
      <c r="F827" s="7" t="str">
        <f t="shared" si="13"/>
        <v>ELD-SMTMAT---</v>
      </c>
      <c r="G827" s="7"/>
      <c r="H827" s="7"/>
      <c r="I827" s="7"/>
      <c r="J827" s="7"/>
      <c r="K827" s="7"/>
      <c r="L827" s="7"/>
      <c r="M827" s="7"/>
      <c r="N827" s="7"/>
      <c r="O827" s="13"/>
      <c r="P827" s="13"/>
      <c r="Q827" s="13"/>
      <c r="R827" s="17"/>
      <c r="S827" s="8"/>
    </row>
    <row r="828" spans="1:19" x14ac:dyDescent="0.25">
      <c r="A828" s="7"/>
      <c r="B828" s="12"/>
      <c r="C828" s="7"/>
      <c r="D828" s="7"/>
      <c r="E828" s="8"/>
      <c r="F828" s="7" t="str">
        <f t="shared" si="13"/>
        <v>ELD-SMTMAT---</v>
      </c>
      <c r="G828" s="7"/>
      <c r="H828" s="7"/>
      <c r="I828" s="7"/>
      <c r="J828" s="7"/>
      <c r="K828" s="7"/>
      <c r="L828" s="7"/>
      <c r="M828" s="7"/>
      <c r="N828" s="7"/>
      <c r="O828" s="13"/>
      <c r="P828" s="13"/>
      <c r="Q828" s="13"/>
      <c r="R828" s="17"/>
      <c r="S828" s="8"/>
    </row>
    <row r="829" spans="1:19" x14ac:dyDescent="0.25">
      <c r="A829" s="7"/>
      <c r="B829" s="12"/>
      <c r="C829" s="7"/>
      <c r="D829" s="7"/>
      <c r="E829" s="8"/>
      <c r="F829" s="7" t="str">
        <f t="shared" si="13"/>
        <v>ELD-SMTMAT---</v>
      </c>
      <c r="G829" s="7"/>
      <c r="H829" s="7"/>
      <c r="I829" s="7"/>
      <c r="J829" s="7"/>
      <c r="K829" s="7"/>
      <c r="L829" s="7"/>
      <c r="M829" s="7"/>
      <c r="N829" s="7"/>
      <c r="O829" s="13"/>
      <c r="P829" s="13"/>
      <c r="Q829" s="13"/>
      <c r="R829" s="17"/>
      <c r="S829" s="8"/>
    </row>
    <row r="830" spans="1:19" x14ac:dyDescent="0.25">
      <c r="A830" s="7"/>
      <c r="B830" s="12"/>
      <c r="C830" s="7"/>
      <c r="D830" s="7"/>
      <c r="E830" s="8"/>
      <c r="F830" s="7" t="str">
        <f t="shared" si="13"/>
        <v>ELD-SMTMAT---</v>
      </c>
      <c r="G830" s="7"/>
      <c r="H830" s="7"/>
      <c r="I830" s="7"/>
      <c r="J830" s="7"/>
      <c r="K830" s="7"/>
      <c r="L830" s="7"/>
      <c r="M830" s="7"/>
      <c r="N830" s="7"/>
      <c r="O830" s="13"/>
      <c r="P830" s="13"/>
      <c r="Q830" s="13"/>
      <c r="R830" s="17"/>
      <c r="S830" s="8"/>
    </row>
    <row r="831" spans="1:19" x14ac:dyDescent="0.25">
      <c r="A831" s="7"/>
      <c r="B831" s="12"/>
      <c r="C831" s="7"/>
      <c r="D831" s="7"/>
      <c r="E831" s="8"/>
      <c r="F831" s="7" t="str">
        <f t="shared" si="13"/>
        <v>ELD-SMTMAT---</v>
      </c>
      <c r="G831" s="7"/>
      <c r="H831" s="7"/>
      <c r="I831" s="7"/>
      <c r="J831" s="7"/>
      <c r="K831" s="7"/>
      <c r="L831" s="7"/>
      <c r="M831" s="7"/>
      <c r="N831" s="7"/>
      <c r="O831" s="13"/>
      <c r="P831" s="13"/>
      <c r="Q831" s="13"/>
      <c r="R831" s="17"/>
      <c r="S831" s="8"/>
    </row>
    <row r="832" spans="1:19" x14ac:dyDescent="0.25">
      <c r="A832" s="7"/>
      <c r="B832" s="12"/>
      <c r="C832" s="7"/>
      <c r="D832" s="7"/>
      <c r="E832" s="8"/>
      <c r="F832" s="7" t="str">
        <f t="shared" si="13"/>
        <v>ELD-SMTMAT---</v>
      </c>
      <c r="G832" s="7"/>
      <c r="H832" s="7"/>
      <c r="I832" s="7"/>
      <c r="J832" s="7"/>
      <c r="K832" s="7"/>
      <c r="L832" s="7"/>
      <c r="M832" s="7"/>
      <c r="N832" s="7"/>
      <c r="O832" s="13"/>
      <c r="P832" s="13"/>
      <c r="Q832" s="13"/>
      <c r="R832" s="17"/>
      <c r="S832" s="8"/>
    </row>
    <row r="833" spans="1:19" x14ac:dyDescent="0.25">
      <c r="A833" s="7"/>
      <c r="B833" s="12"/>
      <c r="C833" s="7"/>
      <c r="D833" s="7"/>
      <c r="E833" s="8"/>
      <c r="F833" s="7" t="str">
        <f t="shared" si="13"/>
        <v>ELD-SMTMAT---</v>
      </c>
      <c r="G833" s="7"/>
      <c r="H833" s="7"/>
      <c r="I833" s="7"/>
      <c r="J833" s="7"/>
      <c r="K833" s="7"/>
      <c r="L833" s="7"/>
      <c r="M833" s="7"/>
      <c r="N833" s="7"/>
      <c r="O833" s="13"/>
      <c r="P833" s="13"/>
      <c r="Q833" s="13"/>
      <c r="R833" s="17"/>
      <c r="S833" s="8"/>
    </row>
    <row r="834" spans="1:19" x14ac:dyDescent="0.25">
      <c r="A834" s="7"/>
      <c r="B834" s="12"/>
      <c r="C834" s="7"/>
      <c r="D834" s="7"/>
      <c r="E834" s="8"/>
      <c r="F834" s="7" t="str">
        <f t="shared" si="13"/>
        <v>ELD-SMTMAT---</v>
      </c>
      <c r="G834" s="7"/>
      <c r="H834" s="7"/>
      <c r="I834" s="7"/>
      <c r="J834" s="7"/>
      <c r="K834" s="7"/>
      <c r="L834" s="7"/>
      <c r="M834" s="7"/>
      <c r="N834" s="7"/>
      <c r="O834" s="13"/>
      <c r="P834" s="13"/>
      <c r="Q834" s="13"/>
      <c r="R834" s="17"/>
      <c r="S834" s="8"/>
    </row>
    <row r="835" spans="1:19" x14ac:dyDescent="0.25">
      <c r="A835" s="7"/>
      <c r="B835" s="12"/>
      <c r="C835" s="7"/>
      <c r="D835" s="7"/>
      <c r="E835" s="8"/>
      <c r="F835" s="7" t="str">
        <f t="shared" si="13"/>
        <v>ELD-SMTMAT---</v>
      </c>
      <c r="G835" s="7"/>
      <c r="H835" s="7"/>
      <c r="I835" s="7"/>
      <c r="J835" s="7"/>
      <c r="K835" s="7"/>
      <c r="L835" s="7"/>
      <c r="M835" s="7"/>
      <c r="N835" s="7"/>
      <c r="O835" s="13"/>
      <c r="P835" s="13"/>
      <c r="Q835" s="13"/>
      <c r="R835" s="17"/>
      <c r="S835" s="8"/>
    </row>
    <row r="836" spans="1:19" x14ac:dyDescent="0.25">
      <c r="A836" s="7"/>
      <c r="B836" s="12"/>
      <c r="C836" s="7"/>
      <c r="D836" s="7"/>
      <c r="E836" s="8"/>
      <c r="F836" s="7" t="str">
        <f t="shared" si="13"/>
        <v>ELD-SMTMAT---</v>
      </c>
      <c r="G836" s="7"/>
      <c r="H836" s="7"/>
      <c r="I836" s="7"/>
      <c r="J836" s="7"/>
      <c r="K836" s="7"/>
      <c r="L836" s="7"/>
      <c r="M836" s="7"/>
      <c r="N836" s="7"/>
      <c r="O836" s="13"/>
      <c r="P836" s="13"/>
      <c r="Q836" s="13"/>
      <c r="R836" s="17"/>
      <c r="S836" s="8"/>
    </row>
    <row r="837" spans="1:19" x14ac:dyDescent="0.25">
      <c r="A837" s="7"/>
      <c r="B837" s="12"/>
      <c r="C837" s="7"/>
      <c r="D837" s="7"/>
      <c r="E837" s="8"/>
      <c r="F837" s="7" t="str">
        <f t="shared" si="13"/>
        <v>ELD-SMTMAT---</v>
      </c>
      <c r="G837" s="7"/>
      <c r="H837" s="7"/>
      <c r="I837" s="7"/>
      <c r="J837" s="7"/>
      <c r="K837" s="7"/>
      <c r="L837" s="7"/>
      <c r="M837" s="7"/>
      <c r="N837" s="7"/>
      <c r="O837" s="13"/>
      <c r="P837" s="13"/>
      <c r="Q837" s="13"/>
      <c r="R837" s="17"/>
      <c r="S837" s="8"/>
    </row>
    <row r="838" spans="1:19" x14ac:dyDescent="0.25">
      <c r="A838" s="7"/>
      <c r="B838" s="12"/>
      <c r="C838" s="7"/>
      <c r="D838" s="7"/>
      <c r="E838" s="8"/>
      <c r="F838" s="7" t="str">
        <f t="shared" si="13"/>
        <v>ELD-SMTMAT---</v>
      </c>
      <c r="G838" s="7"/>
      <c r="H838" s="7"/>
      <c r="I838" s="7"/>
      <c r="J838" s="7"/>
      <c r="K838" s="7"/>
      <c r="L838" s="7"/>
      <c r="M838" s="7"/>
      <c r="N838" s="7"/>
      <c r="O838" s="13"/>
      <c r="P838" s="13"/>
      <c r="Q838" s="13"/>
      <c r="R838" s="17"/>
      <c r="S838" s="8"/>
    </row>
    <row r="839" spans="1:19" x14ac:dyDescent="0.25">
      <c r="A839" s="7"/>
      <c r="B839" s="12"/>
      <c r="C839" s="7"/>
      <c r="D839" s="7"/>
      <c r="E839" s="8"/>
      <c r="F839" s="7" t="str">
        <f t="shared" si="13"/>
        <v>ELD-SMTMAT---</v>
      </c>
      <c r="G839" s="7"/>
      <c r="H839" s="7"/>
      <c r="I839" s="7"/>
      <c r="J839" s="7"/>
      <c r="K839" s="7"/>
      <c r="L839" s="7"/>
      <c r="M839" s="7"/>
      <c r="N839" s="7"/>
      <c r="O839" s="13"/>
      <c r="P839" s="13"/>
      <c r="Q839" s="13"/>
      <c r="R839" s="17"/>
      <c r="S839" s="8"/>
    </row>
    <row r="840" spans="1:19" x14ac:dyDescent="0.25">
      <c r="A840" s="7"/>
      <c r="B840" s="12"/>
      <c r="C840" s="7"/>
      <c r="D840" s="7"/>
      <c r="E840" s="8"/>
      <c r="F840" s="7" t="str">
        <f t="shared" ref="F840:F903" si="14">IFERROR(CONCATENATE("ELD-SMTMAT-",$C840,"-",$E840,"-",$B840),"")</f>
        <v>ELD-SMTMAT---</v>
      </c>
      <c r="G840" s="7"/>
      <c r="H840" s="7"/>
      <c r="I840" s="7"/>
      <c r="J840" s="7"/>
      <c r="K840" s="7"/>
      <c r="L840" s="7"/>
      <c r="M840" s="7"/>
      <c r="N840" s="7"/>
      <c r="O840" s="13"/>
      <c r="P840" s="13"/>
      <c r="Q840" s="13"/>
      <c r="R840" s="17"/>
      <c r="S840" s="8"/>
    </row>
    <row r="841" spans="1:19" x14ac:dyDescent="0.25">
      <c r="A841" s="7"/>
      <c r="B841" s="12"/>
      <c r="C841" s="7"/>
      <c r="D841" s="7"/>
      <c r="E841" s="8"/>
      <c r="F841" s="7" t="str">
        <f t="shared" si="14"/>
        <v>ELD-SMTMAT---</v>
      </c>
      <c r="G841" s="7"/>
      <c r="H841" s="7"/>
      <c r="I841" s="7"/>
      <c r="J841" s="7"/>
      <c r="K841" s="7"/>
      <c r="L841" s="7"/>
      <c r="M841" s="7"/>
      <c r="N841" s="7"/>
      <c r="O841" s="13"/>
      <c r="P841" s="13"/>
      <c r="Q841" s="13"/>
      <c r="R841" s="17"/>
      <c r="S841" s="8"/>
    </row>
    <row r="842" spans="1:19" x14ac:dyDescent="0.25">
      <c r="A842" s="7"/>
      <c r="B842" s="12"/>
      <c r="C842" s="7"/>
      <c r="D842" s="7"/>
      <c r="E842" s="8"/>
      <c r="F842" s="7" t="str">
        <f t="shared" si="14"/>
        <v>ELD-SMTMAT---</v>
      </c>
      <c r="G842" s="7"/>
      <c r="H842" s="7"/>
      <c r="I842" s="7"/>
      <c r="J842" s="7"/>
      <c r="K842" s="7"/>
      <c r="L842" s="7"/>
      <c r="M842" s="7"/>
      <c r="N842" s="7"/>
      <c r="O842" s="13"/>
      <c r="P842" s="13"/>
      <c r="Q842" s="13"/>
      <c r="R842" s="17"/>
      <c r="S842" s="8"/>
    </row>
    <row r="843" spans="1:19" x14ac:dyDescent="0.25">
      <c r="A843" s="7"/>
      <c r="B843" s="12"/>
      <c r="C843" s="7"/>
      <c r="D843" s="7"/>
      <c r="E843" s="8"/>
      <c r="F843" s="7" t="str">
        <f t="shared" si="14"/>
        <v>ELD-SMTMAT---</v>
      </c>
      <c r="G843" s="7"/>
      <c r="H843" s="7"/>
      <c r="I843" s="7"/>
      <c r="J843" s="7"/>
      <c r="K843" s="7"/>
      <c r="L843" s="7"/>
      <c r="M843" s="7"/>
      <c r="N843" s="7"/>
      <c r="O843" s="13"/>
      <c r="P843" s="13"/>
      <c r="Q843" s="13"/>
      <c r="R843" s="17"/>
      <c r="S843" s="8"/>
    </row>
    <row r="844" spans="1:19" x14ac:dyDescent="0.25">
      <c r="A844" s="7"/>
      <c r="B844" s="12"/>
      <c r="C844" s="7"/>
      <c r="D844" s="7"/>
      <c r="E844" s="8"/>
      <c r="F844" s="7" t="str">
        <f t="shared" si="14"/>
        <v>ELD-SMTMAT---</v>
      </c>
      <c r="G844" s="7"/>
      <c r="H844" s="7"/>
      <c r="I844" s="7"/>
      <c r="J844" s="7"/>
      <c r="K844" s="7"/>
      <c r="L844" s="7"/>
      <c r="M844" s="7"/>
      <c r="N844" s="7"/>
      <c r="O844" s="13"/>
      <c r="P844" s="13"/>
      <c r="Q844" s="13"/>
      <c r="R844" s="17"/>
      <c r="S844" s="8"/>
    </row>
    <row r="845" spans="1:19" x14ac:dyDescent="0.25">
      <c r="A845" s="7"/>
      <c r="B845" s="12"/>
      <c r="C845" s="7"/>
      <c r="D845" s="7"/>
      <c r="E845" s="8"/>
      <c r="F845" s="7" t="str">
        <f t="shared" si="14"/>
        <v>ELD-SMTMAT---</v>
      </c>
      <c r="G845" s="7"/>
      <c r="H845" s="7"/>
      <c r="I845" s="7"/>
      <c r="J845" s="7"/>
      <c r="K845" s="7"/>
      <c r="L845" s="7"/>
      <c r="M845" s="7"/>
      <c r="N845" s="7"/>
      <c r="O845" s="13"/>
      <c r="P845" s="13"/>
      <c r="Q845" s="13"/>
      <c r="R845" s="17"/>
      <c r="S845" s="8"/>
    </row>
    <row r="846" spans="1:19" x14ac:dyDescent="0.25">
      <c r="A846" s="7"/>
      <c r="B846" s="12"/>
      <c r="C846" s="7"/>
      <c r="D846" s="7"/>
      <c r="E846" s="8"/>
      <c r="F846" s="7" t="str">
        <f t="shared" si="14"/>
        <v>ELD-SMTMAT---</v>
      </c>
      <c r="G846" s="7"/>
      <c r="H846" s="7"/>
      <c r="I846" s="7"/>
      <c r="J846" s="7"/>
      <c r="K846" s="7"/>
      <c r="L846" s="7"/>
      <c r="M846" s="7"/>
      <c r="N846" s="7"/>
      <c r="O846" s="13"/>
      <c r="P846" s="13"/>
      <c r="Q846" s="13"/>
      <c r="R846" s="17"/>
      <c r="S846" s="8"/>
    </row>
    <row r="847" spans="1:19" x14ac:dyDescent="0.25">
      <c r="A847" s="7"/>
      <c r="B847" s="12"/>
      <c r="C847" s="7"/>
      <c r="D847" s="7"/>
      <c r="E847" s="8"/>
      <c r="F847" s="7" t="str">
        <f t="shared" si="14"/>
        <v>ELD-SMTMAT---</v>
      </c>
      <c r="G847" s="7"/>
      <c r="H847" s="7"/>
      <c r="I847" s="7"/>
      <c r="J847" s="7"/>
      <c r="K847" s="7"/>
      <c r="L847" s="7"/>
      <c r="M847" s="7"/>
      <c r="N847" s="7"/>
      <c r="O847" s="13"/>
      <c r="P847" s="13"/>
      <c r="Q847" s="13"/>
      <c r="R847" s="17"/>
      <c r="S847" s="8"/>
    </row>
    <row r="848" spans="1:19" x14ac:dyDescent="0.25">
      <c r="A848" s="7"/>
      <c r="B848" s="12"/>
      <c r="C848" s="7"/>
      <c r="D848" s="7"/>
      <c r="E848" s="8"/>
      <c r="F848" s="7" t="str">
        <f t="shared" si="14"/>
        <v>ELD-SMTMAT---</v>
      </c>
      <c r="G848" s="7"/>
      <c r="H848" s="7"/>
      <c r="I848" s="7"/>
      <c r="J848" s="7"/>
      <c r="K848" s="7"/>
      <c r="L848" s="7"/>
      <c r="M848" s="7"/>
      <c r="N848" s="7"/>
      <c r="O848" s="13"/>
      <c r="P848" s="13"/>
      <c r="Q848" s="13"/>
      <c r="R848" s="17"/>
      <c r="S848" s="8"/>
    </row>
    <row r="849" spans="1:19" x14ac:dyDescent="0.25">
      <c r="A849" s="7"/>
      <c r="B849" s="12"/>
      <c r="C849" s="7"/>
      <c r="D849" s="7"/>
      <c r="E849" s="8"/>
      <c r="F849" s="7" t="str">
        <f t="shared" si="14"/>
        <v>ELD-SMTMAT---</v>
      </c>
      <c r="G849" s="7"/>
      <c r="H849" s="7"/>
      <c r="I849" s="7"/>
      <c r="J849" s="7"/>
      <c r="K849" s="7"/>
      <c r="L849" s="7"/>
      <c r="M849" s="7"/>
      <c r="N849" s="7"/>
      <c r="O849" s="13"/>
      <c r="P849" s="13"/>
      <c r="Q849" s="13"/>
      <c r="R849" s="17"/>
      <c r="S849" s="8"/>
    </row>
    <row r="850" spans="1:19" x14ac:dyDescent="0.25">
      <c r="A850" s="7"/>
      <c r="B850" s="12"/>
      <c r="C850" s="7"/>
      <c r="D850" s="7"/>
      <c r="E850" s="8"/>
      <c r="F850" s="7" t="str">
        <f t="shared" si="14"/>
        <v>ELD-SMTMAT---</v>
      </c>
      <c r="G850" s="7"/>
      <c r="H850" s="7"/>
      <c r="I850" s="7"/>
      <c r="J850" s="7"/>
      <c r="K850" s="7"/>
      <c r="L850" s="7"/>
      <c r="M850" s="7"/>
      <c r="N850" s="7"/>
      <c r="O850" s="13"/>
      <c r="P850" s="13"/>
      <c r="Q850" s="13"/>
      <c r="R850" s="17"/>
      <c r="S850" s="8"/>
    </row>
    <row r="851" spans="1:19" x14ac:dyDescent="0.25">
      <c r="A851" s="7"/>
      <c r="B851" s="12"/>
      <c r="C851" s="7"/>
      <c r="D851" s="7"/>
      <c r="E851" s="8"/>
      <c r="F851" s="7" t="str">
        <f t="shared" si="14"/>
        <v>ELD-SMTMAT---</v>
      </c>
      <c r="G851" s="7"/>
      <c r="H851" s="7"/>
      <c r="I851" s="7"/>
      <c r="J851" s="7"/>
      <c r="K851" s="7"/>
      <c r="L851" s="7"/>
      <c r="M851" s="7"/>
      <c r="N851" s="7"/>
      <c r="O851" s="13"/>
      <c r="P851" s="13"/>
      <c r="Q851" s="13"/>
      <c r="R851" s="17"/>
      <c r="S851" s="8"/>
    </row>
    <row r="852" spans="1:19" x14ac:dyDescent="0.25">
      <c r="A852" s="7"/>
      <c r="B852" s="12"/>
      <c r="C852" s="7"/>
      <c r="D852" s="7"/>
      <c r="E852" s="8"/>
      <c r="F852" s="7" t="str">
        <f t="shared" si="14"/>
        <v>ELD-SMTMAT---</v>
      </c>
      <c r="G852" s="7"/>
      <c r="H852" s="7"/>
      <c r="I852" s="7"/>
      <c r="J852" s="7"/>
      <c r="K852" s="7"/>
      <c r="L852" s="7"/>
      <c r="M852" s="7"/>
      <c r="N852" s="7"/>
      <c r="O852" s="13"/>
      <c r="P852" s="13"/>
      <c r="Q852" s="13"/>
      <c r="R852" s="17"/>
      <c r="S852" s="8"/>
    </row>
    <row r="853" spans="1:19" x14ac:dyDescent="0.25">
      <c r="A853" s="7"/>
      <c r="B853" s="12"/>
      <c r="C853" s="7"/>
      <c r="D853" s="7"/>
      <c r="E853" s="8"/>
      <c r="F853" s="7" t="str">
        <f t="shared" si="14"/>
        <v>ELD-SMTMAT---</v>
      </c>
      <c r="G853" s="7"/>
      <c r="H853" s="7"/>
      <c r="I853" s="7"/>
      <c r="J853" s="7"/>
      <c r="K853" s="7"/>
      <c r="L853" s="7"/>
      <c r="M853" s="7"/>
      <c r="N853" s="7"/>
      <c r="O853" s="13"/>
      <c r="P853" s="13"/>
      <c r="Q853" s="13"/>
      <c r="R853" s="17"/>
      <c r="S853" s="8"/>
    </row>
    <row r="854" spans="1:19" x14ac:dyDescent="0.25">
      <c r="A854" s="7"/>
      <c r="B854" s="12"/>
      <c r="C854" s="7"/>
      <c r="D854" s="7"/>
      <c r="E854" s="8"/>
      <c r="F854" s="7" t="str">
        <f t="shared" si="14"/>
        <v>ELD-SMTMAT---</v>
      </c>
      <c r="G854" s="7"/>
      <c r="H854" s="7"/>
      <c r="I854" s="7"/>
      <c r="J854" s="7"/>
      <c r="K854" s="7"/>
      <c r="L854" s="7"/>
      <c r="M854" s="7"/>
      <c r="N854" s="7"/>
      <c r="O854" s="13"/>
      <c r="P854" s="13"/>
      <c r="Q854" s="13"/>
      <c r="R854" s="17"/>
      <c r="S854" s="8"/>
    </row>
    <row r="855" spans="1:19" x14ac:dyDescent="0.25">
      <c r="A855" s="7"/>
      <c r="B855" s="12"/>
      <c r="C855" s="7"/>
      <c r="D855" s="7"/>
      <c r="E855" s="8"/>
      <c r="F855" s="7" t="str">
        <f t="shared" si="14"/>
        <v>ELD-SMTMAT---</v>
      </c>
      <c r="G855" s="7"/>
      <c r="H855" s="7"/>
      <c r="I855" s="7"/>
      <c r="J855" s="7"/>
      <c r="K855" s="7"/>
      <c r="L855" s="7"/>
      <c r="M855" s="7"/>
      <c r="N855" s="7"/>
      <c r="O855" s="13"/>
      <c r="P855" s="13"/>
      <c r="Q855" s="13"/>
      <c r="R855" s="17"/>
      <c r="S855" s="8"/>
    </row>
    <row r="856" spans="1:19" x14ac:dyDescent="0.25">
      <c r="A856" s="7"/>
      <c r="B856" s="12"/>
      <c r="C856" s="7"/>
      <c r="D856" s="7"/>
      <c r="E856" s="8"/>
      <c r="F856" s="7" t="str">
        <f t="shared" si="14"/>
        <v>ELD-SMTMAT---</v>
      </c>
      <c r="G856" s="7"/>
      <c r="H856" s="7"/>
      <c r="I856" s="7"/>
      <c r="J856" s="7"/>
      <c r="K856" s="7"/>
      <c r="L856" s="7"/>
      <c r="M856" s="7"/>
      <c r="N856" s="7"/>
      <c r="O856" s="13"/>
      <c r="P856" s="13"/>
      <c r="Q856" s="13"/>
      <c r="R856" s="17"/>
      <c r="S856" s="8"/>
    </row>
    <row r="857" spans="1:19" x14ac:dyDescent="0.25">
      <c r="A857" s="7"/>
      <c r="B857" s="12"/>
      <c r="C857" s="7"/>
      <c r="D857" s="7"/>
      <c r="E857" s="8"/>
      <c r="F857" s="7" t="str">
        <f t="shared" si="14"/>
        <v>ELD-SMTMAT---</v>
      </c>
      <c r="G857" s="7"/>
      <c r="H857" s="7"/>
      <c r="I857" s="7"/>
      <c r="J857" s="7"/>
      <c r="K857" s="7"/>
      <c r="L857" s="7"/>
      <c r="M857" s="7"/>
      <c r="N857" s="7"/>
      <c r="O857" s="13"/>
      <c r="P857" s="13"/>
      <c r="Q857" s="13"/>
      <c r="R857" s="17"/>
      <c r="S857" s="8"/>
    </row>
    <row r="858" spans="1:19" x14ac:dyDescent="0.25">
      <c r="A858" s="7"/>
      <c r="B858" s="12"/>
      <c r="C858" s="7"/>
      <c r="D858" s="7"/>
      <c r="E858" s="8"/>
      <c r="F858" s="7" t="str">
        <f t="shared" si="14"/>
        <v>ELD-SMTMAT---</v>
      </c>
      <c r="G858" s="7"/>
      <c r="H858" s="7"/>
      <c r="I858" s="7"/>
      <c r="J858" s="7"/>
      <c r="K858" s="7"/>
      <c r="L858" s="7"/>
      <c r="M858" s="7"/>
      <c r="N858" s="7"/>
      <c r="O858" s="13"/>
      <c r="P858" s="13"/>
      <c r="Q858" s="13"/>
      <c r="R858" s="17"/>
      <c r="S858" s="8"/>
    </row>
    <row r="859" spans="1:19" x14ac:dyDescent="0.25">
      <c r="A859" s="7"/>
      <c r="B859" s="12"/>
      <c r="C859" s="7"/>
      <c r="D859" s="7"/>
      <c r="E859" s="8"/>
      <c r="F859" s="7" t="str">
        <f t="shared" si="14"/>
        <v>ELD-SMTMAT---</v>
      </c>
      <c r="G859" s="7"/>
      <c r="H859" s="7"/>
      <c r="I859" s="7"/>
      <c r="J859" s="7"/>
      <c r="K859" s="7"/>
      <c r="L859" s="7"/>
      <c r="M859" s="7"/>
      <c r="N859" s="7"/>
      <c r="O859" s="13"/>
      <c r="P859" s="13"/>
      <c r="Q859" s="13"/>
      <c r="R859" s="17"/>
      <c r="S859" s="8"/>
    </row>
    <row r="860" spans="1:19" x14ac:dyDescent="0.25">
      <c r="A860" s="7"/>
      <c r="B860" s="12"/>
      <c r="C860" s="7"/>
      <c r="D860" s="7"/>
      <c r="E860" s="8"/>
      <c r="F860" s="7" t="str">
        <f t="shared" si="14"/>
        <v>ELD-SMTMAT---</v>
      </c>
      <c r="G860" s="7"/>
      <c r="H860" s="7"/>
      <c r="I860" s="7"/>
      <c r="J860" s="7"/>
      <c r="K860" s="7"/>
      <c r="L860" s="7"/>
      <c r="M860" s="7"/>
      <c r="N860" s="7"/>
      <c r="O860" s="13"/>
      <c r="P860" s="13"/>
      <c r="Q860" s="13"/>
      <c r="R860" s="17"/>
      <c r="S860" s="8"/>
    </row>
    <row r="861" spans="1:19" x14ac:dyDescent="0.25">
      <c r="A861" s="7"/>
      <c r="B861" s="12"/>
      <c r="C861" s="7"/>
      <c r="D861" s="7"/>
      <c r="E861" s="8"/>
      <c r="F861" s="7" t="str">
        <f t="shared" si="14"/>
        <v>ELD-SMTMAT---</v>
      </c>
      <c r="G861" s="7"/>
      <c r="H861" s="7"/>
      <c r="I861" s="7"/>
      <c r="J861" s="7"/>
      <c r="K861" s="7"/>
      <c r="L861" s="7"/>
      <c r="M861" s="7"/>
      <c r="N861" s="7"/>
      <c r="O861" s="13"/>
      <c r="P861" s="13"/>
      <c r="Q861" s="13"/>
      <c r="R861" s="17"/>
      <c r="S861" s="8"/>
    </row>
    <row r="862" spans="1:19" x14ac:dyDescent="0.25">
      <c r="A862" s="7"/>
      <c r="B862" s="12"/>
      <c r="C862" s="7"/>
      <c r="D862" s="7"/>
      <c r="E862" s="8"/>
      <c r="F862" s="7" t="str">
        <f t="shared" si="14"/>
        <v>ELD-SMTMAT---</v>
      </c>
      <c r="G862" s="7"/>
      <c r="H862" s="7"/>
      <c r="I862" s="7"/>
      <c r="J862" s="7"/>
      <c r="K862" s="7"/>
      <c r="L862" s="7"/>
      <c r="M862" s="7"/>
      <c r="N862" s="7"/>
      <c r="O862" s="13"/>
      <c r="P862" s="13"/>
      <c r="Q862" s="13"/>
      <c r="R862" s="17"/>
      <c r="S862" s="8"/>
    </row>
    <row r="863" spans="1:19" x14ac:dyDescent="0.25">
      <c r="A863" s="7"/>
      <c r="B863" s="12"/>
      <c r="C863" s="7"/>
      <c r="D863" s="7"/>
      <c r="E863" s="8"/>
      <c r="F863" s="7" t="str">
        <f t="shared" si="14"/>
        <v>ELD-SMTMAT---</v>
      </c>
      <c r="G863" s="7"/>
      <c r="H863" s="7"/>
      <c r="I863" s="7"/>
      <c r="J863" s="7"/>
      <c r="K863" s="7"/>
      <c r="L863" s="7"/>
      <c r="M863" s="7"/>
      <c r="N863" s="7"/>
      <c r="O863" s="13"/>
      <c r="P863" s="13"/>
      <c r="Q863" s="13"/>
      <c r="R863" s="17"/>
      <c r="S863" s="8"/>
    </row>
    <row r="864" spans="1:19" x14ac:dyDescent="0.25">
      <c r="A864" s="7"/>
      <c r="B864" s="12"/>
      <c r="C864" s="7"/>
      <c r="D864" s="7"/>
      <c r="E864" s="8"/>
      <c r="F864" s="7" t="str">
        <f t="shared" si="14"/>
        <v>ELD-SMTMAT---</v>
      </c>
      <c r="G864" s="7"/>
      <c r="H864" s="7"/>
      <c r="I864" s="7"/>
      <c r="J864" s="7"/>
      <c r="K864" s="7"/>
      <c r="L864" s="7"/>
      <c r="M864" s="7"/>
      <c r="N864" s="7"/>
      <c r="O864" s="13"/>
      <c r="P864" s="13"/>
      <c r="Q864" s="13"/>
      <c r="R864" s="17"/>
      <c r="S864" s="8"/>
    </row>
    <row r="865" spans="1:19" x14ac:dyDescent="0.25">
      <c r="A865" s="7"/>
      <c r="B865" s="12"/>
      <c r="C865" s="7"/>
      <c r="D865" s="7"/>
      <c r="E865" s="8"/>
      <c r="F865" s="7" t="str">
        <f t="shared" si="14"/>
        <v>ELD-SMTMAT---</v>
      </c>
      <c r="G865" s="7"/>
      <c r="H865" s="7"/>
      <c r="I865" s="7"/>
      <c r="J865" s="7"/>
      <c r="K865" s="7"/>
      <c r="L865" s="7"/>
      <c r="M865" s="7"/>
      <c r="N865" s="7"/>
      <c r="O865" s="13"/>
      <c r="P865" s="13"/>
      <c r="Q865" s="13"/>
      <c r="R865" s="17"/>
      <c r="S865" s="8"/>
    </row>
    <row r="866" spans="1:19" x14ac:dyDescent="0.25">
      <c r="A866" s="7"/>
      <c r="B866" s="12"/>
      <c r="C866" s="7"/>
      <c r="D866" s="7"/>
      <c r="E866" s="8"/>
      <c r="F866" s="7" t="str">
        <f t="shared" si="14"/>
        <v>ELD-SMTMAT---</v>
      </c>
      <c r="G866" s="7"/>
      <c r="H866" s="7"/>
      <c r="I866" s="7"/>
      <c r="J866" s="7"/>
      <c r="K866" s="7"/>
      <c r="L866" s="7"/>
      <c r="M866" s="7"/>
      <c r="N866" s="7"/>
      <c r="O866" s="13"/>
      <c r="P866" s="13"/>
      <c r="Q866" s="13"/>
      <c r="R866" s="17"/>
      <c r="S866" s="8"/>
    </row>
    <row r="867" spans="1:19" x14ac:dyDescent="0.25">
      <c r="A867" s="7"/>
      <c r="B867" s="12"/>
      <c r="C867" s="7"/>
      <c r="D867" s="7"/>
      <c r="E867" s="8"/>
      <c r="F867" s="7" t="str">
        <f t="shared" si="14"/>
        <v>ELD-SMTMAT---</v>
      </c>
      <c r="G867" s="7"/>
      <c r="H867" s="7"/>
      <c r="I867" s="7"/>
      <c r="J867" s="7"/>
      <c r="K867" s="7"/>
      <c r="L867" s="7"/>
      <c r="M867" s="7"/>
      <c r="N867" s="7"/>
      <c r="O867" s="13"/>
      <c r="P867" s="13"/>
      <c r="Q867" s="13"/>
      <c r="R867" s="17"/>
      <c r="S867" s="8"/>
    </row>
    <row r="868" spans="1:19" x14ac:dyDescent="0.25">
      <c r="A868" s="7"/>
      <c r="B868" s="12"/>
      <c r="C868" s="7"/>
      <c r="D868" s="7"/>
      <c r="E868" s="8"/>
      <c r="F868" s="7" t="str">
        <f t="shared" si="14"/>
        <v>ELD-SMTMAT---</v>
      </c>
      <c r="G868" s="7"/>
      <c r="H868" s="7"/>
      <c r="I868" s="7"/>
      <c r="J868" s="7"/>
      <c r="K868" s="7"/>
      <c r="L868" s="7"/>
      <c r="M868" s="7"/>
      <c r="N868" s="7"/>
      <c r="O868" s="13"/>
      <c r="P868" s="13"/>
      <c r="Q868" s="13"/>
      <c r="R868" s="17"/>
      <c r="S868" s="8"/>
    </row>
    <row r="869" spans="1:19" x14ac:dyDescent="0.25">
      <c r="A869" s="7"/>
      <c r="B869" s="12"/>
      <c r="C869" s="7"/>
      <c r="D869" s="7"/>
      <c r="E869" s="8"/>
      <c r="F869" s="7" t="str">
        <f t="shared" si="14"/>
        <v>ELD-SMTMAT---</v>
      </c>
      <c r="G869" s="7"/>
      <c r="H869" s="7"/>
      <c r="I869" s="7"/>
      <c r="J869" s="7"/>
      <c r="K869" s="7"/>
      <c r="L869" s="7"/>
      <c r="M869" s="7"/>
      <c r="N869" s="7"/>
      <c r="O869" s="13"/>
      <c r="P869" s="13"/>
      <c r="Q869" s="13"/>
      <c r="R869" s="17"/>
      <c r="S869" s="8"/>
    </row>
    <row r="870" spans="1:19" x14ac:dyDescent="0.25">
      <c r="A870" s="7"/>
      <c r="B870" s="12"/>
      <c r="C870" s="7"/>
      <c r="D870" s="7"/>
      <c r="E870" s="8"/>
      <c r="F870" s="7" t="str">
        <f t="shared" si="14"/>
        <v>ELD-SMTMAT---</v>
      </c>
      <c r="G870" s="7"/>
      <c r="H870" s="7"/>
      <c r="I870" s="7"/>
      <c r="J870" s="7"/>
      <c r="K870" s="7"/>
      <c r="L870" s="7"/>
      <c r="M870" s="7"/>
      <c r="N870" s="7"/>
      <c r="O870" s="13"/>
      <c r="P870" s="13"/>
      <c r="Q870" s="13"/>
      <c r="R870" s="17"/>
      <c r="S870" s="8"/>
    </row>
    <row r="871" spans="1:19" x14ac:dyDescent="0.25">
      <c r="A871" s="7"/>
      <c r="B871" s="12"/>
      <c r="C871" s="7"/>
      <c r="D871" s="7"/>
      <c r="E871" s="8"/>
      <c r="F871" s="7" t="str">
        <f t="shared" si="14"/>
        <v>ELD-SMTMAT---</v>
      </c>
      <c r="G871" s="7"/>
      <c r="H871" s="7"/>
      <c r="I871" s="7"/>
      <c r="J871" s="7"/>
      <c r="K871" s="7"/>
      <c r="L871" s="7"/>
      <c r="M871" s="7"/>
      <c r="N871" s="7"/>
      <c r="O871" s="13"/>
      <c r="P871" s="13"/>
      <c r="Q871" s="13"/>
      <c r="R871" s="17"/>
      <c r="S871" s="8"/>
    </row>
    <row r="872" spans="1:19" x14ac:dyDescent="0.25">
      <c r="A872" s="7"/>
      <c r="B872" s="12"/>
      <c r="C872" s="7"/>
      <c r="D872" s="7"/>
      <c r="E872" s="8"/>
      <c r="F872" s="7" t="str">
        <f t="shared" si="14"/>
        <v>ELD-SMTMAT---</v>
      </c>
      <c r="G872" s="7"/>
      <c r="H872" s="7"/>
      <c r="I872" s="7"/>
      <c r="J872" s="7"/>
      <c r="K872" s="7"/>
      <c r="L872" s="7"/>
      <c r="M872" s="7"/>
      <c r="N872" s="7"/>
      <c r="O872" s="13"/>
      <c r="P872" s="13"/>
      <c r="Q872" s="13"/>
      <c r="R872" s="17"/>
      <c r="S872" s="8"/>
    </row>
    <row r="873" spans="1:19" x14ac:dyDescent="0.25">
      <c r="A873" s="7"/>
      <c r="B873" s="12"/>
      <c r="C873" s="7"/>
      <c r="D873" s="7"/>
      <c r="E873" s="8"/>
      <c r="F873" s="7" t="str">
        <f t="shared" si="14"/>
        <v>ELD-SMTMAT---</v>
      </c>
      <c r="G873" s="7"/>
      <c r="H873" s="7"/>
      <c r="I873" s="7"/>
      <c r="J873" s="7"/>
      <c r="K873" s="7"/>
      <c r="L873" s="7"/>
      <c r="M873" s="7"/>
      <c r="N873" s="7"/>
      <c r="O873" s="13"/>
      <c r="P873" s="13"/>
      <c r="Q873" s="13"/>
      <c r="R873" s="17"/>
      <c r="S873" s="8"/>
    </row>
    <row r="874" spans="1:19" x14ac:dyDescent="0.25">
      <c r="A874" s="7"/>
      <c r="B874" s="12"/>
      <c r="C874" s="7"/>
      <c r="D874" s="7"/>
      <c r="E874" s="8"/>
      <c r="F874" s="7" t="str">
        <f t="shared" si="14"/>
        <v>ELD-SMTMAT---</v>
      </c>
      <c r="G874" s="7"/>
      <c r="H874" s="7"/>
      <c r="I874" s="7"/>
      <c r="J874" s="7"/>
      <c r="K874" s="7"/>
      <c r="L874" s="7"/>
      <c r="M874" s="7"/>
      <c r="N874" s="7"/>
      <c r="O874" s="13"/>
      <c r="P874" s="13"/>
      <c r="Q874" s="13"/>
      <c r="R874" s="17"/>
      <c r="S874" s="8"/>
    </row>
    <row r="875" spans="1:19" x14ac:dyDescent="0.25">
      <c r="A875" s="7"/>
      <c r="B875" s="12"/>
      <c r="C875" s="7"/>
      <c r="D875" s="7"/>
      <c r="E875" s="8"/>
      <c r="F875" s="7" t="str">
        <f t="shared" si="14"/>
        <v>ELD-SMTMAT---</v>
      </c>
      <c r="G875" s="7"/>
      <c r="H875" s="7"/>
      <c r="I875" s="7"/>
      <c r="J875" s="7"/>
      <c r="K875" s="7"/>
      <c r="L875" s="7"/>
      <c r="M875" s="7"/>
      <c r="N875" s="7"/>
      <c r="O875" s="13"/>
      <c r="P875" s="13"/>
      <c r="Q875" s="13"/>
      <c r="R875" s="17"/>
      <c r="S875" s="8"/>
    </row>
    <row r="876" spans="1:19" x14ac:dyDescent="0.25">
      <c r="A876" s="7"/>
      <c r="B876" s="12"/>
      <c r="C876" s="7"/>
      <c r="D876" s="7"/>
      <c r="E876" s="8"/>
      <c r="F876" s="7" t="str">
        <f t="shared" si="14"/>
        <v>ELD-SMTMAT---</v>
      </c>
      <c r="G876" s="7"/>
      <c r="H876" s="7"/>
      <c r="I876" s="7"/>
      <c r="J876" s="7"/>
      <c r="K876" s="7"/>
      <c r="L876" s="7"/>
      <c r="M876" s="7"/>
      <c r="N876" s="7"/>
      <c r="O876" s="13"/>
      <c r="P876" s="13"/>
      <c r="Q876" s="13"/>
      <c r="R876" s="17"/>
      <c r="S876" s="8"/>
    </row>
    <row r="877" spans="1:19" x14ac:dyDescent="0.25">
      <c r="A877" s="7"/>
      <c r="B877" s="12"/>
      <c r="C877" s="7"/>
      <c r="D877" s="7"/>
      <c r="E877" s="8"/>
      <c r="F877" s="7" t="str">
        <f t="shared" si="14"/>
        <v>ELD-SMTMAT---</v>
      </c>
      <c r="G877" s="7"/>
      <c r="H877" s="7"/>
      <c r="I877" s="7"/>
      <c r="J877" s="7"/>
      <c r="K877" s="7"/>
      <c r="L877" s="7"/>
      <c r="M877" s="7"/>
      <c r="N877" s="7"/>
      <c r="O877" s="13"/>
      <c r="P877" s="13"/>
      <c r="Q877" s="13"/>
      <c r="R877" s="17"/>
      <c r="S877" s="8"/>
    </row>
    <row r="878" spans="1:19" x14ac:dyDescent="0.25">
      <c r="A878" s="7"/>
      <c r="B878" s="12"/>
      <c r="C878" s="7"/>
      <c r="D878" s="7"/>
      <c r="E878" s="8"/>
      <c r="F878" s="7" t="str">
        <f t="shared" si="14"/>
        <v>ELD-SMTMAT---</v>
      </c>
      <c r="G878" s="7"/>
      <c r="H878" s="7"/>
      <c r="I878" s="7"/>
      <c r="J878" s="7"/>
      <c r="K878" s="7"/>
      <c r="L878" s="7"/>
      <c r="M878" s="7"/>
      <c r="N878" s="7"/>
      <c r="O878" s="13"/>
      <c r="P878" s="13"/>
      <c r="Q878" s="13"/>
      <c r="R878" s="17"/>
      <c r="S878" s="8"/>
    </row>
    <row r="879" spans="1:19" x14ac:dyDescent="0.25">
      <c r="A879" s="7"/>
      <c r="B879" s="12"/>
      <c r="C879" s="7"/>
      <c r="D879" s="7"/>
      <c r="E879" s="8"/>
      <c r="F879" s="7" t="str">
        <f t="shared" si="14"/>
        <v>ELD-SMTMAT---</v>
      </c>
      <c r="G879" s="7"/>
      <c r="H879" s="7"/>
      <c r="I879" s="7"/>
      <c r="J879" s="7"/>
      <c r="K879" s="7"/>
      <c r="L879" s="7"/>
      <c r="M879" s="7"/>
      <c r="N879" s="7"/>
      <c r="O879" s="13"/>
      <c r="P879" s="13"/>
      <c r="Q879" s="13"/>
      <c r="R879" s="17"/>
      <c r="S879" s="8"/>
    </row>
    <row r="880" spans="1:19" x14ac:dyDescent="0.25">
      <c r="A880" s="7"/>
      <c r="B880" s="12"/>
      <c r="C880" s="7"/>
      <c r="D880" s="7"/>
      <c r="E880" s="8"/>
      <c r="F880" s="7" t="str">
        <f t="shared" si="14"/>
        <v>ELD-SMTMAT---</v>
      </c>
      <c r="G880" s="7"/>
      <c r="H880" s="7"/>
      <c r="I880" s="7"/>
      <c r="J880" s="7"/>
      <c r="K880" s="7"/>
      <c r="L880" s="7"/>
      <c r="M880" s="7"/>
      <c r="N880" s="7"/>
      <c r="O880" s="13"/>
      <c r="P880" s="13"/>
      <c r="Q880" s="13"/>
      <c r="R880" s="17"/>
      <c r="S880" s="8"/>
    </row>
    <row r="881" spans="1:19" x14ac:dyDescent="0.25">
      <c r="A881" s="7"/>
      <c r="B881" s="12"/>
      <c r="C881" s="7"/>
      <c r="D881" s="7"/>
      <c r="E881" s="8"/>
      <c r="F881" s="7" t="str">
        <f t="shared" si="14"/>
        <v>ELD-SMTMAT---</v>
      </c>
      <c r="G881" s="7"/>
      <c r="H881" s="7"/>
      <c r="I881" s="7"/>
      <c r="J881" s="7"/>
      <c r="K881" s="7"/>
      <c r="L881" s="7"/>
      <c r="M881" s="7"/>
      <c r="N881" s="7"/>
      <c r="O881" s="13"/>
      <c r="P881" s="13"/>
      <c r="Q881" s="13"/>
      <c r="R881" s="17"/>
      <c r="S881" s="8"/>
    </row>
    <row r="882" spans="1:19" x14ac:dyDescent="0.25">
      <c r="A882" s="7"/>
      <c r="B882" s="12"/>
      <c r="C882" s="7"/>
      <c r="D882" s="7"/>
      <c r="E882" s="8"/>
      <c r="F882" s="7" t="str">
        <f t="shared" si="14"/>
        <v>ELD-SMTMAT---</v>
      </c>
      <c r="G882" s="7"/>
      <c r="H882" s="7"/>
      <c r="I882" s="7"/>
      <c r="J882" s="7"/>
      <c r="K882" s="7"/>
      <c r="L882" s="7"/>
      <c r="M882" s="7"/>
      <c r="N882" s="7"/>
      <c r="O882" s="13"/>
      <c r="P882" s="13"/>
      <c r="Q882" s="13"/>
      <c r="R882" s="17"/>
      <c r="S882" s="8"/>
    </row>
    <row r="883" spans="1:19" x14ac:dyDescent="0.25">
      <c r="A883" s="7"/>
      <c r="B883" s="12"/>
      <c r="C883" s="7"/>
      <c r="D883" s="7"/>
      <c r="E883" s="8"/>
      <c r="F883" s="7" t="str">
        <f t="shared" si="14"/>
        <v>ELD-SMTMAT---</v>
      </c>
      <c r="G883" s="7"/>
      <c r="H883" s="7"/>
      <c r="I883" s="7"/>
      <c r="J883" s="7"/>
      <c r="K883" s="7"/>
      <c r="L883" s="7"/>
      <c r="M883" s="7"/>
      <c r="N883" s="7"/>
      <c r="O883" s="13"/>
      <c r="P883" s="13"/>
      <c r="Q883" s="13"/>
      <c r="R883" s="17"/>
      <c r="S883" s="8"/>
    </row>
    <row r="884" spans="1:19" x14ac:dyDescent="0.25">
      <c r="A884" s="7"/>
      <c r="B884" s="12"/>
      <c r="C884" s="7"/>
      <c r="D884" s="7"/>
      <c r="E884" s="8"/>
      <c r="F884" s="7" t="str">
        <f t="shared" si="14"/>
        <v>ELD-SMTMAT---</v>
      </c>
      <c r="G884" s="7"/>
      <c r="H884" s="7"/>
      <c r="I884" s="7"/>
      <c r="J884" s="7"/>
      <c r="K884" s="7"/>
      <c r="L884" s="7"/>
      <c r="M884" s="7"/>
      <c r="N884" s="7"/>
      <c r="O884" s="13"/>
      <c r="P884" s="13"/>
      <c r="Q884" s="13"/>
      <c r="R884" s="17"/>
      <c r="S884" s="8"/>
    </row>
    <row r="885" spans="1:19" x14ac:dyDescent="0.25">
      <c r="A885" s="7"/>
      <c r="B885" s="12"/>
      <c r="C885" s="7"/>
      <c r="D885" s="7"/>
      <c r="E885" s="8"/>
      <c r="F885" s="7" t="str">
        <f t="shared" si="14"/>
        <v>ELD-SMTMAT---</v>
      </c>
      <c r="G885" s="7"/>
      <c r="H885" s="7"/>
      <c r="I885" s="7"/>
      <c r="J885" s="7"/>
      <c r="K885" s="7"/>
      <c r="L885" s="7"/>
      <c r="M885" s="7"/>
      <c r="N885" s="7"/>
      <c r="O885" s="13"/>
      <c r="P885" s="13"/>
      <c r="Q885" s="13"/>
      <c r="R885" s="17"/>
      <c r="S885" s="8"/>
    </row>
    <row r="886" spans="1:19" x14ac:dyDescent="0.25">
      <c r="A886" s="7"/>
      <c r="B886" s="12"/>
      <c r="C886" s="7"/>
      <c r="D886" s="7"/>
      <c r="E886" s="8"/>
      <c r="F886" s="7" t="str">
        <f t="shared" si="14"/>
        <v>ELD-SMTMAT---</v>
      </c>
      <c r="G886" s="7"/>
      <c r="H886" s="7"/>
      <c r="I886" s="7"/>
      <c r="J886" s="7"/>
      <c r="K886" s="7"/>
      <c r="L886" s="7"/>
      <c r="M886" s="7"/>
      <c r="N886" s="7"/>
      <c r="O886" s="13"/>
      <c r="P886" s="13"/>
      <c r="Q886" s="13"/>
      <c r="R886" s="17"/>
      <c r="S886" s="8"/>
    </row>
    <row r="887" spans="1:19" x14ac:dyDescent="0.25">
      <c r="A887" s="7"/>
      <c r="B887" s="12"/>
      <c r="C887" s="7"/>
      <c r="D887" s="7"/>
      <c r="E887" s="8"/>
      <c r="F887" s="7" t="str">
        <f t="shared" si="14"/>
        <v>ELD-SMTMAT---</v>
      </c>
      <c r="G887" s="7"/>
      <c r="H887" s="7"/>
      <c r="I887" s="7"/>
      <c r="J887" s="7"/>
      <c r="K887" s="7"/>
      <c r="L887" s="7"/>
      <c r="M887" s="7"/>
      <c r="N887" s="7"/>
      <c r="O887" s="13"/>
      <c r="P887" s="13"/>
      <c r="Q887" s="13"/>
      <c r="R887" s="17"/>
      <c r="S887" s="8"/>
    </row>
    <row r="888" spans="1:19" x14ac:dyDescent="0.25">
      <c r="A888" s="7"/>
      <c r="B888" s="12"/>
      <c r="C888" s="7"/>
      <c r="D888" s="7"/>
      <c r="E888" s="8"/>
      <c r="F888" s="7" t="str">
        <f t="shared" si="14"/>
        <v>ELD-SMTMAT---</v>
      </c>
      <c r="G888" s="7"/>
      <c r="H888" s="7"/>
      <c r="I888" s="7"/>
      <c r="J888" s="7"/>
      <c r="K888" s="7"/>
      <c r="L888" s="7"/>
      <c r="M888" s="7"/>
      <c r="N888" s="7"/>
      <c r="O888" s="13"/>
      <c r="P888" s="13"/>
      <c r="Q888" s="13"/>
      <c r="R888" s="17"/>
      <c r="S888" s="8"/>
    </row>
    <row r="889" spans="1:19" x14ac:dyDescent="0.25">
      <c r="A889" s="7"/>
      <c r="B889" s="12"/>
      <c r="C889" s="7"/>
      <c r="D889" s="7"/>
      <c r="E889" s="8"/>
      <c r="F889" s="7" t="str">
        <f t="shared" si="14"/>
        <v>ELD-SMTMAT---</v>
      </c>
      <c r="G889" s="7"/>
      <c r="H889" s="7"/>
      <c r="I889" s="7"/>
      <c r="J889" s="7"/>
      <c r="K889" s="7"/>
      <c r="L889" s="7"/>
      <c r="M889" s="7"/>
      <c r="N889" s="7"/>
      <c r="O889" s="13"/>
      <c r="P889" s="13"/>
      <c r="Q889" s="13"/>
      <c r="R889" s="17"/>
      <c r="S889" s="8"/>
    </row>
    <row r="890" spans="1:19" x14ac:dyDescent="0.25">
      <c r="A890" s="7"/>
      <c r="B890" s="12"/>
      <c r="C890" s="7"/>
      <c r="D890" s="7"/>
      <c r="E890" s="8"/>
      <c r="F890" s="7" t="str">
        <f t="shared" si="14"/>
        <v>ELD-SMTMAT---</v>
      </c>
      <c r="G890" s="7"/>
      <c r="H890" s="7"/>
      <c r="I890" s="7"/>
      <c r="J890" s="7"/>
      <c r="K890" s="7"/>
      <c r="L890" s="7"/>
      <c r="M890" s="7"/>
      <c r="N890" s="7"/>
      <c r="O890" s="13"/>
      <c r="P890" s="13"/>
      <c r="Q890" s="13"/>
      <c r="R890" s="17"/>
      <c r="S890" s="8"/>
    </row>
    <row r="891" spans="1:19" x14ac:dyDescent="0.25">
      <c r="A891" s="7"/>
      <c r="B891" s="12"/>
      <c r="C891" s="7"/>
      <c r="D891" s="7"/>
      <c r="E891" s="8"/>
      <c r="F891" s="7" t="str">
        <f t="shared" si="14"/>
        <v>ELD-SMTMAT---</v>
      </c>
      <c r="G891" s="7"/>
      <c r="H891" s="7"/>
      <c r="I891" s="7"/>
      <c r="J891" s="7"/>
      <c r="K891" s="7"/>
      <c r="L891" s="7"/>
      <c r="M891" s="7"/>
      <c r="N891" s="7"/>
      <c r="O891" s="13"/>
      <c r="P891" s="13"/>
      <c r="Q891" s="13"/>
      <c r="R891" s="17"/>
      <c r="S891" s="8"/>
    </row>
    <row r="892" spans="1:19" x14ac:dyDescent="0.25">
      <c r="A892" s="7"/>
      <c r="B892" s="12"/>
      <c r="C892" s="7"/>
      <c r="D892" s="7"/>
      <c r="E892" s="8"/>
      <c r="F892" s="7" t="str">
        <f t="shared" si="14"/>
        <v>ELD-SMTMAT---</v>
      </c>
      <c r="G892" s="7"/>
      <c r="H892" s="7"/>
      <c r="I892" s="7"/>
      <c r="J892" s="7"/>
      <c r="K892" s="7"/>
      <c r="L892" s="7"/>
      <c r="M892" s="7"/>
      <c r="N892" s="7"/>
      <c r="O892" s="13"/>
      <c r="P892" s="13"/>
      <c r="Q892" s="13"/>
      <c r="R892" s="17"/>
      <c r="S892" s="8"/>
    </row>
    <row r="893" spans="1:19" x14ac:dyDescent="0.25">
      <c r="A893" s="7"/>
      <c r="B893" s="12"/>
      <c r="C893" s="7"/>
      <c r="D893" s="7"/>
      <c r="E893" s="8"/>
      <c r="F893" s="7" t="str">
        <f t="shared" si="14"/>
        <v>ELD-SMTMAT---</v>
      </c>
      <c r="G893" s="7"/>
      <c r="H893" s="7"/>
      <c r="I893" s="7"/>
      <c r="J893" s="7"/>
      <c r="K893" s="7"/>
      <c r="L893" s="7"/>
      <c r="M893" s="7"/>
      <c r="N893" s="7"/>
      <c r="O893" s="13"/>
      <c r="P893" s="13"/>
      <c r="Q893" s="13"/>
      <c r="R893" s="17"/>
      <c r="S893" s="8"/>
    </row>
    <row r="894" spans="1:19" x14ac:dyDescent="0.25">
      <c r="A894" s="7"/>
      <c r="B894" s="12"/>
      <c r="C894" s="7"/>
      <c r="D894" s="7"/>
      <c r="E894" s="8"/>
      <c r="F894" s="7" t="str">
        <f t="shared" si="14"/>
        <v>ELD-SMTMAT---</v>
      </c>
      <c r="G894" s="7"/>
      <c r="H894" s="7"/>
      <c r="I894" s="7"/>
      <c r="J894" s="7"/>
      <c r="K894" s="7"/>
      <c r="L894" s="7"/>
      <c r="M894" s="7"/>
      <c r="N894" s="7"/>
      <c r="O894" s="13"/>
      <c r="P894" s="13"/>
      <c r="Q894" s="13"/>
      <c r="R894" s="17"/>
      <c r="S894" s="8"/>
    </row>
    <row r="895" spans="1:19" x14ac:dyDescent="0.25">
      <c r="A895" s="7"/>
      <c r="B895" s="12"/>
      <c r="C895" s="7"/>
      <c r="D895" s="7"/>
      <c r="E895" s="8"/>
      <c r="F895" s="7" t="str">
        <f t="shared" si="14"/>
        <v>ELD-SMTMAT---</v>
      </c>
      <c r="G895" s="7"/>
      <c r="H895" s="7"/>
      <c r="I895" s="7"/>
      <c r="J895" s="7"/>
      <c r="K895" s="7"/>
      <c r="L895" s="7"/>
      <c r="M895" s="7"/>
      <c r="N895" s="7"/>
      <c r="O895" s="13"/>
      <c r="P895" s="13"/>
      <c r="Q895" s="13"/>
      <c r="R895" s="17"/>
      <c r="S895" s="8"/>
    </row>
    <row r="896" spans="1:19" x14ac:dyDescent="0.25">
      <c r="A896" s="7"/>
      <c r="B896" s="12"/>
      <c r="C896" s="7"/>
      <c r="D896" s="7"/>
      <c r="E896" s="8"/>
      <c r="F896" s="7" t="str">
        <f t="shared" si="14"/>
        <v>ELD-SMTMAT---</v>
      </c>
      <c r="G896" s="7"/>
      <c r="H896" s="7"/>
      <c r="I896" s="7"/>
      <c r="J896" s="7"/>
      <c r="K896" s="7"/>
      <c r="L896" s="7"/>
      <c r="M896" s="7"/>
      <c r="N896" s="7"/>
      <c r="O896" s="13"/>
      <c r="P896" s="13"/>
      <c r="Q896" s="13"/>
      <c r="R896" s="17"/>
      <c r="S896" s="8"/>
    </row>
    <row r="897" spans="1:19" x14ac:dyDescent="0.25">
      <c r="A897" s="7"/>
      <c r="B897" s="12"/>
      <c r="C897" s="7"/>
      <c r="D897" s="7"/>
      <c r="E897" s="8"/>
      <c r="F897" s="7" t="str">
        <f t="shared" si="14"/>
        <v>ELD-SMTMAT---</v>
      </c>
      <c r="G897" s="7"/>
      <c r="H897" s="7"/>
      <c r="I897" s="7"/>
      <c r="J897" s="7"/>
      <c r="K897" s="7"/>
      <c r="L897" s="7"/>
      <c r="M897" s="7"/>
      <c r="N897" s="7"/>
      <c r="O897" s="13"/>
      <c r="P897" s="13"/>
      <c r="Q897" s="13"/>
      <c r="R897" s="17"/>
      <c r="S897" s="8"/>
    </row>
    <row r="898" spans="1:19" x14ac:dyDescent="0.25">
      <c r="A898" s="7"/>
      <c r="B898" s="12"/>
      <c r="C898" s="7"/>
      <c r="D898" s="7"/>
      <c r="E898" s="8"/>
      <c r="F898" s="7" t="str">
        <f t="shared" si="14"/>
        <v>ELD-SMTMAT---</v>
      </c>
      <c r="G898" s="7"/>
      <c r="H898" s="7"/>
      <c r="I898" s="7"/>
      <c r="J898" s="7"/>
      <c r="K898" s="7"/>
      <c r="L898" s="7"/>
      <c r="M898" s="7"/>
      <c r="N898" s="7"/>
      <c r="O898" s="13"/>
      <c r="P898" s="13"/>
      <c r="Q898" s="13"/>
      <c r="R898" s="17"/>
      <c r="S898" s="8"/>
    </row>
    <row r="899" spans="1:19" x14ac:dyDescent="0.25">
      <c r="A899" s="7"/>
      <c r="B899" s="12"/>
      <c r="C899" s="7"/>
      <c r="D899" s="7"/>
      <c r="E899" s="8"/>
      <c r="F899" s="7" t="str">
        <f t="shared" si="14"/>
        <v>ELD-SMTMAT---</v>
      </c>
      <c r="G899" s="7"/>
      <c r="H899" s="7"/>
      <c r="I899" s="7"/>
      <c r="J899" s="7"/>
      <c r="K899" s="7"/>
      <c r="L899" s="7"/>
      <c r="M899" s="7"/>
      <c r="N899" s="7"/>
      <c r="O899" s="13"/>
      <c r="P899" s="13"/>
      <c r="Q899" s="13"/>
      <c r="R899" s="17"/>
      <c r="S899" s="8"/>
    </row>
    <row r="900" spans="1:19" x14ac:dyDescent="0.25">
      <c r="A900" s="7"/>
      <c r="B900" s="12"/>
      <c r="C900" s="7"/>
      <c r="D900" s="7"/>
      <c r="E900" s="8"/>
      <c r="F900" s="7" t="str">
        <f t="shared" si="14"/>
        <v>ELD-SMTMAT---</v>
      </c>
      <c r="G900" s="7"/>
      <c r="H900" s="7"/>
      <c r="I900" s="7"/>
      <c r="J900" s="7"/>
      <c r="K900" s="7"/>
      <c r="L900" s="7"/>
      <c r="M900" s="7"/>
      <c r="N900" s="7"/>
      <c r="O900" s="13"/>
      <c r="P900" s="13"/>
      <c r="Q900" s="13"/>
      <c r="R900" s="17"/>
      <c r="S900" s="8"/>
    </row>
    <row r="901" spans="1:19" x14ac:dyDescent="0.25">
      <c r="A901" s="7"/>
      <c r="B901" s="12"/>
      <c r="C901" s="7"/>
      <c r="D901" s="7"/>
      <c r="E901" s="8"/>
      <c r="F901" s="7" t="str">
        <f t="shared" si="14"/>
        <v>ELD-SMTMAT---</v>
      </c>
      <c r="G901" s="7"/>
      <c r="H901" s="7"/>
      <c r="I901" s="7"/>
      <c r="J901" s="7"/>
      <c r="K901" s="7"/>
      <c r="L901" s="7"/>
      <c r="M901" s="7"/>
      <c r="N901" s="7"/>
      <c r="O901" s="13"/>
      <c r="P901" s="13"/>
      <c r="Q901" s="13"/>
      <c r="R901" s="17"/>
      <c r="S901" s="8"/>
    </row>
    <row r="902" spans="1:19" x14ac:dyDescent="0.25">
      <c r="A902" s="7"/>
      <c r="B902" s="12"/>
      <c r="C902" s="7"/>
      <c r="D902" s="7"/>
      <c r="E902" s="8"/>
      <c r="F902" s="7" t="str">
        <f t="shared" si="14"/>
        <v>ELD-SMTMAT---</v>
      </c>
      <c r="G902" s="7"/>
      <c r="H902" s="7"/>
      <c r="I902" s="7"/>
      <c r="J902" s="7"/>
      <c r="K902" s="7"/>
      <c r="L902" s="7"/>
      <c r="M902" s="7"/>
      <c r="N902" s="7"/>
      <c r="O902" s="13"/>
      <c r="P902" s="13"/>
      <c r="Q902" s="13"/>
      <c r="R902" s="17"/>
      <c r="S902" s="8"/>
    </row>
    <row r="903" spans="1:19" x14ac:dyDescent="0.25">
      <c r="A903" s="7"/>
      <c r="B903" s="12"/>
      <c r="C903" s="7"/>
      <c r="D903" s="7"/>
      <c r="E903" s="8"/>
      <c r="F903" s="7" t="str">
        <f t="shared" si="14"/>
        <v>ELD-SMTMAT---</v>
      </c>
      <c r="G903" s="7"/>
      <c r="H903" s="7"/>
      <c r="I903" s="7"/>
      <c r="J903" s="7"/>
      <c r="K903" s="7"/>
      <c r="L903" s="7"/>
      <c r="M903" s="7"/>
      <c r="N903" s="7"/>
      <c r="O903" s="13"/>
      <c r="P903" s="13"/>
      <c r="Q903" s="13"/>
      <c r="R903" s="17"/>
      <c r="S903" s="8"/>
    </row>
    <row r="904" spans="1:19" x14ac:dyDescent="0.25">
      <c r="A904" s="7"/>
      <c r="B904" s="12"/>
      <c r="C904" s="7"/>
      <c r="D904" s="7"/>
      <c r="E904" s="8"/>
      <c r="F904" s="7" t="str">
        <f t="shared" ref="F904:F916" si="15">IFERROR(CONCATENATE("ELD-SMTMAT-",$C904,"-",$E904,"-",$B904),"")</f>
        <v>ELD-SMTMAT---</v>
      </c>
      <c r="G904" s="7"/>
      <c r="H904" s="7"/>
      <c r="I904" s="7"/>
      <c r="J904" s="7"/>
      <c r="K904" s="7"/>
      <c r="L904" s="7"/>
      <c r="M904" s="7"/>
      <c r="N904" s="7"/>
      <c r="O904" s="13"/>
      <c r="P904" s="13"/>
      <c r="Q904" s="13"/>
      <c r="R904" s="17"/>
      <c r="S904" s="8"/>
    </row>
    <row r="905" spans="1:19" x14ac:dyDescent="0.25">
      <c r="A905" s="7"/>
      <c r="B905" s="12"/>
      <c r="C905" s="7"/>
      <c r="D905" s="7"/>
      <c r="E905" s="8"/>
      <c r="F905" s="7" t="str">
        <f t="shared" si="15"/>
        <v>ELD-SMTMAT---</v>
      </c>
      <c r="G905" s="7"/>
      <c r="H905" s="7"/>
      <c r="I905" s="7"/>
      <c r="J905" s="7"/>
      <c r="K905" s="7"/>
      <c r="L905" s="7"/>
      <c r="M905" s="7"/>
      <c r="N905" s="7"/>
      <c r="O905" s="13"/>
      <c r="P905" s="13"/>
      <c r="Q905" s="13"/>
      <c r="R905" s="17"/>
      <c r="S905" s="8"/>
    </row>
    <row r="906" spans="1:19" x14ac:dyDescent="0.25">
      <c r="A906" s="7"/>
      <c r="B906" s="12"/>
      <c r="C906" s="7"/>
      <c r="D906" s="7"/>
      <c r="E906" s="8"/>
      <c r="F906" s="7" t="str">
        <f t="shared" si="15"/>
        <v>ELD-SMTMAT---</v>
      </c>
      <c r="G906" s="7"/>
      <c r="H906" s="7"/>
      <c r="I906" s="7"/>
      <c r="J906" s="7"/>
      <c r="K906" s="7"/>
      <c r="L906" s="7"/>
      <c r="M906" s="7"/>
      <c r="N906" s="7"/>
      <c r="O906" s="13"/>
      <c r="P906" s="13"/>
      <c r="Q906" s="13"/>
      <c r="R906" s="17"/>
      <c r="S906" s="8"/>
    </row>
    <row r="907" spans="1:19" x14ac:dyDescent="0.25">
      <c r="A907" s="7"/>
      <c r="B907" s="12"/>
      <c r="C907" s="7"/>
      <c r="D907" s="7"/>
      <c r="E907" s="8"/>
      <c r="F907" s="7" t="str">
        <f t="shared" si="15"/>
        <v>ELD-SMTMAT---</v>
      </c>
      <c r="G907" s="7"/>
      <c r="H907" s="7"/>
      <c r="I907" s="7"/>
      <c r="J907" s="7"/>
      <c r="K907" s="7"/>
      <c r="L907" s="7"/>
      <c r="M907" s="7"/>
      <c r="N907" s="7"/>
      <c r="O907" s="13"/>
      <c r="P907" s="13"/>
      <c r="Q907" s="13"/>
      <c r="R907" s="17"/>
      <c r="S907" s="8"/>
    </row>
    <row r="908" spans="1:19" x14ac:dyDescent="0.25">
      <c r="A908" s="7"/>
      <c r="B908" s="12"/>
      <c r="C908" s="7"/>
      <c r="D908" s="7"/>
      <c r="E908" s="8"/>
      <c r="F908" s="7" t="str">
        <f t="shared" si="15"/>
        <v>ELD-SMTMAT---</v>
      </c>
      <c r="G908" s="7"/>
      <c r="H908" s="7"/>
      <c r="I908" s="7"/>
      <c r="J908" s="7"/>
      <c r="K908" s="7"/>
      <c r="L908" s="7"/>
      <c r="M908" s="7"/>
      <c r="N908" s="7"/>
      <c r="O908" s="13"/>
      <c r="P908" s="13"/>
      <c r="Q908" s="13"/>
      <c r="R908" s="17"/>
      <c r="S908" s="8"/>
    </row>
    <row r="909" spans="1:19" x14ac:dyDescent="0.25">
      <c r="A909" s="7"/>
      <c r="B909" s="12"/>
      <c r="C909" s="7"/>
      <c r="D909" s="7"/>
      <c r="E909" s="8"/>
      <c r="F909" s="7" t="str">
        <f t="shared" si="15"/>
        <v>ELD-SMTMAT---</v>
      </c>
      <c r="G909" s="7"/>
      <c r="H909" s="7"/>
      <c r="I909" s="7"/>
      <c r="J909" s="7"/>
      <c r="K909" s="7"/>
      <c r="L909" s="7"/>
      <c r="M909" s="7"/>
      <c r="N909" s="7"/>
      <c r="O909" s="13"/>
      <c r="P909" s="13"/>
      <c r="Q909" s="13"/>
      <c r="R909" s="17"/>
      <c r="S909" s="8"/>
    </row>
    <row r="910" spans="1:19" x14ac:dyDescent="0.25">
      <c r="A910" s="7"/>
      <c r="B910" s="12"/>
      <c r="C910" s="7"/>
      <c r="D910" s="7"/>
      <c r="E910" s="8"/>
      <c r="F910" s="7" t="str">
        <f t="shared" si="15"/>
        <v>ELD-SMTMAT---</v>
      </c>
      <c r="G910" s="7"/>
      <c r="H910" s="7"/>
      <c r="I910" s="7"/>
      <c r="J910" s="7"/>
      <c r="K910" s="7"/>
      <c r="L910" s="7"/>
      <c r="M910" s="7"/>
      <c r="N910" s="7"/>
      <c r="O910" s="13"/>
      <c r="P910" s="13"/>
      <c r="Q910" s="13"/>
      <c r="R910" s="17"/>
      <c r="S910" s="8"/>
    </row>
    <row r="911" spans="1:19" x14ac:dyDescent="0.25">
      <c r="A911" s="7"/>
      <c r="B911" s="12"/>
      <c r="C911" s="7"/>
      <c r="D911" s="7"/>
      <c r="E911" s="8"/>
      <c r="F911" s="7" t="str">
        <f t="shared" si="15"/>
        <v>ELD-SMTMAT---</v>
      </c>
      <c r="G911" s="7"/>
      <c r="H911" s="7"/>
      <c r="I911" s="7"/>
      <c r="J911" s="7"/>
      <c r="K911" s="7"/>
      <c r="L911" s="7"/>
      <c r="M911" s="7"/>
      <c r="N911" s="7"/>
      <c r="O911" s="13"/>
      <c r="P911" s="13"/>
      <c r="Q911" s="13"/>
      <c r="R911" s="17"/>
      <c r="S911" s="8"/>
    </row>
    <row r="912" spans="1:19" x14ac:dyDescent="0.25">
      <c r="A912" s="7"/>
      <c r="B912" s="12"/>
      <c r="C912" s="7"/>
      <c r="D912" s="7"/>
      <c r="E912" s="8"/>
      <c r="F912" s="7" t="str">
        <f t="shared" si="15"/>
        <v>ELD-SMTMAT---</v>
      </c>
      <c r="G912" s="7"/>
      <c r="H912" s="7"/>
      <c r="I912" s="7"/>
      <c r="J912" s="7"/>
      <c r="K912" s="7"/>
      <c r="L912" s="7"/>
      <c r="M912" s="7"/>
      <c r="N912" s="7"/>
      <c r="O912" s="13"/>
      <c r="P912" s="13"/>
      <c r="Q912" s="13"/>
      <c r="R912" s="17"/>
      <c r="S912" s="8"/>
    </row>
    <row r="913" spans="1:19" x14ac:dyDescent="0.25">
      <c r="A913" s="7"/>
      <c r="B913" s="12"/>
      <c r="C913" s="7"/>
      <c r="D913" s="7"/>
      <c r="E913" s="8"/>
      <c r="F913" s="7" t="str">
        <f t="shared" si="15"/>
        <v>ELD-SMTMAT---</v>
      </c>
      <c r="G913" s="7"/>
      <c r="H913" s="7"/>
      <c r="I913" s="7"/>
      <c r="J913" s="7"/>
      <c r="K913" s="7"/>
      <c r="L913" s="7"/>
      <c r="M913" s="7"/>
      <c r="N913" s="7"/>
      <c r="O913" s="13"/>
      <c r="P913" s="13"/>
      <c r="Q913" s="13"/>
      <c r="R913" s="17"/>
      <c r="S913" s="8"/>
    </row>
    <row r="914" spans="1:19" x14ac:dyDescent="0.25">
      <c r="A914" s="7"/>
      <c r="B914" s="12"/>
      <c r="C914" s="7"/>
      <c r="D914" s="7"/>
      <c r="E914" s="8"/>
      <c r="F914" s="7" t="str">
        <f t="shared" si="15"/>
        <v>ELD-SMTMAT---</v>
      </c>
      <c r="G914" s="7"/>
      <c r="H914" s="7"/>
      <c r="I914" s="7"/>
      <c r="J914" s="7"/>
      <c r="K914" s="7"/>
      <c r="L914" s="7"/>
      <c r="M914" s="7"/>
      <c r="N914" s="7"/>
      <c r="O914" s="13"/>
      <c r="P914" s="13"/>
      <c r="Q914" s="13"/>
      <c r="R914" s="17"/>
      <c r="S914" s="8"/>
    </row>
    <row r="915" spans="1:19" x14ac:dyDescent="0.25">
      <c r="A915" s="7"/>
      <c r="B915" s="12"/>
      <c r="C915" s="7"/>
      <c r="D915" s="7"/>
      <c r="E915" s="8"/>
      <c r="F915" s="7" t="str">
        <f t="shared" si="15"/>
        <v>ELD-SMTMAT---</v>
      </c>
      <c r="G915" s="7"/>
      <c r="H915" s="7"/>
      <c r="I915" s="7"/>
      <c r="J915" s="7"/>
      <c r="K915" s="7"/>
      <c r="L915" s="7"/>
      <c r="M915" s="7"/>
      <c r="N915" s="7"/>
      <c r="O915" s="13"/>
      <c r="P915" s="13"/>
      <c r="Q915" s="13"/>
      <c r="R915" s="17"/>
      <c r="S915" s="8"/>
    </row>
    <row r="916" spans="1:19" x14ac:dyDescent="0.25">
      <c r="A916" s="7"/>
      <c r="B916" s="12"/>
      <c r="C916" s="7"/>
      <c r="D916" s="7"/>
      <c r="E916" s="8"/>
      <c r="F916" s="7" t="str">
        <f t="shared" si="15"/>
        <v>ELD-SMTMAT---</v>
      </c>
      <c r="G916" s="7"/>
      <c r="H916" s="7"/>
      <c r="I916" s="7"/>
      <c r="J916" s="7"/>
      <c r="K916" s="7"/>
      <c r="L916" s="7"/>
      <c r="M916" s="7"/>
      <c r="N916" s="7"/>
      <c r="O916" s="13"/>
      <c r="P916" s="13"/>
      <c r="Q916" s="13"/>
      <c r="R916" s="17"/>
      <c r="S916" s="8"/>
    </row>
  </sheetData>
  <autoFilter ref="C7:S658"/>
  <mergeCells count="2">
    <mergeCell ref="B2:S5"/>
    <mergeCell ref="A2:A4"/>
  </mergeCells>
  <conditionalFormatting sqref="N8:N411">
    <cfRule type="containsText" dxfId="394" priority="448" operator="containsText" text="Available">
      <formula>NOT(ISERROR(SEARCH("Available",N8)))</formula>
    </cfRule>
    <cfRule type="containsText" dxfId="393" priority="450" operator="containsText" text="In Use">
      <formula>NOT(ISERROR(SEARCH("In Use",N8)))</formula>
    </cfRule>
  </conditionalFormatting>
  <conditionalFormatting sqref="A10:A411 A8:S9 C10:S10 F11:F418 G11:S411 B10:B534 C11:E411">
    <cfRule type="expression" dxfId="392" priority="451">
      <formula>ODD(ROW())=ROW()</formula>
    </cfRule>
  </conditionalFormatting>
  <conditionalFormatting sqref="P8:P411">
    <cfRule type="expression" dxfId="391" priority="442">
      <formula>IF($P8="N/A",1)</formula>
    </cfRule>
    <cfRule type="expression" dxfId="390" priority="443">
      <formula>IF($P8&gt;TODAY(),1)</formula>
    </cfRule>
    <cfRule type="expression" dxfId="389" priority="444">
      <formula>IF($P8&lt;=TODAY(),1)</formula>
    </cfRule>
  </conditionalFormatting>
  <conditionalFormatting sqref="N412">
    <cfRule type="containsText" dxfId="388" priority="439" operator="containsText" text="Available">
      <formula>NOT(ISERROR(SEARCH("Available",N412)))</formula>
    </cfRule>
    <cfRule type="containsText" dxfId="387" priority="440" operator="containsText" text="In Use">
      <formula>NOT(ISERROR(SEARCH("In Use",N412)))</formula>
    </cfRule>
    <cfRule type="expression" dxfId="386" priority="441">
      <formula>ODD(ROW())=ROW()</formula>
    </cfRule>
  </conditionalFormatting>
  <conditionalFormatting sqref="N413">
    <cfRule type="containsText" dxfId="385" priority="433" operator="containsText" text="Available">
      <formula>NOT(ISERROR(SEARCH("Available",N413)))</formula>
    </cfRule>
    <cfRule type="containsText" dxfId="384" priority="434" operator="containsText" text="In Use">
      <formula>NOT(ISERROR(SEARCH("In Use",N413)))</formula>
    </cfRule>
  </conditionalFormatting>
  <conditionalFormatting sqref="A413 C413:E413 I413:K413 N413:P413">
    <cfRule type="expression" dxfId="383" priority="435">
      <formula>ODD(ROW())=ROW()</formula>
    </cfRule>
  </conditionalFormatting>
  <conditionalFormatting sqref="P413">
    <cfRule type="expression" dxfId="382" priority="430">
      <formula>IF($P413="N/A",1)</formula>
    </cfRule>
    <cfRule type="expression" dxfId="381" priority="431">
      <formula>IF($P413&gt;TODAY(),1)</formula>
    </cfRule>
    <cfRule type="expression" dxfId="380" priority="432">
      <formula>IF($P413&lt;=TODAY(),1)</formula>
    </cfRule>
  </conditionalFormatting>
  <conditionalFormatting sqref="N414">
    <cfRule type="containsText" dxfId="379" priority="427" operator="containsText" text="Available">
      <formula>NOT(ISERROR(SEARCH("Available",N414)))</formula>
    </cfRule>
    <cfRule type="containsText" dxfId="378" priority="428" operator="containsText" text="In Use">
      <formula>NOT(ISERROR(SEARCH("In Use",N414)))</formula>
    </cfRule>
  </conditionalFormatting>
  <conditionalFormatting sqref="I414 N414">
    <cfRule type="expression" dxfId="377" priority="429">
      <formula>ODD(ROW())=ROW()</formula>
    </cfRule>
  </conditionalFormatting>
  <conditionalFormatting sqref="A415 C415:E415 I415:K415 O415:P415">
    <cfRule type="expression" dxfId="376" priority="423">
      <formula>ODD(ROW())=ROW()</formula>
    </cfRule>
  </conditionalFormatting>
  <conditionalFormatting sqref="P415">
    <cfRule type="expression" dxfId="375" priority="418">
      <formula>IF($P415="N/A",1)</formula>
    </cfRule>
    <cfRule type="expression" dxfId="374" priority="419">
      <formula>IF($P415&gt;TODAY(),1)</formula>
    </cfRule>
    <cfRule type="expression" dxfId="373" priority="420">
      <formula>IF($P415&lt;=TODAY(),1)</formula>
    </cfRule>
  </conditionalFormatting>
  <conditionalFormatting sqref="K416">
    <cfRule type="expression" dxfId="372" priority="417">
      <formula>ODD(ROW())=ROW()</formula>
    </cfRule>
  </conditionalFormatting>
  <conditionalFormatting sqref="N417">
    <cfRule type="containsText" dxfId="371" priority="409" operator="containsText" text="Available">
      <formula>NOT(ISERROR(SEARCH("Available",N417)))</formula>
    </cfRule>
    <cfRule type="containsText" dxfId="370" priority="410" operator="containsText" text="In Use">
      <formula>NOT(ISERROR(SEARCH("In Use",N417)))</formula>
    </cfRule>
  </conditionalFormatting>
  <conditionalFormatting sqref="A417 C417:E417 I417:K417 N417:P417">
    <cfRule type="expression" dxfId="369" priority="411">
      <formula>ODD(ROW())=ROW()</formula>
    </cfRule>
  </conditionalFormatting>
  <conditionalFormatting sqref="P417">
    <cfRule type="expression" dxfId="368" priority="406">
      <formula>IF($P417="N/A",1)</formula>
    </cfRule>
    <cfRule type="expression" dxfId="367" priority="407">
      <formula>IF($P417&gt;TODAY(),1)</formula>
    </cfRule>
    <cfRule type="expression" dxfId="366" priority="408">
      <formula>IF($P417&lt;=TODAY(),1)</formula>
    </cfRule>
  </conditionalFormatting>
  <conditionalFormatting sqref="A412 H412:I412 C412:E412">
    <cfRule type="expression" dxfId="365" priority="399">
      <formula>ODD(ROW())=ROW()</formula>
    </cfRule>
  </conditionalFormatting>
  <conditionalFormatting sqref="G412">
    <cfRule type="expression" dxfId="364" priority="398">
      <formula>ODD(ROW())=ROW()</formula>
    </cfRule>
  </conditionalFormatting>
  <conditionalFormatting sqref="O412:R412">
    <cfRule type="expression" dxfId="363" priority="396">
      <formula>ODD(ROW())=ROW()</formula>
    </cfRule>
  </conditionalFormatting>
  <conditionalFormatting sqref="P412">
    <cfRule type="expression" dxfId="362" priority="393">
      <formula>IF($P412="N/A",1)</formula>
    </cfRule>
    <cfRule type="expression" dxfId="361" priority="394">
      <formula>IF($P412&gt;TODAY(),1)</formula>
    </cfRule>
    <cfRule type="expression" dxfId="360" priority="395">
      <formula>IF($P412&lt;=TODAY(),1)</formula>
    </cfRule>
  </conditionalFormatting>
  <conditionalFormatting sqref="S412">
    <cfRule type="expression" dxfId="359" priority="391">
      <formula>ODD(ROW())=ROW()</formula>
    </cfRule>
  </conditionalFormatting>
  <conditionalFormatting sqref="Q413:S413">
    <cfRule type="expression" dxfId="358" priority="390">
      <formula>ODD(ROW())=ROW()</formula>
    </cfRule>
  </conditionalFormatting>
  <conditionalFormatting sqref="Q414:R414">
    <cfRule type="expression" dxfId="357" priority="389">
      <formula>ODD(ROW())=ROW()</formula>
    </cfRule>
  </conditionalFormatting>
  <conditionalFormatting sqref="S414">
    <cfRule type="expression" dxfId="356" priority="388">
      <formula>ODD(ROW())=ROW()</formula>
    </cfRule>
  </conditionalFormatting>
  <conditionalFormatting sqref="Q415:S415">
    <cfRule type="expression" dxfId="355" priority="387">
      <formula>ODD(ROW())=ROW()</formula>
    </cfRule>
  </conditionalFormatting>
  <conditionalFormatting sqref="Q416:R416">
    <cfRule type="expression" dxfId="354" priority="386">
      <formula>ODD(ROW())=ROW()</formula>
    </cfRule>
  </conditionalFormatting>
  <conditionalFormatting sqref="S416">
    <cfRule type="expression" dxfId="353" priority="385">
      <formula>ODD(ROW())=ROW()</formula>
    </cfRule>
  </conditionalFormatting>
  <conditionalFormatting sqref="Q417:S417">
    <cfRule type="expression" dxfId="352" priority="384">
      <formula>ODD(ROW())=ROW()</formula>
    </cfRule>
  </conditionalFormatting>
  <conditionalFormatting sqref="Q418:R418">
    <cfRule type="expression" dxfId="351" priority="383">
      <formula>ODD(ROW())=ROW()</formula>
    </cfRule>
  </conditionalFormatting>
  <conditionalFormatting sqref="S418">
    <cfRule type="expression" dxfId="350" priority="382">
      <formula>ODD(ROW())=ROW()</formula>
    </cfRule>
  </conditionalFormatting>
  <conditionalFormatting sqref="K412">
    <cfRule type="expression" dxfId="349" priority="381">
      <formula>ODD(ROW())=ROW()</formula>
    </cfRule>
  </conditionalFormatting>
  <conditionalFormatting sqref="L412:M412">
    <cfRule type="expression" dxfId="348" priority="380">
      <formula>ODD(ROW())=ROW()</formula>
    </cfRule>
  </conditionalFormatting>
  <conditionalFormatting sqref="G413:H413">
    <cfRule type="expression" dxfId="347" priority="379">
      <formula>ODD(ROW())=ROW()</formula>
    </cfRule>
  </conditionalFormatting>
  <conditionalFormatting sqref="H414">
    <cfRule type="expression" dxfId="346" priority="378">
      <formula>ODD(ROW())=ROW()</formula>
    </cfRule>
  </conditionalFormatting>
  <conditionalFormatting sqref="G414">
    <cfRule type="expression" dxfId="345" priority="377">
      <formula>ODD(ROW())=ROW()</formula>
    </cfRule>
  </conditionalFormatting>
  <conditionalFormatting sqref="G415:H415">
    <cfRule type="expression" dxfId="344" priority="376">
      <formula>ODD(ROW())=ROW()</formula>
    </cfRule>
  </conditionalFormatting>
  <conditionalFormatting sqref="G417:H417">
    <cfRule type="expression" dxfId="343" priority="373">
      <formula>ODD(ROW())=ROW()</formula>
    </cfRule>
  </conditionalFormatting>
  <conditionalFormatting sqref="K414">
    <cfRule type="expression" dxfId="342" priority="370">
      <formula>ODD(ROW())=ROW()</formula>
    </cfRule>
  </conditionalFormatting>
  <conditionalFormatting sqref="O414:P414">
    <cfRule type="expression" dxfId="341" priority="369">
      <formula>ODD(ROW())=ROW()</formula>
    </cfRule>
  </conditionalFormatting>
  <conditionalFormatting sqref="P414">
    <cfRule type="expression" dxfId="340" priority="366">
      <formula>IF($P414="N/A",1)</formula>
    </cfRule>
    <cfRule type="expression" dxfId="339" priority="367">
      <formula>IF($P414&gt;TODAY(),1)</formula>
    </cfRule>
    <cfRule type="expression" dxfId="338" priority="368">
      <formula>IF($P414&lt;=TODAY(),1)</formula>
    </cfRule>
  </conditionalFormatting>
  <conditionalFormatting sqref="L413:M413">
    <cfRule type="expression" dxfId="337" priority="365">
      <formula>ODD(ROW())=ROW()</formula>
    </cfRule>
  </conditionalFormatting>
  <conditionalFormatting sqref="L414:M414">
    <cfRule type="expression" dxfId="336" priority="364">
      <formula>ODD(ROW())=ROW()</formula>
    </cfRule>
  </conditionalFormatting>
  <conditionalFormatting sqref="A414 C414:E414">
    <cfRule type="expression" dxfId="335" priority="361">
      <formula>ODD(ROW())=ROW()</formula>
    </cfRule>
  </conditionalFormatting>
  <conditionalFormatting sqref="N415">
    <cfRule type="containsText" dxfId="334" priority="358" operator="containsText" text="Available">
      <formula>NOT(ISERROR(SEARCH("Available",N415)))</formula>
    </cfRule>
    <cfRule type="containsText" dxfId="333" priority="359" operator="containsText" text="In Use">
      <formula>NOT(ISERROR(SEARCH("In Use",N415)))</formula>
    </cfRule>
    <cfRule type="expression" dxfId="332" priority="360">
      <formula>ODD(ROW())=ROW()</formula>
    </cfRule>
  </conditionalFormatting>
  <conditionalFormatting sqref="L415:M415">
    <cfRule type="expression" dxfId="331" priority="357">
      <formula>ODD(ROW())=ROW()</formula>
    </cfRule>
  </conditionalFormatting>
  <conditionalFormatting sqref="N416">
    <cfRule type="containsText" dxfId="330" priority="354" operator="containsText" text="Available">
      <formula>NOT(ISERROR(SEARCH("Available",N416)))</formula>
    </cfRule>
    <cfRule type="containsText" dxfId="329" priority="355" operator="containsText" text="In Use">
      <formula>NOT(ISERROR(SEARCH("In Use",N416)))</formula>
    </cfRule>
    <cfRule type="expression" dxfId="328" priority="356">
      <formula>ODD(ROW())=ROW()</formula>
    </cfRule>
  </conditionalFormatting>
  <conditionalFormatting sqref="L416:M416">
    <cfRule type="expression" dxfId="327" priority="353">
      <formula>ODD(ROW())=ROW()</formula>
    </cfRule>
  </conditionalFormatting>
  <conditionalFormatting sqref="O416:P416">
    <cfRule type="expression" dxfId="326" priority="352">
      <formula>ODD(ROW())=ROW()</formula>
    </cfRule>
  </conditionalFormatting>
  <conditionalFormatting sqref="P416">
    <cfRule type="expression" dxfId="325" priority="349">
      <formula>IF($P416="N/A",1)</formula>
    </cfRule>
    <cfRule type="expression" dxfId="324" priority="350">
      <formula>IF($P416&gt;TODAY(),1)</formula>
    </cfRule>
    <cfRule type="expression" dxfId="323" priority="351">
      <formula>IF($P416&lt;=TODAY(),1)</formula>
    </cfRule>
  </conditionalFormatting>
  <conditionalFormatting sqref="A416 C416:E416 I416">
    <cfRule type="expression" dxfId="322" priority="347">
      <formula>ODD(ROW())=ROW()</formula>
    </cfRule>
  </conditionalFormatting>
  <conditionalFormatting sqref="G416:H416">
    <cfRule type="expression" dxfId="321" priority="346">
      <formula>ODD(ROW())=ROW()</formula>
    </cfRule>
  </conditionalFormatting>
  <conditionalFormatting sqref="L417:M417">
    <cfRule type="expression" dxfId="320" priority="345">
      <formula>ODD(ROW())=ROW()</formula>
    </cfRule>
  </conditionalFormatting>
  <conditionalFormatting sqref="N418">
    <cfRule type="containsText" dxfId="319" priority="341" operator="containsText" text="Available">
      <formula>NOT(ISERROR(SEARCH("Available",N418)))</formula>
    </cfRule>
    <cfRule type="containsText" dxfId="318" priority="342" operator="containsText" text="In Use">
      <formula>NOT(ISERROR(SEARCH("In Use",N418)))</formula>
    </cfRule>
  </conditionalFormatting>
  <conditionalFormatting sqref="A418 C418:E418 N418:P418 I418:K418">
    <cfRule type="expression" dxfId="317" priority="343">
      <formula>ODD(ROW())=ROW()</formula>
    </cfRule>
  </conditionalFormatting>
  <conditionalFormatting sqref="P418">
    <cfRule type="expression" dxfId="316" priority="338">
      <formula>IF($P418="N/A",1)</formula>
    </cfRule>
    <cfRule type="expression" dxfId="315" priority="339">
      <formula>IF($P418&gt;TODAY(),1)</formula>
    </cfRule>
    <cfRule type="expression" dxfId="314" priority="340">
      <formula>IF($P418&lt;=TODAY(),1)</formula>
    </cfRule>
  </conditionalFormatting>
  <conditionalFormatting sqref="G418:H418">
    <cfRule type="expression" dxfId="313" priority="337">
      <formula>ODD(ROW())=ROW()</formula>
    </cfRule>
  </conditionalFormatting>
  <conditionalFormatting sqref="L418:M418">
    <cfRule type="expression" dxfId="312" priority="336">
      <formula>ODD(ROW())=ROW()</formula>
    </cfRule>
  </conditionalFormatting>
  <conditionalFormatting sqref="J412">
    <cfRule type="expression" dxfId="311" priority="335">
      <formula>ODD(ROW())=ROW()</formula>
    </cfRule>
  </conditionalFormatting>
  <conditionalFormatting sqref="J414">
    <cfRule type="expression" dxfId="310" priority="334">
      <formula>ODD(ROW())=ROW()</formula>
    </cfRule>
  </conditionalFormatting>
  <conditionalFormatting sqref="J416">
    <cfRule type="expression" dxfId="309" priority="333">
      <formula>ODD(ROW())=ROW()</formula>
    </cfRule>
  </conditionalFormatting>
  <conditionalFormatting sqref="F419">
    <cfRule type="expression" dxfId="308" priority="329">
      <formula>ODD(ROW())=ROW()</formula>
    </cfRule>
  </conditionalFormatting>
  <conditionalFormatting sqref="Q419:R419">
    <cfRule type="expression" dxfId="307" priority="328">
      <formula>ODD(ROW())=ROW()</formula>
    </cfRule>
  </conditionalFormatting>
  <conditionalFormatting sqref="S419">
    <cfRule type="expression" dxfId="306" priority="327">
      <formula>ODD(ROW())=ROW()</formula>
    </cfRule>
  </conditionalFormatting>
  <conditionalFormatting sqref="N419">
    <cfRule type="containsText" dxfId="305" priority="324" operator="containsText" text="Available">
      <formula>NOT(ISERROR(SEARCH("Available",N419)))</formula>
    </cfRule>
    <cfRule type="containsText" dxfId="304" priority="325" operator="containsText" text="In Use">
      <formula>NOT(ISERROR(SEARCH("In Use",N419)))</formula>
    </cfRule>
  </conditionalFormatting>
  <conditionalFormatting sqref="A419 C419:E419 N419:P419 I419:K419">
    <cfRule type="expression" dxfId="303" priority="326">
      <formula>ODD(ROW())=ROW()</formula>
    </cfRule>
  </conditionalFormatting>
  <conditionalFormatting sqref="P419">
    <cfRule type="expression" dxfId="302" priority="321">
      <formula>IF($P419="N/A",1)</formula>
    </cfRule>
    <cfRule type="expression" dxfId="301" priority="322">
      <formula>IF($P419&gt;TODAY(),1)</formula>
    </cfRule>
    <cfRule type="expression" dxfId="300" priority="323">
      <formula>IF($P419&lt;=TODAY(),1)</formula>
    </cfRule>
  </conditionalFormatting>
  <conditionalFormatting sqref="G419:H419">
    <cfRule type="expression" dxfId="299" priority="320">
      <formula>ODD(ROW())=ROW()</formula>
    </cfRule>
  </conditionalFormatting>
  <conditionalFormatting sqref="L419:M419">
    <cfRule type="expression" dxfId="298" priority="319">
      <formula>ODD(ROW())=ROW()</formula>
    </cfRule>
  </conditionalFormatting>
  <conditionalFormatting sqref="F420:F422">
    <cfRule type="expression" dxfId="297" priority="318">
      <formula>ODD(ROW())=ROW()</formula>
    </cfRule>
  </conditionalFormatting>
  <conditionalFormatting sqref="Q420:R422">
    <cfRule type="expression" dxfId="296" priority="317">
      <formula>ODD(ROW())=ROW()</formula>
    </cfRule>
  </conditionalFormatting>
  <conditionalFormatting sqref="S420:S422">
    <cfRule type="expression" dxfId="295" priority="316">
      <formula>ODD(ROW())=ROW()</formula>
    </cfRule>
  </conditionalFormatting>
  <conditionalFormatting sqref="N420:N422">
    <cfRule type="containsText" dxfId="294" priority="313" operator="containsText" text="Available">
      <formula>NOT(ISERROR(SEARCH("Available",N420)))</formula>
    </cfRule>
    <cfRule type="containsText" dxfId="293" priority="314" operator="containsText" text="In Use">
      <formula>NOT(ISERROR(SEARCH("In Use",N420)))</formula>
    </cfRule>
  </conditionalFormatting>
  <conditionalFormatting sqref="N420:P422 A421:A422 D420:D422 J420:K422">
    <cfRule type="expression" dxfId="292" priority="315">
      <formula>ODD(ROW())=ROW()</formula>
    </cfRule>
  </conditionalFormatting>
  <conditionalFormatting sqref="P420:P422">
    <cfRule type="expression" dxfId="291" priority="310">
      <formula>IF($P420="N/A",1)</formula>
    </cfRule>
    <cfRule type="expression" dxfId="290" priority="311">
      <formula>IF($P420&gt;TODAY(),1)</formula>
    </cfRule>
    <cfRule type="expression" dxfId="289" priority="312">
      <formula>IF($P420&lt;=TODAY(),1)</formula>
    </cfRule>
  </conditionalFormatting>
  <conditionalFormatting sqref="G420:H422">
    <cfRule type="expression" dxfId="288" priority="309">
      <formula>ODD(ROW())=ROW()</formula>
    </cfRule>
  </conditionalFormatting>
  <conditionalFormatting sqref="L420:L422">
    <cfRule type="expression" dxfId="287" priority="308">
      <formula>ODD(ROW())=ROW()</formula>
    </cfRule>
  </conditionalFormatting>
  <conditionalFormatting sqref="A420">
    <cfRule type="expression" dxfId="286" priority="307">
      <formula>ODD(ROW())=ROW()</formula>
    </cfRule>
  </conditionalFormatting>
  <conditionalFormatting sqref="C420">
    <cfRule type="expression" dxfId="285" priority="306">
      <formula>ODD(ROW())=ROW()</formula>
    </cfRule>
  </conditionalFormatting>
  <conditionalFormatting sqref="C421">
    <cfRule type="expression" dxfId="284" priority="305">
      <formula>ODD(ROW())=ROW()</formula>
    </cfRule>
  </conditionalFormatting>
  <conditionalFormatting sqref="C422">
    <cfRule type="expression" dxfId="283" priority="304">
      <formula>ODD(ROW())=ROW()</formula>
    </cfRule>
  </conditionalFormatting>
  <conditionalFormatting sqref="E420">
    <cfRule type="expression" dxfId="282" priority="303">
      <formula>ODD(ROW())=ROW()</formula>
    </cfRule>
  </conditionalFormatting>
  <conditionalFormatting sqref="E421">
    <cfRule type="expression" dxfId="281" priority="302">
      <formula>ODD(ROW())=ROW()</formula>
    </cfRule>
  </conditionalFormatting>
  <conditionalFormatting sqref="E422">
    <cfRule type="expression" dxfId="280" priority="301">
      <formula>ODD(ROW())=ROW()</formula>
    </cfRule>
  </conditionalFormatting>
  <conditionalFormatting sqref="I420">
    <cfRule type="expression" dxfId="279" priority="300">
      <formula>ODD(ROW())=ROW()</formula>
    </cfRule>
  </conditionalFormatting>
  <conditionalFormatting sqref="I421">
    <cfRule type="expression" dxfId="278" priority="299">
      <formula>ODD(ROW())=ROW()</formula>
    </cfRule>
  </conditionalFormatting>
  <conditionalFormatting sqref="I422">
    <cfRule type="expression" dxfId="277" priority="298">
      <formula>ODD(ROW())=ROW()</formula>
    </cfRule>
  </conditionalFormatting>
  <conditionalFormatting sqref="M420">
    <cfRule type="expression" dxfId="276" priority="297">
      <formula>ODD(ROW())=ROW()</formula>
    </cfRule>
  </conditionalFormatting>
  <conditionalFormatting sqref="M421">
    <cfRule type="expression" dxfId="275" priority="296">
      <formula>ODD(ROW())=ROW()</formula>
    </cfRule>
  </conditionalFormatting>
  <conditionalFormatting sqref="M422">
    <cfRule type="expression" dxfId="274" priority="295">
      <formula>ODD(ROW())=ROW()</formula>
    </cfRule>
  </conditionalFormatting>
  <conditionalFormatting sqref="N423">
    <cfRule type="containsText" dxfId="273" priority="292" operator="containsText" text="Available">
      <formula>NOT(ISERROR(SEARCH("Available",N423)))</formula>
    </cfRule>
    <cfRule type="containsText" dxfId="272" priority="293" operator="containsText" text="In Use">
      <formula>NOT(ISERROR(SEARCH("In Use",N423)))</formula>
    </cfRule>
  </conditionalFormatting>
  <conditionalFormatting sqref="A423 C423:S423">
    <cfRule type="expression" dxfId="271" priority="294">
      <formula>ODD(ROW())=ROW()</formula>
    </cfRule>
  </conditionalFormatting>
  <conditionalFormatting sqref="P423">
    <cfRule type="expression" dxfId="270" priority="289">
      <formula>IF($P423="N/A",1)</formula>
    </cfRule>
    <cfRule type="expression" dxfId="269" priority="290">
      <formula>IF($P423&gt;TODAY(),1)</formula>
    </cfRule>
    <cfRule type="expression" dxfId="268" priority="291">
      <formula>IF($P423&lt;=TODAY(),1)</formula>
    </cfRule>
  </conditionalFormatting>
  <conditionalFormatting sqref="N424">
    <cfRule type="containsText" dxfId="267" priority="286" operator="containsText" text="Available">
      <formula>NOT(ISERROR(SEARCH("Available",N424)))</formula>
    </cfRule>
    <cfRule type="containsText" dxfId="266" priority="287" operator="containsText" text="In Use">
      <formula>NOT(ISERROR(SEARCH("In Use",N424)))</formula>
    </cfRule>
  </conditionalFormatting>
  <conditionalFormatting sqref="A424 C424:S424">
    <cfRule type="expression" dxfId="265" priority="288">
      <formula>ODD(ROW())=ROW()</formula>
    </cfRule>
  </conditionalFormatting>
  <conditionalFormatting sqref="P424">
    <cfRule type="expression" dxfId="264" priority="283">
      <formula>IF($P424="N/A",1)</formula>
    </cfRule>
    <cfRule type="expression" dxfId="263" priority="284">
      <formula>IF($P424&gt;TODAY(),1)</formula>
    </cfRule>
    <cfRule type="expression" dxfId="262" priority="285">
      <formula>IF($P424&lt;=TODAY(),1)</formula>
    </cfRule>
  </conditionalFormatting>
  <conditionalFormatting sqref="N425:N450">
    <cfRule type="containsText" dxfId="261" priority="280" operator="containsText" text="Available">
      <formula>NOT(ISERROR(SEARCH("Available",N425)))</formula>
    </cfRule>
    <cfRule type="containsText" dxfId="260" priority="281" operator="containsText" text="In Use">
      <formula>NOT(ISERROR(SEARCH("In Use",N425)))</formula>
    </cfRule>
  </conditionalFormatting>
  <conditionalFormatting sqref="A425:A450 C425:S450">
    <cfRule type="expression" dxfId="259" priority="282">
      <formula>ODD(ROW())=ROW()</formula>
    </cfRule>
  </conditionalFormatting>
  <conditionalFormatting sqref="P425:P450">
    <cfRule type="expression" dxfId="258" priority="277">
      <formula>IF($P425="N/A",1)</formula>
    </cfRule>
    <cfRule type="expression" dxfId="257" priority="278">
      <formula>IF($P425&gt;TODAY(),1)</formula>
    </cfRule>
    <cfRule type="expression" dxfId="256" priority="279">
      <formula>IF($P425&lt;=TODAY(),1)</formula>
    </cfRule>
  </conditionalFormatting>
  <conditionalFormatting sqref="N451">
    <cfRule type="containsText" dxfId="255" priority="274" operator="containsText" text="Available">
      <formula>NOT(ISERROR(SEARCH("Available",N451)))</formula>
    </cfRule>
    <cfRule type="containsText" dxfId="254" priority="275" operator="containsText" text="In Use">
      <formula>NOT(ISERROR(SEARCH("In Use",N451)))</formula>
    </cfRule>
  </conditionalFormatting>
  <conditionalFormatting sqref="A451 C451:S451">
    <cfRule type="expression" dxfId="253" priority="276">
      <formula>ODD(ROW())=ROW()</formula>
    </cfRule>
  </conditionalFormatting>
  <conditionalFormatting sqref="P451">
    <cfRule type="expression" dxfId="252" priority="271">
      <formula>IF($P451="N/A",1)</formula>
    </cfRule>
    <cfRule type="expression" dxfId="251" priority="272">
      <formula>IF($P451&gt;TODAY(),1)</formula>
    </cfRule>
    <cfRule type="expression" dxfId="250" priority="273">
      <formula>IF($P451&lt;=TODAY(),1)</formula>
    </cfRule>
  </conditionalFormatting>
  <conditionalFormatting sqref="N452">
    <cfRule type="containsText" dxfId="249" priority="268" operator="containsText" text="Available">
      <formula>NOT(ISERROR(SEARCH("Available",N452)))</formula>
    </cfRule>
    <cfRule type="containsText" dxfId="248" priority="269" operator="containsText" text="In Use">
      <formula>NOT(ISERROR(SEARCH("In Use",N452)))</formula>
    </cfRule>
  </conditionalFormatting>
  <conditionalFormatting sqref="A452 C452:S452">
    <cfRule type="expression" dxfId="247" priority="270">
      <formula>ODD(ROW())=ROW()</formula>
    </cfRule>
  </conditionalFormatting>
  <conditionalFormatting sqref="P452">
    <cfRule type="expression" dxfId="246" priority="265">
      <formula>IF($P452="N/A",1)</formula>
    </cfRule>
    <cfRule type="expression" dxfId="245" priority="266">
      <formula>IF($P452&gt;TODAY(),1)</formula>
    </cfRule>
    <cfRule type="expression" dxfId="244" priority="267">
      <formula>IF($P452&lt;=TODAY(),1)</formula>
    </cfRule>
  </conditionalFormatting>
  <conditionalFormatting sqref="N453">
    <cfRule type="containsText" dxfId="243" priority="262" operator="containsText" text="Available">
      <formula>NOT(ISERROR(SEARCH("Available",N453)))</formula>
    </cfRule>
    <cfRule type="containsText" dxfId="242" priority="263" operator="containsText" text="In Use">
      <formula>NOT(ISERROR(SEARCH("In Use",N453)))</formula>
    </cfRule>
  </conditionalFormatting>
  <conditionalFormatting sqref="A453 C453:S453">
    <cfRule type="expression" dxfId="241" priority="264">
      <formula>ODD(ROW())=ROW()</formula>
    </cfRule>
  </conditionalFormatting>
  <conditionalFormatting sqref="P453">
    <cfRule type="expression" dxfId="240" priority="259">
      <formula>IF($P453="N/A",1)</formula>
    </cfRule>
    <cfRule type="expression" dxfId="239" priority="260">
      <formula>IF($P453&gt;TODAY(),1)</formula>
    </cfRule>
    <cfRule type="expression" dxfId="238" priority="261">
      <formula>IF($P453&lt;=TODAY(),1)</formula>
    </cfRule>
  </conditionalFormatting>
  <conditionalFormatting sqref="N454">
    <cfRule type="containsText" dxfId="237" priority="256" operator="containsText" text="Available">
      <formula>NOT(ISERROR(SEARCH("Available",N454)))</formula>
    </cfRule>
    <cfRule type="containsText" dxfId="236" priority="257" operator="containsText" text="In Use">
      <formula>NOT(ISERROR(SEARCH("In Use",N454)))</formula>
    </cfRule>
  </conditionalFormatting>
  <conditionalFormatting sqref="A454 C454:S454">
    <cfRule type="expression" dxfId="235" priority="258">
      <formula>ODD(ROW())=ROW()</formula>
    </cfRule>
  </conditionalFormatting>
  <conditionalFormatting sqref="P454">
    <cfRule type="expression" dxfId="234" priority="253">
      <formula>IF($P454="N/A",1)</formula>
    </cfRule>
    <cfRule type="expression" dxfId="233" priority="254">
      <formula>IF($P454&gt;TODAY(),1)</formula>
    </cfRule>
    <cfRule type="expression" dxfId="232" priority="255">
      <formula>IF($P454&lt;=TODAY(),1)</formula>
    </cfRule>
  </conditionalFormatting>
  <conditionalFormatting sqref="N455">
    <cfRule type="containsText" dxfId="231" priority="250" operator="containsText" text="Available">
      <formula>NOT(ISERROR(SEARCH("Available",N455)))</formula>
    </cfRule>
    <cfRule type="containsText" dxfId="230" priority="251" operator="containsText" text="In Use">
      <formula>NOT(ISERROR(SEARCH("In Use",N455)))</formula>
    </cfRule>
  </conditionalFormatting>
  <conditionalFormatting sqref="A455 C455:S455">
    <cfRule type="expression" dxfId="229" priority="252">
      <formula>ODD(ROW())=ROW()</formula>
    </cfRule>
  </conditionalFormatting>
  <conditionalFormatting sqref="P455">
    <cfRule type="expression" dxfId="228" priority="247">
      <formula>IF($P455="N/A",1)</formula>
    </cfRule>
    <cfRule type="expression" dxfId="227" priority="248">
      <formula>IF($P455&gt;TODAY(),1)</formula>
    </cfRule>
    <cfRule type="expression" dxfId="226" priority="249">
      <formula>IF($P455&lt;=TODAY(),1)</formula>
    </cfRule>
  </conditionalFormatting>
  <conditionalFormatting sqref="N456">
    <cfRule type="containsText" dxfId="225" priority="244" operator="containsText" text="Available">
      <formula>NOT(ISERROR(SEARCH("Available",N456)))</formula>
    </cfRule>
    <cfRule type="containsText" dxfId="224" priority="245" operator="containsText" text="In Use">
      <formula>NOT(ISERROR(SEARCH("In Use",N456)))</formula>
    </cfRule>
  </conditionalFormatting>
  <conditionalFormatting sqref="A456 C456:S456">
    <cfRule type="expression" dxfId="223" priority="246">
      <formula>ODD(ROW())=ROW()</formula>
    </cfRule>
  </conditionalFormatting>
  <conditionalFormatting sqref="P456">
    <cfRule type="expression" dxfId="222" priority="241">
      <formula>IF($P456="N/A",1)</formula>
    </cfRule>
    <cfRule type="expression" dxfId="221" priority="242">
      <formula>IF($P456&gt;TODAY(),1)</formula>
    </cfRule>
    <cfRule type="expression" dxfId="220" priority="243">
      <formula>IF($P456&lt;=TODAY(),1)</formula>
    </cfRule>
  </conditionalFormatting>
  <conditionalFormatting sqref="N457">
    <cfRule type="containsText" dxfId="219" priority="238" operator="containsText" text="Available">
      <formula>NOT(ISERROR(SEARCH("Available",N457)))</formula>
    </cfRule>
    <cfRule type="containsText" dxfId="218" priority="239" operator="containsText" text="In Use">
      <formula>NOT(ISERROR(SEARCH("In Use",N457)))</formula>
    </cfRule>
  </conditionalFormatting>
  <conditionalFormatting sqref="A457 C457:S457">
    <cfRule type="expression" dxfId="217" priority="240">
      <formula>ODD(ROW())=ROW()</formula>
    </cfRule>
  </conditionalFormatting>
  <conditionalFormatting sqref="P457">
    <cfRule type="expression" dxfId="216" priority="235">
      <formula>IF($P457="N/A",1)</formula>
    </cfRule>
    <cfRule type="expression" dxfId="215" priority="236">
      <formula>IF($P457&gt;TODAY(),1)</formula>
    </cfRule>
    <cfRule type="expression" dxfId="214" priority="237">
      <formula>IF($P457&lt;=TODAY(),1)</formula>
    </cfRule>
  </conditionalFormatting>
  <conditionalFormatting sqref="N458">
    <cfRule type="containsText" dxfId="213" priority="232" operator="containsText" text="Available">
      <formula>NOT(ISERROR(SEARCH("Available",N458)))</formula>
    </cfRule>
    <cfRule type="containsText" dxfId="212" priority="233" operator="containsText" text="In Use">
      <formula>NOT(ISERROR(SEARCH("In Use",N458)))</formula>
    </cfRule>
  </conditionalFormatting>
  <conditionalFormatting sqref="A458 C458:S458">
    <cfRule type="expression" dxfId="211" priority="234">
      <formula>ODD(ROW())=ROW()</formula>
    </cfRule>
  </conditionalFormatting>
  <conditionalFormatting sqref="P458">
    <cfRule type="expression" dxfId="210" priority="229">
      <formula>IF($P458="N/A",1)</formula>
    </cfRule>
    <cfRule type="expression" dxfId="209" priority="230">
      <formula>IF($P458&gt;TODAY(),1)</formula>
    </cfRule>
    <cfRule type="expression" dxfId="208" priority="231">
      <formula>IF($P458&lt;=TODAY(),1)</formula>
    </cfRule>
  </conditionalFormatting>
  <conditionalFormatting sqref="N459">
    <cfRule type="containsText" dxfId="207" priority="226" operator="containsText" text="Available">
      <formula>NOT(ISERROR(SEARCH("Available",N459)))</formula>
    </cfRule>
    <cfRule type="containsText" dxfId="206" priority="227" operator="containsText" text="In Use">
      <formula>NOT(ISERROR(SEARCH("In Use",N459)))</formula>
    </cfRule>
  </conditionalFormatting>
  <conditionalFormatting sqref="A459 C459:S459">
    <cfRule type="expression" dxfId="205" priority="228">
      <formula>ODD(ROW())=ROW()</formula>
    </cfRule>
  </conditionalFormatting>
  <conditionalFormatting sqref="P459">
    <cfRule type="expression" dxfId="204" priority="223">
      <formula>IF($P459="N/A",1)</formula>
    </cfRule>
    <cfRule type="expression" dxfId="203" priority="224">
      <formula>IF($P459&gt;TODAY(),1)</formula>
    </cfRule>
    <cfRule type="expression" dxfId="202" priority="225">
      <formula>IF($P459&lt;=TODAY(),1)</formula>
    </cfRule>
  </conditionalFormatting>
  <conditionalFormatting sqref="N460">
    <cfRule type="containsText" dxfId="201" priority="220" operator="containsText" text="Available">
      <formula>NOT(ISERROR(SEARCH("Available",N460)))</formula>
    </cfRule>
    <cfRule type="containsText" dxfId="200" priority="221" operator="containsText" text="In Use">
      <formula>NOT(ISERROR(SEARCH("In Use",N460)))</formula>
    </cfRule>
  </conditionalFormatting>
  <conditionalFormatting sqref="A460 C460:S460">
    <cfRule type="expression" dxfId="199" priority="222">
      <formula>ODD(ROW())=ROW()</formula>
    </cfRule>
  </conditionalFormatting>
  <conditionalFormatting sqref="P460">
    <cfRule type="expression" dxfId="198" priority="217">
      <formula>IF($P460="N/A",1)</formula>
    </cfRule>
    <cfRule type="expression" dxfId="197" priority="218">
      <formula>IF($P460&gt;TODAY(),1)</formula>
    </cfRule>
    <cfRule type="expression" dxfId="196" priority="219">
      <formula>IF($P460&lt;=TODAY(),1)</formula>
    </cfRule>
  </conditionalFormatting>
  <conditionalFormatting sqref="N461">
    <cfRule type="containsText" dxfId="195" priority="214" operator="containsText" text="Available">
      <formula>NOT(ISERROR(SEARCH("Available",N461)))</formula>
    </cfRule>
    <cfRule type="containsText" dxfId="194" priority="215" operator="containsText" text="In Use">
      <formula>NOT(ISERROR(SEARCH("In Use",N461)))</formula>
    </cfRule>
  </conditionalFormatting>
  <conditionalFormatting sqref="A461 C461:S461">
    <cfRule type="expression" dxfId="193" priority="216">
      <formula>ODD(ROW())=ROW()</formula>
    </cfRule>
  </conditionalFormatting>
  <conditionalFormatting sqref="P461">
    <cfRule type="expression" dxfId="192" priority="211">
      <formula>IF($P461="N/A",1)</formula>
    </cfRule>
    <cfRule type="expression" dxfId="191" priority="212">
      <formula>IF($P461&gt;TODAY(),1)</formula>
    </cfRule>
    <cfRule type="expression" dxfId="190" priority="213">
      <formula>IF($P461&lt;=TODAY(),1)</formula>
    </cfRule>
  </conditionalFormatting>
  <conditionalFormatting sqref="N462">
    <cfRule type="containsText" dxfId="189" priority="208" operator="containsText" text="Available">
      <formula>NOT(ISERROR(SEARCH("Available",N462)))</formula>
    </cfRule>
    <cfRule type="containsText" dxfId="188" priority="209" operator="containsText" text="In Use">
      <formula>NOT(ISERROR(SEARCH("In Use",N462)))</formula>
    </cfRule>
  </conditionalFormatting>
  <conditionalFormatting sqref="A462 C462:S462">
    <cfRule type="expression" dxfId="187" priority="210">
      <formula>ODD(ROW())=ROW()</formula>
    </cfRule>
  </conditionalFormatting>
  <conditionalFormatting sqref="P462">
    <cfRule type="expression" dxfId="186" priority="205">
      <formula>IF($P462="N/A",1)</formula>
    </cfRule>
    <cfRule type="expression" dxfId="185" priority="206">
      <formula>IF($P462&gt;TODAY(),1)</formula>
    </cfRule>
    <cfRule type="expression" dxfId="184" priority="207">
      <formula>IF($P462&lt;=TODAY(),1)</formula>
    </cfRule>
  </conditionalFormatting>
  <conditionalFormatting sqref="N463">
    <cfRule type="containsText" dxfId="183" priority="202" operator="containsText" text="Available">
      <formula>NOT(ISERROR(SEARCH("Available",N463)))</formula>
    </cfRule>
    <cfRule type="containsText" dxfId="182" priority="203" operator="containsText" text="In Use">
      <formula>NOT(ISERROR(SEARCH("In Use",N463)))</formula>
    </cfRule>
  </conditionalFormatting>
  <conditionalFormatting sqref="A463 C463:S463">
    <cfRule type="expression" dxfId="181" priority="204">
      <formula>ODD(ROW())=ROW()</formula>
    </cfRule>
  </conditionalFormatting>
  <conditionalFormatting sqref="P463">
    <cfRule type="expression" dxfId="180" priority="199">
      <formula>IF($P463="N/A",1)</formula>
    </cfRule>
    <cfRule type="expression" dxfId="179" priority="200">
      <formula>IF($P463&gt;TODAY(),1)</formula>
    </cfRule>
    <cfRule type="expression" dxfId="178" priority="201">
      <formula>IF($P463&lt;=TODAY(),1)</formula>
    </cfRule>
  </conditionalFormatting>
  <conditionalFormatting sqref="N464">
    <cfRule type="containsText" dxfId="177" priority="196" operator="containsText" text="Available">
      <formula>NOT(ISERROR(SEARCH("Available",N464)))</formula>
    </cfRule>
    <cfRule type="containsText" dxfId="176" priority="197" operator="containsText" text="In Use">
      <formula>NOT(ISERROR(SEARCH("In Use",N464)))</formula>
    </cfRule>
  </conditionalFormatting>
  <conditionalFormatting sqref="A464 C464:S464">
    <cfRule type="expression" dxfId="175" priority="198">
      <formula>ODD(ROW())=ROW()</formula>
    </cfRule>
  </conditionalFormatting>
  <conditionalFormatting sqref="P464">
    <cfRule type="expression" dxfId="174" priority="193">
      <formula>IF($P464="N/A",1)</formula>
    </cfRule>
    <cfRule type="expression" dxfId="173" priority="194">
      <formula>IF($P464&gt;TODAY(),1)</formula>
    </cfRule>
    <cfRule type="expression" dxfId="172" priority="195">
      <formula>IF($P464&lt;=TODAY(),1)</formula>
    </cfRule>
  </conditionalFormatting>
  <conditionalFormatting sqref="N465">
    <cfRule type="containsText" dxfId="171" priority="190" operator="containsText" text="Available">
      <formula>NOT(ISERROR(SEARCH("Available",N465)))</formula>
    </cfRule>
    <cfRule type="containsText" dxfId="170" priority="191" operator="containsText" text="In Use">
      <formula>NOT(ISERROR(SEARCH("In Use",N465)))</formula>
    </cfRule>
  </conditionalFormatting>
  <conditionalFormatting sqref="A465 C465:S465">
    <cfRule type="expression" dxfId="169" priority="192">
      <formula>ODD(ROW())=ROW()</formula>
    </cfRule>
  </conditionalFormatting>
  <conditionalFormatting sqref="P465">
    <cfRule type="expression" dxfId="168" priority="187">
      <formula>IF($P465="N/A",1)</formula>
    </cfRule>
    <cfRule type="expression" dxfId="167" priority="188">
      <formula>IF($P465&gt;TODAY(),1)</formula>
    </cfRule>
    <cfRule type="expression" dxfId="166" priority="189">
      <formula>IF($P465&lt;=TODAY(),1)</formula>
    </cfRule>
  </conditionalFormatting>
  <conditionalFormatting sqref="N466">
    <cfRule type="containsText" dxfId="165" priority="184" operator="containsText" text="Available">
      <formula>NOT(ISERROR(SEARCH("Available",N466)))</formula>
    </cfRule>
    <cfRule type="containsText" dxfId="164" priority="185" operator="containsText" text="In Use">
      <formula>NOT(ISERROR(SEARCH("In Use",N466)))</formula>
    </cfRule>
  </conditionalFormatting>
  <conditionalFormatting sqref="A466 C466:S466">
    <cfRule type="expression" dxfId="163" priority="186">
      <formula>ODD(ROW())=ROW()</formula>
    </cfRule>
  </conditionalFormatting>
  <conditionalFormatting sqref="P466">
    <cfRule type="expression" dxfId="162" priority="181">
      <formula>IF($P466="N/A",1)</formula>
    </cfRule>
    <cfRule type="expression" dxfId="161" priority="182">
      <formula>IF($P466&gt;TODAY(),1)</formula>
    </cfRule>
    <cfRule type="expression" dxfId="160" priority="183">
      <formula>IF($P466&lt;=TODAY(),1)</formula>
    </cfRule>
  </conditionalFormatting>
  <conditionalFormatting sqref="N467">
    <cfRule type="containsText" dxfId="159" priority="178" operator="containsText" text="Available">
      <formula>NOT(ISERROR(SEARCH("Available",N467)))</formula>
    </cfRule>
    <cfRule type="containsText" dxfId="158" priority="179" operator="containsText" text="In Use">
      <formula>NOT(ISERROR(SEARCH("In Use",N467)))</formula>
    </cfRule>
  </conditionalFormatting>
  <conditionalFormatting sqref="A467 C467:S467">
    <cfRule type="expression" dxfId="157" priority="180">
      <formula>ODD(ROW())=ROW()</formula>
    </cfRule>
  </conditionalFormatting>
  <conditionalFormatting sqref="P467">
    <cfRule type="expression" dxfId="156" priority="175">
      <formula>IF($P467="N/A",1)</formula>
    </cfRule>
    <cfRule type="expression" dxfId="155" priority="176">
      <formula>IF($P467&gt;TODAY(),1)</formula>
    </cfRule>
    <cfRule type="expression" dxfId="154" priority="177">
      <formula>IF($P467&lt;=TODAY(),1)</formula>
    </cfRule>
  </conditionalFormatting>
  <conditionalFormatting sqref="N468">
    <cfRule type="containsText" dxfId="153" priority="172" operator="containsText" text="Available">
      <formula>NOT(ISERROR(SEARCH("Available",N468)))</formula>
    </cfRule>
    <cfRule type="containsText" dxfId="152" priority="173" operator="containsText" text="In Use">
      <formula>NOT(ISERROR(SEARCH("In Use",N468)))</formula>
    </cfRule>
  </conditionalFormatting>
  <conditionalFormatting sqref="A468 C468:S468">
    <cfRule type="expression" dxfId="151" priority="174">
      <formula>ODD(ROW())=ROW()</formula>
    </cfRule>
  </conditionalFormatting>
  <conditionalFormatting sqref="P468">
    <cfRule type="expression" dxfId="150" priority="169">
      <formula>IF($P468="N/A",1)</formula>
    </cfRule>
    <cfRule type="expression" dxfId="149" priority="170">
      <formula>IF($P468&gt;TODAY(),1)</formula>
    </cfRule>
    <cfRule type="expression" dxfId="148" priority="171">
      <formula>IF($P468&lt;=TODAY(),1)</formula>
    </cfRule>
  </conditionalFormatting>
  <conditionalFormatting sqref="N469">
    <cfRule type="containsText" dxfId="147" priority="166" operator="containsText" text="Available">
      <formula>NOT(ISERROR(SEARCH("Available",N469)))</formula>
    </cfRule>
    <cfRule type="containsText" dxfId="146" priority="167" operator="containsText" text="In Use">
      <formula>NOT(ISERROR(SEARCH("In Use",N469)))</formula>
    </cfRule>
  </conditionalFormatting>
  <conditionalFormatting sqref="A469 C469:S469">
    <cfRule type="expression" dxfId="145" priority="168">
      <formula>ODD(ROW())=ROW()</formula>
    </cfRule>
  </conditionalFormatting>
  <conditionalFormatting sqref="P469">
    <cfRule type="expression" dxfId="144" priority="163">
      <formula>IF($P469="N/A",1)</formula>
    </cfRule>
    <cfRule type="expression" dxfId="143" priority="164">
      <formula>IF($P469&gt;TODAY(),1)</formula>
    </cfRule>
    <cfRule type="expression" dxfId="142" priority="165">
      <formula>IF($P469&lt;=TODAY(),1)</formula>
    </cfRule>
  </conditionalFormatting>
  <conditionalFormatting sqref="N470">
    <cfRule type="containsText" dxfId="141" priority="160" operator="containsText" text="Available">
      <formula>NOT(ISERROR(SEARCH("Available",N470)))</formula>
    </cfRule>
    <cfRule type="containsText" dxfId="140" priority="161" operator="containsText" text="In Use">
      <formula>NOT(ISERROR(SEARCH("In Use",N470)))</formula>
    </cfRule>
  </conditionalFormatting>
  <conditionalFormatting sqref="A470 C470:S470">
    <cfRule type="expression" dxfId="139" priority="162">
      <formula>ODD(ROW())=ROW()</formula>
    </cfRule>
  </conditionalFormatting>
  <conditionalFormatting sqref="P470">
    <cfRule type="expression" dxfId="138" priority="157">
      <formula>IF($P470="N/A",1)</formula>
    </cfRule>
    <cfRule type="expression" dxfId="137" priority="158">
      <formula>IF($P470&gt;TODAY(),1)</formula>
    </cfRule>
    <cfRule type="expression" dxfId="136" priority="159">
      <formula>IF($P470&lt;=TODAY(),1)</formula>
    </cfRule>
  </conditionalFormatting>
  <conditionalFormatting sqref="N471">
    <cfRule type="containsText" dxfId="135" priority="154" operator="containsText" text="Available">
      <formula>NOT(ISERROR(SEARCH("Available",N471)))</formula>
    </cfRule>
    <cfRule type="containsText" dxfId="134" priority="155" operator="containsText" text="In Use">
      <formula>NOT(ISERROR(SEARCH("In Use",N471)))</formula>
    </cfRule>
  </conditionalFormatting>
  <conditionalFormatting sqref="A471 C471:S471">
    <cfRule type="expression" dxfId="133" priority="156">
      <formula>ODD(ROW())=ROW()</formula>
    </cfRule>
  </conditionalFormatting>
  <conditionalFormatting sqref="P471">
    <cfRule type="expression" dxfId="132" priority="151">
      <formula>IF($P471="N/A",1)</formula>
    </cfRule>
    <cfRule type="expression" dxfId="131" priority="152">
      <formula>IF($P471&gt;TODAY(),1)</formula>
    </cfRule>
    <cfRule type="expression" dxfId="130" priority="153">
      <formula>IF($P471&lt;=TODAY(),1)</formula>
    </cfRule>
  </conditionalFormatting>
  <conditionalFormatting sqref="N472">
    <cfRule type="containsText" dxfId="129" priority="148" operator="containsText" text="Available">
      <formula>NOT(ISERROR(SEARCH("Available",N472)))</formula>
    </cfRule>
    <cfRule type="containsText" dxfId="128" priority="149" operator="containsText" text="In Use">
      <formula>NOT(ISERROR(SEARCH("In Use",N472)))</formula>
    </cfRule>
  </conditionalFormatting>
  <conditionalFormatting sqref="A472 C472:S472">
    <cfRule type="expression" dxfId="127" priority="150">
      <formula>ODD(ROW())=ROW()</formula>
    </cfRule>
  </conditionalFormatting>
  <conditionalFormatting sqref="P472">
    <cfRule type="expression" dxfId="126" priority="145">
      <formula>IF($P472="N/A",1)</formula>
    </cfRule>
    <cfRule type="expression" dxfId="125" priority="146">
      <formula>IF($P472&gt;TODAY(),1)</formula>
    </cfRule>
    <cfRule type="expression" dxfId="124" priority="147">
      <formula>IF($P472&lt;=TODAY(),1)</formula>
    </cfRule>
  </conditionalFormatting>
  <conditionalFormatting sqref="N473">
    <cfRule type="containsText" dxfId="123" priority="142" operator="containsText" text="Available">
      <formula>NOT(ISERROR(SEARCH("Available",N473)))</formula>
    </cfRule>
    <cfRule type="containsText" dxfId="122" priority="143" operator="containsText" text="In Use">
      <formula>NOT(ISERROR(SEARCH("In Use",N473)))</formula>
    </cfRule>
  </conditionalFormatting>
  <conditionalFormatting sqref="A473 C473:S473">
    <cfRule type="expression" dxfId="121" priority="144">
      <formula>ODD(ROW())=ROW()</formula>
    </cfRule>
  </conditionalFormatting>
  <conditionalFormatting sqref="P473">
    <cfRule type="expression" dxfId="120" priority="139">
      <formula>IF($P473="N/A",1)</formula>
    </cfRule>
    <cfRule type="expression" dxfId="119" priority="140">
      <formula>IF($P473&gt;TODAY(),1)</formula>
    </cfRule>
    <cfRule type="expression" dxfId="118" priority="141">
      <formula>IF($P473&lt;=TODAY(),1)</formula>
    </cfRule>
  </conditionalFormatting>
  <conditionalFormatting sqref="N474">
    <cfRule type="containsText" dxfId="117" priority="136" operator="containsText" text="Available">
      <formula>NOT(ISERROR(SEARCH("Available",N474)))</formula>
    </cfRule>
    <cfRule type="containsText" dxfId="116" priority="137" operator="containsText" text="In Use">
      <formula>NOT(ISERROR(SEARCH("In Use",N474)))</formula>
    </cfRule>
  </conditionalFormatting>
  <conditionalFormatting sqref="A474 C474:S474">
    <cfRule type="expression" dxfId="115" priority="138">
      <formula>ODD(ROW())=ROW()</formula>
    </cfRule>
  </conditionalFormatting>
  <conditionalFormatting sqref="P474">
    <cfRule type="expression" dxfId="114" priority="133">
      <formula>IF($P474="N/A",1)</formula>
    </cfRule>
    <cfRule type="expression" dxfId="113" priority="134">
      <formula>IF($P474&gt;TODAY(),1)</formula>
    </cfRule>
    <cfRule type="expression" dxfId="112" priority="135">
      <formula>IF($P474&lt;=TODAY(),1)</formula>
    </cfRule>
  </conditionalFormatting>
  <conditionalFormatting sqref="N475">
    <cfRule type="containsText" dxfId="111" priority="130" operator="containsText" text="Available">
      <formula>NOT(ISERROR(SEARCH("Available",N475)))</formula>
    </cfRule>
    <cfRule type="containsText" dxfId="110" priority="131" operator="containsText" text="In Use">
      <formula>NOT(ISERROR(SEARCH("In Use",N475)))</formula>
    </cfRule>
  </conditionalFormatting>
  <conditionalFormatting sqref="A475 C475:S475">
    <cfRule type="expression" dxfId="109" priority="132">
      <formula>ODD(ROW())=ROW()</formula>
    </cfRule>
  </conditionalFormatting>
  <conditionalFormatting sqref="P475">
    <cfRule type="expression" dxfId="108" priority="127">
      <formula>IF($P475="N/A",1)</formula>
    </cfRule>
    <cfRule type="expression" dxfId="107" priority="128">
      <formula>IF($P475&gt;TODAY(),1)</formula>
    </cfRule>
    <cfRule type="expression" dxfId="106" priority="129">
      <formula>IF($P475&lt;=TODAY(),1)</formula>
    </cfRule>
  </conditionalFormatting>
  <conditionalFormatting sqref="N476">
    <cfRule type="containsText" dxfId="105" priority="124" operator="containsText" text="Available">
      <formula>NOT(ISERROR(SEARCH("Available",N476)))</formula>
    </cfRule>
    <cfRule type="containsText" dxfId="104" priority="125" operator="containsText" text="In Use">
      <formula>NOT(ISERROR(SEARCH("In Use",N476)))</formula>
    </cfRule>
  </conditionalFormatting>
  <conditionalFormatting sqref="A476 C476:S476">
    <cfRule type="expression" dxfId="103" priority="126">
      <formula>ODD(ROW())=ROW()</formula>
    </cfRule>
  </conditionalFormatting>
  <conditionalFormatting sqref="P476">
    <cfRule type="expression" dxfId="102" priority="121">
      <formula>IF($P476="N/A",1)</formula>
    </cfRule>
    <cfRule type="expression" dxfId="101" priority="122">
      <formula>IF($P476&gt;TODAY(),1)</formula>
    </cfRule>
    <cfRule type="expression" dxfId="100" priority="123">
      <formula>IF($P476&lt;=TODAY(),1)</formula>
    </cfRule>
  </conditionalFormatting>
  <conditionalFormatting sqref="N477">
    <cfRule type="containsText" dxfId="99" priority="118" operator="containsText" text="Available">
      <formula>NOT(ISERROR(SEARCH("Available",N477)))</formula>
    </cfRule>
    <cfRule type="containsText" dxfId="98" priority="119" operator="containsText" text="In Use">
      <formula>NOT(ISERROR(SEARCH("In Use",N477)))</formula>
    </cfRule>
  </conditionalFormatting>
  <conditionalFormatting sqref="A477 C477:S477">
    <cfRule type="expression" dxfId="97" priority="120">
      <formula>ODD(ROW())=ROW()</formula>
    </cfRule>
  </conditionalFormatting>
  <conditionalFormatting sqref="P477">
    <cfRule type="expression" dxfId="96" priority="115">
      <formula>IF($P477="N/A",1)</formula>
    </cfRule>
    <cfRule type="expression" dxfId="95" priority="116">
      <formula>IF($P477&gt;TODAY(),1)</formula>
    </cfRule>
    <cfRule type="expression" dxfId="94" priority="117">
      <formula>IF($P477&lt;=TODAY(),1)</formula>
    </cfRule>
  </conditionalFormatting>
  <conditionalFormatting sqref="N478">
    <cfRule type="containsText" dxfId="93" priority="112" operator="containsText" text="Available">
      <formula>NOT(ISERROR(SEARCH("Available",N478)))</formula>
    </cfRule>
    <cfRule type="containsText" dxfId="92" priority="113" operator="containsText" text="In Use">
      <formula>NOT(ISERROR(SEARCH("In Use",N478)))</formula>
    </cfRule>
  </conditionalFormatting>
  <conditionalFormatting sqref="A478 C478:S478">
    <cfRule type="expression" dxfId="91" priority="114">
      <formula>ODD(ROW())=ROW()</formula>
    </cfRule>
  </conditionalFormatting>
  <conditionalFormatting sqref="P478">
    <cfRule type="expression" dxfId="90" priority="109">
      <formula>IF($P478="N/A",1)</formula>
    </cfRule>
    <cfRule type="expression" dxfId="89" priority="110">
      <formula>IF($P478&gt;TODAY(),1)</formula>
    </cfRule>
    <cfRule type="expression" dxfId="88" priority="111">
      <formula>IF($P478&lt;=TODAY(),1)</formula>
    </cfRule>
  </conditionalFormatting>
  <conditionalFormatting sqref="N479">
    <cfRule type="containsText" dxfId="87" priority="106" operator="containsText" text="Available">
      <formula>NOT(ISERROR(SEARCH("Available",N479)))</formula>
    </cfRule>
    <cfRule type="containsText" dxfId="86" priority="107" operator="containsText" text="In Use">
      <formula>NOT(ISERROR(SEARCH("In Use",N479)))</formula>
    </cfRule>
  </conditionalFormatting>
  <conditionalFormatting sqref="A479 S479 C479:Q479">
    <cfRule type="expression" dxfId="85" priority="108">
      <formula>ODD(ROW())=ROW()</formula>
    </cfRule>
  </conditionalFormatting>
  <conditionalFormatting sqref="P479">
    <cfRule type="expression" dxfId="84" priority="103">
      <formula>IF($P479="N/A",1)</formula>
    </cfRule>
    <cfRule type="expression" dxfId="83" priority="104">
      <formula>IF($P479&gt;TODAY(),1)</formula>
    </cfRule>
    <cfRule type="expression" dxfId="82" priority="105">
      <formula>IF($P479&lt;=TODAY(),1)</formula>
    </cfRule>
  </conditionalFormatting>
  <conditionalFormatting sqref="A480 C480:M480 S480 O480:Q480">
    <cfRule type="expression" dxfId="81" priority="102">
      <formula>ODD(ROW())=ROW()</formula>
    </cfRule>
  </conditionalFormatting>
  <conditionalFormatting sqref="P480">
    <cfRule type="expression" dxfId="80" priority="97">
      <formula>IF($P480="N/A",1)</formula>
    </cfRule>
    <cfRule type="expression" dxfId="79" priority="98">
      <formula>IF($P480&gt;TODAY(),1)</formula>
    </cfRule>
    <cfRule type="expression" dxfId="78" priority="99">
      <formula>IF($P480&lt;=TODAY(),1)</formula>
    </cfRule>
  </conditionalFormatting>
  <conditionalFormatting sqref="F481 J481:K481 P481">
    <cfRule type="expression" dxfId="77" priority="96">
      <formula>ODD(ROW())=ROW()</formula>
    </cfRule>
  </conditionalFormatting>
  <conditionalFormatting sqref="P481">
    <cfRule type="expression" dxfId="76" priority="91">
      <formula>IF($P481="N/A",1)</formula>
    </cfRule>
    <cfRule type="expression" dxfId="75" priority="92">
      <formula>IF($P481&gt;TODAY(),1)</formula>
    </cfRule>
    <cfRule type="expression" dxfId="74" priority="93">
      <formula>IF($P481&lt;=TODAY(),1)</formula>
    </cfRule>
  </conditionalFormatting>
  <conditionalFormatting sqref="A482 S482 C482:K482 O482:P482">
    <cfRule type="expression" dxfId="73" priority="90">
      <formula>ODD(ROW())=ROW()</formula>
    </cfRule>
  </conditionalFormatting>
  <conditionalFormatting sqref="P482">
    <cfRule type="expression" dxfId="72" priority="85">
      <formula>IF($P482="N/A",1)</formula>
    </cfRule>
    <cfRule type="expression" dxfId="71" priority="86">
      <formula>IF($P482&gt;TODAY(),1)</formula>
    </cfRule>
    <cfRule type="expression" dxfId="70" priority="87">
      <formula>IF($P482&lt;=TODAY(),1)</formula>
    </cfRule>
  </conditionalFormatting>
  <conditionalFormatting sqref="N533:N916">
    <cfRule type="containsText" dxfId="69" priority="82" operator="containsText" text="Available">
      <formula>NOT(ISERROR(SEARCH("Available",N533)))</formula>
    </cfRule>
    <cfRule type="containsText" dxfId="68" priority="83" operator="containsText" text="In Use">
      <formula>NOT(ISERROR(SEARCH("In Use",N533)))</formula>
    </cfRule>
  </conditionalFormatting>
  <conditionalFormatting sqref="F483:F501 J487:J501 J483:K486 A502 C502:L502 O483:P502 F503:F526 S502 A527 C527:L527 O528:O532 O527:P527 S527 F528:L532 A533:A534 C533:K534 N533:S534 A535:S655 A658:S916 A656:D657 F656:S657">
    <cfRule type="expression" dxfId="67" priority="84">
      <formula>ODD(ROW())=ROW()</formula>
    </cfRule>
  </conditionalFormatting>
  <conditionalFormatting sqref="P483:P502 P527 P533:P916">
    <cfRule type="expression" dxfId="66" priority="79">
      <formula>IF($P483="N/A",1)</formula>
    </cfRule>
    <cfRule type="expression" dxfId="65" priority="80">
      <formula>IF($P483&gt;TODAY(),1)</formula>
    </cfRule>
    <cfRule type="expression" dxfId="64" priority="81">
      <formula>IF($P483&lt;=TODAY(),1)</formula>
    </cfRule>
  </conditionalFormatting>
  <conditionalFormatting sqref="R479">
    <cfRule type="expression" dxfId="63" priority="77">
      <formula>ODD(ROW())=ROW()</formula>
    </cfRule>
  </conditionalFormatting>
  <conditionalFormatting sqref="R480">
    <cfRule type="expression" dxfId="62" priority="76">
      <formula>ODD(ROW())=ROW()</formula>
    </cfRule>
  </conditionalFormatting>
  <conditionalFormatting sqref="R481">
    <cfRule type="expression" dxfId="61" priority="75">
      <formula>ODD(ROW())=ROW()</formula>
    </cfRule>
  </conditionalFormatting>
  <conditionalFormatting sqref="R482">
    <cfRule type="expression" dxfId="60" priority="74">
      <formula>ODD(ROW())=ROW()</formula>
    </cfRule>
  </conditionalFormatting>
  <conditionalFormatting sqref="A481 C481:E481">
    <cfRule type="expression" dxfId="59" priority="73">
      <formula>ODD(ROW())=ROW()</formula>
    </cfRule>
  </conditionalFormatting>
  <conditionalFormatting sqref="G481:I481">
    <cfRule type="expression" dxfId="58" priority="71">
      <formula>ODD(ROW())=ROW()</formula>
    </cfRule>
  </conditionalFormatting>
  <conditionalFormatting sqref="M481">
    <cfRule type="expression" dxfId="57" priority="70">
      <formula>ODD(ROW())=ROW()</formula>
    </cfRule>
  </conditionalFormatting>
  <conditionalFormatting sqref="O481">
    <cfRule type="expression" dxfId="56" priority="69">
      <formula>ODD(ROW())=ROW()</formula>
    </cfRule>
  </conditionalFormatting>
  <conditionalFormatting sqref="Q481">
    <cfRule type="expression" dxfId="55" priority="68">
      <formula>ODD(ROW())=ROW()</formula>
    </cfRule>
  </conditionalFormatting>
  <conditionalFormatting sqref="S481">
    <cfRule type="expression" dxfId="54" priority="67">
      <formula>ODD(ROW())=ROW()</formula>
    </cfRule>
  </conditionalFormatting>
  <conditionalFormatting sqref="K487">
    <cfRule type="expression" dxfId="53" priority="65">
      <formula>ODD(ROW())=ROW()</formula>
    </cfRule>
  </conditionalFormatting>
  <conditionalFormatting sqref="K488:K491">
    <cfRule type="expression" dxfId="52" priority="64">
      <formula>ODD(ROW())=ROW()</formula>
    </cfRule>
  </conditionalFormatting>
  <conditionalFormatting sqref="K492">
    <cfRule type="expression" dxfId="51" priority="63">
      <formula>ODD(ROW())=ROW()</formula>
    </cfRule>
  </conditionalFormatting>
  <conditionalFormatting sqref="K493:K496">
    <cfRule type="expression" dxfId="50" priority="62">
      <formula>ODD(ROW())=ROW()</formula>
    </cfRule>
  </conditionalFormatting>
  <conditionalFormatting sqref="K497">
    <cfRule type="expression" dxfId="49" priority="61">
      <formula>ODD(ROW())=ROW()</formula>
    </cfRule>
  </conditionalFormatting>
  <conditionalFormatting sqref="K498:K501">
    <cfRule type="expression" dxfId="48" priority="60">
      <formula>ODD(ROW())=ROW()</formula>
    </cfRule>
  </conditionalFormatting>
  <conditionalFormatting sqref="M482:M501">
    <cfRule type="expression" dxfId="47" priority="59">
      <formula>ODD(ROW())=ROW()</formula>
    </cfRule>
  </conditionalFormatting>
  <conditionalFormatting sqref="N480:N501">
    <cfRule type="containsText" dxfId="46" priority="56" operator="containsText" text="Available">
      <formula>NOT(ISERROR(SEARCH("Available",N480)))</formula>
    </cfRule>
    <cfRule type="containsText" dxfId="45" priority="57" operator="containsText" text="In Use">
      <formula>NOT(ISERROR(SEARCH("In Use",N480)))</formula>
    </cfRule>
    <cfRule type="expression" dxfId="44" priority="58">
      <formula>ODD(ROW())=ROW()</formula>
    </cfRule>
  </conditionalFormatting>
  <conditionalFormatting sqref="Q482">
    <cfRule type="expression" dxfId="43" priority="55">
      <formula>ODD(ROW())=ROW()</formula>
    </cfRule>
  </conditionalFormatting>
  <conditionalFormatting sqref="R483:R501">
    <cfRule type="expression" dxfId="42" priority="54">
      <formula>ODD(ROW())=ROW()</formula>
    </cfRule>
  </conditionalFormatting>
  <conditionalFormatting sqref="Q483:Q501">
    <cfRule type="expression" dxfId="41" priority="53">
      <formula>ODD(ROW())=ROW()</formula>
    </cfRule>
  </conditionalFormatting>
  <conditionalFormatting sqref="S483:S501">
    <cfRule type="expression" dxfId="40" priority="52">
      <formula>ODD(ROW())=ROW()</formula>
    </cfRule>
  </conditionalFormatting>
  <conditionalFormatting sqref="G483:I501">
    <cfRule type="expression" dxfId="39" priority="51">
      <formula>ODD(ROW())=ROW()</formula>
    </cfRule>
  </conditionalFormatting>
  <conditionalFormatting sqref="A483:A501 D483:E501">
    <cfRule type="expression" dxfId="38" priority="50">
      <formula>ODD(ROW())=ROW()</formula>
    </cfRule>
  </conditionalFormatting>
  <conditionalFormatting sqref="M502">
    <cfRule type="expression" dxfId="37" priority="47">
      <formula>ODD(ROW())=ROW()</formula>
    </cfRule>
  </conditionalFormatting>
  <conditionalFormatting sqref="N502">
    <cfRule type="containsText" dxfId="36" priority="44" operator="containsText" text="Available">
      <formula>NOT(ISERROR(SEARCH("Available",N502)))</formula>
    </cfRule>
    <cfRule type="containsText" dxfId="35" priority="45" operator="containsText" text="In Use">
      <formula>NOT(ISERROR(SEARCH("In Use",N502)))</formula>
    </cfRule>
    <cfRule type="expression" dxfId="34" priority="46">
      <formula>ODD(ROW())=ROW()</formula>
    </cfRule>
  </conditionalFormatting>
  <conditionalFormatting sqref="A503:A526 C503:E526">
    <cfRule type="expression" dxfId="33" priority="43">
      <formula>ODD(ROW())=ROW()</formula>
    </cfRule>
  </conditionalFormatting>
  <conditionalFormatting sqref="R502">
    <cfRule type="expression" dxfId="32" priority="40">
      <formula>ODD(ROW())=ROW()</formula>
    </cfRule>
  </conditionalFormatting>
  <conditionalFormatting sqref="Q502">
    <cfRule type="expression" dxfId="31" priority="39">
      <formula>ODD(ROW())=ROW()</formula>
    </cfRule>
  </conditionalFormatting>
  <conditionalFormatting sqref="G503:K526 O503:P526 S503:S526">
    <cfRule type="expression" dxfId="30" priority="38">
      <formula>ODD(ROW())=ROW()</formula>
    </cfRule>
  </conditionalFormatting>
  <conditionalFormatting sqref="P503:P526">
    <cfRule type="expression" dxfId="29" priority="35">
      <formula>IF($P503="N/A",1)</formula>
    </cfRule>
    <cfRule type="expression" dxfId="28" priority="36">
      <formula>IF($P503&gt;TODAY(),1)</formula>
    </cfRule>
    <cfRule type="expression" dxfId="27" priority="37">
      <formula>IF($P503&lt;=TODAY(),1)</formula>
    </cfRule>
  </conditionalFormatting>
  <conditionalFormatting sqref="M503:M526">
    <cfRule type="expression" dxfId="26" priority="34">
      <formula>ODD(ROW())=ROW()</formula>
    </cfRule>
  </conditionalFormatting>
  <conditionalFormatting sqref="N503:N526">
    <cfRule type="containsText" dxfId="25" priority="31" operator="containsText" text="Available">
      <formula>NOT(ISERROR(SEARCH("Available",N503)))</formula>
    </cfRule>
    <cfRule type="containsText" dxfId="24" priority="32" operator="containsText" text="In Use">
      <formula>NOT(ISERROR(SEARCH("In Use",N503)))</formula>
    </cfRule>
    <cfRule type="expression" dxfId="23" priority="33">
      <formula>ODD(ROW())=ROW()</formula>
    </cfRule>
  </conditionalFormatting>
  <conditionalFormatting sqref="R503:R526">
    <cfRule type="expression" dxfId="22" priority="30">
      <formula>ODD(ROW())=ROW()</formula>
    </cfRule>
  </conditionalFormatting>
  <conditionalFormatting sqref="Q503:Q526">
    <cfRule type="expression" dxfId="21" priority="29">
      <formula>ODD(ROW())=ROW()</formula>
    </cfRule>
  </conditionalFormatting>
  <conditionalFormatting sqref="A528:A532 C528:E532">
    <cfRule type="expression" dxfId="20" priority="22">
      <formula>ODD(ROW())=ROW()</formula>
    </cfRule>
  </conditionalFormatting>
  <conditionalFormatting sqref="M527:M532">
    <cfRule type="expression" dxfId="19" priority="20">
      <formula>ODD(ROW())=ROW()</formula>
    </cfRule>
  </conditionalFormatting>
  <conditionalFormatting sqref="N527:N532">
    <cfRule type="containsText" dxfId="18" priority="17" operator="containsText" text="Available">
      <formula>NOT(ISERROR(SEARCH("Available",N527)))</formula>
    </cfRule>
    <cfRule type="containsText" dxfId="17" priority="18" operator="containsText" text="In Use">
      <formula>NOT(ISERROR(SEARCH("In Use",N527)))</formula>
    </cfRule>
    <cfRule type="expression" dxfId="16" priority="19">
      <formula>ODD(ROW())=ROW()</formula>
    </cfRule>
  </conditionalFormatting>
  <conditionalFormatting sqref="Q527">
    <cfRule type="expression" dxfId="15" priority="16">
      <formula>ODD(ROW())=ROW()</formula>
    </cfRule>
  </conditionalFormatting>
  <conditionalFormatting sqref="R527">
    <cfRule type="expression" dxfId="14" priority="15">
      <formula>ODD(ROW())=ROW()</formula>
    </cfRule>
  </conditionalFormatting>
  <conditionalFormatting sqref="P528:P532 S528:S532">
    <cfRule type="expression" dxfId="13" priority="14">
      <formula>ODD(ROW())=ROW()</formula>
    </cfRule>
  </conditionalFormatting>
  <conditionalFormatting sqref="P528:P532">
    <cfRule type="expression" dxfId="12" priority="11">
      <formula>IF($P528="N/A",1)</formula>
    </cfRule>
    <cfRule type="expression" dxfId="11" priority="12">
      <formula>IF($P528&gt;TODAY(),1)</formula>
    </cfRule>
    <cfRule type="expression" dxfId="10" priority="13">
      <formula>IF($P528&lt;=TODAY(),1)</formula>
    </cfRule>
  </conditionalFormatting>
  <conditionalFormatting sqref="Q528:Q532">
    <cfRule type="expression" dxfId="9" priority="10">
      <formula>ODD(ROW())=ROW()</formula>
    </cfRule>
  </conditionalFormatting>
  <conditionalFormatting sqref="R528:R532">
    <cfRule type="expression" dxfId="8" priority="9">
      <formula>ODD(ROW())=ROW()</formula>
    </cfRule>
  </conditionalFormatting>
  <conditionalFormatting sqref="L481">
    <cfRule type="expression" dxfId="7" priority="8">
      <formula>ODD(ROW())=ROW()</formula>
    </cfRule>
  </conditionalFormatting>
  <conditionalFormatting sqref="L482:L501">
    <cfRule type="expression" dxfId="6" priority="7">
      <formula>ODD(ROW())=ROW()</formula>
    </cfRule>
  </conditionalFormatting>
  <conditionalFormatting sqref="L503:L526">
    <cfRule type="expression" dxfId="5" priority="6">
      <formula>ODD(ROW())=ROW()</formula>
    </cfRule>
  </conditionalFormatting>
  <conditionalFormatting sqref="L533:L534">
    <cfRule type="expression" dxfId="4" priority="5">
      <formula>ODD(ROW())=ROW()</formula>
    </cfRule>
  </conditionalFormatting>
  <conditionalFormatting sqref="M533:M534">
    <cfRule type="expression" dxfId="3" priority="4">
      <formula>ODD(ROW())=ROW()</formula>
    </cfRule>
  </conditionalFormatting>
  <conditionalFormatting sqref="C483:C501">
    <cfRule type="expression" dxfId="2" priority="3">
      <formula>ODD(ROW())=ROW()</formula>
    </cfRule>
  </conditionalFormatting>
  <conditionalFormatting sqref="E656">
    <cfRule type="expression" dxfId="1" priority="2">
      <formula>ODD(ROW())=ROW()</formula>
    </cfRule>
  </conditionalFormatting>
  <conditionalFormatting sqref="E657">
    <cfRule type="expression" dxfId="0" priority="1">
      <formula>ODD(ROW())=ROW()</formula>
    </cfRule>
  </conditionalFormatting>
  <dataValidations count="4">
    <dataValidation type="list" showInputMessage="1" showErrorMessage="1" sqref="O321:O325 O328 M8:M916">
      <formula1>sector</formula1>
      <formula2>0</formula2>
    </dataValidation>
    <dataValidation type="list" showInputMessage="1" showErrorMessage="1" sqref="D8:D916">
      <formula1>type</formula1>
      <formula2>0</formula2>
    </dataValidation>
    <dataValidation type="list" showInputMessage="1" showErrorMessage="1" sqref="L8:L916">
      <formula1>location</formula1>
      <formula2>0</formula2>
    </dataValidation>
    <dataValidation type="list" showInputMessage="1" showErrorMessage="1" sqref="C8:C916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B25" sqref="B25"/>
    </sheetView>
  </sheetViews>
  <sheetFormatPr defaultRowHeight="15" x14ac:dyDescent="0.25"/>
  <cols>
    <col min="1" max="1" width="2.85546875" style="19" customWidth="1"/>
    <col min="2" max="2" width="17.42578125" style="19" bestFit="1" customWidth="1"/>
    <col min="3" max="3" width="2.85546875" style="19" customWidth="1"/>
    <col min="4" max="4" width="15.5703125" style="19" customWidth="1"/>
    <col min="5" max="5" width="2.85546875" style="19" customWidth="1"/>
    <col min="6" max="6" width="12" style="19" bestFit="1" customWidth="1"/>
    <col min="7" max="7" width="2.85546875" style="19" customWidth="1"/>
    <col min="8" max="8" width="19.28515625" style="19" bestFit="1" customWidth="1"/>
    <col min="9" max="9" width="2.85546875" style="19" customWidth="1"/>
    <col min="10" max="10" width="8.7109375" style="19" customWidth="1"/>
    <col min="11" max="11" width="2.85546875" style="19" customWidth="1"/>
    <col min="12" max="12" width="9.28515625" style="19" bestFit="1" customWidth="1"/>
    <col min="13" max="1026" width="8.7109375" style="19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704</v>
      </c>
      <c r="C2" s="1"/>
      <c r="D2" s="1" t="s">
        <v>1</v>
      </c>
      <c r="E2" s="2"/>
      <c r="F2" s="1" t="s">
        <v>712</v>
      </c>
      <c r="G2" s="2"/>
      <c r="H2" s="1" t="s">
        <v>711</v>
      </c>
      <c r="I2" s="2"/>
      <c r="J2" s="1" t="s">
        <v>705</v>
      </c>
      <c r="K2" s="1"/>
      <c r="L2" s="1" t="s">
        <v>713</v>
      </c>
    </row>
    <row r="3" spans="1:12" x14ac:dyDescent="0.25">
      <c r="A3" s="2"/>
      <c r="B3" s="2" t="s">
        <v>1165</v>
      </c>
      <c r="C3" s="2"/>
      <c r="D3" s="2" t="s">
        <v>1292</v>
      </c>
      <c r="E3" s="2"/>
      <c r="F3" s="2" t="s">
        <v>723</v>
      </c>
      <c r="G3" s="2"/>
      <c r="H3" s="2" t="s">
        <v>727</v>
      </c>
      <c r="I3" s="2"/>
      <c r="J3" s="2" t="s">
        <v>739</v>
      </c>
      <c r="K3" s="2"/>
      <c r="L3" s="2" t="s">
        <v>1293</v>
      </c>
    </row>
    <row r="4" spans="1:12" x14ac:dyDescent="0.25">
      <c r="A4" s="2"/>
      <c r="B4" s="2" t="s">
        <v>1159</v>
      </c>
      <c r="C4" s="2"/>
      <c r="D4" s="2" t="s">
        <v>1294</v>
      </c>
      <c r="E4" s="2"/>
      <c r="F4" s="2" t="s">
        <v>839</v>
      </c>
      <c r="G4" s="2"/>
      <c r="H4" s="2" t="s">
        <v>1255</v>
      </c>
      <c r="I4" s="2"/>
      <c r="J4" s="2" t="s">
        <v>720</v>
      </c>
      <c r="K4" s="2"/>
      <c r="L4" s="2" t="s">
        <v>1227</v>
      </c>
    </row>
    <row r="5" spans="1:12" x14ac:dyDescent="0.25">
      <c r="A5" s="2"/>
      <c r="B5" s="2" t="s">
        <v>1295</v>
      </c>
      <c r="C5" s="2"/>
      <c r="D5" s="2" t="s">
        <v>1296</v>
      </c>
      <c r="E5" s="2"/>
      <c r="F5" s="2" t="s">
        <v>913</v>
      </c>
      <c r="G5" s="2"/>
      <c r="H5" s="2" t="s">
        <v>838</v>
      </c>
      <c r="I5" s="2"/>
      <c r="J5" s="2"/>
      <c r="K5" s="2"/>
      <c r="L5" s="2"/>
    </row>
    <row r="6" spans="1:12" x14ac:dyDescent="0.25">
      <c r="A6" s="2"/>
      <c r="B6" s="2" t="s">
        <v>1297</v>
      </c>
      <c r="C6" s="2"/>
      <c r="D6" s="2" t="s">
        <v>1298</v>
      </c>
      <c r="E6" s="2"/>
      <c r="F6" s="2" t="s">
        <v>727</v>
      </c>
      <c r="G6" s="2"/>
      <c r="H6" s="2" t="s">
        <v>1299</v>
      </c>
      <c r="I6" s="2"/>
      <c r="J6" s="2"/>
      <c r="K6" s="2"/>
      <c r="L6" s="2"/>
    </row>
    <row r="7" spans="1:12" x14ac:dyDescent="0.25">
      <c r="A7" s="2"/>
      <c r="B7" s="2" t="s">
        <v>1300</v>
      </c>
      <c r="C7" s="2"/>
      <c r="D7" s="2" t="s">
        <v>1301</v>
      </c>
      <c r="E7" s="2"/>
      <c r="F7" s="2"/>
      <c r="G7" s="2"/>
      <c r="H7" s="2" t="s">
        <v>1302</v>
      </c>
      <c r="I7" s="2"/>
      <c r="J7" s="2"/>
      <c r="K7" s="2"/>
      <c r="L7" s="2"/>
    </row>
    <row r="8" spans="1:12" x14ac:dyDescent="0.25">
      <c r="A8" s="2"/>
      <c r="B8" s="2" t="s">
        <v>1020</v>
      </c>
      <c r="C8" s="2"/>
      <c r="D8" s="2" t="s">
        <v>1303</v>
      </c>
      <c r="E8" s="2"/>
      <c r="F8" s="2"/>
      <c r="G8" s="2"/>
      <c r="H8" s="2" t="s">
        <v>1304</v>
      </c>
      <c r="I8" s="2"/>
      <c r="J8" s="2"/>
      <c r="K8" s="2"/>
      <c r="L8" s="2"/>
    </row>
    <row r="9" spans="1:12" x14ac:dyDescent="0.25">
      <c r="A9" s="2"/>
      <c r="B9" s="2" t="s">
        <v>1129</v>
      </c>
      <c r="C9" s="2"/>
      <c r="D9" s="2" t="s">
        <v>1305</v>
      </c>
      <c r="E9" s="2"/>
      <c r="F9" s="2"/>
      <c r="G9" s="2"/>
      <c r="H9" s="2" t="s">
        <v>1306</v>
      </c>
      <c r="I9" s="2"/>
      <c r="J9" s="2"/>
      <c r="K9" s="2"/>
      <c r="L9" s="2"/>
    </row>
    <row r="10" spans="1:12" x14ac:dyDescent="0.25">
      <c r="A10" s="2"/>
      <c r="B10" s="2" t="s">
        <v>942</v>
      </c>
      <c r="C10" s="2"/>
      <c r="D10" s="2" t="s">
        <v>1307</v>
      </c>
      <c r="E10" s="2"/>
      <c r="F10" s="2"/>
      <c r="G10" s="2"/>
      <c r="H10" s="2" t="s">
        <v>1308</v>
      </c>
      <c r="I10" s="2"/>
      <c r="J10" s="2"/>
      <c r="K10" s="2"/>
      <c r="L10" s="2"/>
    </row>
    <row r="11" spans="1:12" x14ac:dyDescent="0.25">
      <c r="A11" s="2"/>
      <c r="B11" s="2" t="s">
        <v>1350</v>
      </c>
      <c r="C11" s="2"/>
      <c r="D11" s="2" t="s">
        <v>1309</v>
      </c>
      <c r="E11" s="2"/>
      <c r="F11" s="2"/>
      <c r="G11" s="2"/>
      <c r="H11" s="2" t="s">
        <v>1107</v>
      </c>
      <c r="I11" s="2"/>
      <c r="J11" s="2"/>
      <c r="K11" s="2"/>
      <c r="L11" s="2"/>
    </row>
    <row r="12" spans="1:12" x14ac:dyDescent="0.25">
      <c r="A12" s="2"/>
      <c r="B12" s="2" t="s">
        <v>1058</v>
      </c>
      <c r="C12" s="2"/>
      <c r="D12" s="2" t="s">
        <v>1310</v>
      </c>
      <c r="E12" s="2"/>
      <c r="F12" s="2"/>
      <c r="G12" s="2"/>
      <c r="H12" s="2" t="s">
        <v>1311</v>
      </c>
      <c r="I12" s="2"/>
      <c r="J12" s="2"/>
      <c r="K12" s="2"/>
      <c r="L12" s="2"/>
    </row>
    <row r="13" spans="1:12" x14ac:dyDescent="0.25">
      <c r="A13" s="2"/>
      <c r="B13" s="2" t="s">
        <v>1036</v>
      </c>
      <c r="C13" s="2"/>
      <c r="D13" s="2"/>
      <c r="E13" s="2"/>
      <c r="F13" s="2"/>
      <c r="G13" s="2"/>
      <c r="H13" s="2" t="s">
        <v>907</v>
      </c>
      <c r="I13" s="2"/>
      <c r="J13" s="2"/>
      <c r="K13" s="2"/>
      <c r="L13" s="2"/>
    </row>
    <row r="14" spans="1:12" x14ac:dyDescent="0.25">
      <c r="A14" s="2"/>
      <c r="B14" s="2" t="s">
        <v>916</v>
      </c>
      <c r="C14" s="2"/>
      <c r="D14" s="2"/>
      <c r="E14" s="2"/>
      <c r="F14" s="2"/>
      <c r="G14" s="2"/>
      <c r="H14" s="2" t="s">
        <v>1312</v>
      </c>
      <c r="I14" s="2"/>
      <c r="J14" s="2"/>
      <c r="K14" s="2"/>
      <c r="L14" s="2"/>
    </row>
    <row r="15" spans="1:12" x14ac:dyDescent="0.25">
      <c r="A15" s="2"/>
      <c r="B15" s="2" t="s">
        <v>920</v>
      </c>
      <c r="C15" s="2"/>
      <c r="D15" s="2"/>
      <c r="E15" s="2"/>
      <c r="F15" s="2"/>
      <c r="G15" s="2"/>
      <c r="H15" s="2" t="s">
        <v>736</v>
      </c>
      <c r="I15" s="2"/>
      <c r="J15" s="2"/>
      <c r="K15" s="2"/>
      <c r="L15" s="2"/>
    </row>
    <row r="16" spans="1:12" x14ac:dyDescent="0.25">
      <c r="A16" s="2"/>
      <c r="B16" s="2" t="s">
        <v>929</v>
      </c>
      <c r="C16" s="2"/>
      <c r="D16" s="2"/>
      <c r="E16" s="2"/>
      <c r="F16" s="2"/>
      <c r="G16" s="2"/>
      <c r="H16" s="2" t="s">
        <v>901</v>
      </c>
      <c r="I16" s="2"/>
      <c r="J16" s="2"/>
      <c r="K16" s="2"/>
      <c r="L16" s="2"/>
    </row>
    <row r="17" spans="1:12" x14ac:dyDescent="0.25">
      <c r="A17" s="2"/>
      <c r="B17" s="2" t="s">
        <v>719</v>
      </c>
      <c r="C17" s="2"/>
      <c r="D17" s="2"/>
      <c r="E17" s="2"/>
      <c r="F17" s="2"/>
      <c r="G17" s="2"/>
      <c r="H17" s="2" t="s">
        <v>948</v>
      </c>
      <c r="I17" s="2"/>
      <c r="J17" s="2"/>
      <c r="K17" s="2"/>
      <c r="L17" s="2"/>
    </row>
    <row r="18" spans="1:12" x14ac:dyDescent="0.25">
      <c r="A18" s="2"/>
      <c r="B18" s="2" t="s">
        <v>1101</v>
      </c>
      <c r="C18" s="2"/>
      <c r="D18" s="2"/>
      <c r="E18" s="2"/>
      <c r="F18" s="2"/>
      <c r="G18" s="2"/>
      <c r="H18" s="2" t="s">
        <v>1169</v>
      </c>
      <c r="I18" s="2"/>
      <c r="J18" s="2"/>
      <c r="K18" s="2"/>
      <c r="L18" s="2"/>
    </row>
    <row r="19" spans="1:12" x14ac:dyDescent="0.25">
      <c r="A19" s="2"/>
      <c r="B19" s="2" t="s">
        <v>1179</v>
      </c>
      <c r="C19" s="2"/>
      <c r="D19" s="2"/>
      <c r="E19" s="2"/>
      <c r="F19" s="2"/>
      <c r="G19" s="2"/>
      <c r="H19" s="2" t="s">
        <v>1154</v>
      </c>
      <c r="I19" s="2"/>
      <c r="J19" s="2"/>
      <c r="K19" s="2"/>
      <c r="L19" s="2"/>
    </row>
    <row r="20" spans="1:12" x14ac:dyDescent="0.25">
      <c r="A20" s="2"/>
      <c r="B20" s="2" t="s">
        <v>1251</v>
      </c>
      <c r="C20" s="2"/>
      <c r="D20" s="2"/>
      <c r="E20" s="2"/>
      <c r="F20" s="2"/>
      <c r="G20" s="2"/>
      <c r="H20" s="2" t="s">
        <v>1289</v>
      </c>
      <c r="I20" s="2"/>
      <c r="J20" s="2"/>
      <c r="K20" s="2"/>
      <c r="L20" s="2"/>
    </row>
    <row r="21" spans="1:12" x14ac:dyDescent="0.25">
      <c r="A21" s="2"/>
      <c r="B21" s="2" t="s">
        <v>1285</v>
      </c>
      <c r="C21" s="2"/>
      <c r="D21" s="2"/>
      <c r="E21" s="2"/>
      <c r="F21" s="2"/>
      <c r="G21" s="2"/>
      <c r="H21" s="2" t="s">
        <v>1313</v>
      </c>
      <c r="I21" s="2"/>
      <c r="J21" s="2"/>
      <c r="K21" s="2"/>
      <c r="L21" s="2"/>
    </row>
    <row r="22" spans="1:12" x14ac:dyDescent="0.25">
      <c r="A22" s="2"/>
      <c r="B22" s="2" t="s">
        <v>1330</v>
      </c>
      <c r="C22" s="2"/>
      <c r="D22" s="2"/>
      <c r="E22" s="2"/>
      <c r="F22" s="2"/>
      <c r="G22" s="2"/>
      <c r="H22" s="2" t="s">
        <v>1314</v>
      </c>
      <c r="I22" s="2"/>
      <c r="J22" s="2"/>
      <c r="K22" s="2"/>
      <c r="L22" s="2"/>
    </row>
    <row r="23" spans="1:12" x14ac:dyDescent="0.25">
      <c r="A23" s="2"/>
      <c r="B23" s="2" t="s">
        <v>1335</v>
      </c>
      <c r="C23" s="2"/>
      <c r="D23" s="2"/>
      <c r="E23" s="2"/>
      <c r="F23" s="2"/>
      <c r="G23" s="2"/>
      <c r="H23" s="2" t="s">
        <v>1315</v>
      </c>
      <c r="I23" s="2"/>
      <c r="J23" s="2"/>
      <c r="K23" s="2"/>
      <c r="L23" s="2"/>
    </row>
    <row r="24" spans="1:12" x14ac:dyDescent="0.25">
      <c r="A24" s="2"/>
      <c r="B24" s="2" t="s">
        <v>1044</v>
      </c>
      <c r="C24" s="2"/>
      <c r="D24" s="2"/>
      <c r="E24" s="2"/>
      <c r="F24" s="2"/>
      <c r="G24" s="2"/>
      <c r="H24" s="2" t="s">
        <v>1316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731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728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726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898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897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1317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1318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1319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1060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743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1320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1321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1322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1323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1324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1063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1019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1114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1071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912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915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1182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94695E8B75147867A88C6C6F46BAC" ma:contentTypeVersion="8" ma:contentTypeDescription="Create a new document." ma:contentTypeScope="" ma:versionID="31319568c565ee38cf9c1edc5bd9dc1a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a599954ba6830ce0e4dab6953008d417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C296B-C861-4A89-8E93-2999CD3860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84D62-AA2A-4543-B1F0-CBD8CD337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88c5-f4b0-44d4-a9a1-a8738820a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0E0727-2E2B-4F06-8E34-9F8D51EE2F10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72388c5-f4b0-44d4-a9a1-a8738820a70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2020-07-09T20:01:36Z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