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eldoradonetwork.sharepoint.com/sites/SemiconductorPackagingLab/Shared Documents/InventoryControl/inventoryControl_programs/input_data/"/>
    </mc:Choice>
  </mc:AlternateContent>
  <bookViews>
    <workbookView xWindow="0" yWindow="0" windowWidth="16380" windowHeight="8190" tabRatio="500" activeTab="2"/>
  </bookViews>
  <sheets>
    <sheet name="summary_form" sheetId="1" r:id="rId1"/>
    <sheet name="withdrawal_form" sheetId="2" r:id="rId2"/>
    <sheet name="inventory_form" sheetId="3" r:id="rId3"/>
    <sheet name="LISTAS" sheetId="4" r:id="rId4"/>
  </sheets>
  <externalReferences>
    <externalReference r:id="rId5"/>
  </externalReferences>
  <definedNames>
    <definedName name="_xlnm._FilterDatabase" localSheetId="2" hidden="1">inventory_form!$C$7:$R$450</definedName>
    <definedName name="_xlnm._FilterDatabase" localSheetId="0" hidden="1">summary_form!$E$7:$J$418</definedName>
    <definedName name="_xlnm._FilterDatabase" localSheetId="1" hidden="1">withdrawal_form!$D$7:$U$418</definedName>
    <definedName name="location">LISTAS!$H$3:$H$50</definedName>
    <definedName name="product_description" localSheetId="2">inventory_form!$A$8:$A$1039931</definedName>
    <definedName name="product_description" localSheetId="0">summary_form!$A$8:$A$1039931</definedName>
    <definedName name="product_description" localSheetId="1">withdrawal_form!$A$8:$A$1039931</definedName>
    <definedName name="product_type">LISTAS!$B$3:$B$80</definedName>
    <definedName name="sector">LISTAS!$F$3:$F$6</definedName>
    <definedName name="supplier_data">'[1]Listas2 (NÃO MEXER)'!$J$27:$J$29</definedName>
    <definedName name="tape_models">'[1]Listas (NÃO MEXER)'!$B$5:$B$12</definedName>
    <definedName name="type">LISTAS!$J$3:$J$4</definedName>
  </definedNames>
  <calcPr calcId="162913" iterateDelta="1E-4"/>
</workbook>
</file>

<file path=xl/calcChain.xml><?xml version="1.0" encoding="utf-8"?>
<calcChain xmlns="http://schemas.openxmlformats.org/spreadsheetml/2006/main">
  <c r="N10" i="3" l="1"/>
  <c r="B10" i="3"/>
  <c r="F10" i="3" s="1"/>
  <c r="N9" i="3"/>
  <c r="F9" i="3"/>
  <c r="N8" i="3"/>
  <c r="F8" i="3"/>
  <c r="A2" i="3"/>
  <c r="C13" i="2"/>
  <c r="C12" i="2"/>
  <c r="C11" i="2"/>
  <c r="C10" i="2"/>
  <c r="C9" i="2"/>
  <c r="C8" i="2"/>
  <c r="A2" i="2"/>
  <c r="A2" i="1"/>
  <c r="A5" i="2"/>
  <c r="B11" i="3" l="1"/>
  <c r="B12" i="3" l="1"/>
  <c r="N11" i="3"/>
  <c r="F11" i="3"/>
  <c r="B13" i="3" l="1"/>
  <c r="N12" i="3"/>
  <c r="F12" i="3"/>
  <c r="F13" i="3" l="1"/>
  <c r="B14" i="3"/>
  <c r="N13" i="3"/>
  <c r="B15" i="3" l="1"/>
  <c r="N14" i="3"/>
  <c r="F14" i="3"/>
  <c r="N15" i="3" l="1"/>
  <c r="F15" i="3"/>
  <c r="B16" i="3"/>
  <c r="B17" i="3" l="1"/>
  <c r="N16" i="3"/>
  <c r="F16" i="3"/>
  <c r="B18" i="3" l="1"/>
  <c r="N17" i="3"/>
  <c r="F17" i="3"/>
  <c r="F18" i="3" l="1"/>
  <c r="N18" i="3"/>
  <c r="B19" i="3"/>
  <c r="B20" i="3" l="1"/>
  <c r="N19" i="3"/>
  <c r="F19" i="3"/>
  <c r="B21" i="3" l="1"/>
  <c r="N20" i="3"/>
  <c r="F20" i="3"/>
  <c r="F21" i="3" l="1"/>
  <c r="B22" i="3"/>
  <c r="N21" i="3"/>
  <c r="B23" i="3" l="1"/>
  <c r="N22" i="3"/>
  <c r="F22" i="3"/>
  <c r="N23" i="3" l="1"/>
  <c r="F23" i="3"/>
  <c r="B24" i="3"/>
  <c r="B25" i="3" l="1"/>
  <c r="N24" i="3"/>
  <c r="F24" i="3"/>
  <c r="B26" i="3" l="1"/>
  <c r="N25" i="3"/>
  <c r="F25" i="3"/>
  <c r="F26" i="3" l="1"/>
  <c r="N26" i="3"/>
  <c r="B27" i="3"/>
  <c r="B28" i="3" l="1"/>
  <c r="N27" i="3"/>
  <c r="F27" i="3"/>
  <c r="B29" i="3" l="1"/>
  <c r="N28" i="3"/>
  <c r="F28" i="3"/>
  <c r="F29" i="3" l="1"/>
  <c r="B30" i="3"/>
  <c r="N29" i="3"/>
  <c r="B31" i="3" l="1"/>
  <c r="N30" i="3"/>
  <c r="F30" i="3"/>
  <c r="N31" i="3" l="1"/>
  <c r="F31" i="3"/>
  <c r="B32" i="3"/>
  <c r="B33" i="3" l="1"/>
  <c r="N32" i="3"/>
  <c r="F32" i="3"/>
  <c r="B34" i="3" l="1"/>
  <c r="N33" i="3"/>
  <c r="F33" i="3"/>
  <c r="F34" i="3" l="1"/>
  <c r="N34" i="3"/>
  <c r="B35" i="3"/>
  <c r="B36" i="3" l="1"/>
  <c r="N35" i="3"/>
  <c r="F35" i="3"/>
  <c r="B37" i="3" l="1"/>
  <c r="N36" i="3"/>
  <c r="F36" i="3"/>
  <c r="F37" i="3" l="1"/>
  <c r="B38" i="3"/>
  <c r="N37" i="3"/>
  <c r="B39" i="3" l="1"/>
  <c r="N38" i="3"/>
  <c r="F38" i="3"/>
  <c r="N39" i="3" l="1"/>
  <c r="F39" i="3"/>
  <c r="B40" i="3"/>
  <c r="B41" i="3" l="1"/>
  <c r="N40" i="3"/>
  <c r="F40" i="3"/>
  <c r="B42" i="3" l="1"/>
  <c r="N41" i="3"/>
  <c r="F41" i="3"/>
  <c r="F42" i="3" l="1"/>
  <c r="N42" i="3"/>
  <c r="B43" i="3"/>
  <c r="B44" i="3" l="1"/>
  <c r="N43" i="3"/>
  <c r="F43" i="3"/>
  <c r="B45" i="3" l="1"/>
  <c r="N44" i="3"/>
  <c r="F44" i="3"/>
  <c r="F45" i="3" l="1"/>
  <c r="B46" i="3"/>
  <c r="N45" i="3"/>
  <c r="B47" i="3" l="1"/>
  <c r="N46" i="3"/>
  <c r="F46" i="3"/>
  <c r="N47" i="3" l="1"/>
  <c r="F47" i="3"/>
  <c r="B48" i="3"/>
  <c r="B49" i="3" l="1"/>
  <c r="N48" i="3"/>
  <c r="F48" i="3"/>
  <c r="B50" i="3" l="1"/>
  <c r="N49" i="3"/>
  <c r="F49" i="3"/>
  <c r="F50" i="3" l="1"/>
  <c r="N50" i="3"/>
  <c r="B51" i="3"/>
  <c r="B52" i="3" l="1"/>
  <c r="N51" i="3"/>
  <c r="F51" i="3"/>
  <c r="F52" i="3" l="1"/>
  <c r="B53" i="3"/>
  <c r="N52" i="3"/>
  <c r="N53" i="3" l="1"/>
  <c r="F53" i="3"/>
  <c r="B54" i="3"/>
  <c r="B55" i="3" l="1"/>
  <c r="F54" i="3"/>
  <c r="N54" i="3"/>
  <c r="B56" i="3" l="1"/>
  <c r="N55" i="3"/>
  <c r="F55" i="3"/>
  <c r="B57" i="3" l="1"/>
  <c r="F56" i="3"/>
  <c r="N56" i="3"/>
  <c r="N57" i="3" l="1"/>
  <c r="B58" i="3"/>
  <c r="F57" i="3"/>
  <c r="B59" i="3" l="1"/>
  <c r="N58" i="3"/>
  <c r="F58" i="3"/>
  <c r="N59" i="3" l="1"/>
  <c r="F59" i="3"/>
  <c r="B60" i="3"/>
  <c r="F60" i="3" l="1"/>
  <c r="B61" i="3"/>
  <c r="N60" i="3"/>
  <c r="N61" i="3" l="1"/>
  <c r="F61" i="3"/>
  <c r="B62" i="3"/>
  <c r="B63" i="3" l="1"/>
  <c r="F62" i="3"/>
  <c r="N62" i="3"/>
  <c r="B64" i="3" l="1"/>
  <c r="N63" i="3"/>
  <c r="F63" i="3"/>
  <c r="B65" i="3" l="1"/>
  <c r="F64" i="3"/>
  <c r="N64" i="3"/>
  <c r="N65" i="3" l="1"/>
  <c r="F65" i="3"/>
  <c r="B66" i="3"/>
  <c r="B67" i="3" l="1"/>
  <c r="N66" i="3"/>
  <c r="F66" i="3"/>
  <c r="B68" i="3" l="1"/>
  <c r="N67" i="3"/>
  <c r="F67" i="3"/>
  <c r="F68" i="3" l="1"/>
  <c r="B69" i="3"/>
  <c r="N68" i="3"/>
  <c r="B70" i="3" l="1"/>
  <c r="N69" i="3"/>
  <c r="F69" i="3"/>
  <c r="B71" i="3" l="1"/>
  <c r="N70" i="3"/>
  <c r="F70" i="3"/>
  <c r="B72" i="3" l="1"/>
  <c r="N71" i="3"/>
  <c r="F71" i="3"/>
  <c r="B73" i="3" l="1"/>
  <c r="N72" i="3"/>
  <c r="F72" i="3"/>
  <c r="N73" i="3" l="1"/>
  <c r="F73" i="3"/>
  <c r="B74" i="3"/>
  <c r="B75" i="3" l="1"/>
  <c r="N74" i="3"/>
  <c r="F74" i="3"/>
  <c r="B76" i="3" l="1"/>
  <c r="N75" i="3"/>
  <c r="F75" i="3"/>
  <c r="F76" i="3" l="1"/>
  <c r="N76" i="3"/>
  <c r="B77" i="3"/>
  <c r="B78" i="3" l="1"/>
  <c r="N77" i="3"/>
  <c r="F77" i="3"/>
  <c r="B79" i="3" l="1"/>
  <c r="N78" i="3"/>
  <c r="F78" i="3"/>
  <c r="B80" i="3" l="1"/>
  <c r="N79" i="3"/>
  <c r="F79" i="3"/>
  <c r="B81" i="3" l="1"/>
  <c r="N80" i="3"/>
  <c r="F80" i="3"/>
  <c r="N81" i="3" l="1"/>
  <c r="F81" i="3"/>
  <c r="B82" i="3"/>
  <c r="B83" i="3" l="1"/>
  <c r="N82" i="3"/>
  <c r="F82" i="3"/>
  <c r="B84" i="3" l="1"/>
  <c r="N83" i="3"/>
  <c r="F83" i="3"/>
  <c r="F84" i="3" l="1"/>
  <c r="B85" i="3"/>
  <c r="N84" i="3"/>
  <c r="B86" i="3" l="1"/>
  <c r="N85" i="3"/>
  <c r="F85" i="3"/>
  <c r="B87" i="3" l="1"/>
  <c r="N86" i="3"/>
  <c r="F86" i="3"/>
  <c r="B88" i="3" l="1"/>
  <c r="F87" i="3"/>
  <c r="N87" i="3"/>
  <c r="B89" i="3" l="1"/>
  <c r="N88" i="3"/>
  <c r="F88" i="3"/>
  <c r="N89" i="3" l="1"/>
  <c r="F89" i="3"/>
  <c r="B90" i="3"/>
  <c r="B91" i="3" l="1"/>
  <c r="N90" i="3"/>
  <c r="F90" i="3"/>
  <c r="B92" i="3" l="1"/>
  <c r="N91" i="3"/>
  <c r="F91" i="3"/>
  <c r="F92" i="3" l="1"/>
  <c r="B93" i="3"/>
  <c r="N92" i="3"/>
  <c r="B94" i="3" l="1"/>
  <c r="N93" i="3"/>
  <c r="F93" i="3"/>
  <c r="B95" i="3" l="1"/>
  <c r="N94" i="3"/>
  <c r="F94" i="3"/>
  <c r="B96" i="3" l="1"/>
  <c r="N95" i="3"/>
  <c r="F95" i="3"/>
  <c r="B97" i="3" l="1"/>
  <c r="N96" i="3"/>
  <c r="F96" i="3"/>
  <c r="N97" i="3" l="1"/>
  <c r="F97" i="3"/>
  <c r="B98" i="3"/>
  <c r="B99" i="3" l="1"/>
  <c r="N98" i="3"/>
  <c r="F98" i="3"/>
  <c r="B100" i="3" l="1"/>
  <c r="N99" i="3"/>
  <c r="F99" i="3"/>
  <c r="F100" i="3" l="1"/>
  <c r="B101" i="3"/>
  <c r="N100" i="3"/>
  <c r="B102" i="3" l="1"/>
  <c r="N101" i="3"/>
  <c r="F101" i="3"/>
  <c r="B103" i="3" l="1"/>
  <c r="N102" i="3"/>
  <c r="F102" i="3"/>
  <c r="B104" i="3" l="1"/>
  <c r="N103" i="3"/>
  <c r="F103" i="3"/>
  <c r="B105" i="3" l="1"/>
  <c r="N104" i="3"/>
  <c r="F104" i="3"/>
  <c r="N105" i="3" l="1"/>
  <c r="F105" i="3"/>
  <c r="B106" i="3"/>
  <c r="B107" i="3" l="1"/>
  <c r="N106" i="3"/>
  <c r="F106" i="3"/>
  <c r="B108" i="3" l="1"/>
  <c r="N107" i="3"/>
  <c r="F107" i="3"/>
  <c r="F108" i="3" l="1"/>
  <c r="N108" i="3"/>
  <c r="B109" i="3"/>
  <c r="B110" i="3" l="1"/>
  <c r="N109" i="3"/>
  <c r="F109" i="3"/>
  <c r="B111" i="3" l="1"/>
  <c r="N110" i="3"/>
  <c r="F110" i="3"/>
  <c r="B112" i="3" l="1"/>
  <c r="N111" i="3"/>
  <c r="F111" i="3"/>
  <c r="B113" i="3" l="1"/>
  <c r="N112" i="3"/>
  <c r="F112" i="3"/>
  <c r="N113" i="3" l="1"/>
  <c r="F113" i="3"/>
  <c r="B114" i="3"/>
  <c r="B115" i="3" l="1"/>
  <c r="N114" i="3"/>
  <c r="F114" i="3"/>
  <c r="B116" i="3" l="1"/>
  <c r="N115" i="3"/>
  <c r="F115" i="3"/>
  <c r="F116" i="3" l="1"/>
  <c r="B117" i="3"/>
  <c r="N116" i="3"/>
  <c r="B118" i="3" l="1"/>
  <c r="N117" i="3"/>
  <c r="F117" i="3"/>
  <c r="B119" i="3" l="1"/>
  <c r="N118" i="3"/>
  <c r="F118" i="3"/>
  <c r="B120" i="3" l="1"/>
  <c r="F119" i="3"/>
  <c r="N119" i="3"/>
  <c r="B121" i="3" l="1"/>
  <c r="N120" i="3"/>
  <c r="F120" i="3"/>
  <c r="N121" i="3" l="1"/>
  <c r="F121" i="3"/>
  <c r="B122" i="3"/>
  <c r="B123" i="3" l="1"/>
  <c r="N122" i="3"/>
  <c r="F122" i="3"/>
  <c r="B124" i="3" l="1"/>
  <c r="N123" i="3"/>
  <c r="F123" i="3"/>
  <c r="F124" i="3" l="1"/>
  <c r="B125" i="3"/>
  <c r="N124" i="3"/>
  <c r="B126" i="3" l="1"/>
  <c r="N125" i="3"/>
  <c r="F125" i="3"/>
  <c r="B127" i="3" l="1"/>
  <c r="N126" i="3"/>
  <c r="F126" i="3"/>
  <c r="B128" i="3" l="1"/>
  <c r="N127" i="3"/>
  <c r="F127" i="3"/>
  <c r="B129" i="3" l="1"/>
  <c r="N128" i="3"/>
  <c r="F128" i="3"/>
  <c r="N129" i="3" l="1"/>
  <c r="F129" i="3"/>
  <c r="B130" i="3"/>
  <c r="B131" i="3" l="1"/>
  <c r="N130" i="3"/>
  <c r="F130" i="3"/>
  <c r="B132" i="3" l="1"/>
  <c r="N131" i="3"/>
  <c r="F131" i="3"/>
  <c r="F132" i="3" l="1"/>
  <c r="B133" i="3"/>
  <c r="N132" i="3"/>
  <c r="B134" i="3" l="1"/>
  <c r="N133" i="3"/>
  <c r="F133" i="3"/>
  <c r="B135" i="3" l="1"/>
  <c r="N134" i="3"/>
  <c r="F134" i="3"/>
  <c r="B136" i="3" l="1"/>
  <c r="N135" i="3"/>
  <c r="F135" i="3"/>
  <c r="B137" i="3" l="1"/>
  <c r="N136" i="3"/>
  <c r="F136" i="3"/>
  <c r="N137" i="3" l="1"/>
  <c r="F137" i="3"/>
  <c r="B138" i="3"/>
  <c r="B139" i="3" l="1"/>
  <c r="N138" i="3"/>
  <c r="F138" i="3"/>
  <c r="B140" i="3" l="1"/>
  <c r="N139" i="3"/>
  <c r="F139" i="3"/>
  <c r="F140" i="3" l="1"/>
  <c r="N140" i="3"/>
  <c r="B141" i="3"/>
  <c r="B142" i="3" l="1"/>
  <c r="N141" i="3"/>
  <c r="F141" i="3"/>
  <c r="B143" i="3" l="1"/>
  <c r="N142" i="3"/>
  <c r="F142" i="3"/>
  <c r="B144" i="3" l="1"/>
  <c r="N143" i="3"/>
  <c r="F143" i="3"/>
  <c r="B145" i="3" l="1"/>
  <c r="N144" i="3"/>
  <c r="F144" i="3"/>
  <c r="N145" i="3" l="1"/>
  <c r="F145" i="3"/>
  <c r="B146" i="3"/>
  <c r="B147" i="3" l="1"/>
  <c r="N146" i="3"/>
  <c r="F146" i="3"/>
  <c r="B148" i="3" l="1"/>
  <c r="N147" i="3"/>
  <c r="F147" i="3"/>
  <c r="F148" i="3" l="1"/>
  <c r="B149" i="3"/>
  <c r="N148" i="3"/>
  <c r="B150" i="3" l="1"/>
  <c r="N149" i="3"/>
  <c r="F149" i="3"/>
  <c r="B151" i="3" l="1"/>
  <c r="N150" i="3"/>
  <c r="F150" i="3"/>
  <c r="B152" i="3" l="1"/>
  <c r="F151" i="3"/>
  <c r="N151" i="3"/>
  <c r="B153" i="3" l="1"/>
  <c r="N152" i="3"/>
  <c r="F152" i="3"/>
  <c r="N153" i="3" l="1"/>
  <c r="F153" i="3"/>
  <c r="B154" i="3"/>
  <c r="B155" i="3" l="1"/>
  <c r="N154" i="3"/>
  <c r="F154" i="3"/>
  <c r="B156" i="3" l="1"/>
  <c r="N155" i="3"/>
  <c r="F155" i="3"/>
  <c r="F156" i="3" l="1"/>
  <c r="B157" i="3"/>
  <c r="N156" i="3"/>
  <c r="B158" i="3" l="1"/>
  <c r="N157" i="3"/>
  <c r="F157" i="3"/>
  <c r="B159" i="3" l="1"/>
  <c r="N158" i="3"/>
  <c r="F158" i="3"/>
  <c r="B160" i="3" l="1"/>
  <c r="N159" i="3"/>
  <c r="F159" i="3"/>
  <c r="B161" i="3" l="1"/>
  <c r="N160" i="3"/>
  <c r="F160" i="3"/>
  <c r="N161" i="3" l="1"/>
  <c r="F161" i="3"/>
  <c r="B162" i="3"/>
  <c r="B163" i="3" l="1"/>
  <c r="N162" i="3"/>
  <c r="F162" i="3"/>
  <c r="B164" i="3" l="1"/>
  <c r="N163" i="3"/>
  <c r="F163" i="3"/>
  <c r="F164" i="3" l="1"/>
  <c r="B165" i="3"/>
  <c r="N164" i="3"/>
  <c r="B166" i="3" l="1"/>
  <c r="N165" i="3"/>
  <c r="F165" i="3"/>
  <c r="B167" i="3" l="1"/>
  <c r="N166" i="3"/>
  <c r="F166" i="3"/>
  <c r="B168" i="3" l="1"/>
  <c r="N167" i="3"/>
  <c r="F167" i="3"/>
  <c r="B169" i="3" l="1"/>
  <c r="N168" i="3"/>
  <c r="F168" i="3"/>
  <c r="N169" i="3" l="1"/>
  <c r="F169" i="3"/>
  <c r="B170" i="3"/>
  <c r="B171" i="3" l="1"/>
  <c r="N170" i="3"/>
  <c r="F170" i="3"/>
  <c r="B172" i="3" l="1"/>
  <c r="N171" i="3"/>
  <c r="F171" i="3"/>
  <c r="F172" i="3" l="1"/>
  <c r="N172" i="3"/>
  <c r="B173" i="3"/>
  <c r="B174" i="3" l="1"/>
  <c r="N173" i="3"/>
  <c r="F173" i="3"/>
  <c r="B175" i="3" l="1"/>
  <c r="N174" i="3"/>
  <c r="F174" i="3"/>
  <c r="B176" i="3" l="1"/>
  <c r="N175" i="3"/>
  <c r="F175" i="3"/>
  <c r="B177" i="3" l="1"/>
  <c r="N176" i="3"/>
  <c r="F176" i="3"/>
  <c r="N177" i="3" l="1"/>
  <c r="F177" i="3"/>
  <c r="B178" i="3"/>
  <c r="B179" i="3" l="1"/>
  <c r="N178" i="3"/>
  <c r="F178" i="3"/>
  <c r="B180" i="3" l="1"/>
  <c r="N179" i="3"/>
  <c r="F179" i="3"/>
  <c r="F180" i="3" l="1"/>
  <c r="B181" i="3"/>
  <c r="N180" i="3"/>
  <c r="B182" i="3" l="1"/>
  <c r="N181" i="3"/>
  <c r="F181" i="3"/>
  <c r="B183" i="3" l="1"/>
  <c r="N182" i="3"/>
  <c r="F182" i="3"/>
  <c r="B184" i="3" l="1"/>
  <c r="F183" i="3"/>
  <c r="N183" i="3"/>
  <c r="B185" i="3" l="1"/>
  <c r="N184" i="3"/>
  <c r="F184" i="3"/>
  <c r="N185" i="3" l="1"/>
  <c r="F185" i="3"/>
  <c r="B186" i="3"/>
  <c r="B187" i="3" l="1"/>
  <c r="N186" i="3"/>
  <c r="F186" i="3"/>
  <c r="B188" i="3" l="1"/>
  <c r="N187" i="3"/>
  <c r="F187" i="3"/>
  <c r="F188" i="3" l="1"/>
  <c r="B189" i="3"/>
  <c r="N188" i="3"/>
  <c r="B190" i="3" l="1"/>
  <c r="N189" i="3"/>
  <c r="F189" i="3"/>
  <c r="B191" i="3" l="1"/>
  <c r="N190" i="3"/>
  <c r="F190" i="3"/>
  <c r="B192" i="3" l="1"/>
  <c r="N191" i="3"/>
  <c r="F191" i="3"/>
  <c r="B193" i="3" l="1"/>
  <c r="N192" i="3"/>
  <c r="F192" i="3"/>
  <c r="N193" i="3" l="1"/>
  <c r="F193" i="3"/>
  <c r="B194" i="3"/>
  <c r="B195" i="3" l="1"/>
  <c r="N194" i="3"/>
  <c r="F194" i="3"/>
  <c r="B196" i="3" l="1"/>
  <c r="N195" i="3"/>
  <c r="F195" i="3"/>
  <c r="F196" i="3" l="1"/>
  <c r="B197" i="3"/>
  <c r="N196" i="3"/>
  <c r="B198" i="3" l="1"/>
  <c r="N197" i="3"/>
  <c r="F197" i="3"/>
  <c r="B199" i="3" l="1"/>
  <c r="N198" i="3"/>
  <c r="F198" i="3"/>
  <c r="B200" i="3" l="1"/>
  <c r="N199" i="3"/>
  <c r="F199" i="3"/>
  <c r="B201" i="3" l="1"/>
  <c r="N200" i="3"/>
  <c r="F200" i="3"/>
  <c r="N201" i="3" l="1"/>
  <c r="F201" i="3"/>
  <c r="B202" i="3"/>
  <c r="B203" i="3" l="1"/>
  <c r="N202" i="3"/>
  <c r="F202" i="3"/>
  <c r="B204" i="3" l="1"/>
  <c r="N203" i="3"/>
  <c r="F203" i="3"/>
  <c r="F204" i="3" l="1"/>
  <c r="N204" i="3"/>
  <c r="B205" i="3"/>
  <c r="B206" i="3" l="1"/>
  <c r="N205" i="3"/>
  <c r="F205" i="3"/>
  <c r="B207" i="3" l="1"/>
  <c r="N206" i="3"/>
  <c r="F206" i="3"/>
  <c r="B208" i="3" l="1"/>
  <c r="N207" i="3"/>
  <c r="F207" i="3"/>
  <c r="B209" i="3" l="1"/>
  <c r="N208" i="3"/>
  <c r="F208" i="3"/>
  <c r="N209" i="3" l="1"/>
  <c r="F209" i="3"/>
  <c r="B210" i="3"/>
  <c r="B211" i="3" l="1"/>
  <c r="N210" i="3"/>
  <c r="F210" i="3"/>
  <c r="B212" i="3" l="1"/>
  <c r="N211" i="3"/>
  <c r="F211" i="3"/>
  <c r="F212" i="3" l="1"/>
  <c r="B213" i="3"/>
  <c r="N212" i="3"/>
  <c r="B214" i="3" l="1"/>
  <c r="N213" i="3"/>
  <c r="F213" i="3"/>
  <c r="B215" i="3" l="1"/>
  <c r="N214" i="3"/>
  <c r="F214" i="3"/>
  <c r="B216" i="3" l="1"/>
  <c r="F215" i="3"/>
  <c r="N215" i="3"/>
  <c r="B217" i="3" l="1"/>
  <c r="N216" i="3"/>
  <c r="F216" i="3"/>
  <c r="N217" i="3" l="1"/>
  <c r="F217" i="3"/>
  <c r="B218" i="3"/>
  <c r="B219" i="3" l="1"/>
  <c r="N218" i="3"/>
  <c r="F218" i="3"/>
  <c r="B220" i="3" l="1"/>
  <c r="N219" i="3"/>
  <c r="F219" i="3"/>
  <c r="F220" i="3" l="1"/>
  <c r="B221" i="3"/>
  <c r="N220" i="3"/>
  <c r="B222" i="3" l="1"/>
  <c r="N221" i="3"/>
  <c r="F221" i="3"/>
  <c r="B223" i="3" l="1"/>
  <c r="N222" i="3"/>
  <c r="F222" i="3"/>
  <c r="B224" i="3" l="1"/>
  <c r="N223" i="3"/>
  <c r="F223" i="3"/>
  <c r="B225" i="3" l="1"/>
  <c r="N224" i="3"/>
  <c r="F224" i="3"/>
  <c r="N225" i="3" l="1"/>
  <c r="F225" i="3"/>
  <c r="B226" i="3"/>
  <c r="B227" i="3" l="1"/>
  <c r="N226" i="3"/>
  <c r="F226" i="3"/>
  <c r="B228" i="3" l="1"/>
  <c r="N227" i="3"/>
  <c r="F227" i="3"/>
  <c r="F228" i="3" l="1"/>
  <c r="B229" i="3"/>
  <c r="N228" i="3"/>
  <c r="B230" i="3" l="1"/>
  <c r="N229" i="3"/>
  <c r="F229" i="3"/>
  <c r="B231" i="3" l="1"/>
  <c r="N230" i="3"/>
  <c r="F230" i="3"/>
  <c r="B232" i="3" l="1"/>
  <c r="N231" i="3"/>
  <c r="F231" i="3"/>
  <c r="B233" i="3" l="1"/>
  <c r="N232" i="3"/>
  <c r="F232" i="3"/>
  <c r="N233" i="3" l="1"/>
  <c r="F233" i="3"/>
  <c r="B234" i="3"/>
  <c r="B235" i="3" l="1"/>
  <c r="N234" i="3"/>
  <c r="F234" i="3"/>
  <c r="B236" i="3" l="1"/>
  <c r="N235" i="3"/>
  <c r="F235" i="3"/>
  <c r="F236" i="3" l="1"/>
  <c r="N236" i="3"/>
  <c r="B237" i="3"/>
  <c r="B238" i="3" l="1"/>
  <c r="N237" i="3"/>
  <c r="F237" i="3"/>
  <c r="B239" i="3" l="1"/>
  <c r="N238" i="3"/>
  <c r="F238" i="3"/>
  <c r="B240" i="3" l="1"/>
  <c r="N239" i="3"/>
  <c r="F239" i="3"/>
  <c r="B241" i="3" l="1"/>
  <c r="N240" i="3"/>
  <c r="F240" i="3"/>
  <c r="N241" i="3" l="1"/>
  <c r="F241" i="3"/>
  <c r="B242" i="3"/>
  <c r="B243" i="3" l="1"/>
  <c r="N242" i="3"/>
  <c r="F242" i="3"/>
  <c r="B244" i="3" l="1"/>
  <c r="N243" i="3"/>
  <c r="F243" i="3"/>
  <c r="F244" i="3" l="1"/>
  <c r="B245" i="3"/>
  <c r="N244" i="3"/>
  <c r="B246" i="3" l="1"/>
  <c r="N245" i="3"/>
  <c r="F245" i="3"/>
  <c r="B247" i="3" l="1"/>
  <c r="N246" i="3"/>
  <c r="F246" i="3"/>
  <c r="B248" i="3" l="1"/>
  <c r="F247" i="3"/>
  <c r="N247" i="3"/>
  <c r="B249" i="3" l="1"/>
  <c r="N248" i="3"/>
  <c r="F248" i="3"/>
  <c r="N249" i="3" l="1"/>
  <c r="F249" i="3"/>
  <c r="B250" i="3"/>
  <c r="B251" i="3" l="1"/>
  <c r="N250" i="3"/>
  <c r="F250" i="3"/>
  <c r="B252" i="3" l="1"/>
  <c r="F251" i="3"/>
  <c r="N251" i="3"/>
  <c r="B253" i="3" l="1"/>
  <c r="N252" i="3"/>
  <c r="F252" i="3"/>
  <c r="B254" i="3" l="1"/>
  <c r="N253" i="3"/>
  <c r="F253" i="3"/>
  <c r="B255" i="3" l="1"/>
  <c r="N254" i="3"/>
  <c r="F254" i="3"/>
  <c r="N255" i="3" l="1"/>
  <c r="F255" i="3"/>
  <c r="B256" i="3"/>
  <c r="B257" i="3" l="1"/>
  <c r="N256" i="3"/>
  <c r="F256" i="3"/>
  <c r="B258" i="3" l="1"/>
  <c r="N257" i="3"/>
  <c r="F257" i="3"/>
  <c r="F258" i="3" l="1"/>
  <c r="B259" i="3"/>
  <c r="N258" i="3"/>
  <c r="B260" i="3" l="1"/>
  <c r="N259" i="3"/>
  <c r="F259" i="3"/>
  <c r="B261" i="3" l="1"/>
  <c r="N260" i="3"/>
  <c r="F260" i="3"/>
  <c r="B262" i="3" l="1"/>
  <c r="N261" i="3"/>
  <c r="F261" i="3"/>
  <c r="B263" i="3" l="1"/>
  <c r="N262" i="3"/>
  <c r="F262" i="3"/>
  <c r="N263" i="3" l="1"/>
  <c r="F263" i="3"/>
  <c r="B264" i="3"/>
  <c r="B265" i="3" l="1"/>
  <c r="N264" i="3"/>
  <c r="F264" i="3"/>
  <c r="B266" i="3" l="1"/>
  <c r="N265" i="3"/>
  <c r="F265" i="3"/>
  <c r="F266" i="3" l="1"/>
  <c r="B267" i="3"/>
  <c r="N266" i="3"/>
  <c r="B268" i="3" l="1"/>
  <c r="N267" i="3"/>
  <c r="F267" i="3"/>
  <c r="B269" i="3" l="1"/>
  <c r="N268" i="3"/>
  <c r="F268" i="3"/>
  <c r="B270" i="3" l="1"/>
  <c r="N269" i="3"/>
  <c r="F269" i="3"/>
  <c r="B271" i="3" l="1"/>
  <c r="N270" i="3"/>
  <c r="F270" i="3"/>
  <c r="N271" i="3" l="1"/>
  <c r="F271" i="3"/>
  <c r="B272" i="3"/>
  <c r="B273" i="3" l="1"/>
  <c r="N272" i="3"/>
  <c r="F272" i="3"/>
  <c r="B274" i="3" l="1"/>
  <c r="N273" i="3"/>
  <c r="F273" i="3"/>
  <c r="F274" i="3" l="1"/>
  <c r="B275" i="3"/>
  <c r="N274" i="3"/>
  <c r="B276" i="3" l="1"/>
  <c r="N275" i="3"/>
  <c r="F275" i="3"/>
  <c r="B277" i="3" l="1"/>
  <c r="N276" i="3"/>
  <c r="F276" i="3"/>
  <c r="B278" i="3" l="1"/>
  <c r="N277" i="3"/>
  <c r="F277" i="3"/>
  <c r="B279" i="3" l="1"/>
  <c r="N278" i="3"/>
  <c r="F278" i="3"/>
  <c r="N279" i="3" l="1"/>
  <c r="F279" i="3"/>
  <c r="B280" i="3"/>
  <c r="B281" i="3" l="1"/>
  <c r="N280" i="3"/>
  <c r="F280" i="3"/>
  <c r="B282" i="3" l="1"/>
  <c r="N281" i="3"/>
  <c r="F281" i="3"/>
  <c r="F282" i="3" l="1"/>
  <c r="B283" i="3"/>
  <c r="N282" i="3"/>
  <c r="B284" i="3" l="1"/>
  <c r="N283" i="3"/>
  <c r="F283" i="3"/>
  <c r="B285" i="3" l="1"/>
  <c r="N284" i="3"/>
  <c r="F284" i="3"/>
  <c r="B286" i="3" l="1"/>
  <c r="N285" i="3"/>
  <c r="F285" i="3"/>
  <c r="B287" i="3" l="1"/>
  <c r="N286" i="3"/>
  <c r="F286" i="3"/>
  <c r="N287" i="3" l="1"/>
  <c r="F287" i="3"/>
  <c r="B288" i="3"/>
  <c r="B289" i="3" l="1"/>
  <c r="N288" i="3"/>
  <c r="F288" i="3"/>
  <c r="B290" i="3" l="1"/>
  <c r="N289" i="3"/>
  <c r="F289" i="3"/>
  <c r="F290" i="3" l="1"/>
  <c r="B291" i="3"/>
  <c r="N290" i="3"/>
  <c r="B292" i="3" l="1"/>
  <c r="N291" i="3"/>
  <c r="F291" i="3"/>
  <c r="B293" i="3" l="1"/>
  <c r="N292" i="3"/>
  <c r="F292" i="3"/>
  <c r="B294" i="3" l="1"/>
  <c r="N293" i="3"/>
  <c r="F293" i="3"/>
  <c r="B295" i="3" l="1"/>
  <c r="N294" i="3"/>
  <c r="F294" i="3"/>
  <c r="N295" i="3" l="1"/>
  <c r="F295" i="3"/>
  <c r="B296" i="3"/>
  <c r="B297" i="3" l="1"/>
  <c r="N296" i="3"/>
  <c r="F296" i="3"/>
  <c r="B298" i="3" l="1"/>
  <c r="N297" i="3"/>
  <c r="F297" i="3"/>
  <c r="F298" i="3" l="1"/>
  <c r="B299" i="3"/>
  <c r="N298" i="3"/>
  <c r="B300" i="3" l="1"/>
  <c r="N299" i="3"/>
  <c r="F299" i="3"/>
  <c r="B301" i="3" l="1"/>
  <c r="N300" i="3"/>
  <c r="F300" i="3"/>
  <c r="B302" i="3" l="1"/>
  <c r="N301" i="3"/>
  <c r="F301" i="3"/>
  <c r="B303" i="3" l="1"/>
  <c r="N302" i="3"/>
  <c r="F302" i="3"/>
  <c r="N303" i="3" l="1"/>
  <c r="F303" i="3"/>
  <c r="B304" i="3"/>
  <c r="B305" i="3" l="1"/>
  <c r="N304" i="3"/>
  <c r="F304" i="3"/>
  <c r="B306" i="3" l="1"/>
  <c r="N305" i="3"/>
  <c r="F305" i="3"/>
  <c r="F306" i="3" l="1"/>
  <c r="B307" i="3"/>
  <c r="N306" i="3"/>
  <c r="B308" i="3" l="1"/>
  <c r="N307" i="3"/>
  <c r="F307" i="3"/>
  <c r="B309" i="3" l="1"/>
  <c r="N308" i="3"/>
  <c r="F308" i="3"/>
  <c r="B310" i="3" l="1"/>
  <c r="N309" i="3"/>
  <c r="F309" i="3"/>
  <c r="B311" i="3" l="1"/>
  <c r="N310" i="3"/>
  <c r="F310" i="3"/>
  <c r="N311" i="3" l="1"/>
  <c r="F311" i="3"/>
  <c r="B312" i="3"/>
  <c r="B313" i="3" l="1"/>
  <c r="N312" i="3"/>
  <c r="F312" i="3"/>
  <c r="B314" i="3" l="1"/>
  <c r="N313" i="3"/>
  <c r="F313" i="3"/>
  <c r="F314" i="3" l="1"/>
  <c r="B315" i="3"/>
  <c r="N314" i="3"/>
  <c r="B316" i="3" l="1"/>
  <c r="N315" i="3"/>
  <c r="F315" i="3"/>
  <c r="B317" i="3" l="1"/>
  <c r="N316" i="3"/>
  <c r="F316" i="3"/>
  <c r="B318" i="3" l="1"/>
  <c r="N317" i="3"/>
  <c r="F317" i="3"/>
  <c r="B319" i="3" l="1"/>
  <c r="N318" i="3"/>
  <c r="F318" i="3"/>
  <c r="N319" i="3" l="1"/>
  <c r="F319" i="3"/>
  <c r="B320" i="3"/>
  <c r="B321" i="3" l="1"/>
  <c r="N320" i="3"/>
  <c r="F320" i="3"/>
  <c r="B322" i="3" l="1"/>
  <c r="N321" i="3"/>
  <c r="F321" i="3"/>
  <c r="F322" i="3" l="1"/>
  <c r="B323" i="3"/>
  <c r="N322" i="3"/>
  <c r="B324" i="3" l="1"/>
  <c r="N323" i="3"/>
  <c r="F323" i="3"/>
  <c r="B325" i="3" l="1"/>
  <c r="N324" i="3"/>
  <c r="F324" i="3"/>
  <c r="B326" i="3" l="1"/>
  <c r="N325" i="3"/>
  <c r="F325" i="3"/>
  <c r="B327" i="3" l="1"/>
  <c r="N326" i="3"/>
  <c r="F326" i="3"/>
  <c r="N327" i="3" l="1"/>
  <c r="F327" i="3"/>
  <c r="B328" i="3"/>
  <c r="B329" i="3" l="1"/>
  <c r="N328" i="3"/>
  <c r="F328" i="3"/>
  <c r="B330" i="3" l="1"/>
  <c r="N329" i="3"/>
  <c r="F329" i="3"/>
  <c r="F330" i="3" l="1"/>
  <c r="B331" i="3"/>
  <c r="N330" i="3"/>
  <c r="B332" i="3" l="1"/>
  <c r="N331" i="3"/>
  <c r="F331" i="3"/>
  <c r="B333" i="3" l="1"/>
  <c r="N332" i="3"/>
  <c r="F332" i="3"/>
  <c r="B334" i="3" l="1"/>
  <c r="N333" i="3"/>
  <c r="F333" i="3"/>
  <c r="B335" i="3" l="1"/>
  <c r="N334" i="3"/>
  <c r="F334" i="3"/>
  <c r="N335" i="3" l="1"/>
  <c r="F335" i="3"/>
  <c r="B336" i="3"/>
  <c r="B337" i="3" l="1"/>
  <c r="N336" i="3"/>
  <c r="F336" i="3"/>
  <c r="B338" i="3" l="1"/>
  <c r="N337" i="3"/>
  <c r="F337" i="3"/>
  <c r="F338" i="3" l="1"/>
  <c r="B339" i="3"/>
  <c r="N338" i="3"/>
  <c r="B340" i="3" l="1"/>
  <c r="N339" i="3"/>
  <c r="F339" i="3"/>
  <c r="B341" i="3" l="1"/>
  <c r="N340" i="3"/>
  <c r="F340" i="3"/>
  <c r="B342" i="3" l="1"/>
  <c r="N341" i="3"/>
  <c r="F341" i="3"/>
  <c r="B343" i="3" l="1"/>
  <c r="N342" i="3"/>
  <c r="F342" i="3"/>
  <c r="N343" i="3" l="1"/>
  <c r="F343" i="3"/>
  <c r="B344" i="3"/>
  <c r="B345" i="3" l="1"/>
  <c r="N344" i="3"/>
  <c r="F344" i="3"/>
  <c r="B346" i="3" l="1"/>
  <c r="N345" i="3"/>
  <c r="F345" i="3"/>
  <c r="F346" i="3" l="1"/>
  <c r="B347" i="3"/>
  <c r="N346" i="3"/>
  <c r="B348" i="3" l="1"/>
  <c r="N347" i="3"/>
  <c r="F347" i="3"/>
  <c r="B349" i="3" l="1"/>
  <c r="N348" i="3"/>
  <c r="F348" i="3"/>
  <c r="B350" i="3" l="1"/>
  <c r="N349" i="3"/>
  <c r="F349" i="3"/>
  <c r="B351" i="3" l="1"/>
  <c r="N350" i="3"/>
  <c r="F350" i="3"/>
  <c r="N351" i="3" l="1"/>
  <c r="F351" i="3"/>
  <c r="B352" i="3"/>
  <c r="B353" i="3" l="1"/>
  <c r="N352" i="3"/>
  <c r="F352" i="3"/>
  <c r="B354" i="3" l="1"/>
  <c r="N353" i="3"/>
  <c r="F353" i="3"/>
  <c r="F354" i="3" l="1"/>
  <c r="B355" i="3"/>
  <c r="N354" i="3"/>
  <c r="B356" i="3" l="1"/>
  <c r="N355" i="3"/>
  <c r="F355" i="3"/>
  <c r="B357" i="3" l="1"/>
  <c r="N356" i="3"/>
  <c r="F356" i="3"/>
  <c r="B358" i="3" l="1"/>
  <c r="N357" i="3"/>
  <c r="F357" i="3"/>
  <c r="B359" i="3" l="1"/>
  <c r="N358" i="3"/>
  <c r="F358" i="3"/>
  <c r="N359" i="3" l="1"/>
  <c r="F359" i="3"/>
  <c r="B360" i="3"/>
  <c r="B361" i="3" l="1"/>
  <c r="N360" i="3"/>
  <c r="F360" i="3"/>
  <c r="B362" i="3" l="1"/>
  <c r="N361" i="3"/>
  <c r="F361" i="3"/>
  <c r="F362" i="3" l="1"/>
  <c r="B363" i="3"/>
  <c r="N362" i="3"/>
  <c r="B364" i="3" l="1"/>
  <c r="N363" i="3"/>
  <c r="F363" i="3"/>
  <c r="B365" i="3" l="1"/>
  <c r="N364" i="3"/>
  <c r="F364" i="3"/>
  <c r="B366" i="3" l="1"/>
  <c r="N365" i="3"/>
  <c r="F365" i="3"/>
  <c r="B367" i="3" l="1"/>
  <c r="N366" i="3"/>
  <c r="F366" i="3"/>
  <c r="N367" i="3" l="1"/>
  <c r="F367" i="3"/>
  <c r="B368" i="3"/>
  <c r="B369" i="3" l="1"/>
  <c r="N368" i="3"/>
  <c r="F368" i="3"/>
  <c r="B370" i="3" l="1"/>
  <c r="N369" i="3"/>
  <c r="F369" i="3"/>
  <c r="F370" i="3" l="1"/>
  <c r="B371" i="3"/>
  <c r="N370" i="3"/>
  <c r="B372" i="3" l="1"/>
  <c r="N371" i="3"/>
  <c r="F371" i="3"/>
  <c r="B373" i="3" l="1"/>
  <c r="N372" i="3"/>
  <c r="F372" i="3"/>
  <c r="B374" i="3" l="1"/>
  <c r="N373" i="3"/>
  <c r="F373" i="3"/>
  <c r="B375" i="3" l="1"/>
  <c r="N374" i="3"/>
  <c r="F374" i="3"/>
  <c r="N375" i="3" l="1"/>
  <c r="F375" i="3"/>
  <c r="B376" i="3"/>
  <c r="B377" i="3" l="1"/>
  <c r="N376" i="3"/>
  <c r="F376" i="3"/>
  <c r="B378" i="3" l="1"/>
  <c r="N377" i="3"/>
  <c r="F377" i="3"/>
  <c r="F378" i="3" l="1"/>
  <c r="B379" i="3"/>
  <c r="N378" i="3"/>
  <c r="B380" i="3" l="1"/>
  <c r="N379" i="3"/>
  <c r="F379" i="3"/>
  <c r="B381" i="3" l="1"/>
  <c r="N380" i="3"/>
  <c r="F380" i="3"/>
  <c r="B382" i="3" l="1"/>
  <c r="N381" i="3"/>
  <c r="F381" i="3"/>
  <c r="B383" i="3" l="1"/>
  <c r="N382" i="3"/>
  <c r="F382" i="3"/>
  <c r="N383" i="3" l="1"/>
  <c r="F383" i="3"/>
  <c r="B384" i="3"/>
  <c r="B385" i="3" l="1"/>
  <c r="N384" i="3"/>
  <c r="F384" i="3"/>
  <c r="B386" i="3" l="1"/>
  <c r="N385" i="3"/>
  <c r="F385" i="3"/>
  <c r="F386" i="3" l="1"/>
  <c r="B387" i="3"/>
  <c r="N386" i="3"/>
  <c r="B388" i="3" l="1"/>
  <c r="N387" i="3"/>
  <c r="F387" i="3"/>
  <c r="B389" i="3" l="1"/>
  <c r="N388" i="3"/>
  <c r="F388" i="3"/>
  <c r="B390" i="3" l="1"/>
  <c r="N389" i="3"/>
  <c r="F389" i="3"/>
  <c r="B391" i="3" l="1"/>
  <c r="N390" i="3"/>
  <c r="F390" i="3"/>
  <c r="N391" i="3" l="1"/>
  <c r="F391" i="3"/>
  <c r="B392" i="3"/>
  <c r="B393" i="3" l="1"/>
  <c r="N392" i="3"/>
  <c r="F392" i="3"/>
  <c r="B394" i="3" l="1"/>
  <c r="N393" i="3"/>
  <c r="F393" i="3"/>
  <c r="F394" i="3" l="1"/>
  <c r="B395" i="3"/>
  <c r="N394" i="3"/>
  <c r="B396" i="3" l="1"/>
  <c r="N395" i="3"/>
  <c r="F395" i="3"/>
  <c r="B397" i="3" l="1"/>
  <c r="N396" i="3"/>
  <c r="F396" i="3"/>
  <c r="B398" i="3" l="1"/>
  <c r="N397" i="3"/>
  <c r="F397" i="3"/>
  <c r="B399" i="3" l="1"/>
  <c r="N398" i="3"/>
  <c r="F398" i="3"/>
  <c r="N399" i="3" l="1"/>
  <c r="F399" i="3"/>
  <c r="B400" i="3"/>
  <c r="B401" i="3" l="1"/>
  <c r="N400" i="3"/>
  <c r="F400" i="3"/>
  <c r="B402" i="3" l="1"/>
  <c r="N401" i="3"/>
  <c r="F401" i="3"/>
  <c r="F402" i="3" l="1"/>
  <c r="B403" i="3"/>
  <c r="N402" i="3"/>
  <c r="B404" i="3" l="1"/>
  <c r="N403" i="3"/>
  <c r="F403" i="3"/>
  <c r="B405" i="3" l="1"/>
  <c r="N404" i="3"/>
  <c r="F404" i="3"/>
  <c r="B406" i="3" l="1"/>
  <c r="N405" i="3"/>
  <c r="F405" i="3"/>
  <c r="B407" i="3" l="1"/>
  <c r="N406" i="3"/>
  <c r="F406" i="3"/>
  <c r="N407" i="3" l="1"/>
  <c r="F407" i="3"/>
  <c r="B408" i="3"/>
  <c r="B409" i="3" l="1"/>
  <c r="F408" i="3"/>
  <c r="B410" i="3" l="1"/>
  <c r="F409" i="3"/>
  <c r="B411" i="3" l="1"/>
  <c r="N410" i="3"/>
  <c r="F410" i="3"/>
  <c r="B412" i="3" l="1"/>
  <c r="N411" i="3"/>
  <c r="F411" i="3"/>
  <c r="B413" i="3" l="1"/>
  <c r="N412" i="3"/>
  <c r="F412" i="3"/>
  <c r="N413" i="3" l="1"/>
  <c r="F413" i="3"/>
  <c r="B414" i="3"/>
  <c r="B415" i="3" l="1"/>
  <c r="N414" i="3"/>
  <c r="F414" i="3"/>
  <c r="B416" i="3" l="1"/>
  <c r="N415" i="3"/>
  <c r="F415" i="3"/>
  <c r="F416" i="3" l="1"/>
  <c r="B417" i="3"/>
  <c r="N416" i="3"/>
  <c r="B418" i="3" l="1"/>
  <c r="N417" i="3"/>
  <c r="F417" i="3"/>
  <c r="B419" i="3" l="1"/>
  <c r="N418" i="3"/>
  <c r="F418" i="3"/>
  <c r="B420" i="3" l="1"/>
  <c r="N419" i="3"/>
  <c r="F419" i="3"/>
  <c r="B421" i="3" l="1"/>
  <c r="N420" i="3"/>
  <c r="F420" i="3"/>
  <c r="N421" i="3" l="1"/>
  <c r="F421" i="3"/>
  <c r="B422" i="3"/>
  <c r="B423" i="3" l="1"/>
  <c r="N422" i="3"/>
  <c r="F422" i="3"/>
  <c r="B424" i="3" l="1"/>
  <c r="N423" i="3"/>
  <c r="F423" i="3"/>
  <c r="F424" i="3" l="1"/>
  <c r="B425" i="3"/>
  <c r="N424" i="3"/>
  <c r="B426" i="3" l="1"/>
  <c r="N425" i="3"/>
  <c r="F425" i="3"/>
  <c r="B427" i="3" l="1"/>
  <c r="N426" i="3"/>
  <c r="F426" i="3"/>
  <c r="B428" i="3" l="1"/>
  <c r="N427" i="3"/>
  <c r="F427" i="3"/>
  <c r="B429" i="3" l="1"/>
  <c r="N428" i="3"/>
  <c r="F428" i="3"/>
  <c r="N429" i="3" l="1"/>
  <c r="F429" i="3"/>
  <c r="B430" i="3"/>
  <c r="B431" i="3" l="1"/>
  <c r="N430" i="3"/>
  <c r="F430" i="3"/>
  <c r="B432" i="3" l="1"/>
  <c r="N431" i="3"/>
  <c r="F431" i="3"/>
  <c r="F432" i="3" l="1"/>
  <c r="B433" i="3"/>
  <c r="N432" i="3"/>
  <c r="B434" i="3" l="1"/>
  <c r="N433" i="3"/>
  <c r="F433" i="3"/>
  <c r="B435" i="3" l="1"/>
  <c r="N434" i="3"/>
  <c r="F434" i="3"/>
  <c r="B436" i="3" l="1"/>
  <c r="N435" i="3"/>
  <c r="F435" i="3"/>
  <c r="B437" i="3" l="1"/>
  <c r="N436" i="3"/>
  <c r="F436" i="3"/>
  <c r="N437" i="3" l="1"/>
  <c r="F437" i="3"/>
  <c r="B438" i="3"/>
  <c r="B439" i="3" l="1"/>
  <c r="N438" i="3"/>
  <c r="F438" i="3"/>
  <c r="B440" i="3" l="1"/>
  <c r="N439" i="3"/>
  <c r="F439" i="3"/>
  <c r="F440" i="3" l="1"/>
  <c r="B441" i="3"/>
  <c r="N440" i="3"/>
  <c r="B442" i="3" l="1"/>
  <c r="N441" i="3"/>
  <c r="F441" i="3"/>
  <c r="B443" i="3" l="1"/>
  <c r="N442" i="3"/>
  <c r="F442" i="3"/>
  <c r="B444" i="3" l="1"/>
  <c r="N443" i="3"/>
  <c r="F443" i="3"/>
  <c r="B445" i="3" l="1"/>
  <c r="N444" i="3"/>
  <c r="F444" i="3"/>
  <c r="N445" i="3" l="1"/>
  <c r="F445" i="3"/>
  <c r="B446" i="3"/>
  <c r="B447" i="3" l="1"/>
  <c r="N446" i="3"/>
  <c r="F446" i="3"/>
  <c r="B448" i="3" l="1"/>
  <c r="N447" i="3"/>
  <c r="F447" i="3"/>
  <c r="F448" i="3" l="1"/>
  <c r="B449" i="3"/>
  <c r="N448" i="3"/>
  <c r="B450" i="3" l="1"/>
  <c r="N449" i="3"/>
  <c r="F449" i="3"/>
  <c r="B451" i="3" l="1"/>
  <c r="N450" i="3"/>
  <c r="F450" i="3"/>
  <c r="B452" i="3" l="1"/>
  <c r="N451" i="3"/>
  <c r="F451" i="3"/>
  <c r="B453" i="3" l="1"/>
  <c r="N452" i="3"/>
  <c r="F452" i="3"/>
  <c r="N453" i="3" l="1"/>
  <c r="F453" i="3"/>
  <c r="B454" i="3"/>
  <c r="B455" i="3" l="1"/>
  <c r="N454" i="3"/>
  <c r="F454" i="3"/>
  <c r="B456" i="3" l="1"/>
  <c r="N455" i="3"/>
  <c r="F455" i="3"/>
  <c r="F456" i="3" l="1"/>
  <c r="B457" i="3"/>
  <c r="N456" i="3"/>
  <c r="B458" i="3" l="1"/>
  <c r="N457" i="3"/>
  <c r="F457" i="3"/>
  <c r="B459" i="3" l="1"/>
  <c r="N458" i="3"/>
  <c r="F458" i="3"/>
  <c r="B460" i="3" l="1"/>
  <c r="N459" i="3"/>
  <c r="F459" i="3"/>
  <c r="B461" i="3" l="1"/>
  <c r="N460" i="3"/>
  <c r="F460" i="3"/>
  <c r="N461" i="3" l="1"/>
  <c r="F461" i="3"/>
  <c r="B462" i="3"/>
  <c r="B463" i="3" l="1"/>
  <c r="N462" i="3"/>
  <c r="F462" i="3"/>
  <c r="B464" i="3" l="1"/>
  <c r="N463" i="3"/>
  <c r="F463" i="3"/>
  <c r="F464" i="3" l="1"/>
  <c r="B465" i="3"/>
  <c r="N464" i="3"/>
  <c r="B466" i="3" l="1"/>
  <c r="N465" i="3"/>
  <c r="F465" i="3"/>
  <c r="B467" i="3" l="1"/>
  <c r="N466" i="3"/>
  <c r="F466" i="3"/>
  <c r="B468" i="3" l="1"/>
  <c r="N467" i="3"/>
  <c r="F467" i="3"/>
  <c r="B469" i="3" l="1"/>
  <c r="N468" i="3"/>
  <c r="F468" i="3"/>
  <c r="N469" i="3" l="1"/>
  <c r="F469" i="3"/>
  <c r="B470" i="3"/>
  <c r="B471" i="3" l="1"/>
  <c r="N470" i="3"/>
  <c r="F470" i="3"/>
  <c r="B472" i="3" l="1"/>
  <c r="N471" i="3"/>
  <c r="F471" i="3"/>
  <c r="F472" i="3" l="1"/>
  <c r="B473" i="3"/>
  <c r="N472" i="3"/>
  <c r="B474" i="3" l="1"/>
  <c r="N473" i="3"/>
  <c r="F473" i="3"/>
  <c r="B475" i="3" l="1"/>
  <c r="N474" i="3"/>
  <c r="F474" i="3"/>
  <c r="B476" i="3" l="1"/>
  <c r="N475" i="3"/>
  <c r="F475" i="3"/>
  <c r="B477" i="3" l="1"/>
  <c r="N476" i="3"/>
  <c r="F476" i="3"/>
  <c r="N477" i="3" l="1"/>
  <c r="F477" i="3"/>
</calcChain>
</file>

<file path=xl/sharedStrings.xml><?xml version="1.0" encoding="utf-8"?>
<sst xmlns="http://schemas.openxmlformats.org/spreadsheetml/2006/main" count="5635" uniqueCount="1222">
  <si>
    <t>Packaging - Inventory</t>
  </si>
  <si>
    <t>Description</t>
  </si>
  <si>
    <t>P/N</t>
  </si>
  <si>
    <t>Unit</t>
  </si>
  <si>
    <t>Total Qty</t>
  </si>
  <si>
    <t>Free Qty</t>
  </si>
  <si>
    <t>General Use (Qty)</t>
  </si>
  <si>
    <t>Project_1 (Qty)</t>
  </si>
  <si>
    <t>Project_2 (Qty)</t>
  </si>
  <si>
    <t>Project_3 (Qty)</t>
  </si>
  <si>
    <t>Project_4 (Qty)</t>
  </si>
  <si>
    <t>BG Film UB-3103AC (SDBG)</t>
  </si>
  <si>
    <t>ELD-SMTMAT-BGTAPE-UB3103AC-0</t>
  </si>
  <si>
    <t>Meter</t>
  </si>
  <si>
    <t>BG Film 330mmx100mx1R</t>
  </si>
  <si>
    <t>ELD-SMTMAT-BGTAPE-BGTAPEADWILL4230BS-1</t>
  </si>
  <si>
    <t>Ea</t>
  </si>
  <si>
    <t>ELD-SMTMAT-BGTAPE-BGTAPEADWILL4230BS-2</t>
  </si>
  <si>
    <t>ELD-SMTMAT-BGTAPE-BGTAPEADWILL4230BS-3</t>
  </si>
  <si>
    <t>BG Tape 330mmx100mx1R E6142A - Lt 8BK00300100</t>
  </si>
  <si>
    <t>ELD-SMTMAT-BGTAPE-BGTAPEADWILLE6142A-4</t>
  </si>
  <si>
    <t>Roll</t>
  </si>
  <si>
    <t>BG Tape 330mmx100mx1R E6142A - Lt 8BK0030098</t>
  </si>
  <si>
    <t>ELD-SMTMAT-BGTAPE-BGTAPEADWILLE6142A-5</t>
  </si>
  <si>
    <t>BG Tape 330mmx100mx1R E6142A - Lt 8BK0030099</t>
  </si>
  <si>
    <t>ELD-SMTMAT-BGTAPE-BGTAPEADWILLE6142A-6</t>
  </si>
  <si>
    <t>Buy Off Vacuum Over - Dorning 3-6265HP</t>
  </si>
  <si>
    <t>ELD-SMTMAT-EPOXY-DOWSIL36265HP-7</t>
  </si>
  <si>
    <t>Buy Off Vacuum Over - Dowsil 3-6265HP</t>
  </si>
  <si>
    <t>ELD-SMTMAT-EPOXY-DOWSIL36265HP-8</t>
  </si>
  <si>
    <t>Capillary 0.8mil FA ICA Fin.</t>
  </si>
  <si>
    <t>ELD-SMTMAT-Capillary-HS1143-1608-9</t>
  </si>
  <si>
    <t>Capillary 2.8mil (11-70-20-L-P-10/08)(GFC)</t>
  </si>
  <si>
    <t>ELD-SMTMAT-Capillary-B0810-28-14-05-10</t>
  </si>
  <si>
    <t>ELD-SMTMAT-Capillary-B0810-28-14-05-11</t>
  </si>
  <si>
    <t>ELD-SMTMAT-Capillary-B0810-28-14-05-12</t>
  </si>
  <si>
    <t>ELD-SMTMAT-Capillary-B0810-28-14-05-13</t>
  </si>
  <si>
    <t>ELD-SMTMAT-Capillary-B0810-28-14-05-14</t>
  </si>
  <si>
    <t>ELD-SMTMAT-Capillary-B0810-28-14-05-15</t>
  </si>
  <si>
    <t>ELD-SMTMAT-Capillary-B0810-28-14-05-16</t>
  </si>
  <si>
    <t>ELD-SMTMAT-Capillary-B0810-28-14-05-17</t>
  </si>
  <si>
    <t>ELD-SMTMAT-Capillary-B0810-28-12-05-18</t>
  </si>
  <si>
    <t>ELD-SMTMAT-Capillary-B0810-28-12-05-19</t>
  </si>
  <si>
    <t>ELD-SMTMAT-Capillary-B0810-28-12-05-20</t>
  </si>
  <si>
    <t>ELD-SMTMAT-Capillary-B0810-28-12-05-21</t>
  </si>
  <si>
    <t>ELD-SMTMAT-Capillary-B0810-28-12-05-22</t>
  </si>
  <si>
    <t>ELD-SMTMAT-Capillary-B0810-28-12-05-23</t>
  </si>
  <si>
    <t>ELD-SMTMAT-Capillary-B0810-28-14-05-24</t>
  </si>
  <si>
    <t>ELD-SMTMAT-Capillary-B0810-28-14-05-25</t>
  </si>
  <si>
    <t>Capillary 2.8mil (GFC)(ICA70)</t>
  </si>
  <si>
    <t>ELD-SMTMAT-Capillary-B0810-28-13-05-26</t>
  </si>
  <si>
    <t>ELD-SMTMAT-Capillary-B0810-28-13-05-27</t>
  </si>
  <si>
    <t>ELD-SMTMAT-Capillary-B0810-28-13-05-28</t>
  </si>
  <si>
    <t>ELD-SMTMAT-Capillary-B0810-28-13-05-29</t>
  </si>
  <si>
    <t>ELD-SMTMAT-Capillary-B0810-28-13-05-30</t>
  </si>
  <si>
    <t>ELD-SMTMAT-Capillary-B0810-28-13-05-31</t>
  </si>
  <si>
    <t>ELD-SMTMAT-Capillary-B0810-28-13-05-32</t>
  </si>
  <si>
    <t>ELD-SMTMAT-Capillary-B0810-28-13-05-33</t>
  </si>
  <si>
    <t>ELD-SMTMAT-Capillary-B0810-28-13-05-34</t>
  </si>
  <si>
    <t>ELD-SMTMAT-Capillary-B0810-28-13-05-35</t>
  </si>
  <si>
    <t>Capillary 3.0mil 813-20140702-081</t>
  </si>
  <si>
    <t>ELD-SMTMAT-Capillary-B0810-30-14-05-36</t>
  </si>
  <si>
    <t>ELD-SMTMAT-Capillary-B0810-30-14-05-37</t>
  </si>
  <si>
    <t>ELD-SMTMAT-Capillary-B0810-30-14-05-38</t>
  </si>
  <si>
    <t>ELD-SMTMAT-Capillary-B0810-30-14-05-39</t>
  </si>
  <si>
    <t>ELD-SMTMAT-Capillary-B0810-30-14-05-40</t>
  </si>
  <si>
    <t>ELD-SMTMAT-Capillary-B0810-30-14-05-41</t>
  </si>
  <si>
    <t>ELD-SMTMAT-Capillary-B0810-30-14-05-42</t>
  </si>
  <si>
    <t>ELD-SMTMAT-Capillary-B0810-30-14-05-43</t>
  </si>
  <si>
    <t>ELD-SMTMAT-Capillary-B0810-30-14-05-44</t>
  </si>
  <si>
    <t>ELD-SMTMAT-Capillary-B0810-30-14-05-45</t>
  </si>
  <si>
    <t>Capillary 3.5mil (8-90-20-L-P-10/08)(GFC)</t>
  </si>
  <si>
    <t>ELD-SMTMAT-Capillary-B0810-35-13-05-46</t>
  </si>
  <si>
    <t>ELD-SMTMAT-Capillary-B0810-35-13-05-47</t>
  </si>
  <si>
    <t>ELD-SMTMAT-Capillary-B0810-35-13-05-48</t>
  </si>
  <si>
    <t>ELD-SMTMAT-Capillary-B0810-35-13-05-49</t>
  </si>
  <si>
    <t>ELD-SMTMAT-Capillary-B0810-35-13-05-50</t>
  </si>
  <si>
    <t>ELD-SMTMAT-Capillary-B0810-35-13-05-51</t>
  </si>
  <si>
    <t>ELD-SMTMAT-Capillary-B0810-35-13-05-52</t>
  </si>
  <si>
    <t>ELD-SMTMAT-Capillary-B0810-35-13-05-53</t>
  </si>
  <si>
    <t>Capillary 3.8mil (11-90-20-L-P-10/10)</t>
  </si>
  <si>
    <t>ELD-SMTMAT-Capillary-B0609-38-18-08-54</t>
  </si>
  <si>
    <t>ELD-SMTMAT-Capillary-B0609-38-18-08-55</t>
  </si>
  <si>
    <t>ELD-SMTMAT-Capillary-B0609-38-18-08-56</t>
  </si>
  <si>
    <t>Capillary 3.8mil (8-60-20-P)(GFC)/PCO</t>
  </si>
  <si>
    <t>ELD-SMTMAT-Capillary-B0608-34-11-05-57</t>
  </si>
  <si>
    <t>ELD-SMTMAT-Capillary-B0608-34-11-05-58</t>
  </si>
  <si>
    <t>ELD-SMTMAT-Capillary-B0608-34-11-05-59</t>
  </si>
  <si>
    <t>ELD-SMTMAT-Capillary-B0608-34-11-05-60</t>
  </si>
  <si>
    <t>ELD-SMTMAT-Capillary-B0608-34-11-05-61</t>
  </si>
  <si>
    <t>ELD-SMTMAT-Capillary-B0608-34-11-05-62</t>
  </si>
  <si>
    <t>ELD-SMTMAT-Capillary-B0608-34-11-05-63</t>
  </si>
  <si>
    <t>ELD-SMTMAT-Capillary-B0608-34-11-05-64</t>
  </si>
  <si>
    <t>ELD-SMTMAT-Capillary-B0608-34-11-05-65</t>
  </si>
  <si>
    <t>ELD-SMTMAT-Capillary-B0608-34-11-05-66</t>
  </si>
  <si>
    <t>ELD-SMTMAT-Capillary-B0608-34-11-05-67</t>
  </si>
  <si>
    <t>ELD-SMTMAT-Capillary-B0608-34-11-05-68</t>
  </si>
  <si>
    <t>ELD-SMTMAT-Capillary-B0608-34-11-05-69</t>
  </si>
  <si>
    <t>ELD-SMTMAT-Capillary-B0608-34-11-05-70</t>
  </si>
  <si>
    <t>ELD-SMTMAT-Capillary-B0608-34-11-05-71</t>
  </si>
  <si>
    <t>ELD-SMTMAT-Capillary-B0608-34-11-05-72</t>
  </si>
  <si>
    <t>ELD-SMTMAT-Capillary-B0608-34-11-05-73</t>
  </si>
  <si>
    <t>ELD-SMTMAT-Capillary-B0608-34-11-05-74</t>
  </si>
  <si>
    <t>ELD-SMTMAT-Capillary-B0608-34-11-05-75</t>
  </si>
  <si>
    <t>ELD-SMTMAT-Capillary-B0608-34-11-05-76</t>
  </si>
  <si>
    <t>ELD-SMTMAT-Capillary-B0608-34-11-05-77</t>
  </si>
  <si>
    <t>ELD-SMTMAT-Capillary-B0608-34-11-05-78</t>
  </si>
  <si>
    <t>ELD-SMTMAT-Capillary-B0608-34-11-05-79</t>
  </si>
  <si>
    <t>Capillary 4.3mil (8-90-20-L-P)(GFC)</t>
  </si>
  <si>
    <t>ELD-SMTMAT-Capillary-N0811-43-16-08-80</t>
  </si>
  <si>
    <t>ELD-SMTMAT-Capillary-N0811-43-16-08-81</t>
  </si>
  <si>
    <t>ELD-SMTMAT-Capillary-N0811-43-16-08-82</t>
  </si>
  <si>
    <t>ELD-SMTMAT-Capillary-N0811-43-16-08-83</t>
  </si>
  <si>
    <t>ELD-SMTMAT-Capillary-N0811-43-16-08-84</t>
  </si>
  <si>
    <t>ELD-SMTMAT-Capillary-N0811-43-16-08-85</t>
  </si>
  <si>
    <t>ELD-SMTMAT-Capillary-N0811-43-16-08-86</t>
  </si>
  <si>
    <t>ELD-SMTMAT-Capillary-N0811-43-16-08-87</t>
  </si>
  <si>
    <t>ELD-SMTMAT-Capillary-N0811-43-16-08-88</t>
  </si>
  <si>
    <t>ELD-SMTMAT-Capillary-N0811-43-16-08-89</t>
  </si>
  <si>
    <t>ELD-SMTMAT-Capillary-N0811-43-16-08-90</t>
  </si>
  <si>
    <t>ELD-SMTMAT-Capillary-N0811-43-16-08-91</t>
  </si>
  <si>
    <t>ELD-SMTMAT-Capillary-N0811-43-16-08-92</t>
  </si>
  <si>
    <t>ELD-SMTMAT-Capillary-N0811-43-16-08-93</t>
  </si>
  <si>
    <t>Capillary 4.3mil SMT (8-90-20-L-P-10/30)(GFC)</t>
  </si>
  <si>
    <t>ELD-SMTMAT-Capillary-N0811-43-16-08-94</t>
  </si>
  <si>
    <t>ELD-SMTMAT-Capillary-N0811-43-16-08-95</t>
  </si>
  <si>
    <t>ELD-SMTMAT-Capillary-N0811-43-16-08-96</t>
  </si>
  <si>
    <t>ELD-SMTMAT-Capillary-N0811-43-16-08-97</t>
  </si>
  <si>
    <t>ELD-SMTMAT-Capillary-N0811-43-16-08-98</t>
  </si>
  <si>
    <t>ELD-SMTMAT-Capillary-N0811-43-16-08-99</t>
  </si>
  <si>
    <t>ELD-SMTMAT-Capillary-N0811-43-16-08-100</t>
  </si>
  <si>
    <t>ELD-SMTMAT-Capillary-N0811-43-16-08-101</t>
  </si>
  <si>
    <t>ELD-SMTMAT-Capillary-N0811-43-16-08-102</t>
  </si>
  <si>
    <t>ELD-SMTMAT-Capillary-N0811-43-16-08-103</t>
  </si>
  <si>
    <t>ELD-SMTMAT-Capillary-N0811-43-16-08-104</t>
  </si>
  <si>
    <t>ELD-SMTMAT-Capillary-N0811-43-16-08-105</t>
  </si>
  <si>
    <t>ELD-SMTMAT-Capillary-N0811-43-16-08-106</t>
  </si>
  <si>
    <t>ELD-SMTMAT-Capillary-N0811-43-16-08-107</t>
  </si>
  <si>
    <t>ELD-SMTMAT-Capillary-N0811-43-16-08-108</t>
  </si>
  <si>
    <t>ELD-SMTMAT-Capillary-N0811-43-16-08-109</t>
  </si>
  <si>
    <t>ELD-SMTMAT-Capillary-N0811-43-16-08-110</t>
  </si>
  <si>
    <t>ELD-SMTMAT-Capillary-N0811-43-16-08-111</t>
  </si>
  <si>
    <t>ELD-SMTMAT-Capillary-N0811-43-16-08-112</t>
  </si>
  <si>
    <t>ELD-SMTMAT-Capillary-N0811-43-16-08-113</t>
  </si>
  <si>
    <t>ELD-SMTMAT-Capillary-N0811-43-16-08-114</t>
  </si>
  <si>
    <t>ELD-SMTMAT-Capillary-N0811-43-16-08-115</t>
  </si>
  <si>
    <t>ELD-SMTMAT-Capillary-N0811-43-16-08-116</t>
  </si>
  <si>
    <t>ELD-SMTMAT-Capillary-N0811-43-16-08-117</t>
  </si>
  <si>
    <t>ELD-SMTMAT-Capillary-N0811-43-16-08-118</t>
  </si>
  <si>
    <t>ELD-SMTMAT-Capillary-N0811-43-16-08-119</t>
  </si>
  <si>
    <t>ELD-SMTMAT-Capillary-N0811-43-16-08-120</t>
  </si>
  <si>
    <t>ELD-SMTMAT-Capillary-N0811-43-16-08-121</t>
  </si>
  <si>
    <t>ELD-SMTMAT-Capillary-N0811-43-16-08-122</t>
  </si>
  <si>
    <t>ELD-SMTMAT-Capillary-N0811-43-16-08-123</t>
  </si>
  <si>
    <t>ELD-SMTMAT-Capillary-N0811-43-16-08-124</t>
  </si>
  <si>
    <t>ELD-SMTMAT-Capillary-N0811-43-16-08-125</t>
  </si>
  <si>
    <t>ELD-SMTMAT-Capillary-N0811-43-16-08-126</t>
  </si>
  <si>
    <t>ELD-SMTMAT-Capillary-N0811-43-16-08-127</t>
  </si>
  <si>
    <t>ELD-SMTMAT-Capillary-N0811-43-16-08-128</t>
  </si>
  <si>
    <t>ELD-SMTMAT-Capillary-N0811-43-16-08-129</t>
  </si>
  <si>
    <t>ELD-SMTMAT-Capillary-N0811-43-16-08-130</t>
  </si>
  <si>
    <t>ELD-SMTMAT-Capillary-N0811-43-16-08-131</t>
  </si>
  <si>
    <t>ELD-SMTMAT-Capillary-N0811-43-16-08-132</t>
  </si>
  <si>
    <t>ELD-SMTMAT-Capillary-N0811-43-16-08-133</t>
  </si>
  <si>
    <t>ELD-SMTMAT-Capillary-N0811-43-16-08-134</t>
  </si>
  <si>
    <t xml:space="preserve">Capillary 4.3mil SMT (8-90-20-L-P-10/30)(GFC) </t>
  </si>
  <si>
    <t>ELD-SMTMAT-Capillary-N0811-43-16-08-135</t>
  </si>
  <si>
    <t>Capillary 4.3mil SMT (8-90-20-L-P-10/30)(GFC) (In Use)</t>
  </si>
  <si>
    <t>ELD-SMTMAT-Capillary-N0811-43-16-08-136</t>
  </si>
  <si>
    <t>Capillary 6.5mil IDEA (8-90-15-L-P-10/30)(GFC)</t>
  </si>
  <si>
    <t>ELD-SMTMAT-Capillary-B1013-65-24-12-137</t>
  </si>
  <si>
    <t>ELD-SMTMAT-Capillary-B1013-65-24-12-138</t>
  </si>
  <si>
    <t>ELD-SMTMAT-Capillary-B1013-65-24-12-139</t>
  </si>
  <si>
    <t>Capillary 8.0mil IDEA (8-90-20-L-P-10/10)(GFC)</t>
  </si>
  <si>
    <t>ELD-SMTMAT-Capillary-B2025-80-28-15-140</t>
  </si>
  <si>
    <t>ELD-SMTMAT-Capillary-B2025-80-28-15-141</t>
  </si>
  <si>
    <t>Capillary 8.0mil IDEA (8-90-20-L-P-10/10)(GFC) (In Use)</t>
  </si>
  <si>
    <t>ELD-SMTMAT-Capillary-B2025-80-28-15-142</t>
  </si>
  <si>
    <t xml:space="preserve">Capillary for Wire 0.8mils </t>
  </si>
  <si>
    <t>ELD-SMTMAT-Capillary-488FF-4393-R35-SMR-143</t>
  </si>
  <si>
    <t>ELD-SMTMAT-Capillary-488FF-4393-R35-SMR-144</t>
  </si>
  <si>
    <t>ELD-SMTMAT-Capillary-488FF-4393-R35-SMR-145</t>
  </si>
  <si>
    <t>Capillary for wire 20um N0811-431608</t>
  </si>
  <si>
    <t>ELD-SMTMAT-Capillary-N0811-43-16-08-146</t>
  </si>
  <si>
    <t>Capillary Unplugger</t>
  </si>
  <si>
    <t>ELD-SMTMAT-Capillary-4ACC0-UPG1-010-147</t>
  </si>
  <si>
    <t>Cassette for Wafer - color Preta</t>
  </si>
  <si>
    <t>ELD-SMTMAT-Cassette-CSTPRETO-148</t>
  </si>
  <si>
    <t>ELD-SMTMAT-Cassette-CSTPRETO-149</t>
  </si>
  <si>
    <t>Cassette Transparent for Wafer</t>
  </si>
  <si>
    <t>ELD-SMTMAT-Cassette-CSTTRANSP-150</t>
  </si>
  <si>
    <t>ELD-SMTMAT-Cassette-CSTTRANSP-151</t>
  </si>
  <si>
    <t>ELD-SMTMAT-Cassette-CSTTRANSP-152</t>
  </si>
  <si>
    <t>ELD-SMTMAT-Cassette-CSTTRANSP-153</t>
  </si>
  <si>
    <t>Clamp 03229-5022-010-00 eMCP</t>
  </si>
  <si>
    <t>ELD-SMTMAT-CLAMP-CLAMP0322-154</t>
  </si>
  <si>
    <t>Clamp eMMC 11.5x13</t>
  </si>
  <si>
    <t>ELD-SMTMAT-CLAMP-CLAMPEMMC-155</t>
  </si>
  <si>
    <t>Clamp EP221S002-R02-001</t>
  </si>
  <si>
    <t>ELD-SMTMAT-CLAMP-CLAMPEP22-156</t>
  </si>
  <si>
    <t xml:space="preserve">Convertion Kit eMCP 0.3mm </t>
  </si>
  <si>
    <t>ELD-SMTMAT-CONVERSION KIT-TO-17-0176 SMB-157</t>
  </si>
  <si>
    <t>Convertion Kit eMCP 11.5x13</t>
  </si>
  <si>
    <t>ELD-SMTMAT-CONVERSION KIT-CKEMCP-158</t>
  </si>
  <si>
    <t>DAF 290mmx9m 30 Sheets</t>
  </si>
  <si>
    <t>ELD-SMTMAT-DAF-LD-A168SE-159</t>
  </si>
  <si>
    <t>FOW 290mmx9m 30 Sheets</t>
  </si>
  <si>
    <t>ELD-SMTMAT-FOW-LD-R556SE-160</t>
  </si>
  <si>
    <t>ELD-SMTMAT-DAF-LD-A268SE-161</t>
  </si>
  <si>
    <t>ELD-SMTMAT-FOW-LD-R556SE-162</t>
  </si>
  <si>
    <t>ELD-SMTMAT-DAF-LD-A268SE-163</t>
  </si>
  <si>
    <t>DAF 390mmx11m 30 Sheets</t>
  </si>
  <si>
    <t>ELD-SMTMAT-DAF-LD-A268ST-164</t>
  </si>
  <si>
    <t>FOW 390mmx11m 30 Sheets</t>
  </si>
  <si>
    <t>ELD-SMTMAT-FOW-LD-R556ST-165</t>
  </si>
  <si>
    <t>FOD 390mmx11m 30 Sheets</t>
  </si>
  <si>
    <t>ELD-SMTMAT-FOD-LD-RC56ST-166</t>
  </si>
  <si>
    <t>FOW 390mmx12m 30 Sheets</t>
  </si>
  <si>
    <t>ELD-SMTMAT-FOW-LD-R556ST-167</t>
  </si>
  <si>
    <t>ELD-SMTMAT-FOW-LD-R556ST-168</t>
  </si>
  <si>
    <t>ELD-SMTMAT-FOW-LD-RC56ST-169</t>
  </si>
  <si>
    <t>DAF 390mmx12m 30 Sheets</t>
  </si>
  <si>
    <t>ELD-SMTMAT-DAF-LD-A168ST-170</t>
  </si>
  <si>
    <t>ELD-SMTMAT-DAF-LD-A168ST-171</t>
  </si>
  <si>
    <t>Epoxy Adhesive MATT AD-1046H(FC)</t>
  </si>
  <si>
    <t>ELD-SMTMAT-EPOXY-MATTAD-1046H(FC)-172</t>
  </si>
  <si>
    <t>Epoxy Adhesive MATT DA-4013</t>
  </si>
  <si>
    <t>ELD-SMTMAT-EPOXY-MATT DA-4013-173</t>
  </si>
  <si>
    <t>Epoxy Molding Compound - LMC784V-UP</t>
  </si>
  <si>
    <t>ELD-SMTMAT-EPOXY-LMC784V-UP-174</t>
  </si>
  <si>
    <t>ELD-SMTMAT-EPOXY-LMC784V-UP-175</t>
  </si>
  <si>
    <t>ELD-SMTMAT-EPOXY-LMC784V-UP-176</t>
  </si>
  <si>
    <t xml:space="preserve">Solder Ball 0.28 - QTY 1E6 </t>
  </si>
  <si>
    <t>ELD-SMTMAT-SOLDERBALL-DUKDM028-177</t>
  </si>
  <si>
    <t>Bowl</t>
  </si>
  <si>
    <t xml:space="preserve">Solder Ball 0.28 - QTY 2E6 </t>
  </si>
  <si>
    <t>ELD-SMTMAT-SOLDERBALL-MKELEC028-178</t>
  </si>
  <si>
    <t>Solder Ball 0.325mm - 2E6</t>
  </si>
  <si>
    <t>ELD-SMTMAT-SOLDERBALL-BLL0.325SAC302-179</t>
  </si>
  <si>
    <t>ELD-SMTMAT-SOLDERBALL-BLL0.325SAC302-180</t>
  </si>
  <si>
    <t>ELD-SMTMAT-SOLDERBALL-BLL0.325SAC302-181</t>
  </si>
  <si>
    <t>ELD-SMTMAT-SOLDERBALL-BLL0.325SAC302-182</t>
  </si>
  <si>
    <t>ELD-SMTMAT-SOLDERBALL-BLL0.325SAC302-183</t>
  </si>
  <si>
    <t>ELD-SMTMAT-SOLDERBALL-BLL0.325SAC302-184</t>
  </si>
  <si>
    <t>ELD-SMTMAT-SOLDERBALL-BLL0.325SAC302-185</t>
  </si>
  <si>
    <t>ELD-SMTMAT-SOLDERBALL-BLL0.325SAC302-186</t>
  </si>
  <si>
    <t>ELD-SMTMAT-SOLDERBALL-BLL0.325SAC302-187</t>
  </si>
  <si>
    <t>ELD-SMTMAT-SOLDERBALL-BLL0.325SAC302-188</t>
  </si>
  <si>
    <t>ELD-SMTMAT-SOLDERBALL-BLL0.325SAC302-189</t>
  </si>
  <si>
    <t>ELD-SMTMAT-SOLDERBALL-BLL0.325SAC302-190</t>
  </si>
  <si>
    <t>ELD-SMTMAT-SOLDERBALL-BLL0.325SAC302-191</t>
  </si>
  <si>
    <t>ELD-SMTMAT-SOLDERBALL-BLL0.325SAC302-192</t>
  </si>
  <si>
    <t>ELD-SMTMAT-SOLDERBALL-BLL0.325SAC302-193</t>
  </si>
  <si>
    <t>ELD-SMTMAT-SOLDERBALL-BLL0.325SAC302-194</t>
  </si>
  <si>
    <t>ELD-SMTMAT-SOLDERBALL-BLL0.325SAC302-195</t>
  </si>
  <si>
    <t>ELD-SMTMAT-SOLDERBALL-BLL0.325SAC302-196</t>
  </si>
  <si>
    <t>ELD-SMTMAT-SOLDERBALL-BLL0.325SAC302-197</t>
  </si>
  <si>
    <t>ELD-SMTMAT-SOLDERBALL-BLL0.325SAC302-198</t>
  </si>
  <si>
    <t>ELD-SMTMAT-SOLDERBALL-BLL0.325SAC302-199</t>
  </si>
  <si>
    <t>ELD-SMTMAT-SOLDERBALL-BLL0.325SAC302-200</t>
  </si>
  <si>
    <t>ELD-SMTMAT-SOLDERBALL-BLL0.325SAC302-201</t>
  </si>
  <si>
    <t>ELD-SMTMAT-SOLDERBALL-BLL0.325SAC302-202</t>
  </si>
  <si>
    <t>ELD-SMTMAT-SOLDERBALL-BLL0.325SAC302-203</t>
  </si>
  <si>
    <t>ELD-SMTMAT-SOLDERBALL-BLL0.325SAC302-204</t>
  </si>
  <si>
    <t>ELD-SMTMAT-SOLDERBALL-BLL0.325SAC302-205</t>
  </si>
  <si>
    <t>ELD-SMTMAT-SOLDERBALL-BLL0.325SAC302-206</t>
  </si>
  <si>
    <t>ELD-SMTMAT-SOLDERBALL-BLL0.325SAC302-207</t>
  </si>
  <si>
    <t>ELD-SMTMAT-SOLDERBALL-BLL0.325SAC302-208</t>
  </si>
  <si>
    <t>ELD-SMTMAT-SOLDERBALL-BLL0.325SAC302-209</t>
  </si>
  <si>
    <t>ELD-SMTMAT-SOLDERBALL-BLL0.325SAC302-210</t>
  </si>
  <si>
    <t>ELD-SMTMAT-SOLDERBALL-BLL0.325SAC302-211</t>
  </si>
  <si>
    <t>ELD-SMTMAT-SOLDERBALL-BLL0.325SAC302-212</t>
  </si>
  <si>
    <t>ELD-SMTMAT-SOLDERBALL-BLL0.325SAC302-213</t>
  </si>
  <si>
    <t>ELD-SMTMAT-SOLDERBALL-BLL0.325SAC302-214</t>
  </si>
  <si>
    <t>ELD-SMTMAT-SOLDERBALL-BLL0.325SAC302-215</t>
  </si>
  <si>
    <t>ELD-SMTMAT-SOLDERBALL-BLL0.325SAC302-216</t>
  </si>
  <si>
    <t>ELD-SMTMAT-SOLDERBALL-BLL0.325SAC302-217</t>
  </si>
  <si>
    <t>ELD-SMTMAT-SOLDERBALL-BLL0.325SAC302-218</t>
  </si>
  <si>
    <t>ELD-SMTMAT-SOLDERBALL-BLL0.325SAC302-219</t>
  </si>
  <si>
    <t>ELD-SMTMAT-SOLDERBALL-BLL0.325SAC302-220</t>
  </si>
  <si>
    <t>ELD-SMTMAT-SOLDERBALL-BLL0.325SAC302-221</t>
  </si>
  <si>
    <t>ELD-SMTMAT-SOLDERBALL-BLL0.325SAC302-222</t>
  </si>
  <si>
    <t>ELD-SMTMAT-SOLDERBALL-BLL0.325SAC302-223</t>
  </si>
  <si>
    <t>ELD-SMTMAT-SOLDERBALL-BLL0.325SAC302-224</t>
  </si>
  <si>
    <t>ELD-SMTMAT-SOLDERBALL-BLL0.325SAC302-225</t>
  </si>
  <si>
    <t>ELD-SMTMAT-SOLDERBALL-BLL0.325SAC302-226</t>
  </si>
  <si>
    <t>ELD-SMTMAT-SOLDERBALL-BLL0.325SAC302-227</t>
  </si>
  <si>
    <t>ELD-SMTMAT-SOLDERBALL-BLL0.325SAC302-228</t>
  </si>
  <si>
    <t>ELD-SMTMAT-SOLDERBALL-BLL0.325SAC302-229</t>
  </si>
  <si>
    <t>ELD-SMTMAT-SOLDERBALL-BLL0.325SAC302-230</t>
  </si>
  <si>
    <t>ELD-SMTMAT-SOLDERBALL-BLL0.325SAC302-231</t>
  </si>
  <si>
    <t>ELD-SMTMAT-SOLDERBALL-BLL0.325SAC302-232</t>
  </si>
  <si>
    <t>ELD-SMTMAT-SOLDERBALL-BLL0.325SAC302-233</t>
  </si>
  <si>
    <t>ELD-SMTMAT-SOLDERBALL-BLL0.325SAC302-234</t>
  </si>
  <si>
    <t>ELD-SMTMAT-SOLDERBALL-BLL0.325SAC302-235</t>
  </si>
  <si>
    <t>ELD-SMTMAT-SOLDERBALL-BLL0.325SAC302-236</t>
  </si>
  <si>
    <t>ELD-SMTMAT-SOLDERBALL-BLL0.325SAC302-237</t>
  </si>
  <si>
    <t>ELD-SMTMAT-SOLDERBALL-BLL0.325SAC302-238</t>
  </si>
  <si>
    <t>ELD-SMTMAT-SOLDERBALL-BLL0.325SAC302-239</t>
  </si>
  <si>
    <t>ELD-SMTMAT-SOLDERBALL-BLL0.325SAC302-240</t>
  </si>
  <si>
    <t>ELD-SMTMAT-SOLDERBALL-BLL0.325SAC302-241</t>
  </si>
  <si>
    <t>ELD-SMTMAT-SOLDERBALL-BLL0.325SAC302-242</t>
  </si>
  <si>
    <t>ELD-SMTMAT-SOLDERBALL-BLL0.325SAC302-243</t>
  </si>
  <si>
    <t>ELD-SMTMAT-SOLDERBALL-BLL0.325SAC302-244</t>
  </si>
  <si>
    <t>ELD-SMTMAT-SOLDERBALL-BLL0.325SAC302-245</t>
  </si>
  <si>
    <t>Solder Ball 0.48mm - 1E6</t>
  </si>
  <si>
    <t>ELD-SMTMAT-SOLDERBALL-SK19E01P480-003-246</t>
  </si>
  <si>
    <t>FBGA - 10.0X13.3-1.1T8x16-0 C-034</t>
  </si>
  <si>
    <t>ELD-SMTMAT-TRAY-TRAYPEQ-247</t>
  </si>
  <si>
    <t>Gold Wire 0.7 mil GSA type – 12.000m total</t>
  </si>
  <si>
    <t>ELD-SMTMAT-WIRE-WIRAU0.7GSA-248</t>
  </si>
  <si>
    <t>spool</t>
  </si>
  <si>
    <t>Gold Wire 0.7 mil MKE – 6.000ft total</t>
  </si>
  <si>
    <t>ELD-SMTMAT-WIRE-WIRAU0.7-249</t>
  </si>
  <si>
    <t>Gold Wire 0.8 mil MKE – 6.000ft total</t>
  </si>
  <si>
    <t>ELD-SMTMAT-WIRE-WIRAU0.8-250</t>
  </si>
  <si>
    <t>Gold Wire 0.9 mil HA6 type HERAEUS – 50.000ft total</t>
  </si>
  <si>
    <t>ELD-SMTMAT-WIRE-WIRAU0.9HA6-251</t>
  </si>
  <si>
    <t>Gold Wire 0.9 mil HP type HEESUNG – 6.000ft total (in use)</t>
  </si>
  <si>
    <t>ELD-SMTMAT-WIRE-WIRAU0.8HP-252</t>
  </si>
  <si>
    <t>Flash Link Dry Ice Logger</t>
  </si>
  <si>
    <t>ELD-SMTMAT-EPOXY-DRY_ICE_LOGGER-253</t>
  </si>
  <si>
    <t>FPGA - 11.5X13.0 8x14-0</t>
  </si>
  <si>
    <t>ELD-SMTMAT-TRAY-TRAYGRA-254</t>
  </si>
  <si>
    <t>Granule Molding Compound - SG-8500BCG</t>
  </si>
  <si>
    <t>ELD-SMTMAT-GRANULE-SG-8500BCG-255</t>
  </si>
  <si>
    <t>Granule Molding Compound - SG-8500BE</t>
  </si>
  <si>
    <t>ELD-SMTMAT-GRANULE-SG-8500BE-256</t>
  </si>
  <si>
    <t>ELD-SMTMAT-GRANULE-SG-8500BE-257</t>
  </si>
  <si>
    <t>Heat Block for eMCP 11.5x13</t>
  </si>
  <si>
    <t>ELD-SMTMAT-HEAT BLOCK-HBEMCP-258</t>
  </si>
  <si>
    <t xml:space="preserve">Hook Tool - Dage Hook Pull 4000-HK-5-2 - Dia. 51um - Long 127um </t>
  </si>
  <si>
    <t>ELD-SMTMAT-HOOKPULL-DAGE-4000-HK-5-2-259</t>
  </si>
  <si>
    <t xml:space="preserve">Diamond Blade - MBT-B31 SD28N75M42 </t>
  </si>
  <si>
    <t>ELD-SMTMAT-BLADE-MBT-B31-260</t>
  </si>
  <si>
    <t xml:space="preserve">Diamond Blade - ZH05-SD5000-N1-50 </t>
  </si>
  <si>
    <t>ELD-SMTMAT-BLADE-ZH05-SD5000-N1-50-261</t>
  </si>
  <si>
    <t>ELD-SMTMAT-BLADE-ZH05-SD5000-N1-50-262</t>
  </si>
  <si>
    <t>ELD-SMTMAT-BLADE-ZH05-SD5000-N1-50-263</t>
  </si>
  <si>
    <t>ELD-SMTMAT-BLADE-ZH05-SD5000-N1-50-264</t>
  </si>
  <si>
    <t>ELD-SMTMAT-BLADE-ZH05-SD5000-N1-50-265</t>
  </si>
  <si>
    <t>ELD-SMTMAT-BLADE-ZH05-SD5000-N1-50-266</t>
  </si>
  <si>
    <t>ELD-SMTMAT-BLADE-ZH05-SD5000-N1-50-267</t>
  </si>
  <si>
    <t>ELD-SMTMAT-BLADE-ZH05-SD5000-N1-50-268</t>
  </si>
  <si>
    <t>ELD-SMTMAT-BLADE-ZH05-SD5000-N1-50-269</t>
  </si>
  <si>
    <t>ELD-SMTMAT-BLADE-ZH05-SD5000-N1-50-270</t>
  </si>
  <si>
    <t>Magazine Large - color Blue - C24.7_A14.3_L8</t>
  </si>
  <si>
    <t>ELD-SMTMAT-MAGAZINE-MAGLARBlue-271</t>
  </si>
  <si>
    <t>ELD-SMTMAT-MAGAZINE-MAGLARBlue-272</t>
  </si>
  <si>
    <t>ELD-SMTMAT-MAGAZINE-MAGGRABlue-273</t>
  </si>
  <si>
    <t>ELD-SMTMAT-MAGAZINE-MAGGRABlue-274</t>
  </si>
  <si>
    <t>ELD-SMTMAT-MAGAZINE-MAGGRABlue-275</t>
  </si>
  <si>
    <t>ELD-SMTMAT-MAGAZINE-MAGGRABlue-276</t>
  </si>
  <si>
    <t>ELD-SMTMAT-MAGAZINE-MAGGRABlue-277</t>
  </si>
  <si>
    <t>ELD-SMTMAT-MAGAZINE-MAGGRABlue-278</t>
  </si>
  <si>
    <t>ELD-SMTMAT-MAGAZINE-MAGGRABlue-279</t>
  </si>
  <si>
    <t>Magazine Large - color Silver - C24.7_A14.3_L8</t>
  </si>
  <si>
    <t>ELD-SMTMAT-MAGAZINE-MAGGRASilver-280</t>
  </si>
  <si>
    <t>ELD-SMTMAT-MAGAZINE-MAGGRASilver-281</t>
  </si>
  <si>
    <t>Magazine Large - color Silver - C24.7_A14.3_L8 (in use)</t>
  </si>
  <si>
    <t>ELD-SMTMAT-MAGAZINE-MAGGRASilver-282</t>
  </si>
  <si>
    <t>Magazine Small - color Blue - C19.7_A14.4_L8.1</t>
  </si>
  <si>
    <t>ELD-SMTMAT-MAGAZINE-MAGPEQBlue-283</t>
  </si>
  <si>
    <t>ELD-SMTMAT-MAGAZINE-MAGPEQBlue-284</t>
  </si>
  <si>
    <t>ELD-SMTMAT-MAGAZINE-MAGPEQBlue-285</t>
  </si>
  <si>
    <t>ELD-SMTMAT-MAGAZINE-MAGPEQBlue-286</t>
  </si>
  <si>
    <t>ELD-SMTMAT-MAGAZINE-MAGPEQBlue-287</t>
  </si>
  <si>
    <t>ELD-SMTMAT-MAGAZINE-MAGPEQBlue-288</t>
  </si>
  <si>
    <t>Magazine Small - color Blue - C22.6_A14.3_L6.8</t>
  </si>
  <si>
    <t>ELD-SMTMAT-MAGAZINE-MAGSMLBlue-289</t>
  </si>
  <si>
    <t>ELD-SMTMAT-MAGAZINE-MAGSMLBlue-290</t>
  </si>
  <si>
    <t>ELD-SMTMAT-MAGAZINE-MAGSMLBlue-291</t>
  </si>
  <si>
    <t>Magazine Small - color Silver - C19.7_A14.4_L8.1</t>
  </si>
  <si>
    <t>ELD-SMTMAT-MAGAZINE-MAGSMLSilver-292</t>
  </si>
  <si>
    <t>ELD-SMTMAT-MAGAZINE-MAGSMLSilver-293</t>
  </si>
  <si>
    <t>ELD-SMTMAT-MAGAZINE-MAGSMLSilver-294</t>
  </si>
  <si>
    <t>ELD-SMTMAT-MAGAZINE-MAGSMLSilver-295</t>
  </si>
  <si>
    <t>ELD-SMTMAT-MAGAZINE-MAGSMLSilver-296</t>
  </si>
  <si>
    <t>ELD-SMTMAT-MAGAZINE-MAGSMLSilver-297</t>
  </si>
  <si>
    <t>ELD-SMTMAT-MAGAZINE-MAGSMLSilver-298</t>
  </si>
  <si>
    <t>ELD-SMTMAT-MAGAZINE-MAGSMLSilver-299</t>
  </si>
  <si>
    <t>ELD-SMTMAT-MAGAZINE-MAGSMLSilver-300</t>
  </si>
  <si>
    <t>ELD-SMTMAT-MAGAZINE-MAGSMLSilver-301</t>
  </si>
  <si>
    <t>Magnet Collet 11.7x9.8</t>
  </si>
  <si>
    <t>ELD-SMTMAT-MAGNETCOLL-MAGCOL117098-302</t>
  </si>
  <si>
    <t>Magnet Collet 11.7x9.90</t>
  </si>
  <si>
    <t>ELD-SMTMAT-MAGNETCOLL-MAGCOL117990-303</t>
  </si>
  <si>
    <t>Magnet Collet 3.50x1.70</t>
  </si>
  <si>
    <t>ELD-SMTMAT-MAGNETCOLL-MAGCOL350170-304</t>
  </si>
  <si>
    <t>Magnet Collet 5.10x8.31</t>
  </si>
  <si>
    <t>ELD-SMTMAT-MAGNETCOLL-MAGCOL510831-305</t>
  </si>
  <si>
    <t>Magnet Collet 6.78x7.73</t>
  </si>
  <si>
    <t>ELD-SMTMAT-MAGNETCOLL-MAGCOL678773-306</t>
  </si>
  <si>
    <t>Magnet Collet 8.8x3.8</t>
  </si>
  <si>
    <t>ELD-SMTMAT-MAGNETCOLL-MAGCOL880380-307</t>
  </si>
  <si>
    <t>Magnet Collet 9.1x3.8</t>
  </si>
  <si>
    <t>ELD-SMTMAT-MAGNETCOLL-MAGCOL910380-308</t>
  </si>
  <si>
    <t>MS Kit eMCP1616 Controller 4.580x1.335</t>
  </si>
  <si>
    <t>ELD-SMTMAT-MS KIT-MSK4581335-309</t>
  </si>
  <si>
    <t>MS Kit eMCP1616 Flash 6.865X12.732</t>
  </si>
  <si>
    <t>ELD-SMTMAT-MS KIT-MSK686512732-310</t>
  </si>
  <si>
    <t>MS Kit eMCP1616 LPDDR3 7.926x6.9572</t>
  </si>
  <si>
    <t>ELD-SMTMAT-MS KIT-MSK7926069572-311</t>
  </si>
  <si>
    <t>MS Kit eMCP1616 Spacer 6.684x2.9618</t>
  </si>
  <si>
    <t>ELD-SMTMAT-MS KIT-MSK668429618-312</t>
  </si>
  <si>
    <t>NMS Kit eMCP3216 Controller 1.8x3.65</t>
  </si>
  <si>
    <t>ELD-SMTMAT-NMS KIT-NMSK180365-313</t>
  </si>
  <si>
    <t>NMS Kit eMCP3216 FLASH 10.3x12.3</t>
  </si>
  <si>
    <t>ELD-SMTMAT-NMS KIT-NMSK1031230-314</t>
  </si>
  <si>
    <t>NMS Kit eMCP3216 LPDDR3 9.4x.4.3</t>
  </si>
  <si>
    <t>ELD-SMTMAT-NMS KIT-NMSK940430-315</t>
  </si>
  <si>
    <t>NMS Kit Emcp3216 Spacer 3.95x9.20</t>
  </si>
  <si>
    <t>ELD-SMTMAT-NMS KIT-NMSK395920-316</t>
  </si>
  <si>
    <t>NMS Kit eMCP6432 Spacer 3.95x12.3</t>
  </si>
  <si>
    <t>ELD-SMTMAT-NMS KIT-NMSK3951230-317</t>
  </si>
  <si>
    <t>Peeling Tape S 75-C</t>
  </si>
  <si>
    <t>ELD-SMTMAT-PEELINGTAPE-PELTAPES75C-318</t>
  </si>
  <si>
    <t>ELD-SMTMAT-PEELINGTAPE-PELTAPES75C-319</t>
  </si>
  <si>
    <t>Release Film 50MW140NT 260</t>
  </si>
  <si>
    <t>ELD-SMTMAT-FILM-50MW140NT 260-320</t>
  </si>
  <si>
    <t>ELD-SMTMAT-FILM-50MW140NT 260-321</t>
  </si>
  <si>
    <t>Release Film 50MW140NT 260 (in use)</t>
  </si>
  <si>
    <t>ELD-SMTMAT-FILM-50MW140NT 260-322</t>
  </si>
  <si>
    <t>Resin Epoxy T693/R1007RC-H 500g</t>
  </si>
  <si>
    <t>ELD-SMTMAT-EPOXY-T693/R1007RC-H-323</t>
  </si>
  <si>
    <t>ELD-SMTMAT-EPOXY-T693/R1007RC-H-324</t>
  </si>
  <si>
    <t>ELD-SMTMAT-EPOXY-T693/R1007RC-H-325</t>
  </si>
  <si>
    <t>ELD-SMTMAT-EPOXY-T693/R1007RC-H-326</t>
  </si>
  <si>
    <t>ELD-SMTMAT-EPOXY-T693/R1007RC-H-327</t>
  </si>
  <si>
    <t>ELD-SMTMAT-EPOXY-T693/R1007RC-H-328</t>
  </si>
  <si>
    <t>ELD-SMTMAT-EPOXY-T693/R1007RC-H-329</t>
  </si>
  <si>
    <t>ELD-SMTMAT-EPOXY-T693/R1007RC-H-330</t>
  </si>
  <si>
    <t>ELD-SMTMAT-EPOXY-T693/R1007RC-H-331</t>
  </si>
  <si>
    <t>ELD-SMTMAT-EPOXY-T693/R1007RC-H-332</t>
  </si>
  <si>
    <t>Resin Epoxy T693/R1007RC-H 500g (Used)</t>
  </si>
  <si>
    <t>ELD-SMTMAT-EPOXY-T693/R1007RC-H-333</t>
  </si>
  <si>
    <t>Screen Printer JIG L135xC264xA4</t>
  </si>
  <si>
    <t>ELD-SMTMAT-JIG-JIG-334</t>
  </si>
  <si>
    <t>Screen Printer Press L90xC270xA24</t>
  </si>
  <si>
    <t>ELD-SMTMAT-PRESS-PRESS-335</t>
  </si>
  <si>
    <t>Screen Printer Support L113xC220xA14</t>
  </si>
  <si>
    <t>ELD-SMTMAT-SUPPORT-SUP-336</t>
  </si>
  <si>
    <t>Shank Tool 17x10</t>
  </si>
  <si>
    <t>ELD-SMTMAT-SHANK-ST1710-337</t>
  </si>
  <si>
    <t>Shank Tool 19x13</t>
  </si>
  <si>
    <t>ELD-SMTMAT-SHANK-ST1913-338</t>
  </si>
  <si>
    <t>Shear Tool - Dage Shear 062 004 - 100um</t>
  </si>
  <si>
    <t>ELD-SMTMAT-TOOL-DAGE-SHEAR-062-004-339</t>
  </si>
  <si>
    <t>Shear Tool - Dage Shear 187 020 - 560um</t>
  </si>
  <si>
    <t>ELD-SMTMAT-TOOL-DAGE-SHEAR-187-020-340</t>
  </si>
  <si>
    <t>Sparkle Flux WF-6317(RED) E30G</t>
  </si>
  <si>
    <t>ELD-SMTMAT-FLUX-wf-6317-341</t>
  </si>
  <si>
    <t>Stencil 736x736 1.5T</t>
  </si>
  <si>
    <t>ELD-SMTMAT-STENCIL-STENCIL1.5T-342</t>
  </si>
  <si>
    <t>Substrate eMCP 16G12G 14nm” 221b 16x5</t>
  </si>
  <si>
    <t>ELD-SMTMAT-SUBSTRATE-SUBEP221S014R00FSH_S7KG5L-343</t>
  </si>
  <si>
    <t>strips</t>
  </si>
  <si>
    <t>ELD-SMTMAT-SUBSTRATE-SUBEP221S014R00FSH_S7KG5L-344</t>
  </si>
  <si>
    <t>ELD-SMTMAT-SUBSTRATE-EP221S011 R00-345</t>
  </si>
  <si>
    <t>ELD-SMTMAT-SUBSTRATE-SUBEP221SO14R00FSH-346</t>
  </si>
  <si>
    <t>ELD-SMTMAT-SUBSTRATE-SUBEP221SO14R00FSH-347</t>
  </si>
  <si>
    <t xml:space="preserve">Substrate eMCP 3216 V4 14nm” 221b 16x5 </t>
  </si>
  <si>
    <t>ELD-SMTMAT-SUBSTRATE-SUBEP221S021R00FSH_S897TS-348</t>
  </si>
  <si>
    <t>strips (valor aprox.)</t>
  </si>
  <si>
    <t>Substrate eMCP3224 V3 19nm 221b 16x5</t>
  </si>
  <si>
    <t>ELD-SMTMAT-SUBSTRATE-EP221S022-349</t>
  </si>
  <si>
    <t>ELD-SMTMAT-SUBSTRATE-EP221S022-350</t>
  </si>
  <si>
    <t>ELD-SMTMAT-SUBSTRATE-EP221S022-351</t>
  </si>
  <si>
    <t>ELD-SMTMAT-SUBSTRATE-EP221S022-352</t>
  </si>
  <si>
    <t>ELD-SMTMAT-SUBSTRATE-EP221S022-353</t>
  </si>
  <si>
    <t>Substrate FA316S005 R00</t>
  </si>
  <si>
    <t>ELD-SMTMAT-SUBSTRATE-FA316S005 R00-354</t>
  </si>
  <si>
    <t>ELD-SMTMAT-SUBSTRATE-FA316S005 R00-355</t>
  </si>
  <si>
    <t>Substrate LPDDR3 2GB 1866 Mbps 168b 18x5</t>
  </si>
  <si>
    <t>ELD-SMTMAT-SUBSTRATE-FA168S002 R00-356</t>
  </si>
  <si>
    <t>ELD-SMTMAT-SUBSTRATE-FA168S002 R00-357</t>
  </si>
  <si>
    <t>ELD-SMTMAT-SUBSTRATE-FA168S002 R00-358</t>
  </si>
  <si>
    <t>ELD-SMTMAT-SUBSTRATE-FA168S002 R00-359</t>
  </si>
  <si>
    <t>Substrate TE221S001 R00 0.4T</t>
  </si>
  <si>
    <t>ELD-SMTMAT-SUBSTRATE-TE221S001 R00 0.4T-360</t>
  </si>
  <si>
    <t>ELD-SMTMAT-SUBSTRATE-TE221S001 R00 0.4T-361</t>
  </si>
  <si>
    <t>ELD-SMTMAT-SUBSTRATE-TE221S001 R00 0.4T-362</t>
  </si>
  <si>
    <t>Tape que irá ser identificado - Type WBL</t>
  </si>
  <si>
    <t>ELD-SMTMAT-TAPE-ES-229G-390-363</t>
  </si>
  <si>
    <t>UV Dicing Tape AUP1-300 - 300mmx100m</t>
  </si>
  <si>
    <t>ELD-SMTMAT-TAPE-AUP1-300-364</t>
  </si>
  <si>
    <t>ELD-SMTMAT-TAPE-AUP1-300-365</t>
  </si>
  <si>
    <t>Wafer Ci Unmounted Controller</t>
  </si>
  <si>
    <t>ELD-SMTMAT-WAFER-WAFSSVENICEFLACTRL-366</t>
  </si>
  <si>
    <t>ELD-SMTMAT-WAFER-WAFSSVENICEFLACTRL-367</t>
  </si>
  <si>
    <t>Wafer IC Mem Flash Unmounted 128Gb B - die MLC</t>
  </si>
  <si>
    <t>ELD-SMTMAT-WAFER-WAF12808SSFLASHBMF-368</t>
  </si>
  <si>
    <t>ELD-SMTMAT-WAFER-WAF12808SSFLASHBMF-369</t>
  </si>
  <si>
    <t>Wafer IC Flash Mem IC at Assy 256Gb M - die 19nm</t>
  </si>
  <si>
    <t>ELD-SMTMAT-WAFER-WAFVND3SS256GDM0M-370</t>
  </si>
  <si>
    <t>ELD-SMTMAT-WAFER-WAFVND3SS256GDM0M-371</t>
  </si>
  <si>
    <t xml:space="preserve">Wafer Al </t>
  </si>
  <si>
    <t>ELD-SMTMAT-WAFER-12-Al-372</t>
  </si>
  <si>
    <t>Wafer Sn T775TS045008-5050-45</t>
  </si>
  <si>
    <t>ELD-SMTMAT-WAFER-T775TS045008-5050-45-373</t>
  </si>
  <si>
    <t>Grinding Wheel</t>
  </si>
  <si>
    <t>ELD-SMTMAT-GRINDWHEEL-DRSJ0178-374</t>
  </si>
  <si>
    <t>ELD-SMTMAT-GRINDWHEEL-DRSJ0078-375</t>
  </si>
  <si>
    <t>ELD-SMTMAT-GRINDWHEEL-DRSJ0540-376</t>
  </si>
  <si>
    <t>ELD-SMTMAT-GRINDWHEEL-PAZ0017-377</t>
  </si>
  <si>
    <t>Robot Hand</t>
  </si>
  <si>
    <t>ELD-SMTMAT-GRINDWHEEL-H-01-378</t>
  </si>
  <si>
    <t>ELD-SMTMAT-GRINDWHEEL-H-02-379</t>
  </si>
  <si>
    <t>ELD-SMTMAT-GRINDWHEEL-H-03-380</t>
  </si>
  <si>
    <t>ELD-SMTMAT-GRINDWHEEL-H-04-381</t>
  </si>
  <si>
    <t>Diamond  Blade MBT-B231 56x0.27x40</t>
  </si>
  <si>
    <t>ELD-SMTMAT-BLADE-SD280N75M42-382</t>
  </si>
  <si>
    <t>ELD-SMTMAT-BLADE-SD280N75M42-383</t>
  </si>
  <si>
    <t>ELD-SMTMAT-BLADE-SD280N75M42-384</t>
  </si>
  <si>
    <t>ELD-SMTMAT-BLADE-SD280N75M42-385</t>
  </si>
  <si>
    <t>ELD-SMTMAT-BLADE-SD280N75M42-386</t>
  </si>
  <si>
    <t>ELD-SMTMAT-BLADE-SD280N75M42-387</t>
  </si>
  <si>
    <t>ELD-SMTMAT-BLADE-SD280N75M42-388</t>
  </si>
  <si>
    <t>ELD-SMTMAT-BLADE-SD280N75M42-389</t>
  </si>
  <si>
    <t>ELD-SMTMAT-BLADE-SD280N75M42-390</t>
  </si>
  <si>
    <t>ELD-SMTMAT-BLADE-SD280N75M42-391</t>
  </si>
  <si>
    <t>Gaveteiro Condutivo NHE104A -  20 gavetas</t>
  </si>
  <si>
    <t>ELD-SMTMAT-BOX-GAV20GAVETAS-392</t>
  </si>
  <si>
    <t>NHE100- Gaveta Organizadora 23x15.5x12</t>
  </si>
  <si>
    <t>ELD-SMTMAT-DRAWER-DRAWER23X15X12-393</t>
  </si>
  <si>
    <t>Gaveta Organizadora 30x20x11.5</t>
  </si>
  <si>
    <t>ELD-SMTMAT-DRAWER-DRAWER30X20X11-394</t>
  </si>
  <si>
    <t>Frascos Multiuso Dissipativo - NHE460G</t>
  </si>
  <si>
    <t>ELD-SMTMAT-BOTTLE-BOTTLENHE460G-395</t>
  </si>
  <si>
    <t>Bisnaga a Vácuo Antiestática c/ 4 ventosas - NHE561A</t>
  </si>
  <si>
    <t>ELD-SMTMAT-COLLECTOR-SQUIRTNHE561A-396</t>
  </si>
  <si>
    <t>Caneta a Vácuo ESD NHE 560A</t>
  </si>
  <si>
    <t>ELD-SMTMAT-COLLECTOR-PENNHE560A-397</t>
  </si>
  <si>
    <t>Gaveta Organizadora 39.5cm x 30cm x 23cm</t>
  </si>
  <si>
    <t>ELD-SMTMAT-DRAWER-DRAWER39X30X23-398</t>
  </si>
  <si>
    <t>Flash MEM IC No ASSY 250Gb A - Die 19nm Pedido Teste</t>
  </si>
  <si>
    <t>ELD-SMTMAT-WAFER-WAFVND4SS256G8DA0T-399</t>
  </si>
  <si>
    <t>Dies</t>
  </si>
  <si>
    <t>CI DE MEM LPDRAM NÃO MONT. 8Gb M-Die 18nm Pedido Teste</t>
  </si>
  <si>
    <t>ELD-SMTMAT-WAFER-WAFLPD4SS008GFEM0-400</t>
  </si>
  <si>
    <t>ELD-SMTMAT-WAFER-WAFVND4SS256G8DA0T-401</t>
  </si>
  <si>
    <t>Epoxy Molding Compound - SG8500BE</t>
  </si>
  <si>
    <t>ELD-SMTMAT-EPOXY-SG8500BE-402</t>
  </si>
  <si>
    <t>Die Attach Film - LD-A168ST</t>
  </si>
  <si>
    <t>ELD-SMTMAT-DAF-LD-A168ST-403</t>
  </si>
  <si>
    <t>Sheets</t>
  </si>
  <si>
    <t>ELD-SMTMAT-DAF-LD-A168ST-404</t>
  </si>
  <si>
    <t>FOW - Filme Plastico sobre Fio - LDR556ST</t>
  </si>
  <si>
    <t>ELD-SMTMAT-FOW-LD-556ST-405</t>
  </si>
  <si>
    <t>ELD-SMTMAT-FOW-LD-556ST-406</t>
  </si>
  <si>
    <t>OBS Filme Plástico 2 em 1 para CI LDA5A2</t>
  </si>
  <si>
    <t>ELD-SMTMAT-DAF-LDA5A2-407</t>
  </si>
  <si>
    <t>ELD-SMTMAT-DAF-LDA5A2-408</t>
  </si>
  <si>
    <t>Filme Plástico sobre Die - LD-A268ST</t>
  </si>
  <si>
    <t>ELD-SMTMAT-DAF-LD-A268ST-409</t>
  </si>
  <si>
    <t>ELD-SMTMAT-DAF-LD-A268ST-410</t>
  </si>
  <si>
    <t>Embalagem Antiestática 52x60cm</t>
  </si>
  <si>
    <t>ELD-SMTMAT-EMBANTIEST-EMBANTEST5260-411</t>
  </si>
  <si>
    <t>Embalagem Antiestática 41x60cm</t>
  </si>
  <si>
    <t>ELD-SMTMAT-EMBANTIEST-EMBANTEST4160-412</t>
  </si>
  <si>
    <t>Embalagem Antiestática 41.6x52cm</t>
  </si>
  <si>
    <t>ELD-SMTMAT-EMBANTIEST-EMBANTEST4152-413</t>
  </si>
  <si>
    <t>Embalagem Antiestática 30.5x47cm</t>
  </si>
  <si>
    <t>ELD-SMTMAT-EMBANTIEST-EMBANTEST3047-414</t>
  </si>
  <si>
    <t>ELD-SMTMAT-MAGAZINE-MAGLARBlue-415</t>
  </si>
  <si>
    <t>ELD-SMTMAT-MAGAZINE-MAGLARBlue-416</t>
  </si>
  <si>
    <t>ELD-SMTMAT-MAGAZINE-MAGLARBlue-417</t>
  </si>
  <si>
    <t>ELD-SMTMAT-MAGAZINE-MAGLARBlue-418</t>
  </si>
  <si>
    <t>ELD-SMTMAT-MAGAZINE-MAGLARBlue-419</t>
  </si>
  <si>
    <t>ELD-SMTMAT-MAGAZINE-MAGLARBlue-420</t>
  </si>
  <si>
    <t>ELD-SMTMAT-MAGAZINE-MAGLARBlue-421</t>
  </si>
  <si>
    <t>ELD-SMTMAT-MAGAZINE-MAGLARBlue-422</t>
  </si>
  <si>
    <t>ELD-SMTMAT-MAGAZINE-MAGLARBlue-423</t>
  </si>
  <si>
    <t>ELD-SMTMAT-MAGAZINE-MAGLARBlue-424</t>
  </si>
  <si>
    <t>ELD-SMTMAT-MAGAZINE-MAGLARBlue-425</t>
  </si>
  <si>
    <t>ELD-SMTMAT-MAGAZINE-MAGLARBlue-426</t>
  </si>
  <si>
    <t>ELD-SMTMAT-MAGAZINE-MAGLARBlue-427</t>
  </si>
  <si>
    <t>ELD-SMTMAT-MAGAZINE-MAGLARBlue-428</t>
  </si>
  <si>
    <t>ELD-SMTMAT-MAGAZINE-MAGLARBlue-429</t>
  </si>
  <si>
    <t>ELD-SMTMAT-MAGAZINE-MAGLARBlue-430</t>
  </si>
  <si>
    <t>ELD-SMTMAT-MAGAZINE-MAGLARBlue-431</t>
  </si>
  <si>
    <t>ELD-SMTMAT-MAGAZINE-MAGLARBlue-432</t>
  </si>
  <si>
    <t>ELD-SMTMAT-MAGAZINE-MAGLARBlue-433</t>
  </si>
  <si>
    <t>ELD-SMTMAT-MAGAZINE-MAGLARBlue-434</t>
  </si>
  <si>
    <t>ELD-SMTMAT-MAGAZINE-MAGLARBlue-435</t>
  </si>
  <si>
    <t>ELD-SMTMAT-MAGAZINE-MAGLARBlue-436</t>
  </si>
  <si>
    <t>ELD-SMTMAT-MAGAZINE-MAGLARBlue-437</t>
  </si>
  <si>
    <t>ELD-SMTMAT-MAGAZINE-MAGLARBlue-438</t>
  </si>
  <si>
    <t>ELD-SMTMAT-MAGAZINE-MAGLARBlue-439</t>
  </si>
  <si>
    <t>ELD-SMTMAT-MAGAZINE-MAGLARBlue-440</t>
  </si>
  <si>
    <t>ELD-SMTMAT-MAGAZINE-MAGLARBlue-441</t>
  </si>
  <si>
    <t>ELD-SMTMAT-MAGAZINE-MAGLARBlue-442</t>
  </si>
  <si>
    <t>ELD-SMTMAT-MAGAZINE-MAGSMLBlue-443</t>
  </si>
  <si>
    <t>ELD-SMTMAT-MAGAZINE-MAGSMLBlue-444</t>
  </si>
  <si>
    <t>ELD-SMTMAT-MAGAZINE-MAGSMLBlue-445</t>
  </si>
  <si>
    <t>ELD-SMTMAT-MAGAZINE-MAGSMLBlue-446</t>
  </si>
  <si>
    <t>ELD-SMTMAT-MAGAZINE-MAGSMLBlue-447</t>
  </si>
  <si>
    <t>ELD-SMTMAT-MAGAZINE-MAGSMLBlue-448</t>
  </si>
  <si>
    <t>ELD-SMTMAT-MAGAZINE-MAGSMLBlue-449</t>
  </si>
  <si>
    <t>ELD-SMTMAT-MAGAZINE-MAGSMLBlue-450</t>
  </si>
  <si>
    <t>ELD-SMTMAT-MAGAZINE-MAGSMLBlue-451</t>
  </si>
  <si>
    <t>ELD-SMTMAT-MAGAZINE-MAGSMLBlue-452</t>
  </si>
  <si>
    <t>ELD-SMTMAT-MAGAZINE-MAGSMLBlue-453</t>
  </si>
  <si>
    <t>ELD-SMTMAT-MAGAZINE-MAGSMLBlue-454</t>
  </si>
  <si>
    <t>ELD-SMTMAT-MAGAZINE-MAGSMLBlue-455</t>
  </si>
  <si>
    <t>ELD-SMTMAT-MAGAZINE-MAGSMLBlue-456</t>
  </si>
  <si>
    <t>ELD-SMTMAT-MAGAZINE-MAGSMLBlue-457</t>
  </si>
  <si>
    <t>ELD-SMTMAT-MAGAZINE-MAGSMLBlue-458</t>
  </si>
  <si>
    <t>ELD-SMTMAT-MAGAZINE-MAGSMLBlue-459</t>
  </si>
  <si>
    <t>ELD-SMTMAT-MAGAZINE-MAGSMLBlue-460</t>
  </si>
  <si>
    <t>ELD-SMTMAT-MAGAZINE-MAGSMLBlue-461</t>
  </si>
  <si>
    <t>ELD-SMTMAT-MAGAZINE-MAGSMLBlue-462</t>
  </si>
  <si>
    <t>ELD-SMTMAT-MAGAZINE-MAGSMLBlue-463</t>
  </si>
  <si>
    <t>ELD-SMTMAT-MAGAZINE-MAGSMLBlue-464</t>
  </si>
  <si>
    <t>ELD-SMTMAT-MAGAZINE-MAGSMLBlue-465</t>
  </si>
  <si>
    <t>ELD-SMTMAT-MAGAZINE-MAGSMLBlue-466</t>
  </si>
  <si>
    <t>ELD-SMTMAT-MAGAZINE-MAGSMLBlue-467</t>
  </si>
  <si>
    <t>ELD-SMTMAT-MAGAZINE-MAGSMLBlue-468</t>
  </si>
  <si>
    <t>ELD-SMTMAT-MAGAZINE-MAGSMLBlue-469</t>
  </si>
  <si>
    <t>Qty</t>
  </si>
  <si>
    <t>Withdraw_Date</t>
  </si>
  <si>
    <t>Use Descrip.</t>
  </si>
  <si>
    <t>By_who?</t>
  </si>
  <si>
    <t>General Use</t>
  </si>
  <si>
    <t>Project_1</t>
  </si>
  <si>
    <t>Project_2</t>
  </si>
  <si>
    <t>Project_3</t>
  </si>
  <si>
    <t>Project_4</t>
  </si>
  <si>
    <t>Uso no Die Prep.</t>
  </si>
  <si>
    <t>Igor Namba</t>
  </si>
  <si>
    <t>Transporte de Substratos para visita na Keyence</t>
  </si>
  <si>
    <t>Ricardo Yoshioka</t>
  </si>
  <si>
    <t>Transporte de Substratos para visita na Keyence - Retorno</t>
  </si>
  <si>
    <t>Embalar magazines à vácuo</t>
  </si>
  <si>
    <t>Matheus Sousa</t>
  </si>
  <si>
    <t>Para guardar substratos avulsos no Back-End</t>
  </si>
  <si>
    <t>Product Description</t>
  </si>
  <si>
    <t>Item</t>
  </si>
  <si>
    <t>Product Type</t>
  </si>
  <si>
    <t>Type</t>
  </si>
  <si>
    <t>Product Model</t>
  </si>
  <si>
    <t>Unit Type</t>
  </si>
  <si>
    <t>Supplier</t>
  </si>
  <si>
    <t>Client P/N</t>
  </si>
  <si>
    <t>Serial Number</t>
  </si>
  <si>
    <t>Location</t>
  </si>
  <si>
    <t>Sector</t>
  </si>
  <si>
    <t>Status</t>
  </si>
  <si>
    <t>Manufactured Date</t>
  </si>
  <si>
    <t>Expiration Date</t>
  </si>
  <si>
    <t>Rcv. Date</t>
  </si>
  <si>
    <t>Invoice Nº</t>
  </si>
  <si>
    <t>BGTAPE</t>
  </si>
  <si>
    <t>Material</t>
  </si>
  <si>
    <t>UB3103AC</t>
  </si>
  <si>
    <t>Adwill/Lintec</t>
  </si>
  <si>
    <t>Die Prep.</t>
  </si>
  <si>
    <t>BGTAPEADWILL4230BS</t>
  </si>
  <si>
    <t>ADWILL4230BS</t>
  </si>
  <si>
    <t>Cabinet C [N4]</t>
  </si>
  <si>
    <t>Warehouse</t>
  </si>
  <si>
    <t>Cabinet C [N3]</t>
  </si>
  <si>
    <t>BGTAPEADWILLE6142A</t>
  </si>
  <si>
    <t>ADWILLE6142A</t>
  </si>
  <si>
    <t>Cabinet C [N2]</t>
  </si>
  <si>
    <t>EPOXY</t>
  </si>
  <si>
    <t>DOWSIL36265HP</t>
  </si>
  <si>
    <t>DOW CORNING</t>
  </si>
  <si>
    <t>3-6265 HP</t>
  </si>
  <si>
    <t>Freezer</t>
  </si>
  <si>
    <t>DOWSIL</t>
  </si>
  <si>
    <t>H047J2P041</t>
  </si>
  <si>
    <t>Capillary</t>
  </si>
  <si>
    <t>Tool</t>
  </si>
  <si>
    <t>HS1143-1608</t>
  </si>
  <si>
    <t>KOSMA</t>
  </si>
  <si>
    <t>W85</t>
  </si>
  <si>
    <t>Cabinet E [N3]</t>
  </si>
  <si>
    <t>B0810-28-14-05</t>
  </si>
  <si>
    <t>PECO</t>
  </si>
  <si>
    <t>W1</t>
  </si>
  <si>
    <t>W2</t>
  </si>
  <si>
    <t>W3</t>
  </si>
  <si>
    <t>W4</t>
  </si>
  <si>
    <t>W5</t>
  </si>
  <si>
    <t>W6</t>
  </si>
  <si>
    <t>W7</t>
  </si>
  <si>
    <t>W8</t>
  </si>
  <si>
    <t>B0810-28-12-05</t>
  </si>
  <si>
    <t>W19</t>
  </si>
  <si>
    <t>W20</t>
  </si>
  <si>
    <t>W21</t>
  </si>
  <si>
    <t>W22</t>
  </si>
  <si>
    <t>W23</t>
  </si>
  <si>
    <t>W24</t>
  </si>
  <si>
    <t>W51</t>
  </si>
  <si>
    <t>W52</t>
  </si>
  <si>
    <t>B0810-28-13-05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</si>
  <si>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</si>
  <si>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</si>
  <si>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</si>
  <si>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</si>
  <si>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</si>
  <si>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</si>
  <si>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</si>
  <si>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</si>
  <si>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</si>
  <si>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</si>
  <si>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B0810-30-14-05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</si>
  <si>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</si>
  <si>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</si>
  <si>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</si>
  <si>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</si>
  <si>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</si>
  <si>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</si>
  <si>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</si>
  <si>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</si>
  <si>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</si>
  <si>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</si>
  <si>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B0810-35-13-05</t>
  </si>
  <si>
    <t>W63</t>
  </si>
  <si>
    <t>W64</t>
  </si>
  <si>
    <t>W65</t>
  </si>
  <si>
    <t>W66</t>
  </si>
  <si>
    <t>W67</t>
  </si>
  <si>
    <t>W68</t>
  </si>
  <si>
    <t>W69</t>
  </si>
  <si>
    <t>W70</t>
  </si>
  <si>
    <t>B0609-38-18-08</t>
  </si>
  <si>
    <t>W25</t>
  </si>
  <si>
    <t>W26</t>
  </si>
  <si>
    <t>W27</t>
  </si>
  <si>
    <t>B0608-34-11-05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</si>
  <si>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</si>
  <si>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</si>
  <si>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</si>
  <si>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</si>
  <si>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</si>
  <si>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</si>
  <si>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</si>
  <si>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</si>
  <si>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</si>
  <si>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</si>
  <si>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</si>
  <si>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</si>
  <si>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</si>
  <si>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</si>
  <si>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</si>
  <si>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</si>
  <si>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</si>
  <si>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</si>
  <si>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</si>
  <si>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</si>
  <si>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</si>
  <si>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</si>
  <si>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</si>
  <si>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N0811-43-16-08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</si>
  <si>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</si>
  <si>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</si>
  <si>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</si>
  <si>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</si>
  <si>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</si>
  <si>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</si>
  <si>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</si>
  <si>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</si>
  <si>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</si>
  <si>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</si>
  <si>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</si>
  <si>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</si>
  <si>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</si>
  <si>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</si>
  <si>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SMT1</t>
  </si>
  <si>
    <t>Drybox In-line R</t>
  </si>
  <si>
    <t>In-Line</t>
  </si>
  <si>
    <t>SMT2</t>
  </si>
  <si>
    <t>SMT3</t>
  </si>
  <si>
    <t>SMT4</t>
  </si>
  <si>
    <t>SMT5</t>
  </si>
  <si>
    <t>SMT6</t>
  </si>
  <si>
    <t>SMT7</t>
  </si>
  <si>
    <t>SMT8</t>
  </si>
  <si>
    <t>SMT10</t>
  </si>
  <si>
    <t>SMT11</t>
  </si>
  <si>
    <t>SMT12</t>
  </si>
  <si>
    <t>SMT13</t>
  </si>
  <si>
    <t>SMT14</t>
  </si>
  <si>
    <t>SMT15</t>
  </si>
  <si>
    <t>SMT16</t>
  </si>
  <si>
    <t>SMT17</t>
  </si>
  <si>
    <t>SMT18</t>
  </si>
  <si>
    <t>SMT19</t>
  </si>
  <si>
    <t>SMT20</t>
  </si>
  <si>
    <t>SMT21</t>
  </si>
  <si>
    <t>SMT22</t>
  </si>
  <si>
    <t>SMT23</t>
  </si>
  <si>
    <t>SMT24</t>
  </si>
  <si>
    <t>SMT25</t>
  </si>
  <si>
    <t>SMT26</t>
  </si>
  <si>
    <t>SMT27</t>
  </si>
  <si>
    <t>SMT28</t>
  </si>
  <si>
    <t>SMT29</t>
  </si>
  <si>
    <t>SMT30</t>
  </si>
  <si>
    <t>SMT31</t>
  </si>
  <si>
    <t>SMT32</t>
  </si>
  <si>
    <t>SMT33</t>
  </si>
  <si>
    <t>SMT34</t>
  </si>
  <si>
    <t>SMT35</t>
  </si>
  <si>
    <t>SMT36</t>
  </si>
  <si>
    <t>SMT37</t>
  </si>
  <si>
    <t>SMT38</t>
  </si>
  <si>
    <t>SMT39</t>
  </si>
  <si>
    <t>SMT40</t>
  </si>
  <si>
    <t>SMT41</t>
  </si>
  <si>
    <t>SMT42</t>
  </si>
  <si>
    <t>SMT64</t>
  </si>
  <si>
    <t>Wire Bonding L</t>
  </si>
  <si>
    <t>B1013-65-24-12</t>
  </si>
  <si>
    <t>IDE3</t>
  </si>
  <si>
    <t>IDE4</t>
  </si>
  <si>
    <t>IDE5</t>
  </si>
  <si>
    <t>B2025-80-28-15</t>
  </si>
  <si>
    <t>IDE1</t>
  </si>
  <si>
    <t>IDE2</t>
  </si>
  <si>
    <t>IDE6</t>
  </si>
  <si>
    <t>488FF-4393-R35-SMR</t>
  </si>
  <si>
    <t>Kulicke &amp; Soffa</t>
  </si>
  <si>
    <t>09-07</t>
  </si>
  <si>
    <t>09-08</t>
  </si>
  <si>
    <t>4ACC0-UPG1-010</t>
  </si>
  <si>
    <t>05-04</t>
  </si>
  <si>
    <t>Cassette</t>
  </si>
  <si>
    <t>CSTPRETO</t>
  </si>
  <si>
    <t>Cabinet D [N2]</t>
  </si>
  <si>
    <t>Cabinet D [N1]</t>
  </si>
  <si>
    <t>CSTTRANSP</t>
  </si>
  <si>
    <t>A</t>
  </si>
  <si>
    <t>Cabinet A [N1]</t>
  </si>
  <si>
    <t>B</t>
  </si>
  <si>
    <t>C</t>
  </si>
  <si>
    <t>D</t>
  </si>
  <si>
    <t>CLAMP</t>
  </si>
  <si>
    <t>CLAMP0322</t>
  </si>
  <si>
    <t>Drybox R [N2]</t>
  </si>
  <si>
    <t>CLAMPEMMC</t>
  </si>
  <si>
    <t>CLAMPEP22</t>
  </si>
  <si>
    <t>CONVERSION KIT</t>
  </si>
  <si>
    <t>TO-17-0176 SMB</t>
  </si>
  <si>
    <t>Ball Mounter</t>
  </si>
  <si>
    <t>Back-End</t>
  </si>
  <si>
    <t>CKEMCP</t>
  </si>
  <si>
    <t>Singulation</t>
  </si>
  <si>
    <t>DAF</t>
  </si>
  <si>
    <t>LD-A168SE</t>
  </si>
  <si>
    <t>LG Chem.</t>
  </si>
  <si>
    <t>LDA168SE10463181117B162</t>
  </si>
  <si>
    <t>FOW</t>
  </si>
  <si>
    <t>LD-R556SE</t>
  </si>
  <si>
    <t>LDR556SE10473181121B255</t>
  </si>
  <si>
    <t>LD-A268SE</t>
  </si>
  <si>
    <t>LDA268SE104331810264252</t>
  </si>
  <si>
    <t>LDR556SE10473181121B256</t>
  </si>
  <si>
    <t>LDA268SE104331810264251</t>
  </si>
  <si>
    <t>LD-A268ST</t>
  </si>
  <si>
    <t>LD-R556ST</t>
  </si>
  <si>
    <t>FOD</t>
  </si>
  <si>
    <t>LD-RC56ST</t>
  </si>
  <si>
    <t>3181011-4105</t>
  </si>
  <si>
    <t>3181011-4104</t>
  </si>
  <si>
    <t>0110-00000110493181205B208</t>
  </si>
  <si>
    <t>LD-A168ST</t>
  </si>
  <si>
    <t>MATTAD-1046H(FC)</t>
  </si>
  <si>
    <t>EICT Korea</t>
  </si>
  <si>
    <t>MATT DA-4013</t>
  </si>
  <si>
    <t>LMC784V-UP</t>
  </si>
  <si>
    <t>LEMOCOM</t>
  </si>
  <si>
    <t>E784VUP80629-01</t>
  </si>
  <si>
    <t>E764VUP80629-01</t>
  </si>
  <si>
    <t>SOLDERBALL</t>
  </si>
  <si>
    <t>DUKDM028</t>
  </si>
  <si>
    <t>MKELEC028</t>
  </si>
  <si>
    <t>BLL0.325SAC302</t>
  </si>
  <si>
    <t>PMTC</t>
  </si>
  <si>
    <t>BLL0.325SAC302_S0008BEAE</t>
  </si>
  <si>
    <t>Cabinet A [N2]</t>
  </si>
  <si>
    <t>BLL0.325SAC302_S0008BEA8</t>
  </si>
  <si>
    <t>BLL0.325SAC302_S0008BEBT</t>
  </si>
  <si>
    <t>BLL0.325SAC302_S0008BEBR</t>
  </si>
  <si>
    <t>BLL0.325SAC302_S0008BE9T</t>
  </si>
  <si>
    <t>BLL0.325SAC302_S0008BEBH</t>
  </si>
  <si>
    <t>BLL0.325SAC302_S0008BEB1</t>
  </si>
  <si>
    <t>BLL0.325SAC302_S0008BE9Y</t>
  </si>
  <si>
    <t>BLL0.325SAC302_S0008BEAH</t>
  </si>
  <si>
    <t>BLL0.325SAC302_S0008BEAM</t>
  </si>
  <si>
    <t>BLL0.325SAC302_S0008BEAV</t>
  </si>
  <si>
    <t>BLL0.325SAC302_S0008BE9X</t>
  </si>
  <si>
    <t>BLL0.325SAC302_S0008BEBM</t>
  </si>
  <si>
    <t>BLL0.325SAC302_S0008BEAL</t>
  </si>
  <si>
    <t>BLL0.325SAC302_S0008BEBK</t>
  </si>
  <si>
    <t>BLL0.325SAC302_S0008BEBE</t>
  </si>
  <si>
    <t>BLL0.325SAC302_S0008BEAC</t>
  </si>
  <si>
    <t>BLL0.325SAC302_S0008BEBS</t>
  </si>
  <si>
    <t>BLL0.325SAC302_S0008BEB6</t>
  </si>
  <si>
    <t>BLL0.325SAC302_S0008BEBN</t>
  </si>
  <si>
    <t>BLL0.325SAC302_S0008BE9S</t>
  </si>
  <si>
    <t>BLL0.325SAC302_S0008BEAS</t>
  </si>
  <si>
    <t>BLL0.325SAC302_S0008BEAR</t>
  </si>
  <si>
    <t>BLL0.325SAC302_S0008BEAJ</t>
  </si>
  <si>
    <t>BLL0.325SAC302_S0008BEA7</t>
  </si>
  <si>
    <t>BLL0.325SAC302_S0008BEBF</t>
  </si>
  <si>
    <t>BLL0.325SAC302_S0008BEA2</t>
  </si>
  <si>
    <t>BLL0.325SAC302_S0008BEAQ</t>
  </si>
  <si>
    <t>BLL0.325SAC302_S0008BEBB</t>
  </si>
  <si>
    <t>BLL0.325SAC302_S0008BEBJ</t>
  </si>
  <si>
    <t>BLL0.325SAC302_S0008BEA5</t>
  </si>
  <si>
    <t>BLL0.325SAC302_S0008BEAF</t>
  </si>
  <si>
    <t>BLL0.325SAC302_S0008BEA3</t>
  </si>
  <si>
    <t>BLL0.325SAC302_S0008BEAB</t>
  </si>
  <si>
    <t>BLL0.325SAC302_S0008BEB2</t>
  </si>
  <si>
    <t>BLL0.325SAC302_S0008BEAZ</t>
  </si>
  <si>
    <t>BLL0.325SAC302_S0008BEBC</t>
  </si>
  <si>
    <t>BLL0.325SAC302_S0008BEAY</t>
  </si>
  <si>
    <t>BLL0.325SAC302_S0008BE9Z</t>
  </si>
  <si>
    <t>BLL0.325SAC302_S0008BEBP</t>
  </si>
  <si>
    <t>BLL0.325SAC302_S0008BEAP</t>
  </si>
  <si>
    <t>BLL0.325SAC302_S0008BEA1</t>
  </si>
  <si>
    <t>BLL0.325SAC302_S0008BEA9</t>
  </si>
  <si>
    <t>BLL0.325SAC302_S0008BEA4</t>
  </si>
  <si>
    <t>BLL0.325SAC302_S0008BEAN</t>
  </si>
  <si>
    <t>BLL0.325SAC302_S0008BE9W</t>
  </si>
  <si>
    <t>BLL0.325SAC302_S0008BEAK</t>
  </si>
  <si>
    <t>BLL0.325SAC302_S0008BEB4</t>
  </si>
  <si>
    <t>BLL0.325SAC302_S0008BEA0</t>
  </si>
  <si>
    <t>BLL0.325SAC302_S0008BEA6</t>
  </si>
  <si>
    <t>BLL0.325SAC302_S0008BEBD</t>
  </si>
  <si>
    <t>BLL0.325SAC302_S0008BE9V</t>
  </si>
  <si>
    <t>BLL0.325SAC302_S0008BEAD</t>
  </si>
  <si>
    <t>BLL0.325SAC302_S0008BEAT</t>
  </si>
  <si>
    <t>BLL0.325SAC302_S0008BEAA</t>
  </si>
  <si>
    <t>BLL0.325SAC302_S0008BEAG</t>
  </si>
  <si>
    <t>BLL0.325SAC302_S0008BEBL</t>
  </si>
  <si>
    <t>BLL0.325SAC302_S0008BEBQ</t>
  </si>
  <si>
    <t>BLL0.325SAC302_S0008BEB8</t>
  </si>
  <si>
    <t>BLL0.325SAC302_S0008BEB0</t>
  </si>
  <si>
    <t>BLL0.325SAC302_S0008BEBV</t>
  </si>
  <si>
    <t>BLL0.325SAC302_S0008BEB7</t>
  </si>
  <si>
    <t>BLL0.325SAC302_S0008BEB9</t>
  </si>
  <si>
    <t>BLL0.325SAC302_S0008BEBG</t>
  </si>
  <si>
    <t>BLL0.325SAC302_S0008BEAW</t>
  </si>
  <si>
    <t>BLL0.325SAC302_S0008BEBA</t>
  </si>
  <si>
    <t>SK19E01P480-003</t>
  </si>
  <si>
    <t>DUKSAN HI-METAL</t>
  </si>
  <si>
    <t>TRAY</t>
  </si>
  <si>
    <t>TRAYPEQ</t>
  </si>
  <si>
    <t>Smart</t>
  </si>
  <si>
    <t>Prateleira Bmounter</t>
  </si>
  <si>
    <t>WIRE</t>
  </si>
  <si>
    <t>WIRAU0.7GSA</t>
  </si>
  <si>
    <t>TANAKA</t>
  </si>
  <si>
    <t>WIRAU0.7GSA_S00061CQ7</t>
  </si>
  <si>
    <t>WIRAU0.7</t>
  </si>
  <si>
    <t>MK Electron</t>
  </si>
  <si>
    <t>WIRAU0.8</t>
  </si>
  <si>
    <t>WIRAU0.9HA6</t>
  </si>
  <si>
    <t>HERAEUS</t>
  </si>
  <si>
    <t>20/04/2018</t>
  </si>
  <si>
    <t>WIRAU0.8HP</t>
  </si>
  <si>
    <t>HEESUNG</t>
  </si>
  <si>
    <t>DRY_ICE_LOGGER</t>
  </si>
  <si>
    <t>DeltaTrak</t>
  </si>
  <si>
    <t>2942_18L1</t>
  </si>
  <si>
    <t>TRAYGRA</t>
  </si>
  <si>
    <t>GRANULE</t>
  </si>
  <si>
    <t>SG-8500BCG</t>
  </si>
  <si>
    <t>Cheil Inds.</t>
  </si>
  <si>
    <t>SG-8500BE</t>
  </si>
  <si>
    <t>HEAT BLOCK</t>
  </si>
  <si>
    <t>HBEMCP</t>
  </si>
  <si>
    <t>HOOKPULL</t>
  </si>
  <si>
    <t>DAGE-4000-HK-5-2</t>
  </si>
  <si>
    <t>BLADE</t>
  </si>
  <si>
    <t>MBT-B31</t>
  </si>
  <si>
    <t>DISCO</t>
  </si>
  <si>
    <t>ZH05-SD5000-N1-50</t>
  </si>
  <si>
    <t>RMJJJIAAH1704145W902PQJ</t>
  </si>
  <si>
    <t>YTQQQHAAH1701315J610AA1</t>
  </si>
  <si>
    <t>RMJJJIAAH1704145W901WTS</t>
  </si>
  <si>
    <t>AAQHQQXTH1701315J608ZQ5</t>
  </si>
  <si>
    <t>AAQHQQXTH1701315J607TCR</t>
  </si>
  <si>
    <t>EEPJPPURH1706244B806ZXC</t>
  </si>
  <si>
    <t>VSQQQJEEH1706244B807VUB</t>
  </si>
  <si>
    <t>VSQQQJEEH1706244B808UL2</t>
  </si>
  <si>
    <t>VSQQQJEEH1706244B809QR5</t>
  </si>
  <si>
    <t>VRPPPJEEH1706244B810FCA</t>
  </si>
  <si>
    <t>MAGAZINE</t>
  </si>
  <si>
    <t>MAGLARBlue</t>
  </si>
  <si>
    <t>Cabinet E [N2]</t>
  </si>
  <si>
    <t>MAGGRABlue</t>
  </si>
  <si>
    <t>MGMB00168</t>
  </si>
  <si>
    <t>Mesa Cmold</t>
  </si>
  <si>
    <t>MGMB00178</t>
  </si>
  <si>
    <t>MGMB00002</t>
  </si>
  <si>
    <t>MGMB00014</t>
  </si>
  <si>
    <t>MGMB00144</t>
  </si>
  <si>
    <t>MGMB00147</t>
  </si>
  <si>
    <t>MGMB00153</t>
  </si>
  <si>
    <t>MAGGRASilver</t>
  </si>
  <si>
    <t>Comp. Mold</t>
  </si>
  <si>
    <t>MAGPEQBlue</t>
  </si>
  <si>
    <t>MGDB00198</t>
  </si>
  <si>
    <t>MGDB00007</t>
  </si>
  <si>
    <t>MGDB00122</t>
  </si>
  <si>
    <t>MGDB00115</t>
  </si>
  <si>
    <t>MGDB00187</t>
  </si>
  <si>
    <t>MGDB00221</t>
  </si>
  <si>
    <t>MAGSMLBlue</t>
  </si>
  <si>
    <t>MAGSMLSilver</t>
  </si>
  <si>
    <t>MAGNETCOLL</t>
  </si>
  <si>
    <t>MAGCOL117098</t>
  </si>
  <si>
    <t>Kins</t>
  </si>
  <si>
    <t>MAGCOL117990</t>
  </si>
  <si>
    <t>MAGCOL350170</t>
  </si>
  <si>
    <t>MAGCOL510831</t>
  </si>
  <si>
    <t>MAGCOL678773</t>
  </si>
  <si>
    <t>MAGCOL880380</t>
  </si>
  <si>
    <t>MAGCOL910380</t>
  </si>
  <si>
    <t>MS KIT</t>
  </si>
  <si>
    <t>MSK4581335</t>
  </si>
  <si>
    <t>MSK686512732</t>
  </si>
  <si>
    <t>MSK7926069572</t>
  </si>
  <si>
    <t>MSK668429618</t>
  </si>
  <si>
    <t>NMS KIT</t>
  </si>
  <si>
    <t>NMSK180365</t>
  </si>
  <si>
    <t>NMSK1031230</t>
  </si>
  <si>
    <t>NMSK940430</t>
  </si>
  <si>
    <t>NMSK395920</t>
  </si>
  <si>
    <t>NMSK3951230</t>
  </si>
  <si>
    <t>PEELINGTAPE</t>
  </si>
  <si>
    <t>PELTAPES75C</t>
  </si>
  <si>
    <t>Lintec</t>
  </si>
  <si>
    <t>FILM</t>
  </si>
  <si>
    <t>50MW140NT 260</t>
  </si>
  <si>
    <t>AUX_621238_800074RYJ</t>
  </si>
  <si>
    <t>Drybox L [N3]</t>
  </si>
  <si>
    <t>AUX_621238_S00074RYK</t>
  </si>
  <si>
    <t>T693/R1007RC-H</t>
  </si>
  <si>
    <t>Negase Chemtex</t>
  </si>
  <si>
    <t>1 LT(M190513)</t>
  </si>
  <si>
    <t>2 LT(M190513)</t>
  </si>
  <si>
    <t>JIG</t>
  </si>
  <si>
    <t>HS Screen Printer</t>
  </si>
  <si>
    <t>PRESS</t>
  </si>
  <si>
    <t>SUPPORT</t>
  </si>
  <si>
    <t>SUP</t>
  </si>
  <si>
    <t>SHANK</t>
  </si>
  <si>
    <t>ST1710</t>
  </si>
  <si>
    <t>ST1913</t>
  </si>
  <si>
    <t>TOOL</t>
  </si>
  <si>
    <t>DAGE-SHEAR-062-004</t>
  </si>
  <si>
    <t>DAGE-SHEAR-187-020</t>
  </si>
  <si>
    <t>FLUX</t>
  </si>
  <si>
    <t>wf-6317</t>
  </si>
  <si>
    <t>Senju Metal</t>
  </si>
  <si>
    <t>STENCIL</t>
  </si>
  <si>
    <t>STENCIL1.5T</t>
  </si>
  <si>
    <t>SUBSTRATE</t>
  </si>
  <si>
    <t>SUBEP221S014R00FSH_S7KG5L</t>
  </si>
  <si>
    <t>SUBEP221S014R00FSH</t>
  </si>
  <si>
    <t>31/05/2018</t>
  </si>
  <si>
    <t>EP221S011 R00</t>
  </si>
  <si>
    <t>SIMMTECH</t>
  </si>
  <si>
    <t>SUBEP221S011R00FSH</t>
  </si>
  <si>
    <t>SUBEP221S011R00FSH_S00070VGQ</t>
  </si>
  <si>
    <t>SUBEP221SO14R00FSH</t>
  </si>
  <si>
    <t>SUBEP221S021R00FSH_S897TS</t>
  </si>
  <si>
    <t>SUBEP221S021R00FSH</t>
  </si>
  <si>
    <t>N/A</t>
  </si>
  <si>
    <t>EP221S022</t>
  </si>
  <si>
    <t>subep221s022r00fsh</t>
  </si>
  <si>
    <t>subep221s022r00fsh_s0008bgc0</t>
  </si>
  <si>
    <t>subep221s022r00fsh_s0008bgbn</t>
  </si>
  <si>
    <t>subep221s022r00fsh_s0008bgbm</t>
  </si>
  <si>
    <t>subep221s022r00fsh_s0008bgbk</t>
  </si>
  <si>
    <t>subep221s022r00fsh_s0008bgbl</t>
  </si>
  <si>
    <t>FA316S005 R00</t>
  </si>
  <si>
    <t xml:space="preserve">EASTERN </t>
  </si>
  <si>
    <t>SUBFA316S005R00FSH</t>
  </si>
  <si>
    <t>FA168S002 R00</t>
  </si>
  <si>
    <t>subfa168s002r00lpd</t>
  </si>
  <si>
    <t>subfa168s002r00lpd_s0008c3z3</t>
  </si>
  <si>
    <t>Cabinet A [N4]</t>
  </si>
  <si>
    <t>SUBFA168S002R00LPD_S0008C3Z5</t>
  </si>
  <si>
    <t>SUBFA168S002R00LPD_S0008C3Z4</t>
  </si>
  <si>
    <t>SUBFA168S002R00LPD_S0008C3Z1</t>
  </si>
  <si>
    <t>TE221S001 R00 0.4T</t>
  </si>
  <si>
    <t>TAPE</t>
  </si>
  <si>
    <t>ES-229G-390</t>
  </si>
  <si>
    <t>AMC</t>
  </si>
  <si>
    <t>AUP1-300</t>
  </si>
  <si>
    <t>803-47-13</t>
  </si>
  <si>
    <t>803-47-23</t>
  </si>
  <si>
    <t>WAFER</t>
  </si>
  <si>
    <t>WAFSSVENICEFLACTRL</t>
  </si>
  <si>
    <t>Samsung</t>
  </si>
  <si>
    <t>WAFSSVENICEFLACTRL_S88A46</t>
  </si>
  <si>
    <t>Cabinet A [N3]</t>
  </si>
  <si>
    <t>WAFSSVENICEFLACTRL_S7XE1J</t>
  </si>
  <si>
    <t>WAF12808SSFLASHBMF</t>
  </si>
  <si>
    <t>WAF12808SSFLASHBMF_S85G6N</t>
  </si>
  <si>
    <t>WAF12808SSFLASHBMF_S873JZ</t>
  </si>
  <si>
    <t>WAFVND3SS256GDM0M</t>
  </si>
  <si>
    <t>WAFVND3SS256GDM0M_S84EPT</t>
  </si>
  <si>
    <t>WAFVND3SS256GDM0M_S88GKF</t>
  </si>
  <si>
    <t>12-Al</t>
  </si>
  <si>
    <t>T775TS045008-5050-45</t>
  </si>
  <si>
    <t>GRINDWHEEL</t>
  </si>
  <si>
    <t>DRSJ0178</t>
  </si>
  <si>
    <t>G18100409401SM8</t>
  </si>
  <si>
    <t>Die Prep. Table</t>
  </si>
  <si>
    <t>DRSJ0078</t>
  </si>
  <si>
    <t>G18100908701AQ1</t>
  </si>
  <si>
    <t>DRSJ0540</t>
  </si>
  <si>
    <t>G18101818001UWL</t>
  </si>
  <si>
    <t>PAZ0017</t>
  </si>
  <si>
    <t>G18101271501DZ5</t>
  </si>
  <si>
    <t>H-01</t>
  </si>
  <si>
    <t>FKJL-910001-3</t>
  </si>
  <si>
    <t>H-02</t>
  </si>
  <si>
    <t>FKJL-910002-3</t>
  </si>
  <si>
    <t>H-03</t>
  </si>
  <si>
    <t>FNNL-010001-1</t>
  </si>
  <si>
    <t>H-04</t>
  </si>
  <si>
    <t>FNNL-510037-0</t>
  </si>
  <si>
    <t>SD280N75M42</t>
  </si>
  <si>
    <t>MBT-B231-SD280N75M42</t>
  </si>
  <si>
    <t>M18111523104BW</t>
  </si>
  <si>
    <t>M18111523103PX</t>
  </si>
  <si>
    <t>M18111523105CT</t>
  </si>
  <si>
    <t>M18111523106OW</t>
  </si>
  <si>
    <t>M18111523107YR</t>
  </si>
  <si>
    <t>M18111523108CA</t>
  </si>
  <si>
    <t>M18111523109CV</t>
  </si>
  <si>
    <t>M18111523110ZE</t>
  </si>
  <si>
    <t>M18121435901CV</t>
  </si>
  <si>
    <t>M18121435902GB</t>
  </si>
  <si>
    <t>BOX</t>
  </si>
  <si>
    <t>GAV20GAVETAS</t>
  </si>
  <si>
    <t>NewHorizon</t>
  </si>
  <si>
    <t>DRAWER</t>
  </si>
  <si>
    <t>DRAWER23X15X12</t>
  </si>
  <si>
    <t>DRAWER30X20X11</t>
  </si>
  <si>
    <t>BOTTLE</t>
  </si>
  <si>
    <t>BOTTLENHE460G</t>
  </si>
  <si>
    <t>COLLECTOR</t>
  </si>
  <si>
    <t>SQUIRTNHE561A</t>
  </si>
  <si>
    <t>PENNHE560A</t>
  </si>
  <si>
    <t>DRAWER39X30X23</t>
  </si>
  <si>
    <t>WAFVND4SS256G8DA0T</t>
  </si>
  <si>
    <t>WAFVND4SS256G8DA0T_S00097CGB</t>
  </si>
  <si>
    <t>35200506103827000107550000000501231117159996</t>
  </si>
  <si>
    <t>WAFLPD4SS008GFEM0</t>
  </si>
  <si>
    <t>WAFLPD4SS008GFEMH</t>
  </si>
  <si>
    <t>WAFLPD4SS008GFEM0_S00097CGL</t>
  </si>
  <si>
    <t>Available</t>
  </si>
  <si>
    <t>WAFUND4SS256GBDA0T_S0008RETP</t>
  </si>
  <si>
    <t>SG8500BE</t>
  </si>
  <si>
    <t>MDCSG8500BEGRANU</t>
  </si>
  <si>
    <t>MDCSG8500BEGRANU_S0009189T</t>
  </si>
  <si>
    <t>TDC010LLD-A168ST</t>
  </si>
  <si>
    <t>TDC010LLD-A168ST1009320002256107</t>
  </si>
  <si>
    <t>35200606103827000107550000000502041900711311</t>
  </si>
  <si>
    <t>TDC010LLD-A168ST1009320002256108</t>
  </si>
  <si>
    <t>LD-556ST</t>
  </si>
  <si>
    <t>TFC050LLD-R556ST</t>
  </si>
  <si>
    <t>TFC050LLD-R556ST101232003183201</t>
  </si>
  <si>
    <t>LDA5A2</t>
  </si>
  <si>
    <t>TDS4LLDA5A23T40</t>
  </si>
  <si>
    <t>R3047160101432003301203</t>
  </si>
  <si>
    <t>R3047160101432003301204</t>
  </si>
  <si>
    <t>TDC2LLD-A268ST</t>
  </si>
  <si>
    <t>TDC2LLD-A268ST32002041111</t>
  </si>
  <si>
    <t>TDC2LLD-A268ST31910046210</t>
  </si>
  <si>
    <t>EMBANTIEST</t>
  </si>
  <si>
    <t>EMBANTEST5260</t>
  </si>
  <si>
    <t>EMBANTEST4160</t>
  </si>
  <si>
    <t>EMBANTEST4152</t>
  </si>
  <si>
    <t>EMBANTEST3047</t>
  </si>
  <si>
    <t>wafer</t>
  </si>
  <si>
    <t>In Use</t>
  </si>
  <si>
    <t>tape</t>
  </si>
  <si>
    <t>Drybox In-line L</t>
  </si>
  <si>
    <t>CAPILAR</t>
  </si>
  <si>
    <t>capilar</t>
  </si>
  <si>
    <t>ADHESIVE</t>
  </si>
  <si>
    <t>adhesive</t>
  </si>
  <si>
    <t>Drybox Back-end</t>
  </si>
  <si>
    <t>MOLDCOMPOUND</t>
  </si>
  <si>
    <t>Mold compuond</t>
  </si>
  <si>
    <t>Wire Bonder L</t>
  </si>
  <si>
    <t>wire</t>
  </si>
  <si>
    <t>Wire Bonder R</t>
  </si>
  <si>
    <t>subtrate</t>
  </si>
  <si>
    <t>Drybox L [N1]</t>
  </si>
  <si>
    <t>solder ball</t>
  </si>
  <si>
    <t>Drybox L [N2]</t>
  </si>
  <si>
    <t>CASSETE</t>
  </si>
  <si>
    <t>Cassete</t>
  </si>
  <si>
    <t>Magazine</t>
  </si>
  <si>
    <t>Drybox R [N1]</t>
  </si>
  <si>
    <t>Drybox R [N3]</t>
  </si>
  <si>
    <t>Cabinet B [N1]</t>
  </si>
  <si>
    <t>Cabinet B [N2]</t>
  </si>
  <si>
    <t>Cabinet B [N3]</t>
  </si>
  <si>
    <t>Cabinet B [N4]</t>
  </si>
  <si>
    <t>Cabinet C [N1]</t>
  </si>
  <si>
    <t>Cabinet D [N3]</t>
  </si>
  <si>
    <t>Cabinet D [N4]</t>
  </si>
  <si>
    <t>Cabinet E [N1]</t>
  </si>
  <si>
    <t>Cabinet E [N4]</t>
  </si>
  <si>
    <t>Cabinet F [N1]</t>
  </si>
  <si>
    <t>Cabinet F [N2]</t>
  </si>
  <si>
    <t>Cabinet F [N3]</t>
  </si>
  <si>
    <t>Cabinet F [N4]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</si>
</sst>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/dd/yyyy;@"/>
    <numFmt numFmtId="165" formatCode="[$-F800]dddd\,\ mmmm\ dd\,\ yyyy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6"/>
      <color theme="7"/>
      <name val="Calibri"/>
      <family val="2"/>
      <charset val="1"/>
    </font>
    <font>
      <sz val="11"/>
      <name val="Calibri"/>
      <family val="2"/>
      <charset val="1"/>
    </font>
    <font>
      <sz val="11"/>
      <color rgb="FFFFA3A3"/>
      <name val="Calibri"/>
      <family val="2"/>
      <charset val="1"/>
    </font>
    <font>
      <b/>
      <sz val="11"/>
      <color rgb="FF00B0F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quotePrefix="1" applyAlignment="1">
      <alignment horizontal="left"/>
    </xf>
    <xf numFmtId="14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5" fillId="2" borderId="20" xfId="0" applyFon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64" fontId="0" fillId="0" borderId="0" xfId="0" applyNumberFormat="1" applyAlignment="1">
      <alignment horizontal="left"/>
    </xf>
    <xf numFmtId="165" fontId="2" fillId="0" borderId="4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top"/>
    </xf>
    <xf numFmtId="165" fontId="3" fillId="0" borderId="8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2" fillId="0" borderId="11" xfId="0" applyNumberFormat="1" applyFont="1" applyBorder="1" applyAlignment="1">
      <alignment horizontal="center" vertical="center"/>
    </xf>
    <xf numFmtId="0" fontId="0" fillId="0" borderId="12" xfId="0" applyBorder="1"/>
    <xf numFmtId="0" fontId="2" fillId="0" borderId="2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Alignment="1">
      <alignment horizontal="left"/>
    </xf>
    <xf numFmtId="0" fontId="0" fillId="0" borderId="2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455"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234423</xdr:colOff>
      <xdr:row>1</xdr:row>
      <xdr:rowOff>33024</xdr:rowOff>
    </xdr:from>
    <xdr:to>
      <xdr:col>1</xdr:col>
      <xdr:colOff>2366511</xdr:colOff>
      <xdr:row>4</xdr:row>
      <xdr:rowOff>143943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488" y="223524"/>
          <a:ext cx="2132088" cy="707267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8</xdr:col>
      <xdr:colOff>687456</xdr:colOff>
      <xdr:row>1</xdr:row>
      <xdr:rowOff>53068</xdr:rowOff>
    </xdr:from>
    <xdr:to>
      <xdr:col>9</xdr:col>
      <xdr:colOff>1362107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61804" y="243568"/>
          <a:ext cx="2339456" cy="720867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3077014</xdr:colOff>
      <xdr:row>1</xdr:row>
      <xdr:rowOff>74437</xdr:rowOff>
    </xdr:from>
    <xdr:to>
      <xdr:col>10</xdr:col>
      <xdr:colOff>965093</xdr:colOff>
      <xdr:row>4</xdr:row>
      <xdr:rowOff>185356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2064" y="264937"/>
          <a:ext cx="2136229" cy="710994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14</xdr:col>
      <xdr:colOff>311688</xdr:colOff>
      <xdr:row>1</xdr:row>
      <xdr:rowOff>53068</xdr:rowOff>
    </xdr:from>
    <xdr:to>
      <xdr:col>16</xdr:col>
      <xdr:colOff>312964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38088" y="243568"/>
          <a:ext cx="2344426" cy="724594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3077014</xdr:colOff>
      <xdr:row>1</xdr:row>
      <xdr:rowOff>74437</xdr:rowOff>
    </xdr:from>
    <xdr:to>
      <xdr:col>7</xdr:col>
      <xdr:colOff>269768</xdr:colOff>
      <xdr:row>4</xdr:row>
      <xdr:rowOff>185356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2978" y="264937"/>
          <a:ext cx="2130786" cy="723240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11</xdr:col>
      <xdr:colOff>311688</xdr:colOff>
      <xdr:row>1</xdr:row>
      <xdr:rowOff>53068</xdr:rowOff>
    </xdr:from>
    <xdr:to>
      <xdr:col>13</xdr:col>
      <xdr:colOff>312964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80913" y="243568"/>
          <a:ext cx="2344426" cy="724594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ventory\DIE%20PREPARATION%20-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fer Inventory"/>
      <sheetName val="Tape Inventory"/>
      <sheetName val="Grinding Wheel Inventory"/>
      <sheetName val="Wafer Calculation"/>
      <sheetName val="Listas (NÃO MEXER)"/>
      <sheetName val="Listas2 (NÃO MEXER)"/>
    </sheetNames>
    <sheetDataSet>
      <sheetData sheetId="0"/>
      <sheetData sheetId="1"/>
      <sheetData sheetId="2"/>
      <sheetData sheetId="3"/>
      <sheetData sheetId="4">
        <row r="5">
          <cell r="B5" t="str">
            <v>LD-A268ST</v>
          </cell>
        </row>
        <row r="6">
          <cell r="B6" t="str">
            <v>LD-A168ST</v>
          </cell>
        </row>
        <row r="7">
          <cell r="B7" t="str">
            <v>LD-R556ST</v>
          </cell>
        </row>
        <row r="8">
          <cell r="B8" t="str">
            <v>LD-RC56ST</v>
          </cell>
        </row>
        <row r="9">
          <cell r="B9" t="str">
            <v>ATB-F150E</v>
          </cell>
        </row>
        <row r="10">
          <cell r="B10" t="str">
            <v>ATB-120US1</v>
          </cell>
        </row>
        <row r="11">
          <cell r="B11" t="str">
            <v>N/A</v>
          </cell>
        </row>
        <row r="12">
          <cell r="B12" t="str">
            <v xml:space="preserve"> </v>
          </cell>
        </row>
      </sheetData>
      <sheetData sheetId="5">
        <row r="27">
          <cell r="J27" t="str">
            <v>LG Chem</v>
          </cell>
        </row>
        <row r="28">
          <cell r="J28" t="str">
            <v>Nitto</v>
          </cell>
        </row>
        <row r="29">
          <cell r="J29" t="str">
            <v>Adwill/Lintec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LM649"/>
  <sheetViews>
    <sheetView showGridLines="0" topLeftCell="A2" zoomScaleNormal="100" workbookViewId="0">
      <pane ySplit="6" topLeftCell="A468" activePane="bottomLeft" state="frozen"/>
      <selection activeCell="A2" sqref="A2"/>
      <selection pane="bottomLeft" activeCell="E470" sqref="E470"/>
    </sheetView>
  </sheetViews>
  <sheetFormatPr defaultColWidth="9.140625" defaultRowHeight="15" x14ac:dyDescent="0.25"/>
  <cols>
    <col min="1" max="1" width="60.140625" style="17" bestFit="1" customWidth="1"/>
    <col min="2" max="2" width="55.42578125" style="17" bestFit="1" customWidth="1"/>
    <col min="3" max="3" width="18.42578125" style="17" bestFit="1" customWidth="1"/>
    <col min="4" max="4" width="13.28515625" style="18" bestFit="1" customWidth="1"/>
    <col min="5" max="5" width="17.42578125" style="18" customWidth="1"/>
    <col min="6" max="6" width="28.5703125" style="18" bestFit="1" customWidth="1"/>
    <col min="7" max="7" width="25" style="19" bestFit="1" customWidth="1"/>
    <col min="8" max="10" width="25" style="18" bestFit="1" customWidth="1"/>
    <col min="11" max="1001" width="8.7109375" style="18" customWidth="1"/>
    <col min="1002" max="1012" width="9.140625" style="17" customWidth="1"/>
    <col min="1013" max="16384" width="9.140625" style="17"/>
  </cols>
  <sheetData>
    <row r="2" spans="1:18" ht="15.95" customHeight="1" x14ac:dyDescent="0.25">
      <c r="A2" s="27" t="str">
        <f ca="1">CONCATENATE("Last_Update: ",TEXT(NOW(),"dd/mm/aaaa hh:mm:ss"))</f>
        <v>Last_Update: 24/06/2020 07:33:23</v>
      </c>
      <c r="B2" s="30" t="s">
        <v>0</v>
      </c>
      <c r="C2" s="31"/>
      <c r="D2" s="31"/>
      <c r="E2" s="31"/>
      <c r="F2" s="31"/>
      <c r="G2" s="31"/>
      <c r="H2" s="31"/>
      <c r="I2" s="31"/>
      <c r="J2" s="32"/>
    </row>
    <row r="3" spans="1:18" ht="15.95" customHeight="1" x14ac:dyDescent="0.25">
      <c r="A3" s="28"/>
      <c r="B3" s="33"/>
      <c r="C3" s="34"/>
      <c r="D3" s="35"/>
      <c r="E3" s="35"/>
      <c r="F3" s="35"/>
      <c r="G3" s="36"/>
      <c r="H3" s="35"/>
      <c r="I3" s="35"/>
      <c r="J3" s="37"/>
    </row>
    <row r="4" spans="1:18" ht="15.95" customHeight="1" x14ac:dyDescent="0.25">
      <c r="A4" s="28"/>
      <c r="B4" s="33"/>
      <c r="C4" s="34"/>
      <c r="D4" s="35"/>
      <c r="E4" s="35"/>
      <c r="F4" s="35"/>
      <c r="G4" s="36"/>
      <c r="H4" s="35"/>
      <c r="I4" s="35"/>
      <c r="J4" s="37"/>
    </row>
    <row r="5" spans="1:18" ht="15.95" customHeight="1" x14ac:dyDescent="0.25">
      <c r="A5" s="29"/>
      <c r="B5" s="38"/>
      <c r="C5" s="39"/>
      <c r="D5" s="39"/>
      <c r="E5" s="39"/>
      <c r="F5" s="39"/>
      <c r="G5" s="39"/>
      <c r="H5" s="39"/>
      <c r="I5" s="39"/>
      <c r="J5" s="40"/>
    </row>
    <row r="6" spans="1:18" s="18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8" ht="21" customHeight="1" x14ac:dyDescent="0.25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8" ht="15.95" customHeight="1" x14ac:dyDescent="0.25">
      <c r="A8" s="5" t="s">
        <v>11</v>
      </c>
      <c r="B8" s="5" t="s">
        <v>12</v>
      </c>
      <c r="C8" s="5" t="s">
        <v>13</v>
      </c>
      <c r="D8" s="15">
        <v>1</v>
      </c>
      <c r="E8" s="7">
        <v>1</v>
      </c>
      <c r="F8" s="7">
        <v>0</v>
      </c>
      <c r="G8" s="8">
        <v>0</v>
      </c>
      <c r="H8" s="7">
        <v>0</v>
      </c>
      <c r="I8" s="7">
        <v>0</v>
      </c>
      <c r="J8" s="7">
        <v>0</v>
      </c>
    </row>
    <row r="9" spans="1:18" ht="15.95" customHeight="1" x14ac:dyDescent="0.25">
      <c r="A9" s="7" t="s">
        <v>14</v>
      </c>
      <c r="B9" s="7" t="s">
        <v>15</v>
      </c>
      <c r="C9" s="7" t="s">
        <v>16</v>
      </c>
      <c r="D9" s="15">
        <v>1</v>
      </c>
      <c r="E9" s="7">
        <v>1</v>
      </c>
      <c r="F9" s="7">
        <v>0</v>
      </c>
      <c r="G9" s="8">
        <v>0</v>
      </c>
      <c r="H9" s="7">
        <v>0</v>
      </c>
      <c r="I9" s="7">
        <v>0</v>
      </c>
      <c r="J9" s="7">
        <v>0</v>
      </c>
    </row>
    <row r="10" spans="1:18" ht="15.95" customHeight="1" x14ac:dyDescent="0.25">
      <c r="A10" s="7" t="s">
        <v>14</v>
      </c>
      <c r="B10" s="7" t="s">
        <v>17</v>
      </c>
      <c r="C10" s="7" t="s">
        <v>16</v>
      </c>
      <c r="D10" s="15">
        <v>1</v>
      </c>
      <c r="E10" s="7">
        <v>1</v>
      </c>
      <c r="F10" s="7">
        <v>0</v>
      </c>
      <c r="G10" s="8">
        <v>0</v>
      </c>
      <c r="H10" s="7">
        <v>0</v>
      </c>
      <c r="I10" s="7">
        <v>0</v>
      </c>
      <c r="J10" s="7">
        <v>0</v>
      </c>
    </row>
    <row r="11" spans="1:18" ht="15.95" customHeight="1" x14ac:dyDescent="0.25">
      <c r="A11" s="7" t="s">
        <v>14</v>
      </c>
      <c r="B11" s="7" t="s">
        <v>18</v>
      </c>
      <c r="C11" s="7" t="s">
        <v>16</v>
      </c>
      <c r="D11" s="15">
        <v>1</v>
      </c>
      <c r="E11" s="7">
        <v>1</v>
      </c>
      <c r="F11" s="7">
        <v>0</v>
      </c>
      <c r="G11" s="8">
        <v>0</v>
      </c>
      <c r="H11" s="7">
        <v>0</v>
      </c>
      <c r="I11" s="7">
        <v>0</v>
      </c>
      <c r="J11" s="7">
        <v>0</v>
      </c>
    </row>
    <row r="12" spans="1:18" ht="15.95" customHeight="1" x14ac:dyDescent="0.25">
      <c r="A12" s="7" t="s">
        <v>19</v>
      </c>
      <c r="B12" s="7" t="s">
        <v>20</v>
      </c>
      <c r="C12" s="7" t="s">
        <v>21</v>
      </c>
      <c r="D12" s="15">
        <v>1</v>
      </c>
      <c r="E12" s="7">
        <v>1</v>
      </c>
      <c r="F12" s="7">
        <v>0</v>
      </c>
      <c r="G12" s="8">
        <v>0</v>
      </c>
      <c r="H12" s="7">
        <v>0</v>
      </c>
      <c r="I12" s="7">
        <v>0</v>
      </c>
      <c r="J12" s="7">
        <v>0</v>
      </c>
      <c r="R12" s="9"/>
    </row>
    <row r="13" spans="1:18" ht="15.95" customHeight="1" x14ac:dyDescent="0.25">
      <c r="A13" s="7" t="s">
        <v>22</v>
      </c>
      <c r="B13" s="7" t="s">
        <v>23</v>
      </c>
      <c r="C13" s="7" t="s">
        <v>21</v>
      </c>
      <c r="D13" s="15">
        <v>1</v>
      </c>
      <c r="E13" s="7">
        <v>1</v>
      </c>
      <c r="F13" s="7">
        <v>0</v>
      </c>
      <c r="G13" s="8">
        <v>0</v>
      </c>
      <c r="H13" s="7">
        <v>0</v>
      </c>
      <c r="I13" s="7">
        <v>0</v>
      </c>
      <c r="J13" s="7">
        <v>0</v>
      </c>
    </row>
    <row r="14" spans="1:18" ht="15.95" customHeight="1" x14ac:dyDescent="0.25">
      <c r="A14" s="7" t="s">
        <v>24</v>
      </c>
      <c r="B14" s="7" t="s">
        <v>25</v>
      </c>
      <c r="C14" s="7" t="s">
        <v>21</v>
      </c>
      <c r="D14" s="15">
        <v>1</v>
      </c>
      <c r="E14" s="7">
        <v>1</v>
      </c>
      <c r="F14" s="7">
        <v>0</v>
      </c>
      <c r="G14" s="8">
        <v>0</v>
      </c>
      <c r="H14" s="7">
        <v>0</v>
      </c>
      <c r="I14" s="7">
        <v>0</v>
      </c>
      <c r="J14" s="7">
        <v>0</v>
      </c>
    </row>
    <row r="15" spans="1:18" ht="15.95" customHeight="1" x14ac:dyDescent="0.25">
      <c r="A15" s="7" t="s">
        <v>26</v>
      </c>
      <c r="B15" s="7" t="s">
        <v>27</v>
      </c>
      <c r="C15" s="7" t="s">
        <v>16</v>
      </c>
      <c r="D15" s="15">
        <v>14</v>
      </c>
      <c r="E15" s="7">
        <v>14</v>
      </c>
      <c r="F15" s="7">
        <v>0</v>
      </c>
      <c r="G15" s="8">
        <v>0</v>
      </c>
      <c r="H15" s="7">
        <v>0</v>
      </c>
      <c r="I15" s="7">
        <v>0</v>
      </c>
      <c r="J15" s="7">
        <v>0</v>
      </c>
    </row>
    <row r="16" spans="1:18" ht="15.95" customHeight="1" x14ac:dyDescent="0.25">
      <c r="A16" s="7" t="s">
        <v>28</v>
      </c>
      <c r="B16" s="7" t="s">
        <v>29</v>
      </c>
      <c r="C16" s="7" t="s">
        <v>16</v>
      </c>
      <c r="D16" s="15">
        <v>19</v>
      </c>
      <c r="E16" s="7">
        <v>19</v>
      </c>
      <c r="F16" s="7">
        <v>0</v>
      </c>
      <c r="G16" s="8">
        <v>0</v>
      </c>
      <c r="H16" s="7">
        <v>0</v>
      </c>
      <c r="I16" s="7">
        <v>0</v>
      </c>
      <c r="J16" s="7">
        <v>0</v>
      </c>
    </row>
    <row r="17" spans="1:10" ht="15.95" customHeight="1" x14ac:dyDescent="0.25">
      <c r="A17" s="7" t="s">
        <v>30</v>
      </c>
      <c r="B17" s="7" t="s">
        <v>31</v>
      </c>
      <c r="C17" s="7" t="s">
        <v>16</v>
      </c>
      <c r="D17" s="15">
        <v>1</v>
      </c>
      <c r="E17" s="7">
        <v>1</v>
      </c>
      <c r="F17" s="7">
        <v>0</v>
      </c>
      <c r="G17" s="8">
        <v>0</v>
      </c>
      <c r="H17" s="7">
        <v>0</v>
      </c>
      <c r="I17" s="7">
        <v>0</v>
      </c>
      <c r="J17" s="7">
        <v>0</v>
      </c>
    </row>
    <row r="18" spans="1:10" ht="15.95" customHeight="1" x14ac:dyDescent="0.25">
      <c r="A18" s="7" t="s">
        <v>32</v>
      </c>
      <c r="B18" s="7" t="s">
        <v>33</v>
      </c>
      <c r="C18" s="7" t="s">
        <v>16</v>
      </c>
      <c r="D18" s="15">
        <v>1</v>
      </c>
      <c r="E18" s="7">
        <v>1</v>
      </c>
      <c r="F18" s="7">
        <v>0</v>
      </c>
      <c r="G18" s="8">
        <v>0</v>
      </c>
      <c r="H18" s="7">
        <v>0</v>
      </c>
      <c r="I18" s="7">
        <v>0</v>
      </c>
      <c r="J18" s="7">
        <v>0</v>
      </c>
    </row>
    <row r="19" spans="1:10" ht="15.95" customHeight="1" x14ac:dyDescent="0.25">
      <c r="A19" s="7" t="s">
        <v>32</v>
      </c>
      <c r="B19" s="7" t="s">
        <v>34</v>
      </c>
      <c r="C19" s="7" t="s">
        <v>16</v>
      </c>
      <c r="D19" s="15">
        <v>1</v>
      </c>
      <c r="E19" s="7">
        <v>1</v>
      </c>
      <c r="F19" s="7">
        <v>0</v>
      </c>
      <c r="G19" s="8">
        <v>0</v>
      </c>
      <c r="H19" s="7">
        <v>0</v>
      </c>
      <c r="I19" s="7">
        <v>0</v>
      </c>
      <c r="J19" s="7">
        <v>0</v>
      </c>
    </row>
    <row r="20" spans="1:10" ht="15.95" customHeight="1" x14ac:dyDescent="0.25">
      <c r="A20" s="7" t="s">
        <v>32</v>
      </c>
      <c r="B20" s="7" t="s">
        <v>35</v>
      </c>
      <c r="C20" s="7" t="s">
        <v>16</v>
      </c>
      <c r="D20" s="15">
        <v>1</v>
      </c>
      <c r="E20" s="7">
        <v>1</v>
      </c>
      <c r="F20" s="7">
        <v>0</v>
      </c>
      <c r="G20" s="8">
        <v>0</v>
      </c>
      <c r="H20" s="7">
        <v>0</v>
      </c>
      <c r="I20" s="7">
        <v>0</v>
      </c>
      <c r="J20" s="7">
        <v>0</v>
      </c>
    </row>
    <row r="21" spans="1:10" ht="15.95" customHeight="1" x14ac:dyDescent="0.25">
      <c r="A21" s="7" t="s">
        <v>32</v>
      </c>
      <c r="B21" s="7" t="s">
        <v>36</v>
      </c>
      <c r="C21" s="7" t="s">
        <v>16</v>
      </c>
      <c r="D21" s="15">
        <v>1</v>
      </c>
      <c r="E21" s="7">
        <v>1</v>
      </c>
      <c r="F21" s="7">
        <v>0</v>
      </c>
      <c r="G21" s="8">
        <v>0</v>
      </c>
      <c r="H21" s="7">
        <v>0</v>
      </c>
      <c r="I21" s="7">
        <v>0</v>
      </c>
      <c r="J21" s="7">
        <v>0</v>
      </c>
    </row>
    <row r="22" spans="1:10" ht="15.95" customHeight="1" x14ac:dyDescent="0.25">
      <c r="A22" s="7" t="s">
        <v>32</v>
      </c>
      <c r="B22" s="7" t="s">
        <v>37</v>
      </c>
      <c r="C22" s="7" t="s">
        <v>16</v>
      </c>
      <c r="D22" s="15">
        <v>1</v>
      </c>
      <c r="E22" s="7">
        <v>1</v>
      </c>
      <c r="F22" s="7">
        <v>0</v>
      </c>
      <c r="G22" s="8">
        <v>0</v>
      </c>
      <c r="H22" s="7">
        <v>0</v>
      </c>
      <c r="I22" s="7">
        <v>0</v>
      </c>
      <c r="J22" s="7">
        <v>0</v>
      </c>
    </row>
    <row r="23" spans="1:10" ht="15.95" customHeight="1" x14ac:dyDescent="0.25">
      <c r="A23" s="7" t="s">
        <v>32</v>
      </c>
      <c r="B23" s="7" t="s">
        <v>38</v>
      </c>
      <c r="C23" s="7" t="s">
        <v>16</v>
      </c>
      <c r="D23" s="15">
        <v>1</v>
      </c>
      <c r="E23" s="7">
        <v>1</v>
      </c>
      <c r="F23" s="7">
        <v>0</v>
      </c>
      <c r="G23" s="8">
        <v>0</v>
      </c>
      <c r="H23" s="7">
        <v>0</v>
      </c>
      <c r="I23" s="7">
        <v>0</v>
      </c>
      <c r="J23" s="7">
        <v>0</v>
      </c>
    </row>
    <row r="24" spans="1:10" ht="15.95" customHeight="1" x14ac:dyDescent="0.25">
      <c r="A24" s="7" t="s">
        <v>32</v>
      </c>
      <c r="B24" s="7" t="s">
        <v>39</v>
      </c>
      <c r="C24" s="7" t="s">
        <v>16</v>
      </c>
      <c r="D24" s="15">
        <v>1</v>
      </c>
      <c r="E24" s="7">
        <v>1</v>
      </c>
      <c r="F24" s="7">
        <v>0</v>
      </c>
      <c r="G24" s="8">
        <v>0</v>
      </c>
      <c r="H24" s="7">
        <v>0</v>
      </c>
      <c r="I24" s="7">
        <v>0</v>
      </c>
      <c r="J24" s="7">
        <v>0</v>
      </c>
    </row>
    <row r="25" spans="1:10" ht="15.95" customHeight="1" x14ac:dyDescent="0.25">
      <c r="A25" s="7" t="s">
        <v>32</v>
      </c>
      <c r="B25" s="7" t="s">
        <v>40</v>
      </c>
      <c r="C25" s="7" t="s">
        <v>16</v>
      </c>
      <c r="D25" s="15">
        <v>1</v>
      </c>
      <c r="E25" s="7">
        <v>1</v>
      </c>
      <c r="F25" s="7">
        <v>0</v>
      </c>
      <c r="G25" s="8">
        <v>0</v>
      </c>
      <c r="H25" s="7">
        <v>0</v>
      </c>
      <c r="I25" s="7">
        <v>0</v>
      </c>
      <c r="J25" s="7">
        <v>0</v>
      </c>
    </row>
    <row r="26" spans="1:10" ht="15.95" customHeight="1" x14ac:dyDescent="0.25">
      <c r="A26" s="7" t="s">
        <v>32</v>
      </c>
      <c r="B26" s="7" t="s">
        <v>41</v>
      </c>
      <c r="C26" s="7" t="s">
        <v>16</v>
      </c>
      <c r="D26" s="15">
        <v>1</v>
      </c>
      <c r="E26" s="7">
        <v>1</v>
      </c>
      <c r="F26" s="7">
        <v>0</v>
      </c>
      <c r="G26" s="8">
        <v>0</v>
      </c>
      <c r="H26" s="7">
        <v>0</v>
      </c>
      <c r="I26" s="7">
        <v>0</v>
      </c>
      <c r="J26" s="7">
        <v>0</v>
      </c>
    </row>
    <row r="27" spans="1:10" ht="15.95" customHeight="1" x14ac:dyDescent="0.25">
      <c r="A27" s="7" t="s">
        <v>32</v>
      </c>
      <c r="B27" s="7" t="s">
        <v>42</v>
      </c>
      <c r="C27" s="7" t="s">
        <v>16</v>
      </c>
      <c r="D27" s="15">
        <v>1</v>
      </c>
      <c r="E27" s="7">
        <v>1</v>
      </c>
      <c r="F27" s="7">
        <v>0</v>
      </c>
      <c r="G27" s="8">
        <v>0</v>
      </c>
      <c r="H27" s="7">
        <v>0</v>
      </c>
      <c r="I27" s="7">
        <v>0</v>
      </c>
      <c r="J27" s="7">
        <v>0</v>
      </c>
    </row>
    <row r="28" spans="1:10" ht="15.95" customHeight="1" x14ac:dyDescent="0.25">
      <c r="A28" s="7" t="s">
        <v>32</v>
      </c>
      <c r="B28" s="7" t="s">
        <v>43</v>
      </c>
      <c r="C28" s="7" t="s">
        <v>16</v>
      </c>
      <c r="D28" s="15">
        <v>1</v>
      </c>
      <c r="E28" s="7">
        <v>1</v>
      </c>
      <c r="F28" s="7">
        <v>0</v>
      </c>
      <c r="G28" s="8">
        <v>0</v>
      </c>
      <c r="H28" s="7">
        <v>0</v>
      </c>
      <c r="I28" s="7">
        <v>0</v>
      </c>
      <c r="J28" s="7">
        <v>0</v>
      </c>
    </row>
    <row r="29" spans="1:10" ht="15.95" customHeight="1" x14ac:dyDescent="0.25">
      <c r="A29" s="7" t="s">
        <v>32</v>
      </c>
      <c r="B29" s="7" t="s">
        <v>44</v>
      </c>
      <c r="C29" s="7" t="s">
        <v>16</v>
      </c>
      <c r="D29" s="15">
        <v>1</v>
      </c>
      <c r="E29" s="7">
        <v>1</v>
      </c>
      <c r="F29" s="7">
        <v>0</v>
      </c>
      <c r="G29" s="8">
        <v>0</v>
      </c>
      <c r="H29" s="7">
        <v>0</v>
      </c>
      <c r="I29" s="7">
        <v>0</v>
      </c>
      <c r="J29" s="7">
        <v>0</v>
      </c>
    </row>
    <row r="30" spans="1:10" ht="15.95" customHeight="1" x14ac:dyDescent="0.25">
      <c r="A30" s="7" t="s">
        <v>32</v>
      </c>
      <c r="B30" s="7" t="s">
        <v>45</v>
      </c>
      <c r="C30" s="7" t="s">
        <v>16</v>
      </c>
      <c r="D30" s="15">
        <v>1</v>
      </c>
      <c r="E30" s="7">
        <v>1</v>
      </c>
      <c r="F30" s="7">
        <v>0</v>
      </c>
      <c r="G30" s="8">
        <v>0</v>
      </c>
      <c r="H30" s="7">
        <v>0</v>
      </c>
      <c r="I30" s="7">
        <v>0</v>
      </c>
      <c r="J30" s="7">
        <v>0</v>
      </c>
    </row>
    <row r="31" spans="1:10" ht="15.95" customHeight="1" x14ac:dyDescent="0.25">
      <c r="A31" s="7" t="s">
        <v>32</v>
      </c>
      <c r="B31" s="7" t="s">
        <v>46</v>
      </c>
      <c r="C31" s="7" t="s">
        <v>16</v>
      </c>
      <c r="D31" s="15">
        <v>1</v>
      </c>
      <c r="E31" s="7">
        <v>1</v>
      </c>
      <c r="F31" s="7">
        <v>0</v>
      </c>
      <c r="G31" s="8">
        <v>0</v>
      </c>
      <c r="H31" s="7">
        <v>0</v>
      </c>
      <c r="I31" s="7">
        <v>0</v>
      </c>
      <c r="J31" s="7">
        <v>0</v>
      </c>
    </row>
    <row r="32" spans="1:10" ht="15.95" customHeight="1" x14ac:dyDescent="0.25">
      <c r="A32" s="7" t="s">
        <v>32</v>
      </c>
      <c r="B32" s="7" t="s">
        <v>47</v>
      </c>
      <c r="C32" s="7" t="s">
        <v>16</v>
      </c>
      <c r="D32" s="15">
        <v>1</v>
      </c>
      <c r="E32" s="7">
        <v>1</v>
      </c>
      <c r="F32" s="7">
        <v>0</v>
      </c>
      <c r="G32" s="8">
        <v>0</v>
      </c>
      <c r="H32" s="7">
        <v>0</v>
      </c>
      <c r="I32" s="7">
        <v>0</v>
      </c>
      <c r="J32" s="7">
        <v>0</v>
      </c>
    </row>
    <row r="33" spans="1:10" ht="15.95" customHeight="1" x14ac:dyDescent="0.25">
      <c r="A33" s="7" t="s">
        <v>32</v>
      </c>
      <c r="B33" s="7" t="s">
        <v>48</v>
      </c>
      <c r="C33" s="7" t="s">
        <v>16</v>
      </c>
      <c r="D33" s="15">
        <v>1</v>
      </c>
      <c r="E33" s="7">
        <v>1</v>
      </c>
      <c r="F33" s="7">
        <v>0</v>
      </c>
      <c r="G33" s="8">
        <v>0</v>
      </c>
      <c r="H33" s="7">
        <v>0</v>
      </c>
      <c r="I33" s="7">
        <v>0</v>
      </c>
      <c r="J33" s="7">
        <v>0</v>
      </c>
    </row>
    <row r="34" spans="1:10" ht="15.95" customHeight="1" x14ac:dyDescent="0.25">
      <c r="A34" s="7" t="s">
        <v>49</v>
      </c>
      <c r="B34" s="7" t="s">
        <v>50</v>
      </c>
      <c r="C34" s="7" t="s">
        <v>16</v>
      </c>
      <c r="D34" s="15">
        <v>1</v>
      </c>
      <c r="E34" s="7">
        <v>1</v>
      </c>
      <c r="F34" s="7">
        <v>0</v>
      </c>
      <c r="G34" s="8">
        <v>0</v>
      </c>
      <c r="H34" s="7">
        <v>0</v>
      </c>
      <c r="I34" s="7">
        <v>0</v>
      </c>
      <c r="J34" s="7">
        <v>0</v>
      </c>
    </row>
    <row r="35" spans="1:10" ht="15.95" customHeight="1" x14ac:dyDescent="0.25">
      <c r="A35" s="7" t="s">
        <v>49</v>
      </c>
      <c r="B35" s="7" t="s">
        <v>51</v>
      </c>
      <c r="C35" s="7" t="s">
        <v>16</v>
      </c>
      <c r="D35" s="15">
        <v>1</v>
      </c>
      <c r="E35" s="7">
        <v>1</v>
      </c>
      <c r="F35" s="7">
        <v>0</v>
      </c>
      <c r="G35" s="8">
        <v>0</v>
      </c>
      <c r="H35" s="7">
        <v>0</v>
      </c>
      <c r="I35" s="7">
        <v>0</v>
      </c>
      <c r="J35" s="7">
        <v>0</v>
      </c>
    </row>
    <row r="36" spans="1:10" ht="15.95" customHeight="1" x14ac:dyDescent="0.25">
      <c r="A36" s="7" t="s">
        <v>49</v>
      </c>
      <c r="B36" s="7" t="s">
        <v>52</v>
      </c>
      <c r="C36" s="7" t="s">
        <v>16</v>
      </c>
      <c r="D36" s="15">
        <v>1</v>
      </c>
      <c r="E36" s="7">
        <v>1</v>
      </c>
      <c r="F36" s="7">
        <v>0</v>
      </c>
      <c r="G36" s="8">
        <v>0</v>
      </c>
      <c r="H36" s="7">
        <v>0</v>
      </c>
      <c r="I36" s="7">
        <v>0</v>
      </c>
      <c r="J36" s="7">
        <v>0</v>
      </c>
    </row>
    <row r="37" spans="1:10" ht="15.95" customHeight="1" x14ac:dyDescent="0.25">
      <c r="A37" s="7" t="s">
        <v>49</v>
      </c>
      <c r="B37" s="7" t="s">
        <v>53</v>
      </c>
      <c r="C37" s="7" t="s">
        <v>16</v>
      </c>
      <c r="D37" s="15">
        <v>1</v>
      </c>
      <c r="E37" s="7">
        <v>1</v>
      </c>
      <c r="F37" s="7">
        <v>0</v>
      </c>
      <c r="G37" s="8">
        <v>0</v>
      </c>
      <c r="H37" s="7">
        <v>0</v>
      </c>
      <c r="I37" s="7">
        <v>0</v>
      </c>
      <c r="J37" s="7">
        <v>0</v>
      </c>
    </row>
    <row r="38" spans="1:10" ht="15.95" customHeight="1" x14ac:dyDescent="0.25">
      <c r="A38" s="7" t="s">
        <v>49</v>
      </c>
      <c r="B38" s="7" t="s">
        <v>54</v>
      </c>
      <c r="C38" s="7" t="s">
        <v>16</v>
      </c>
      <c r="D38" s="15">
        <v>1</v>
      </c>
      <c r="E38" s="7">
        <v>1</v>
      </c>
      <c r="F38" s="7">
        <v>0</v>
      </c>
      <c r="G38" s="8">
        <v>0</v>
      </c>
      <c r="H38" s="7">
        <v>0</v>
      </c>
      <c r="I38" s="7">
        <v>0</v>
      </c>
      <c r="J38" s="7">
        <v>0</v>
      </c>
    </row>
    <row r="39" spans="1:10" ht="15.95" customHeight="1" x14ac:dyDescent="0.25">
      <c r="A39" s="7" t="s">
        <v>49</v>
      </c>
      <c r="B39" s="7" t="s">
        <v>55</v>
      </c>
      <c r="C39" s="7" t="s">
        <v>16</v>
      </c>
      <c r="D39" s="15">
        <v>1</v>
      </c>
      <c r="E39" s="7">
        <v>1</v>
      </c>
      <c r="F39" s="7">
        <v>0</v>
      </c>
      <c r="G39" s="8">
        <v>0</v>
      </c>
      <c r="H39" s="7">
        <v>0</v>
      </c>
      <c r="I39" s="7">
        <v>0</v>
      </c>
      <c r="J39" s="7">
        <v>0</v>
      </c>
    </row>
    <row r="40" spans="1:10" ht="15.95" customHeight="1" x14ac:dyDescent="0.25">
      <c r="A40" s="7" t="s">
        <v>49</v>
      </c>
      <c r="B40" s="7" t="s">
        <v>56</v>
      </c>
      <c r="C40" s="7" t="s">
        <v>16</v>
      </c>
      <c r="D40" s="15">
        <v>1</v>
      </c>
      <c r="E40" s="7">
        <v>1</v>
      </c>
      <c r="F40" s="7">
        <v>0</v>
      </c>
      <c r="G40" s="8">
        <v>0</v>
      </c>
      <c r="H40" s="7">
        <v>0</v>
      </c>
      <c r="I40" s="7">
        <v>0</v>
      </c>
      <c r="J40" s="7">
        <v>0</v>
      </c>
    </row>
    <row r="41" spans="1:10" ht="15.95" customHeight="1" x14ac:dyDescent="0.25">
      <c r="A41" s="7" t="s">
        <v>49</v>
      </c>
      <c r="B41" s="7" t="s">
        <v>57</v>
      </c>
      <c r="C41" s="7" t="s">
        <v>16</v>
      </c>
      <c r="D41" s="15">
        <v>1</v>
      </c>
      <c r="E41" s="7">
        <v>1</v>
      </c>
      <c r="F41" s="7">
        <v>0</v>
      </c>
      <c r="G41" s="8">
        <v>0</v>
      </c>
      <c r="H41" s="7">
        <v>0</v>
      </c>
      <c r="I41" s="7">
        <v>0</v>
      </c>
      <c r="J41" s="7">
        <v>0</v>
      </c>
    </row>
    <row r="42" spans="1:10" ht="15.95" customHeight="1" x14ac:dyDescent="0.25">
      <c r="A42" s="7" t="s">
        <v>49</v>
      </c>
      <c r="B42" s="7" t="s">
        <v>58</v>
      </c>
      <c r="C42" s="7" t="s">
        <v>16</v>
      </c>
      <c r="D42" s="15">
        <v>1</v>
      </c>
      <c r="E42" s="7">
        <v>1</v>
      </c>
      <c r="F42" s="7">
        <v>0</v>
      </c>
      <c r="G42" s="8">
        <v>0</v>
      </c>
      <c r="H42" s="7">
        <v>0</v>
      </c>
      <c r="I42" s="7">
        <v>0</v>
      </c>
      <c r="J42" s="7">
        <v>0</v>
      </c>
    </row>
    <row r="43" spans="1:10" ht="15.95" customHeight="1" x14ac:dyDescent="0.25">
      <c r="A43" s="7" t="s">
        <v>49</v>
      </c>
      <c r="B43" s="7" t="s">
        <v>59</v>
      </c>
      <c r="C43" s="7" t="s">
        <v>16</v>
      </c>
      <c r="D43" s="15">
        <v>1</v>
      </c>
      <c r="E43" s="7">
        <v>1</v>
      </c>
      <c r="F43" s="7">
        <v>0</v>
      </c>
      <c r="G43" s="8">
        <v>0</v>
      </c>
      <c r="H43" s="7">
        <v>0</v>
      </c>
      <c r="I43" s="7">
        <v>0</v>
      </c>
      <c r="J43" s="7">
        <v>0</v>
      </c>
    </row>
    <row r="44" spans="1:10" ht="15.95" customHeight="1" x14ac:dyDescent="0.25">
      <c r="A44" s="7" t="s">
        <v>60</v>
      </c>
      <c r="B44" s="7" t="s">
        <v>61</v>
      </c>
      <c r="C44" s="7" t="s">
        <v>16</v>
      </c>
      <c r="D44" s="15">
        <v>1</v>
      </c>
      <c r="E44" s="7">
        <v>1</v>
      </c>
      <c r="F44" s="7">
        <v>0</v>
      </c>
      <c r="G44" s="8">
        <v>0</v>
      </c>
      <c r="H44" s="7">
        <v>0</v>
      </c>
      <c r="I44" s="7">
        <v>0</v>
      </c>
      <c r="J44" s="7">
        <v>0</v>
      </c>
    </row>
    <row r="45" spans="1:10" ht="15.95" customHeight="1" x14ac:dyDescent="0.25">
      <c r="A45" s="7" t="s">
        <v>60</v>
      </c>
      <c r="B45" s="7" t="s">
        <v>62</v>
      </c>
      <c r="C45" s="7" t="s">
        <v>16</v>
      </c>
      <c r="D45" s="15">
        <v>1</v>
      </c>
      <c r="E45" s="7">
        <v>1</v>
      </c>
      <c r="F45" s="7">
        <v>0</v>
      </c>
      <c r="G45" s="8">
        <v>0</v>
      </c>
      <c r="H45" s="7">
        <v>0</v>
      </c>
      <c r="I45" s="7">
        <v>0</v>
      </c>
      <c r="J45" s="7">
        <v>0</v>
      </c>
    </row>
    <row r="46" spans="1:10" ht="15.95" customHeight="1" x14ac:dyDescent="0.25">
      <c r="A46" s="7" t="s">
        <v>60</v>
      </c>
      <c r="B46" s="7" t="s">
        <v>63</v>
      </c>
      <c r="C46" s="7" t="s">
        <v>16</v>
      </c>
      <c r="D46" s="15">
        <v>1</v>
      </c>
      <c r="E46" s="7">
        <v>1</v>
      </c>
      <c r="F46" s="7">
        <v>0</v>
      </c>
      <c r="G46" s="8">
        <v>0</v>
      </c>
      <c r="H46" s="7">
        <v>0</v>
      </c>
      <c r="I46" s="7">
        <v>0</v>
      </c>
      <c r="J46" s="7">
        <v>0</v>
      </c>
    </row>
    <row r="47" spans="1:10" ht="15.95" customHeight="1" x14ac:dyDescent="0.25">
      <c r="A47" s="7" t="s">
        <v>60</v>
      </c>
      <c r="B47" s="7" t="s">
        <v>64</v>
      </c>
      <c r="C47" s="7" t="s">
        <v>16</v>
      </c>
      <c r="D47" s="15">
        <v>1</v>
      </c>
      <c r="E47" s="7">
        <v>1</v>
      </c>
      <c r="F47" s="7">
        <v>0</v>
      </c>
      <c r="G47" s="8">
        <v>0</v>
      </c>
      <c r="H47" s="7">
        <v>0</v>
      </c>
      <c r="I47" s="7">
        <v>0</v>
      </c>
      <c r="J47" s="7">
        <v>0</v>
      </c>
    </row>
    <row r="48" spans="1:10" ht="15.95" customHeight="1" x14ac:dyDescent="0.25">
      <c r="A48" s="7" t="s">
        <v>60</v>
      </c>
      <c r="B48" s="7" t="s">
        <v>65</v>
      </c>
      <c r="C48" s="7" t="s">
        <v>16</v>
      </c>
      <c r="D48" s="15">
        <v>1</v>
      </c>
      <c r="E48" s="7">
        <v>1</v>
      </c>
      <c r="F48" s="7">
        <v>0</v>
      </c>
      <c r="G48" s="8">
        <v>0</v>
      </c>
      <c r="H48" s="7">
        <v>0</v>
      </c>
      <c r="I48" s="7">
        <v>0</v>
      </c>
      <c r="J48" s="7">
        <v>0</v>
      </c>
    </row>
    <row r="49" spans="1:10" ht="15.95" customHeight="1" x14ac:dyDescent="0.25">
      <c r="A49" s="7" t="s">
        <v>60</v>
      </c>
      <c r="B49" s="7" t="s">
        <v>66</v>
      </c>
      <c r="C49" s="7" t="s">
        <v>16</v>
      </c>
      <c r="D49" s="15">
        <v>1</v>
      </c>
      <c r="E49" s="7">
        <v>1</v>
      </c>
      <c r="F49" s="7">
        <v>0</v>
      </c>
      <c r="G49" s="8">
        <v>0</v>
      </c>
      <c r="H49" s="7">
        <v>0</v>
      </c>
      <c r="I49" s="7">
        <v>0</v>
      </c>
      <c r="J49" s="7">
        <v>0</v>
      </c>
    </row>
    <row r="50" spans="1:10" ht="15.95" customHeight="1" x14ac:dyDescent="0.25">
      <c r="A50" s="7" t="s">
        <v>60</v>
      </c>
      <c r="B50" s="7" t="s">
        <v>67</v>
      </c>
      <c r="C50" s="7" t="s">
        <v>16</v>
      </c>
      <c r="D50" s="15">
        <v>1</v>
      </c>
      <c r="E50" s="7">
        <v>1</v>
      </c>
      <c r="F50" s="7">
        <v>0</v>
      </c>
      <c r="G50" s="8">
        <v>0</v>
      </c>
      <c r="H50" s="7">
        <v>0</v>
      </c>
      <c r="I50" s="7">
        <v>0</v>
      </c>
      <c r="J50" s="7">
        <v>0</v>
      </c>
    </row>
    <row r="51" spans="1:10" ht="15.95" customHeight="1" x14ac:dyDescent="0.25">
      <c r="A51" s="7" t="s">
        <v>60</v>
      </c>
      <c r="B51" s="7" t="s">
        <v>68</v>
      </c>
      <c r="C51" s="7" t="s">
        <v>16</v>
      </c>
      <c r="D51" s="15">
        <v>1</v>
      </c>
      <c r="E51" s="7">
        <v>1</v>
      </c>
      <c r="F51" s="7">
        <v>0</v>
      </c>
      <c r="G51" s="8">
        <v>0</v>
      </c>
      <c r="H51" s="7">
        <v>0</v>
      </c>
      <c r="I51" s="7">
        <v>0</v>
      </c>
      <c r="J51" s="7">
        <v>0</v>
      </c>
    </row>
    <row r="52" spans="1:10" ht="15.95" customHeight="1" x14ac:dyDescent="0.25">
      <c r="A52" s="7" t="s">
        <v>60</v>
      </c>
      <c r="B52" s="7" t="s">
        <v>69</v>
      </c>
      <c r="C52" s="7" t="s">
        <v>16</v>
      </c>
      <c r="D52" s="15">
        <v>1</v>
      </c>
      <c r="E52" s="7">
        <v>1</v>
      </c>
      <c r="F52" s="7">
        <v>0</v>
      </c>
      <c r="G52" s="8">
        <v>0</v>
      </c>
      <c r="H52" s="7">
        <v>0</v>
      </c>
      <c r="I52" s="7">
        <v>0</v>
      </c>
      <c r="J52" s="7">
        <v>0</v>
      </c>
    </row>
    <row r="53" spans="1:10" ht="15.95" customHeight="1" x14ac:dyDescent="0.25">
      <c r="A53" s="7" t="s">
        <v>60</v>
      </c>
      <c r="B53" s="7" t="s">
        <v>70</v>
      </c>
      <c r="C53" s="7" t="s">
        <v>16</v>
      </c>
      <c r="D53" s="15">
        <v>1</v>
      </c>
      <c r="E53" s="7">
        <v>1</v>
      </c>
      <c r="F53" s="7">
        <v>0</v>
      </c>
      <c r="G53" s="8">
        <v>0</v>
      </c>
      <c r="H53" s="7">
        <v>0</v>
      </c>
      <c r="I53" s="7">
        <v>0</v>
      </c>
      <c r="J53" s="7">
        <v>0</v>
      </c>
    </row>
    <row r="54" spans="1:10" ht="15.95" customHeight="1" x14ac:dyDescent="0.25">
      <c r="A54" s="7" t="s">
        <v>71</v>
      </c>
      <c r="B54" s="7" t="s">
        <v>72</v>
      </c>
      <c r="C54" s="7" t="s">
        <v>16</v>
      </c>
      <c r="D54" s="15">
        <v>1</v>
      </c>
      <c r="E54" s="7">
        <v>1</v>
      </c>
      <c r="F54" s="7">
        <v>0</v>
      </c>
      <c r="G54" s="8">
        <v>0</v>
      </c>
      <c r="H54" s="7">
        <v>0</v>
      </c>
      <c r="I54" s="7">
        <v>0</v>
      </c>
      <c r="J54" s="7">
        <v>0</v>
      </c>
    </row>
    <row r="55" spans="1:10" ht="15.95" customHeight="1" x14ac:dyDescent="0.25">
      <c r="A55" s="7" t="s">
        <v>71</v>
      </c>
      <c r="B55" s="7" t="s">
        <v>73</v>
      </c>
      <c r="C55" s="7" t="s">
        <v>16</v>
      </c>
      <c r="D55" s="15">
        <v>1</v>
      </c>
      <c r="E55" s="7">
        <v>1</v>
      </c>
      <c r="F55" s="7">
        <v>0</v>
      </c>
      <c r="G55" s="8">
        <v>0</v>
      </c>
      <c r="H55" s="7">
        <v>0</v>
      </c>
      <c r="I55" s="7">
        <v>0</v>
      </c>
      <c r="J55" s="7">
        <v>0</v>
      </c>
    </row>
    <row r="56" spans="1:10" ht="15.95" customHeight="1" x14ac:dyDescent="0.25">
      <c r="A56" s="7" t="s">
        <v>71</v>
      </c>
      <c r="B56" s="7" t="s">
        <v>74</v>
      </c>
      <c r="C56" s="7" t="s">
        <v>16</v>
      </c>
      <c r="D56" s="15">
        <v>1</v>
      </c>
      <c r="E56" s="7">
        <v>1</v>
      </c>
      <c r="F56" s="7">
        <v>0</v>
      </c>
      <c r="G56" s="8">
        <v>0</v>
      </c>
      <c r="H56" s="7">
        <v>0</v>
      </c>
      <c r="I56" s="7">
        <v>0</v>
      </c>
      <c r="J56" s="7">
        <v>0</v>
      </c>
    </row>
    <row r="57" spans="1:10" ht="15.95" customHeight="1" x14ac:dyDescent="0.25">
      <c r="A57" s="7" t="s">
        <v>71</v>
      </c>
      <c r="B57" s="7" t="s">
        <v>75</v>
      </c>
      <c r="C57" s="7" t="s">
        <v>16</v>
      </c>
      <c r="D57" s="15">
        <v>1</v>
      </c>
      <c r="E57" s="7">
        <v>1</v>
      </c>
      <c r="F57" s="7">
        <v>0</v>
      </c>
      <c r="G57" s="8">
        <v>0</v>
      </c>
      <c r="H57" s="7">
        <v>0</v>
      </c>
      <c r="I57" s="7">
        <v>0</v>
      </c>
      <c r="J57" s="7">
        <v>0</v>
      </c>
    </row>
    <row r="58" spans="1:10" ht="15.95" customHeight="1" x14ac:dyDescent="0.25">
      <c r="A58" s="7" t="s">
        <v>71</v>
      </c>
      <c r="B58" s="7" t="s">
        <v>76</v>
      </c>
      <c r="C58" s="7" t="s">
        <v>16</v>
      </c>
      <c r="D58" s="15">
        <v>1</v>
      </c>
      <c r="E58" s="7">
        <v>1</v>
      </c>
      <c r="F58" s="7">
        <v>0</v>
      </c>
      <c r="G58" s="8">
        <v>0</v>
      </c>
      <c r="H58" s="7">
        <v>0</v>
      </c>
      <c r="I58" s="7">
        <v>0</v>
      </c>
      <c r="J58" s="7">
        <v>0</v>
      </c>
    </row>
    <row r="59" spans="1:10" ht="15.95" customHeight="1" x14ac:dyDescent="0.25">
      <c r="A59" s="7" t="s">
        <v>71</v>
      </c>
      <c r="B59" s="7" t="s">
        <v>77</v>
      </c>
      <c r="C59" s="7" t="s">
        <v>16</v>
      </c>
      <c r="D59" s="15">
        <v>1</v>
      </c>
      <c r="E59" s="7">
        <v>1</v>
      </c>
      <c r="F59" s="7">
        <v>0</v>
      </c>
      <c r="G59" s="8">
        <v>0</v>
      </c>
      <c r="H59" s="7">
        <v>0</v>
      </c>
      <c r="I59" s="7">
        <v>0</v>
      </c>
      <c r="J59" s="7">
        <v>0</v>
      </c>
    </row>
    <row r="60" spans="1:10" ht="15.95" customHeight="1" x14ac:dyDescent="0.25">
      <c r="A60" s="7" t="s">
        <v>71</v>
      </c>
      <c r="B60" s="7" t="s">
        <v>78</v>
      </c>
      <c r="C60" s="7" t="s">
        <v>16</v>
      </c>
      <c r="D60" s="15">
        <v>1</v>
      </c>
      <c r="E60" s="7">
        <v>1</v>
      </c>
      <c r="F60" s="7">
        <v>0</v>
      </c>
      <c r="G60" s="8">
        <v>0</v>
      </c>
      <c r="H60" s="7">
        <v>0</v>
      </c>
      <c r="I60" s="7">
        <v>0</v>
      </c>
      <c r="J60" s="7">
        <v>0</v>
      </c>
    </row>
    <row r="61" spans="1:10" ht="15.95" customHeight="1" x14ac:dyDescent="0.25">
      <c r="A61" s="7" t="s">
        <v>71</v>
      </c>
      <c r="B61" s="7" t="s">
        <v>79</v>
      </c>
      <c r="C61" s="7" t="s">
        <v>16</v>
      </c>
      <c r="D61" s="15">
        <v>1</v>
      </c>
      <c r="E61" s="7">
        <v>1</v>
      </c>
      <c r="F61" s="7">
        <v>0</v>
      </c>
      <c r="G61" s="8">
        <v>0</v>
      </c>
      <c r="H61" s="7">
        <v>0</v>
      </c>
      <c r="I61" s="7">
        <v>0</v>
      </c>
      <c r="J61" s="7">
        <v>0</v>
      </c>
    </row>
    <row r="62" spans="1:10" ht="15.95" customHeight="1" x14ac:dyDescent="0.25">
      <c r="A62" s="7" t="s">
        <v>80</v>
      </c>
      <c r="B62" s="7" t="s">
        <v>81</v>
      </c>
      <c r="C62" s="7" t="s">
        <v>16</v>
      </c>
      <c r="D62" s="15">
        <v>1</v>
      </c>
      <c r="E62" s="7">
        <v>1</v>
      </c>
      <c r="F62" s="7">
        <v>0</v>
      </c>
      <c r="G62" s="8">
        <v>0</v>
      </c>
      <c r="H62" s="7">
        <v>0</v>
      </c>
      <c r="I62" s="7">
        <v>0</v>
      </c>
      <c r="J62" s="7">
        <v>0</v>
      </c>
    </row>
    <row r="63" spans="1:10" ht="15.95" customHeight="1" x14ac:dyDescent="0.25">
      <c r="A63" s="7" t="s">
        <v>80</v>
      </c>
      <c r="B63" s="7" t="s">
        <v>82</v>
      </c>
      <c r="C63" s="7" t="s">
        <v>16</v>
      </c>
      <c r="D63" s="15">
        <v>1</v>
      </c>
      <c r="E63" s="7">
        <v>1</v>
      </c>
      <c r="F63" s="7">
        <v>0</v>
      </c>
      <c r="G63" s="8">
        <v>0</v>
      </c>
      <c r="H63" s="7">
        <v>0</v>
      </c>
      <c r="I63" s="7">
        <v>0</v>
      </c>
      <c r="J63" s="7">
        <v>0</v>
      </c>
    </row>
    <row r="64" spans="1:10" ht="15.95" customHeight="1" x14ac:dyDescent="0.25">
      <c r="A64" s="7" t="s">
        <v>80</v>
      </c>
      <c r="B64" s="7" t="s">
        <v>83</v>
      </c>
      <c r="C64" s="7" t="s">
        <v>16</v>
      </c>
      <c r="D64" s="15">
        <v>1</v>
      </c>
      <c r="E64" s="7">
        <v>1</v>
      </c>
      <c r="F64" s="7">
        <v>0</v>
      </c>
      <c r="G64" s="8">
        <v>0</v>
      </c>
      <c r="H64" s="7">
        <v>0</v>
      </c>
      <c r="I64" s="7">
        <v>0</v>
      </c>
      <c r="J64" s="7">
        <v>0</v>
      </c>
    </row>
    <row r="65" spans="1:10" ht="15.95" customHeight="1" x14ac:dyDescent="0.25">
      <c r="A65" s="7" t="s">
        <v>84</v>
      </c>
      <c r="B65" s="7" t="s">
        <v>85</v>
      </c>
      <c r="C65" s="7" t="s">
        <v>16</v>
      </c>
      <c r="D65" s="15">
        <v>1</v>
      </c>
      <c r="E65" s="7">
        <v>1</v>
      </c>
      <c r="F65" s="7">
        <v>0</v>
      </c>
      <c r="G65" s="8">
        <v>0</v>
      </c>
      <c r="H65" s="7">
        <v>0</v>
      </c>
      <c r="I65" s="7">
        <v>0</v>
      </c>
      <c r="J65" s="7">
        <v>0</v>
      </c>
    </row>
    <row r="66" spans="1:10" ht="15.95" customHeight="1" x14ac:dyDescent="0.25">
      <c r="A66" s="7" t="s">
        <v>84</v>
      </c>
      <c r="B66" s="7" t="s">
        <v>86</v>
      </c>
      <c r="C66" s="7" t="s">
        <v>16</v>
      </c>
      <c r="D66" s="15">
        <v>1</v>
      </c>
      <c r="E66" s="7">
        <v>1</v>
      </c>
      <c r="F66" s="7">
        <v>0</v>
      </c>
      <c r="G66" s="8">
        <v>0</v>
      </c>
      <c r="H66" s="7">
        <v>0</v>
      </c>
      <c r="I66" s="7">
        <v>0</v>
      </c>
      <c r="J66" s="7">
        <v>0</v>
      </c>
    </row>
    <row r="67" spans="1:10" ht="15.95" customHeight="1" x14ac:dyDescent="0.25">
      <c r="A67" s="7" t="s">
        <v>84</v>
      </c>
      <c r="B67" s="7" t="s">
        <v>87</v>
      </c>
      <c r="C67" s="7" t="s">
        <v>16</v>
      </c>
      <c r="D67" s="15">
        <v>1</v>
      </c>
      <c r="E67" s="7">
        <v>1</v>
      </c>
      <c r="F67" s="7">
        <v>0</v>
      </c>
      <c r="G67" s="8">
        <v>0</v>
      </c>
      <c r="H67" s="7">
        <v>0</v>
      </c>
      <c r="I67" s="7">
        <v>0</v>
      </c>
      <c r="J67" s="7">
        <v>0</v>
      </c>
    </row>
    <row r="68" spans="1:10" ht="15.95" customHeight="1" x14ac:dyDescent="0.25">
      <c r="A68" s="7" t="s">
        <v>84</v>
      </c>
      <c r="B68" s="7" t="s">
        <v>88</v>
      </c>
      <c r="C68" s="7" t="s">
        <v>16</v>
      </c>
      <c r="D68" s="15">
        <v>1</v>
      </c>
      <c r="E68" s="7">
        <v>1</v>
      </c>
      <c r="F68" s="7">
        <v>0</v>
      </c>
      <c r="G68" s="8">
        <v>0</v>
      </c>
      <c r="H68" s="7">
        <v>0</v>
      </c>
      <c r="I68" s="7">
        <v>0</v>
      </c>
      <c r="J68" s="7">
        <v>0</v>
      </c>
    </row>
    <row r="69" spans="1:10" ht="15.95" customHeight="1" x14ac:dyDescent="0.25">
      <c r="A69" s="7" t="s">
        <v>84</v>
      </c>
      <c r="B69" s="7" t="s">
        <v>89</v>
      </c>
      <c r="C69" s="7" t="s">
        <v>16</v>
      </c>
      <c r="D69" s="15">
        <v>1</v>
      </c>
      <c r="E69" s="7">
        <v>1</v>
      </c>
      <c r="F69" s="7">
        <v>0</v>
      </c>
      <c r="G69" s="8">
        <v>0</v>
      </c>
      <c r="H69" s="7">
        <v>0</v>
      </c>
      <c r="I69" s="7">
        <v>0</v>
      </c>
      <c r="J69" s="7">
        <v>0</v>
      </c>
    </row>
    <row r="70" spans="1:10" ht="15.95" customHeight="1" x14ac:dyDescent="0.25">
      <c r="A70" s="7" t="s">
        <v>84</v>
      </c>
      <c r="B70" s="7" t="s">
        <v>90</v>
      </c>
      <c r="C70" s="7" t="s">
        <v>16</v>
      </c>
      <c r="D70" s="15">
        <v>1</v>
      </c>
      <c r="E70" s="7">
        <v>1</v>
      </c>
      <c r="F70" s="7">
        <v>0</v>
      </c>
      <c r="G70" s="8">
        <v>0</v>
      </c>
      <c r="H70" s="7">
        <v>0</v>
      </c>
      <c r="I70" s="7">
        <v>0</v>
      </c>
      <c r="J70" s="7">
        <v>0</v>
      </c>
    </row>
    <row r="71" spans="1:10" ht="15.95" customHeight="1" x14ac:dyDescent="0.25">
      <c r="A71" s="7" t="s">
        <v>84</v>
      </c>
      <c r="B71" s="7" t="s">
        <v>91</v>
      </c>
      <c r="C71" s="7" t="s">
        <v>16</v>
      </c>
      <c r="D71" s="15">
        <v>1</v>
      </c>
      <c r="E71" s="7">
        <v>1</v>
      </c>
      <c r="F71" s="7">
        <v>0</v>
      </c>
      <c r="G71" s="8">
        <v>0</v>
      </c>
      <c r="H71" s="7">
        <v>0</v>
      </c>
      <c r="I71" s="7">
        <v>0</v>
      </c>
      <c r="J71" s="7">
        <v>0</v>
      </c>
    </row>
    <row r="72" spans="1:10" ht="15.95" customHeight="1" x14ac:dyDescent="0.25">
      <c r="A72" s="7" t="s">
        <v>84</v>
      </c>
      <c r="B72" s="7" t="s">
        <v>92</v>
      </c>
      <c r="C72" s="7" t="s">
        <v>16</v>
      </c>
      <c r="D72" s="15">
        <v>1</v>
      </c>
      <c r="E72" s="7">
        <v>1</v>
      </c>
      <c r="F72" s="7">
        <v>0</v>
      </c>
      <c r="G72" s="8">
        <v>0</v>
      </c>
      <c r="H72" s="7">
        <v>0</v>
      </c>
      <c r="I72" s="7">
        <v>0</v>
      </c>
      <c r="J72" s="7">
        <v>0</v>
      </c>
    </row>
    <row r="73" spans="1:10" ht="15.95" customHeight="1" x14ac:dyDescent="0.25">
      <c r="A73" s="7" t="s">
        <v>84</v>
      </c>
      <c r="B73" s="7" t="s">
        <v>93</v>
      </c>
      <c r="C73" s="7" t="s">
        <v>16</v>
      </c>
      <c r="D73" s="15">
        <v>1</v>
      </c>
      <c r="E73" s="7">
        <v>1</v>
      </c>
      <c r="F73" s="7">
        <v>0</v>
      </c>
      <c r="G73" s="8">
        <v>0</v>
      </c>
      <c r="H73" s="7">
        <v>0</v>
      </c>
      <c r="I73" s="7">
        <v>0</v>
      </c>
      <c r="J73" s="7">
        <v>0</v>
      </c>
    </row>
    <row r="74" spans="1:10" ht="15.95" customHeight="1" x14ac:dyDescent="0.25">
      <c r="A74" s="7" t="s">
        <v>84</v>
      </c>
      <c r="B74" s="7" t="s">
        <v>94</v>
      </c>
      <c r="C74" s="7" t="s">
        <v>16</v>
      </c>
      <c r="D74" s="15">
        <v>1</v>
      </c>
      <c r="E74" s="7">
        <v>1</v>
      </c>
      <c r="F74" s="7">
        <v>0</v>
      </c>
      <c r="G74" s="8">
        <v>0</v>
      </c>
      <c r="H74" s="7">
        <v>0</v>
      </c>
      <c r="I74" s="7">
        <v>0</v>
      </c>
      <c r="J74" s="7">
        <v>0</v>
      </c>
    </row>
    <row r="75" spans="1:10" ht="15.95" customHeight="1" x14ac:dyDescent="0.25">
      <c r="A75" s="7" t="s">
        <v>84</v>
      </c>
      <c r="B75" s="7" t="s">
        <v>95</v>
      </c>
      <c r="C75" s="7" t="s">
        <v>16</v>
      </c>
      <c r="D75" s="15">
        <v>1</v>
      </c>
      <c r="E75" s="7">
        <v>1</v>
      </c>
      <c r="F75" s="7">
        <v>0</v>
      </c>
      <c r="G75" s="8">
        <v>0</v>
      </c>
      <c r="H75" s="7">
        <v>0</v>
      </c>
      <c r="I75" s="7">
        <v>0</v>
      </c>
      <c r="J75" s="7">
        <v>0</v>
      </c>
    </row>
    <row r="76" spans="1:10" ht="15.95" customHeight="1" x14ac:dyDescent="0.25">
      <c r="A76" s="7" t="s">
        <v>84</v>
      </c>
      <c r="B76" s="7" t="s">
        <v>96</v>
      </c>
      <c r="C76" s="7" t="s">
        <v>16</v>
      </c>
      <c r="D76" s="15">
        <v>1</v>
      </c>
      <c r="E76" s="7">
        <v>1</v>
      </c>
      <c r="F76" s="7">
        <v>0</v>
      </c>
      <c r="G76" s="8">
        <v>0</v>
      </c>
      <c r="H76" s="7">
        <v>0</v>
      </c>
      <c r="I76" s="7">
        <v>0</v>
      </c>
      <c r="J76" s="7">
        <v>0</v>
      </c>
    </row>
    <row r="77" spans="1:10" ht="15.95" customHeight="1" x14ac:dyDescent="0.25">
      <c r="A77" s="7" t="s">
        <v>84</v>
      </c>
      <c r="B77" s="7" t="s">
        <v>97</v>
      </c>
      <c r="C77" s="7" t="s">
        <v>16</v>
      </c>
      <c r="D77" s="15">
        <v>1</v>
      </c>
      <c r="E77" s="7">
        <v>1</v>
      </c>
      <c r="F77" s="7">
        <v>0</v>
      </c>
      <c r="G77" s="8">
        <v>0</v>
      </c>
      <c r="H77" s="7">
        <v>0</v>
      </c>
      <c r="I77" s="7">
        <v>0</v>
      </c>
      <c r="J77" s="7">
        <v>0</v>
      </c>
    </row>
    <row r="78" spans="1:10" ht="15.95" customHeight="1" x14ac:dyDescent="0.25">
      <c r="A78" s="7" t="s">
        <v>84</v>
      </c>
      <c r="B78" s="7" t="s">
        <v>98</v>
      </c>
      <c r="C78" s="7" t="s">
        <v>16</v>
      </c>
      <c r="D78" s="15">
        <v>1</v>
      </c>
      <c r="E78" s="7">
        <v>1</v>
      </c>
      <c r="F78" s="7">
        <v>0</v>
      </c>
      <c r="G78" s="8">
        <v>0</v>
      </c>
      <c r="H78" s="7">
        <v>0</v>
      </c>
      <c r="I78" s="7">
        <v>0</v>
      </c>
      <c r="J78" s="7">
        <v>0</v>
      </c>
    </row>
    <row r="79" spans="1:10" ht="15.95" customHeight="1" x14ac:dyDescent="0.25">
      <c r="A79" s="7" t="s">
        <v>84</v>
      </c>
      <c r="B79" s="7" t="s">
        <v>99</v>
      </c>
      <c r="C79" s="7" t="s">
        <v>16</v>
      </c>
      <c r="D79" s="15">
        <v>1</v>
      </c>
      <c r="E79" s="7">
        <v>1</v>
      </c>
      <c r="F79" s="7">
        <v>0</v>
      </c>
      <c r="G79" s="8">
        <v>0</v>
      </c>
      <c r="H79" s="7">
        <v>0</v>
      </c>
      <c r="I79" s="7">
        <v>0</v>
      </c>
      <c r="J79" s="7">
        <v>0</v>
      </c>
    </row>
    <row r="80" spans="1:10" ht="15.95" customHeight="1" x14ac:dyDescent="0.25">
      <c r="A80" s="7" t="s">
        <v>84</v>
      </c>
      <c r="B80" s="7" t="s">
        <v>100</v>
      </c>
      <c r="C80" s="7" t="s">
        <v>16</v>
      </c>
      <c r="D80" s="15">
        <v>1</v>
      </c>
      <c r="E80" s="7">
        <v>1</v>
      </c>
      <c r="F80" s="7">
        <v>0</v>
      </c>
      <c r="G80" s="8">
        <v>0</v>
      </c>
      <c r="H80" s="7">
        <v>0</v>
      </c>
      <c r="I80" s="7">
        <v>0</v>
      </c>
      <c r="J80" s="7">
        <v>0</v>
      </c>
    </row>
    <row r="81" spans="1:10" ht="15.95" customHeight="1" x14ac:dyDescent="0.25">
      <c r="A81" s="7" t="s">
        <v>84</v>
      </c>
      <c r="B81" s="7" t="s">
        <v>101</v>
      </c>
      <c r="C81" s="7" t="s">
        <v>16</v>
      </c>
      <c r="D81" s="15">
        <v>1</v>
      </c>
      <c r="E81" s="7">
        <v>1</v>
      </c>
      <c r="F81" s="7">
        <v>0</v>
      </c>
      <c r="G81" s="8">
        <v>0</v>
      </c>
      <c r="H81" s="7">
        <v>0</v>
      </c>
      <c r="I81" s="7">
        <v>0</v>
      </c>
      <c r="J81" s="7">
        <v>0</v>
      </c>
    </row>
    <row r="82" spans="1:10" ht="15.95" customHeight="1" x14ac:dyDescent="0.25">
      <c r="A82" s="7" t="s">
        <v>84</v>
      </c>
      <c r="B82" s="7" t="s">
        <v>102</v>
      </c>
      <c r="C82" s="7" t="s">
        <v>16</v>
      </c>
      <c r="D82" s="15">
        <v>1</v>
      </c>
      <c r="E82" s="7">
        <v>1</v>
      </c>
      <c r="F82" s="7">
        <v>0</v>
      </c>
      <c r="G82" s="8">
        <v>0</v>
      </c>
      <c r="H82" s="7">
        <v>0</v>
      </c>
      <c r="I82" s="7">
        <v>0</v>
      </c>
      <c r="J82" s="7">
        <v>0</v>
      </c>
    </row>
    <row r="83" spans="1:10" ht="15.95" customHeight="1" x14ac:dyDescent="0.25">
      <c r="A83" s="7" t="s">
        <v>84</v>
      </c>
      <c r="B83" s="7" t="s">
        <v>103</v>
      </c>
      <c r="C83" s="7" t="s">
        <v>16</v>
      </c>
      <c r="D83" s="15">
        <v>1</v>
      </c>
      <c r="E83" s="7">
        <v>1</v>
      </c>
      <c r="F83" s="7">
        <v>0</v>
      </c>
      <c r="G83" s="8">
        <v>0</v>
      </c>
      <c r="H83" s="7">
        <v>0</v>
      </c>
      <c r="I83" s="7">
        <v>0</v>
      </c>
      <c r="J83" s="7">
        <v>0</v>
      </c>
    </row>
    <row r="84" spans="1:10" ht="15.95" customHeight="1" x14ac:dyDescent="0.25">
      <c r="A84" s="7" t="s">
        <v>84</v>
      </c>
      <c r="B84" s="7" t="s">
        <v>104</v>
      </c>
      <c r="C84" s="7" t="s">
        <v>16</v>
      </c>
      <c r="D84" s="15">
        <v>1</v>
      </c>
      <c r="E84" s="7">
        <v>1</v>
      </c>
      <c r="F84" s="7">
        <v>0</v>
      </c>
      <c r="G84" s="8">
        <v>0</v>
      </c>
      <c r="H84" s="7">
        <v>0</v>
      </c>
      <c r="I84" s="7">
        <v>0</v>
      </c>
      <c r="J84" s="7">
        <v>0</v>
      </c>
    </row>
    <row r="85" spans="1:10" ht="15.95" customHeight="1" x14ac:dyDescent="0.25">
      <c r="A85" s="7" t="s">
        <v>84</v>
      </c>
      <c r="B85" s="7" t="s">
        <v>105</v>
      </c>
      <c r="C85" s="7" t="s">
        <v>16</v>
      </c>
      <c r="D85" s="15">
        <v>1</v>
      </c>
      <c r="E85" s="7">
        <v>1</v>
      </c>
      <c r="F85" s="7">
        <v>0</v>
      </c>
      <c r="G85" s="8">
        <v>0</v>
      </c>
      <c r="H85" s="7">
        <v>0</v>
      </c>
      <c r="I85" s="7">
        <v>0</v>
      </c>
      <c r="J85" s="7">
        <v>0</v>
      </c>
    </row>
    <row r="86" spans="1:10" ht="15.95" customHeight="1" x14ac:dyDescent="0.25">
      <c r="A86" s="7" t="s">
        <v>84</v>
      </c>
      <c r="B86" s="7" t="s">
        <v>106</v>
      </c>
      <c r="C86" s="7" t="s">
        <v>16</v>
      </c>
      <c r="D86" s="15">
        <v>1</v>
      </c>
      <c r="E86" s="7">
        <v>1</v>
      </c>
      <c r="F86" s="7">
        <v>0</v>
      </c>
      <c r="G86" s="8">
        <v>0</v>
      </c>
      <c r="H86" s="7">
        <v>0</v>
      </c>
      <c r="I86" s="7">
        <v>0</v>
      </c>
      <c r="J86" s="7">
        <v>0</v>
      </c>
    </row>
    <row r="87" spans="1:10" ht="15.95" customHeight="1" x14ac:dyDescent="0.25">
      <c r="A87" s="7" t="s">
        <v>84</v>
      </c>
      <c r="B87" s="7" t="s">
        <v>107</v>
      </c>
      <c r="C87" s="7" t="s">
        <v>16</v>
      </c>
      <c r="D87" s="15">
        <v>1</v>
      </c>
      <c r="E87" s="7">
        <v>1</v>
      </c>
      <c r="F87" s="7">
        <v>0</v>
      </c>
      <c r="G87" s="8">
        <v>0</v>
      </c>
      <c r="H87" s="7">
        <v>0</v>
      </c>
      <c r="I87" s="7">
        <v>0</v>
      </c>
      <c r="J87" s="7">
        <v>0</v>
      </c>
    </row>
    <row r="88" spans="1:10" ht="15.95" customHeight="1" x14ac:dyDescent="0.25">
      <c r="A88" s="7" t="s">
        <v>108</v>
      </c>
      <c r="B88" s="7" t="s">
        <v>109</v>
      </c>
      <c r="C88" s="7" t="s">
        <v>16</v>
      </c>
      <c r="D88" s="15">
        <v>1</v>
      </c>
      <c r="E88" s="7">
        <v>1</v>
      </c>
      <c r="F88" s="7">
        <v>0</v>
      </c>
      <c r="G88" s="8">
        <v>0</v>
      </c>
      <c r="H88" s="7">
        <v>0</v>
      </c>
      <c r="I88" s="7">
        <v>0</v>
      </c>
      <c r="J88" s="7">
        <v>0</v>
      </c>
    </row>
    <row r="89" spans="1:10" ht="15.95" customHeight="1" x14ac:dyDescent="0.25">
      <c r="A89" s="7" t="s">
        <v>108</v>
      </c>
      <c r="B89" s="7" t="s">
        <v>110</v>
      </c>
      <c r="C89" s="7" t="s">
        <v>16</v>
      </c>
      <c r="D89" s="15">
        <v>1</v>
      </c>
      <c r="E89" s="7">
        <v>1</v>
      </c>
      <c r="F89" s="7">
        <v>0</v>
      </c>
      <c r="G89" s="8">
        <v>0</v>
      </c>
      <c r="H89" s="7">
        <v>0</v>
      </c>
      <c r="I89" s="7">
        <v>0</v>
      </c>
      <c r="J89" s="7">
        <v>0</v>
      </c>
    </row>
    <row r="90" spans="1:10" ht="15.95" customHeight="1" x14ac:dyDescent="0.25">
      <c r="A90" s="7" t="s">
        <v>108</v>
      </c>
      <c r="B90" s="7" t="s">
        <v>111</v>
      </c>
      <c r="C90" s="7" t="s">
        <v>16</v>
      </c>
      <c r="D90" s="15">
        <v>1</v>
      </c>
      <c r="E90" s="7">
        <v>1</v>
      </c>
      <c r="F90" s="7">
        <v>0</v>
      </c>
      <c r="G90" s="8">
        <v>0</v>
      </c>
      <c r="H90" s="7">
        <v>0</v>
      </c>
      <c r="I90" s="7">
        <v>0</v>
      </c>
      <c r="J90" s="7">
        <v>0</v>
      </c>
    </row>
    <row r="91" spans="1:10" ht="15.95" customHeight="1" x14ac:dyDescent="0.25">
      <c r="A91" s="7" t="s">
        <v>108</v>
      </c>
      <c r="B91" s="7" t="s">
        <v>112</v>
      </c>
      <c r="C91" s="7" t="s">
        <v>16</v>
      </c>
      <c r="D91" s="15">
        <v>1</v>
      </c>
      <c r="E91" s="7">
        <v>1</v>
      </c>
      <c r="F91" s="7">
        <v>0</v>
      </c>
      <c r="G91" s="8">
        <v>0</v>
      </c>
      <c r="H91" s="7">
        <v>0</v>
      </c>
      <c r="I91" s="7">
        <v>0</v>
      </c>
      <c r="J91" s="7">
        <v>0</v>
      </c>
    </row>
    <row r="92" spans="1:10" ht="15.95" customHeight="1" x14ac:dyDescent="0.25">
      <c r="A92" s="7" t="s">
        <v>108</v>
      </c>
      <c r="B92" s="7" t="s">
        <v>113</v>
      </c>
      <c r="C92" s="7" t="s">
        <v>16</v>
      </c>
      <c r="D92" s="15">
        <v>1</v>
      </c>
      <c r="E92" s="7">
        <v>1</v>
      </c>
      <c r="F92" s="7">
        <v>0</v>
      </c>
      <c r="G92" s="8">
        <v>0</v>
      </c>
      <c r="H92" s="7">
        <v>0</v>
      </c>
      <c r="I92" s="7">
        <v>0</v>
      </c>
      <c r="J92" s="7">
        <v>0</v>
      </c>
    </row>
    <row r="93" spans="1:10" ht="15.95" customHeight="1" x14ac:dyDescent="0.25">
      <c r="A93" s="7" t="s">
        <v>108</v>
      </c>
      <c r="B93" s="7" t="s">
        <v>114</v>
      </c>
      <c r="C93" s="7" t="s">
        <v>16</v>
      </c>
      <c r="D93" s="15">
        <v>1</v>
      </c>
      <c r="E93" s="7">
        <v>1</v>
      </c>
      <c r="F93" s="7">
        <v>0</v>
      </c>
      <c r="G93" s="8">
        <v>0</v>
      </c>
      <c r="H93" s="7">
        <v>0</v>
      </c>
      <c r="I93" s="7">
        <v>0</v>
      </c>
      <c r="J93" s="7">
        <v>0</v>
      </c>
    </row>
    <row r="94" spans="1:10" ht="15.95" customHeight="1" x14ac:dyDescent="0.25">
      <c r="A94" s="7" t="s">
        <v>108</v>
      </c>
      <c r="B94" s="7" t="s">
        <v>115</v>
      </c>
      <c r="C94" s="7" t="s">
        <v>16</v>
      </c>
      <c r="D94" s="15">
        <v>1</v>
      </c>
      <c r="E94" s="7">
        <v>1</v>
      </c>
      <c r="F94" s="7">
        <v>0</v>
      </c>
      <c r="G94" s="8">
        <v>0</v>
      </c>
      <c r="H94" s="7">
        <v>0</v>
      </c>
      <c r="I94" s="7">
        <v>0</v>
      </c>
      <c r="J94" s="7">
        <v>0</v>
      </c>
    </row>
    <row r="95" spans="1:10" ht="15.95" customHeight="1" x14ac:dyDescent="0.25">
      <c r="A95" s="7" t="s">
        <v>108</v>
      </c>
      <c r="B95" s="7" t="s">
        <v>116</v>
      </c>
      <c r="C95" s="7" t="s">
        <v>16</v>
      </c>
      <c r="D95" s="15">
        <v>1</v>
      </c>
      <c r="E95" s="7">
        <v>1</v>
      </c>
      <c r="F95" s="7">
        <v>0</v>
      </c>
      <c r="G95" s="8">
        <v>0</v>
      </c>
      <c r="H95" s="7">
        <v>0</v>
      </c>
      <c r="I95" s="7">
        <v>0</v>
      </c>
      <c r="J95" s="7">
        <v>0</v>
      </c>
    </row>
    <row r="96" spans="1:10" ht="15.95" customHeight="1" x14ac:dyDescent="0.25">
      <c r="A96" s="7" t="s">
        <v>108</v>
      </c>
      <c r="B96" s="7" t="s">
        <v>117</v>
      </c>
      <c r="C96" s="7" t="s">
        <v>16</v>
      </c>
      <c r="D96" s="15">
        <v>1</v>
      </c>
      <c r="E96" s="7">
        <v>1</v>
      </c>
      <c r="F96" s="7">
        <v>0</v>
      </c>
      <c r="G96" s="8">
        <v>0</v>
      </c>
      <c r="H96" s="7">
        <v>0</v>
      </c>
      <c r="I96" s="7">
        <v>0</v>
      </c>
      <c r="J96" s="7">
        <v>0</v>
      </c>
    </row>
    <row r="97" spans="1:10" x14ac:dyDescent="0.25">
      <c r="A97" s="7" t="s">
        <v>108</v>
      </c>
      <c r="B97" s="7" t="s">
        <v>118</v>
      </c>
      <c r="C97" s="7" t="s">
        <v>16</v>
      </c>
      <c r="D97" s="15">
        <v>1</v>
      </c>
      <c r="E97" s="7">
        <v>1</v>
      </c>
      <c r="F97" s="7">
        <v>0</v>
      </c>
      <c r="G97" s="8">
        <v>0</v>
      </c>
      <c r="H97" s="7">
        <v>0</v>
      </c>
      <c r="I97" s="7">
        <v>0</v>
      </c>
      <c r="J97" s="7">
        <v>0</v>
      </c>
    </row>
    <row r="98" spans="1:10" x14ac:dyDescent="0.25">
      <c r="A98" s="7" t="s">
        <v>108</v>
      </c>
      <c r="B98" s="7" t="s">
        <v>119</v>
      </c>
      <c r="C98" s="7" t="s">
        <v>16</v>
      </c>
      <c r="D98" s="15">
        <v>1</v>
      </c>
      <c r="E98" s="7">
        <v>1</v>
      </c>
      <c r="F98" s="7">
        <v>0</v>
      </c>
      <c r="G98" s="8">
        <v>0</v>
      </c>
      <c r="H98" s="7">
        <v>0</v>
      </c>
      <c r="I98" s="7">
        <v>0</v>
      </c>
      <c r="J98" s="7">
        <v>0</v>
      </c>
    </row>
    <row r="99" spans="1:10" x14ac:dyDescent="0.25">
      <c r="A99" s="7" t="s">
        <v>108</v>
      </c>
      <c r="B99" s="7" t="s">
        <v>120</v>
      </c>
      <c r="C99" s="7" t="s">
        <v>16</v>
      </c>
      <c r="D99" s="15">
        <v>1</v>
      </c>
      <c r="E99" s="7">
        <v>1</v>
      </c>
      <c r="F99" s="7">
        <v>0</v>
      </c>
      <c r="G99" s="8">
        <v>0</v>
      </c>
      <c r="H99" s="7">
        <v>0</v>
      </c>
      <c r="I99" s="7">
        <v>0</v>
      </c>
      <c r="J99" s="7">
        <v>0</v>
      </c>
    </row>
    <row r="100" spans="1:10" x14ac:dyDescent="0.25">
      <c r="A100" s="7" t="s">
        <v>108</v>
      </c>
      <c r="B100" s="7" t="s">
        <v>121</v>
      </c>
      <c r="C100" s="7" t="s">
        <v>16</v>
      </c>
      <c r="D100" s="15">
        <v>1</v>
      </c>
      <c r="E100" s="7">
        <v>1</v>
      </c>
      <c r="F100" s="7">
        <v>0</v>
      </c>
      <c r="G100" s="8">
        <v>0</v>
      </c>
      <c r="H100" s="7">
        <v>0</v>
      </c>
      <c r="I100" s="7">
        <v>0</v>
      </c>
      <c r="J100" s="7">
        <v>0</v>
      </c>
    </row>
    <row r="101" spans="1:10" x14ac:dyDescent="0.25">
      <c r="A101" s="7" t="s">
        <v>108</v>
      </c>
      <c r="B101" s="7" t="s">
        <v>122</v>
      </c>
      <c r="C101" s="7" t="s">
        <v>16</v>
      </c>
      <c r="D101" s="15">
        <v>1</v>
      </c>
      <c r="E101" s="7">
        <v>1</v>
      </c>
      <c r="F101" s="7">
        <v>0</v>
      </c>
      <c r="G101" s="8">
        <v>0</v>
      </c>
      <c r="H101" s="7">
        <v>0</v>
      </c>
      <c r="I101" s="7">
        <v>0</v>
      </c>
      <c r="J101" s="7">
        <v>0</v>
      </c>
    </row>
    <row r="102" spans="1:10" x14ac:dyDescent="0.25">
      <c r="A102" s="7" t="s">
        <v>123</v>
      </c>
      <c r="B102" s="7" t="s">
        <v>124</v>
      </c>
      <c r="C102" s="7" t="s">
        <v>16</v>
      </c>
      <c r="D102" s="15">
        <v>1</v>
      </c>
      <c r="E102" s="7">
        <v>1</v>
      </c>
      <c r="F102" s="7">
        <v>0</v>
      </c>
      <c r="G102" s="8">
        <v>0</v>
      </c>
      <c r="H102" s="7">
        <v>0</v>
      </c>
      <c r="I102" s="7">
        <v>0</v>
      </c>
      <c r="J102" s="7">
        <v>0</v>
      </c>
    </row>
    <row r="103" spans="1:10" x14ac:dyDescent="0.25">
      <c r="A103" s="7" t="s">
        <v>123</v>
      </c>
      <c r="B103" s="7" t="s">
        <v>125</v>
      </c>
      <c r="C103" s="7" t="s">
        <v>16</v>
      </c>
      <c r="D103" s="15">
        <v>1</v>
      </c>
      <c r="E103" s="7">
        <v>1</v>
      </c>
      <c r="F103" s="7">
        <v>0</v>
      </c>
      <c r="G103" s="8">
        <v>0</v>
      </c>
      <c r="H103" s="7">
        <v>0</v>
      </c>
      <c r="I103" s="7">
        <v>0</v>
      </c>
      <c r="J103" s="7">
        <v>0</v>
      </c>
    </row>
    <row r="104" spans="1:10" x14ac:dyDescent="0.25">
      <c r="A104" s="7" t="s">
        <v>123</v>
      </c>
      <c r="B104" s="7" t="s">
        <v>126</v>
      </c>
      <c r="C104" s="7" t="s">
        <v>16</v>
      </c>
      <c r="D104" s="15">
        <v>1</v>
      </c>
      <c r="E104" s="7">
        <v>1</v>
      </c>
      <c r="F104" s="7">
        <v>0</v>
      </c>
      <c r="G104" s="8">
        <v>0</v>
      </c>
      <c r="H104" s="7">
        <v>0</v>
      </c>
      <c r="I104" s="7">
        <v>0</v>
      </c>
      <c r="J104" s="7">
        <v>0</v>
      </c>
    </row>
    <row r="105" spans="1:10" x14ac:dyDescent="0.25">
      <c r="A105" s="7" t="s">
        <v>123</v>
      </c>
      <c r="B105" s="7" t="s">
        <v>127</v>
      </c>
      <c r="C105" s="7" t="s">
        <v>16</v>
      </c>
      <c r="D105" s="15">
        <v>1</v>
      </c>
      <c r="E105" s="7">
        <v>1</v>
      </c>
      <c r="F105" s="7">
        <v>0</v>
      </c>
      <c r="G105" s="8">
        <v>0</v>
      </c>
      <c r="H105" s="7">
        <v>0</v>
      </c>
      <c r="I105" s="7">
        <v>0</v>
      </c>
      <c r="J105" s="7">
        <v>0</v>
      </c>
    </row>
    <row r="106" spans="1:10" x14ac:dyDescent="0.25">
      <c r="A106" s="7" t="s">
        <v>123</v>
      </c>
      <c r="B106" s="7" t="s">
        <v>128</v>
      </c>
      <c r="C106" s="7" t="s">
        <v>16</v>
      </c>
      <c r="D106" s="15">
        <v>1</v>
      </c>
      <c r="E106" s="7">
        <v>1</v>
      </c>
      <c r="F106" s="7">
        <v>0</v>
      </c>
      <c r="G106" s="8">
        <v>0</v>
      </c>
      <c r="H106" s="7">
        <v>0</v>
      </c>
      <c r="I106" s="7">
        <v>0</v>
      </c>
      <c r="J106" s="7">
        <v>0</v>
      </c>
    </row>
    <row r="107" spans="1:10" x14ac:dyDescent="0.25">
      <c r="A107" s="7" t="s">
        <v>123</v>
      </c>
      <c r="B107" s="7" t="s">
        <v>129</v>
      </c>
      <c r="C107" s="7" t="s">
        <v>16</v>
      </c>
      <c r="D107" s="15">
        <v>1</v>
      </c>
      <c r="E107" s="7">
        <v>1</v>
      </c>
      <c r="F107" s="7">
        <v>0</v>
      </c>
      <c r="G107" s="8">
        <v>0</v>
      </c>
      <c r="H107" s="7">
        <v>0</v>
      </c>
      <c r="I107" s="7">
        <v>0</v>
      </c>
      <c r="J107" s="7">
        <v>0</v>
      </c>
    </row>
    <row r="108" spans="1:10" x14ac:dyDescent="0.25">
      <c r="A108" s="7" t="s">
        <v>123</v>
      </c>
      <c r="B108" s="7" t="s">
        <v>130</v>
      </c>
      <c r="C108" s="7" t="s">
        <v>16</v>
      </c>
      <c r="D108" s="15">
        <v>1</v>
      </c>
      <c r="E108" s="7">
        <v>1</v>
      </c>
      <c r="F108" s="7">
        <v>0</v>
      </c>
      <c r="G108" s="8">
        <v>0</v>
      </c>
      <c r="H108" s="7">
        <v>0</v>
      </c>
      <c r="I108" s="7">
        <v>0</v>
      </c>
      <c r="J108" s="7">
        <v>0</v>
      </c>
    </row>
    <row r="109" spans="1:10" x14ac:dyDescent="0.25">
      <c r="A109" s="7" t="s">
        <v>123</v>
      </c>
      <c r="B109" s="7" t="s">
        <v>131</v>
      </c>
      <c r="C109" s="7" t="s">
        <v>16</v>
      </c>
      <c r="D109" s="15">
        <v>1</v>
      </c>
      <c r="E109" s="7">
        <v>1</v>
      </c>
      <c r="F109" s="7">
        <v>0</v>
      </c>
      <c r="G109" s="8">
        <v>0</v>
      </c>
      <c r="H109" s="7">
        <v>0</v>
      </c>
      <c r="I109" s="7">
        <v>0</v>
      </c>
      <c r="J109" s="7">
        <v>0</v>
      </c>
    </row>
    <row r="110" spans="1:10" x14ac:dyDescent="0.25">
      <c r="A110" s="7" t="s">
        <v>123</v>
      </c>
      <c r="B110" s="7" t="s">
        <v>132</v>
      </c>
      <c r="C110" s="7" t="s">
        <v>16</v>
      </c>
      <c r="D110" s="15">
        <v>1</v>
      </c>
      <c r="E110" s="7">
        <v>1</v>
      </c>
      <c r="F110" s="7">
        <v>0</v>
      </c>
      <c r="G110" s="8">
        <v>0</v>
      </c>
      <c r="H110" s="7">
        <v>0</v>
      </c>
      <c r="I110" s="7">
        <v>0</v>
      </c>
      <c r="J110" s="7">
        <v>0</v>
      </c>
    </row>
    <row r="111" spans="1:10" x14ac:dyDescent="0.25">
      <c r="A111" s="7" t="s">
        <v>123</v>
      </c>
      <c r="B111" s="7" t="s">
        <v>133</v>
      </c>
      <c r="C111" s="7" t="s">
        <v>16</v>
      </c>
      <c r="D111" s="15">
        <v>1</v>
      </c>
      <c r="E111" s="7">
        <v>1</v>
      </c>
      <c r="F111" s="7">
        <v>0</v>
      </c>
      <c r="G111" s="8">
        <v>0</v>
      </c>
      <c r="H111" s="7">
        <v>0</v>
      </c>
      <c r="I111" s="7">
        <v>0</v>
      </c>
      <c r="J111" s="7">
        <v>0</v>
      </c>
    </row>
    <row r="112" spans="1:10" x14ac:dyDescent="0.25">
      <c r="A112" s="7" t="s">
        <v>123</v>
      </c>
      <c r="B112" s="7" t="s">
        <v>134</v>
      </c>
      <c r="C112" s="7" t="s">
        <v>16</v>
      </c>
      <c r="D112" s="15">
        <v>1</v>
      </c>
      <c r="E112" s="7">
        <v>1</v>
      </c>
      <c r="F112" s="7">
        <v>0</v>
      </c>
      <c r="G112" s="8">
        <v>0</v>
      </c>
      <c r="H112" s="7">
        <v>0</v>
      </c>
      <c r="I112" s="7">
        <v>0</v>
      </c>
      <c r="J112" s="7">
        <v>0</v>
      </c>
    </row>
    <row r="113" spans="1:10" x14ac:dyDescent="0.25">
      <c r="A113" s="7" t="s">
        <v>123</v>
      </c>
      <c r="B113" s="7" t="s">
        <v>135</v>
      </c>
      <c r="C113" s="7" t="s">
        <v>16</v>
      </c>
      <c r="D113" s="15">
        <v>1</v>
      </c>
      <c r="E113" s="7">
        <v>1</v>
      </c>
      <c r="F113" s="7">
        <v>0</v>
      </c>
      <c r="G113" s="8">
        <v>0</v>
      </c>
      <c r="H113" s="7">
        <v>0</v>
      </c>
      <c r="I113" s="7">
        <v>0</v>
      </c>
      <c r="J113" s="7">
        <v>0</v>
      </c>
    </row>
    <row r="114" spans="1:10" x14ac:dyDescent="0.25">
      <c r="A114" s="7" t="s">
        <v>123</v>
      </c>
      <c r="B114" s="7" t="s">
        <v>136</v>
      </c>
      <c r="C114" s="7" t="s">
        <v>16</v>
      </c>
      <c r="D114" s="15">
        <v>1</v>
      </c>
      <c r="E114" s="7">
        <v>1</v>
      </c>
      <c r="F114" s="7">
        <v>0</v>
      </c>
      <c r="G114" s="8">
        <v>0</v>
      </c>
      <c r="H114" s="7">
        <v>0</v>
      </c>
      <c r="I114" s="7">
        <v>0</v>
      </c>
      <c r="J114" s="7">
        <v>0</v>
      </c>
    </row>
    <row r="115" spans="1:10" x14ac:dyDescent="0.25">
      <c r="A115" s="7" t="s">
        <v>123</v>
      </c>
      <c r="B115" s="7" t="s">
        <v>137</v>
      </c>
      <c r="C115" s="7" t="s">
        <v>16</v>
      </c>
      <c r="D115" s="15">
        <v>1</v>
      </c>
      <c r="E115" s="7">
        <v>1</v>
      </c>
      <c r="F115" s="7">
        <v>0</v>
      </c>
      <c r="G115" s="8">
        <v>0</v>
      </c>
      <c r="H115" s="7">
        <v>0</v>
      </c>
      <c r="I115" s="7">
        <v>0</v>
      </c>
      <c r="J115" s="7">
        <v>0</v>
      </c>
    </row>
    <row r="116" spans="1:10" x14ac:dyDescent="0.25">
      <c r="A116" s="7" t="s">
        <v>123</v>
      </c>
      <c r="B116" s="7" t="s">
        <v>138</v>
      </c>
      <c r="C116" s="7" t="s">
        <v>16</v>
      </c>
      <c r="D116" s="15">
        <v>1</v>
      </c>
      <c r="E116" s="7">
        <v>1</v>
      </c>
      <c r="F116" s="7">
        <v>0</v>
      </c>
      <c r="G116" s="8">
        <v>0</v>
      </c>
      <c r="H116" s="7">
        <v>0</v>
      </c>
      <c r="I116" s="7">
        <v>0</v>
      </c>
      <c r="J116" s="7">
        <v>0</v>
      </c>
    </row>
    <row r="117" spans="1:10" x14ac:dyDescent="0.25">
      <c r="A117" s="7" t="s">
        <v>123</v>
      </c>
      <c r="B117" s="7" t="s">
        <v>139</v>
      </c>
      <c r="C117" s="7" t="s">
        <v>16</v>
      </c>
      <c r="D117" s="15">
        <v>1</v>
      </c>
      <c r="E117" s="7">
        <v>1</v>
      </c>
      <c r="F117" s="7">
        <v>0</v>
      </c>
      <c r="G117" s="8">
        <v>0</v>
      </c>
      <c r="H117" s="7">
        <v>0</v>
      </c>
      <c r="I117" s="7">
        <v>0</v>
      </c>
      <c r="J117" s="7">
        <v>0</v>
      </c>
    </row>
    <row r="118" spans="1:10" x14ac:dyDescent="0.25">
      <c r="A118" s="7" t="s">
        <v>123</v>
      </c>
      <c r="B118" s="7" t="s">
        <v>140</v>
      </c>
      <c r="C118" s="7" t="s">
        <v>16</v>
      </c>
      <c r="D118" s="15">
        <v>1</v>
      </c>
      <c r="E118" s="7">
        <v>1</v>
      </c>
      <c r="F118" s="7">
        <v>0</v>
      </c>
      <c r="G118" s="8">
        <v>0</v>
      </c>
      <c r="H118" s="7">
        <v>0</v>
      </c>
      <c r="I118" s="7">
        <v>0</v>
      </c>
      <c r="J118" s="7">
        <v>0</v>
      </c>
    </row>
    <row r="119" spans="1:10" x14ac:dyDescent="0.25">
      <c r="A119" s="7" t="s">
        <v>123</v>
      </c>
      <c r="B119" s="7" t="s">
        <v>141</v>
      </c>
      <c r="C119" s="7" t="s">
        <v>16</v>
      </c>
      <c r="D119" s="15">
        <v>1</v>
      </c>
      <c r="E119" s="7">
        <v>1</v>
      </c>
      <c r="F119" s="7">
        <v>0</v>
      </c>
      <c r="G119" s="8">
        <v>0</v>
      </c>
      <c r="H119" s="7">
        <v>0</v>
      </c>
      <c r="I119" s="7">
        <v>0</v>
      </c>
      <c r="J119" s="7">
        <v>0</v>
      </c>
    </row>
    <row r="120" spans="1:10" x14ac:dyDescent="0.25">
      <c r="A120" s="7" t="s">
        <v>123</v>
      </c>
      <c r="B120" s="7" t="s">
        <v>142</v>
      </c>
      <c r="C120" s="7" t="s">
        <v>16</v>
      </c>
      <c r="D120" s="15">
        <v>1</v>
      </c>
      <c r="E120" s="7">
        <v>1</v>
      </c>
      <c r="F120" s="7">
        <v>0</v>
      </c>
      <c r="G120" s="8">
        <v>0</v>
      </c>
      <c r="H120" s="7">
        <v>0</v>
      </c>
      <c r="I120" s="7">
        <v>0</v>
      </c>
      <c r="J120" s="7">
        <v>0</v>
      </c>
    </row>
    <row r="121" spans="1:10" x14ac:dyDescent="0.25">
      <c r="A121" s="7" t="s">
        <v>123</v>
      </c>
      <c r="B121" s="7" t="s">
        <v>143</v>
      </c>
      <c r="C121" s="7" t="s">
        <v>16</v>
      </c>
      <c r="D121" s="15">
        <v>1</v>
      </c>
      <c r="E121" s="7">
        <v>1</v>
      </c>
      <c r="F121" s="7">
        <v>0</v>
      </c>
      <c r="G121" s="8">
        <v>0</v>
      </c>
      <c r="H121" s="7">
        <v>0</v>
      </c>
      <c r="I121" s="7">
        <v>0</v>
      </c>
      <c r="J121" s="7">
        <v>0</v>
      </c>
    </row>
    <row r="122" spans="1:10" x14ac:dyDescent="0.25">
      <c r="A122" s="7" t="s">
        <v>123</v>
      </c>
      <c r="B122" s="7" t="s">
        <v>144</v>
      </c>
      <c r="C122" s="7" t="s">
        <v>16</v>
      </c>
      <c r="D122" s="15">
        <v>1</v>
      </c>
      <c r="E122" s="7">
        <v>1</v>
      </c>
      <c r="F122" s="7">
        <v>0</v>
      </c>
      <c r="G122" s="8">
        <v>0</v>
      </c>
      <c r="H122" s="7">
        <v>0</v>
      </c>
      <c r="I122" s="7">
        <v>0</v>
      </c>
      <c r="J122" s="7">
        <v>0</v>
      </c>
    </row>
    <row r="123" spans="1:10" x14ac:dyDescent="0.25">
      <c r="A123" s="7" t="s">
        <v>123</v>
      </c>
      <c r="B123" s="7" t="s">
        <v>145</v>
      </c>
      <c r="C123" s="7" t="s">
        <v>16</v>
      </c>
      <c r="D123" s="15">
        <v>1</v>
      </c>
      <c r="E123" s="7">
        <v>1</v>
      </c>
      <c r="F123" s="7">
        <v>0</v>
      </c>
      <c r="G123" s="8">
        <v>0</v>
      </c>
      <c r="H123" s="7">
        <v>0</v>
      </c>
      <c r="I123" s="7">
        <v>0</v>
      </c>
      <c r="J123" s="7">
        <v>0</v>
      </c>
    </row>
    <row r="124" spans="1:10" x14ac:dyDescent="0.25">
      <c r="A124" s="7" t="s">
        <v>123</v>
      </c>
      <c r="B124" s="7" t="s">
        <v>146</v>
      </c>
      <c r="C124" s="7" t="s">
        <v>16</v>
      </c>
      <c r="D124" s="15">
        <v>1</v>
      </c>
      <c r="E124" s="7">
        <v>1</v>
      </c>
      <c r="F124" s="7">
        <v>0</v>
      </c>
      <c r="G124" s="8">
        <v>0</v>
      </c>
      <c r="H124" s="7">
        <v>0</v>
      </c>
      <c r="I124" s="7">
        <v>0</v>
      </c>
      <c r="J124" s="7">
        <v>0</v>
      </c>
    </row>
    <row r="125" spans="1:10" x14ac:dyDescent="0.25">
      <c r="A125" s="7" t="s">
        <v>123</v>
      </c>
      <c r="B125" s="7" t="s">
        <v>147</v>
      </c>
      <c r="C125" s="7" t="s">
        <v>16</v>
      </c>
      <c r="D125" s="15">
        <v>1</v>
      </c>
      <c r="E125" s="7">
        <v>1</v>
      </c>
      <c r="F125" s="7">
        <v>0</v>
      </c>
      <c r="G125" s="8">
        <v>0</v>
      </c>
      <c r="H125" s="7">
        <v>0</v>
      </c>
      <c r="I125" s="7">
        <v>0</v>
      </c>
      <c r="J125" s="7">
        <v>0</v>
      </c>
    </row>
    <row r="126" spans="1:10" x14ac:dyDescent="0.25">
      <c r="A126" s="7" t="s">
        <v>123</v>
      </c>
      <c r="B126" s="7" t="s">
        <v>148</v>
      </c>
      <c r="C126" s="7" t="s">
        <v>16</v>
      </c>
      <c r="D126" s="15">
        <v>1</v>
      </c>
      <c r="E126" s="7">
        <v>1</v>
      </c>
      <c r="F126" s="7">
        <v>0</v>
      </c>
      <c r="G126" s="8">
        <v>0</v>
      </c>
      <c r="H126" s="7">
        <v>0</v>
      </c>
      <c r="I126" s="7">
        <v>0</v>
      </c>
      <c r="J126" s="7">
        <v>0</v>
      </c>
    </row>
    <row r="127" spans="1:10" x14ac:dyDescent="0.25">
      <c r="A127" s="7" t="s">
        <v>123</v>
      </c>
      <c r="B127" s="7" t="s">
        <v>149</v>
      </c>
      <c r="C127" s="7" t="s">
        <v>16</v>
      </c>
      <c r="D127" s="15">
        <v>1</v>
      </c>
      <c r="E127" s="7">
        <v>1</v>
      </c>
      <c r="F127" s="7">
        <v>0</v>
      </c>
      <c r="G127" s="8">
        <v>0</v>
      </c>
      <c r="H127" s="7">
        <v>0</v>
      </c>
      <c r="I127" s="7">
        <v>0</v>
      </c>
      <c r="J127" s="7">
        <v>0</v>
      </c>
    </row>
    <row r="128" spans="1:10" x14ac:dyDescent="0.25">
      <c r="A128" s="7" t="s">
        <v>123</v>
      </c>
      <c r="B128" s="7" t="s">
        <v>150</v>
      </c>
      <c r="C128" s="7" t="s">
        <v>16</v>
      </c>
      <c r="D128" s="15">
        <v>1</v>
      </c>
      <c r="E128" s="7">
        <v>1</v>
      </c>
      <c r="F128" s="7">
        <v>0</v>
      </c>
      <c r="G128" s="8">
        <v>0</v>
      </c>
      <c r="H128" s="7">
        <v>0</v>
      </c>
      <c r="I128" s="7">
        <v>0</v>
      </c>
      <c r="J128" s="7">
        <v>0</v>
      </c>
    </row>
    <row r="129" spans="1:10" x14ac:dyDescent="0.25">
      <c r="A129" s="7" t="s">
        <v>123</v>
      </c>
      <c r="B129" s="7" t="s">
        <v>151</v>
      </c>
      <c r="C129" s="7" t="s">
        <v>16</v>
      </c>
      <c r="D129" s="15">
        <v>1</v>
      </c>
      <c r="E129" s="7">
        <v>1</v>
      </c>
      <c r="F129" s="7">
        <v>0</v>
      </c>
      <c r="G129" s="8">
        <v>0</v>
      </c>
      <c r="H129" s="7">
        <v>0</v>
      </c>
      <c r="I129" s="7">
        <v>0</v>
      </c>
      <c r="J129" s="7">
        <v>0</v>
      </c>
    </row>
    <row r="130" spans="1:10" x14ac:dyDescent="0.25">
      <c r="A130" s="7" t="s">
        <v>123</v>
      </c>
      <c r="B130" s="7" t="s">
        <v>152</v>
      </c>
      <c r="C130" s="7" t="s">
        <v>16</v>
      </c>
      <c r="D130" s="15">
        <v>1</v>
      </c>
      <c r="E130" s="7">
        <v>1</v>
      </c>
      <c r="F130" s="7">
        <v>0</v>
      </c>
      <c r="G130" s="8">
        <v>0</v>
      </c>
      <c r="H130" s="7">
        <v>0</v>
      </c>
      <c r="I130" s="7">
        <v>0</v>
      </c>
      <c r="J130" s="7">
        <v>0</v>
      </c>
    </row>
    <row r="131" spans="1:10" x14ac:dyDescent="0.25">
      <c r="A131" s="7" t="s">
        <v>123</v>
      </c>
      <c r="B131" s="7" t="s">
        <v>153</v>
      </c>
      <c r="C131" s="7" t="s">
        <v>16</v>
      </c>
      <c r="D131" s="15">
        <v>1</v>
      </c>
      <c r="E131" s="7">
        <v>1</v>
      </c>
      <c r="F131" s="7">
        <v>0</v>
      </c>
      <c r="G131" s="8">
        <v>0</v>
      </c>
      <c r="H131" s="7">
        <v>0</v>
      </c>
      <c r="I131" s="7">
        <v>0</v>
      </c>
      <c r="J131" s="7">
        <v>0</v>
      </c>
    </row>
    <row r="132" spans="1:10" x14ac:dyDescent="0.25">
      <c r="A132" s="7" t="s">
        <v>123</v>
      </c>
      <c r="B132" s="7" t="s">
        <v>154</v>
      </c>
      <c r="C132" s="7" t="s">
        <v>16</v>
      </c>
      <c r="D132" s="15">
        <v>1</v>
      </c>
      <c r="E132" s="7">
        <v>1</v>
      </c>
      <c r="F132" s="7">
        <v>0</v>
      </c>
      <c r="G132" s="8">
        <v>0</v>
      </c>
      <c r="H132" s="7">
        <v>0</v>
      </c>
      <c r="I132" s="7">
        <v>0</v>
      </c>
      <c r="J132" s="7">
        <v>0</v>
      </c>
    </row>
    <row r="133" spans="1:10" x14ac:dyDescent="0.25">
      <c r="A133" s="7" t="s">
        <v>123</v>
      </c>
      <c r="B133" s="7" t="s">
        <v>155</v>
      </c>
      <c r="C133" s="7" t="s">
        <v>16</v>
      </c>
      <c r="D133" s="15">
        <v>1</v>
      </c>
      <c r="E133" s="7">
        <v>1</v>
      </c>
      <c r="F133" s="7">
        <v>0</v>
      </c>
      <c r="G133" s="8">
        <v>0</v>
      </c>
      <c r="H133" s="7">
        <v>0</v>
      </c>
      <c r="I133" s="7">
        <v>0</v>
      </c>
      <c r="J133" s="7">
        <v>0</v>
      </c>
    </row>
    <row r="134" spans="1:10" x14ac:dyDescent="0.25">
      <c r="A134" s="7" t="s">
        <v>123</v>
      </c>
      <c r="B134" s="7" t="s">
        <v>156</v>
      </c>
      <c r="C134" s="7" t="s">
        <v>16</v>
      </c>
      <c r="D134" s="15">
        <v>1</v>
      </c>
      <c r="E134" s="7">
        <v>1</v>
      </c>
      <c r="F134" s="7">
        <v>0</v>
      </c>
      <c r="G134" s="8">
        <v>0</v>
      </c>
      <c r="H134" s="7">
        <v>0</v>
      </c>
      <c r="I134" s="7">
        <v>0</v>
      </c>
      <c r="J134" s="7">
        <v>0</v>
      </c>
    </row>
    <row r="135" spans="1:10" x14ac:dyDescent="0.25">
      <c r="A135" s="7" t="s">
        <v>123</v>
      </c>
      <c r="B135" s="7" t="s">
        <v>157</v>
      </c>
      <c r="C135" s="7" t="s">
        <v>16</v>
      </c>
      <c r="D135" s="15">
        <v>1</v>
      </c>
      <c r="E135" s="7">
        <v>1</v>
      </c>
      <c r="F135" s="7">
        <v>0</v>
      </c>
      <c r="G135" s="8">
        <v>0</v>
      </c>
      <c r="H135" s="7">
        <v>0</v>
      </c>
      <c r="I135" s="7">
        <v>0</v>
      </c>
      <c r="J135" s="7">
        <v>0</v>
      </c>
    </row>
    <row r="136" spans="1:10" x14ac:dyDescent="0.25">
      <c r="A136" s="7" t="s">
        <v>123</v>
      </c>
      <c r="B136" s="7" t="s">
        <v>158</v>
      </c>
      <c r="C136" s="7" t="s">
        <v>16</v>
      </c>
      <c r="D136" s="15">
        <v>1</v>
      </c>
      <c r="E136" s="7">
        <v>1</v>
      </c>
      <c r="F136" s="7">
        <v>0</v>
      </c>
      <c r="G136" s="8">
        <v>0</v>
      </c>
      <c r="H136" s="7">
        <v>0</v>
      </c>
      <c r="I136" s="7">
        <v>0</v>
      </c>
      <c r="J136" s="7">
        <v>0</v>
      </c>
    </row>
    <row r="137" spans="1:10" x14ac:dyDescent="0.25">
      <c r="A137" s="7" t="s">
        <v>123</v>
      </c>
      <c r="B137" s="7" t="s">
        <v>159</v>
      </c>
      <c r="C137" s="7" t="s">
        <v>16</v>
      </c>
      <c r="D137" s="15">
        <v>1</v>
      </c>
      <c r="E137" s="7">
        <v>1</v>
      </c>
      <c r="F137" s="7">
        <v>0</v>
      </c>
      <c r="G137" s="8">
        <v>0</v>
      </c>
      <c r="H137" s="7">
        <v>0</v>
      </c>
      <c r="I137" s="7">
        <v>0</v>
      </c>
      <c r="J137" s="7">
        <v>0</v>
      </c>
    </row>
    <row r="138" spans="1:10" x14ac:dyDescent="0.25">
      <c r="A138" s="7" t="s">
        <v>123</v>
      </c>
      <c r="B138" s="7" t="s">
        <v>160</v>
      </c>
      <c r="C138" s="7" t="s">
        <v>16</v>
      </c>
      <c r="D138" s="15">
        <v>1</v>
      </c>
      <c r="E138" s="7">
        <v>1</v>
      </c>
      <c r="F138" s="7">
        <v>0</v>
      </c>
      <c r="G138" s="8">
        <v>0</v>
      </c>
      <c r="H138" s="7">
        <v>0</v>
      </c>
      <c r="I138" s="7">
        <v>0</v>
      </c>
      <c r="J138" s="7">
        <v>0</v>
      </c>
    </row>
    <row r="139" spans="1:10" x14ac:dyDescent="0.25">
      <c r="A139" s="7" t="s">
        <v>123</v>
      </c>
      <c r="B139" s="7" t="s">
        <v>161</v>
      </c>
      <c r="C139" s="7" t="s">
        <v>16</v>
      </c>
      <c r="D139" s="15">
        <v>1</v>
      </c>
      <c r="E139" s="7">
        <v>1</v>
      </c>
      <c r="F139" s="7">
        <v>0</v>
      </c>
      <c r="G139" s="8">
        <v>0</v>
      </c>
      <c r="H139" s="7">
        <v>0</v>
      </c>
      <c r="I139" s="7">
        <v>0</v>
      </c>
      <c r="J139" s="7">
        <v>0</v>
      </c>
    </row>
    <row r="140" spans="1:10" x14ac:dyDescent="0.25">
      <c r="A140" s="7" t="s">
        <v>123</v>
      </c>
      <c r="B140" s="7" t="s">
        <v>162</v>
      </c>
      <c r="C140" s="7" t="s">
        <v>16</v>
      </c>
      <c r="D140" s="15">
        <v>1</v>
      </c>
      <c r="E140" s="7">
        <v>1</v>
      </c>
      <c r="F140" s="7">
        <v>0</v>
      </c>
      <c r="G140" s="8">
        <v>0</v>
      </c>
      <c r="H140" s="7">
        <v>0</v>
      </c>
      <c r="I140" s="7">
        <v>0</v>
      </c>
      <c r="J140" s="7">
        <v>0</v>
      </c>
    </row>
    <row r="141" spans="1:10" x14ac:dyDescent="0.25">
      <c r="A141" s="7" t="s">
        <v>123</v>
      </c>
      <c r="B141" s="7" t="s">
        <v>163</v>
      </c>
      <c r="C141" s="7" t="s">
        <v>16</v>
      </c>
      <c r="D141" s="15">
        <v>1</v>
      </c>
      <c r="E141" s="7">
        <v>1</v>
      </c>
      <c r="F141" s="7">
        <v>0</v>
      </c>
      <c r="G141" s="8">
        <v>0</v>
      </c>
      <c r="H141" s="7">
        <v>0</v>
      </c>
      <c r="I141" s="7">
        <v>0</v>
      </c>
      <c r="J141" s="7">
        <v>0</v>
      </c>
    </row>
    <row r="142" spans="1:10" x14ac:dyDescent="0.25">
      <c r="A142" s="7" t="s">
        <v>123</v>
      </c>
      <c r="B142" s="7" t="s">
        <v>164</v>
      </c>
      <c r="C142" s="7" t="s">
        <v>16</v>
      </c>
      <c r="D142" s="15">
        <v>1</v>
      </c>
      <c r="E142" s="7">
        <v>1</v>
      </c>
      <c r="F142" s="7">
        <v>0</v>
      </c>
      <c r="G142" s="8">
        <v>0</v>
      </c>
      <c r="H142" s="7">
        <v>0</v>
      </c>
      <c r="I142" s="7">
        <v>0</v>
      </c>
      <c r="J142" s="7">
        <v>0</v>
      </c>
    </row>
    <row r="143" spans="1:10" x14ac:dyDescent="0.25">
      <c r="A143" s="7" t="s">
        <v>165</v>
      </c>
      <c r="B143" s="7" t="s">
        <v>166</v>
      </c>
      <c r="C143" s="7" t="s">
        <v>16</v>
      </c>
      <c r="D143" s="15">
        <v>1</v>
      </c>
      <c r="E143" s="7">
        <v>1</v>
      </c>
      <c r="F143" s="7">
        <v>0</v>
      </c>
      <c r="G143" s="8">
        <v>0</v>
      </c>
      <c r="H143" s="7">
        <v>0</v>
      </c>
      <c r="I143" s="7">
        <v>0</v>
      </c>
      <c r="J143" s="7">
        <v>0</v>
      </c>
    </row>
    <row r="144" spans="1:10" x14ac:dyDescent="0.25">
      <c r="A144" s="7" t="s">
        <v>167</v>
      </c>
      <c r="B144" s="7" t="s">
        <v>168</v>
      </c>
      <c r="C144" s="7" t="s">
        <v>16</v>
      </c>
      <c r="D144" s="15">
        <v>1</v>
      </c>
      <c r="E144" s="7">
        <v>1</v>
      </c>
      <c r="F144" s="7">
        <v>0</v>
      </c>
      <c r="G144" s="8">
        <v>0</v>
      </c>
      <c r="H144" s="7">
        <v>0</v>
      </c>
      <c r="I144" s="7">
        <v>0</v>
      </c>
      <c r="J144" s="7">
        <v>0</v>
      </c>
    </row>
    <row r="145" spans="1:10" x14ac:dyDescent="0.25">
      <c r="A145" s="7" t="s">
        <v>169</v>
      </c>
      <c r="B145" s="7" t="s">
        <v>170</v>
      </c>
      <c r="C145" s="7" t="s">
        <v>16</v>
      </c>
      <c r="D145" s="15">
        <v>1</v>
      </c>
      <c r="E145" s="7">
        <v>1</v>
      </c>
      <c r="F145" s="7">
        <v>0</v>
      </c>
      <c r="G145" s="8">
        <v>0</v>
      </c>
      <c r="H145" s="7">
        <v>0</v>
      </c>
      <c r="I145" s="7">
        <v>0</v>
      </c>
      <c r="J145" s="7">
        <v>0</v>
      </c>
    </row>
    <row r="146" spans="1:10" x14ac:dyDescent="0.25">
      <c r="A146" s="7" t="s">
        <v>169</v>
      </c>
      <c r="B146" s="7" t="s">
        <v>171</v>
      </c>
      <c r="C146" s="7" t="s">
        <v>16</v>
      </c>
      <c r="D146" s="15">
        <v>1</v>
      </c>
      <c r="E146" s="7">
        <v>1</v>
      </c>
      <c r="F146" s="7">
        <v>0</v>
      </c>
      <c r="G146" s="8">
        <v>0</v>
      </c>
      <c r="H146" s="7">
        <v>0</v>
      </c>
      <c r="I146" s="7">
        <v>0</v>
      </c>
      <c r="J146" s="7">
        <v>0</v>
      </c>
    </row>
    <row r="147" spans="1:10" x14ac:dyDescent="0.25">
      <c r="A147" s="7" t="s">
        <v>169</v>
      </c>
      <c r="B147" s="7" t="s">
        <v>172</v>
      </c>
      <c r="C147" s="7" t="s">
        <v>16</v>
      </c>
      <c r="D147" s="15">
        <v>1</v>
      </c>
      <c r="E147" s="7">
        <v>1</v>
      </c>
      <c r="F147" s="7">
        <v>0</v>
      </c>
      <c r="G147" s="8">
        <v>0</v>
      </c>
      <c r="H147" s="7">
        <v>0</v>
      </c>
      <c r="I147" s="7">
        <v>0</v>
      </c>
      <c r="J147" s="7">
        <v>0</v>
      </c>
    </row>
    <row r="148" spans="1:10" x14ac:dyDescent="0.25">
      <c r="A148" s="7" t="s">
        <v>173</v>
      </c>
      <c r="B148" s="7" t="s">
        <v>174</v>
      </c>
      <c r="C148" s="7" t="s">
        <v>16</v>
      </c>
      <c r="D148" s="15">
        <v>1</v>
      </c>
      <c r="E148" s="7">
        <v>1</v>
      </c>
      <c r="F148" s="7">
        <v>0</v>
      </c>
      <c r="G148" s="8">
        <v>0</v>
      </c>
      <c r="H148" s="7">
        <v>0</v>
      </c>
      <c r="I148" s="7">
        <v>0</v>
      </c>
      <c r="J148" s="7">
        <v>0</v>
      </c>
    </row>
    <row r="149" spans="1:10" x14ac:dyDescent="0.25">
      <c r="A149" s="7" t="s">
        <v>173</v>
      </c>
      <c r="B149" s="7" t="s">
        <v>175</v>
      </c>
      <c r="C149" s="7" t="s">
        <v>16</v>
      </c>
      <c r="D149" s="15">
        <v>1</v>
      </c>
      <c r="E149" s="7">
        <v>1</v>
      </c>
      <c r="F149" s="7">
        <v>0</v>
      </c>
      <c r="G149" s="8">
        <v>0</v>
      </c>
      <c r="H149" s="7">
        <v>0</v>
      </c>
      <c r="I149" s="7">
        <v>0</v>
      </c>
      <c r="J149" s="7">
        <v>0</v>
      </c>
    </row>
    <row r="150" spans="1:10" x14ac:dyDescent="0.25">
      <c r="A150" s="7" t="s">
        <v>176</v>
      </c>
      <c r="B150" s="7" t="s">
        <v>177</v>
      </c>
      <c r="C150" s="7" t="s">
        <v>16</v>
      </c>
      <c r="D150" s="15">
        <v>1</v>
      </c>
      <c r="E150" s="7">
        <v>1</v>
      </c>
      <c r="F150" s="7">
        <v>0</v>
      </c>
      <c r="G150" s="8">
        <v>0</v>
      </c>
      <c r="H150" s="7">
        <v>0</v>
      </c>
      <c r="I150" s="7">
        <v>0</v>
      </c>
      <c r="J150" s="7">
        <v>0</v>
      </c>
    </row>
    <row r="151" spans="1:10" x14ac:dyDescent="0.25">
      <c r="A151" s="7" t="s">
        <v>178</v>
      </c>
      <c r="B151" s="7" t="s">
        <v>179</v>
      </c>
      <c r="C151" s="7" t="s">
        <v>16</v>
      </c>
      <c r="D151" s="15">
        <v>1</v>
      </c>
      <c r="E151" s="7">
        <v>1</v>
      </c>
      <c r="F151" s="7">
        <v>0</v>
      </c>
      <c r="G151" s="8">
        <v>0</v>
      </c>
      <c r="H151" s="7">
        <v>0</v>
      </c>
      <c r="I151" s="7">
        <v>0</v>
      </c>
      <c r="J151" s="7">
        <v>0</v>
      </c>
    </row>
    <row r="152" spans="1:10" x14ac:dyDescent="0.25">
      <c r="A152" s="7" t="s">
        <v>178</v>
      </c>
      <c r="B152" s="7" t="s">
        <v>180</v>
      </c>
      <c r="C152" s="7" t="s">
        <v>16</v>
      </c>
      <c r="D152" s="15">
        <v>1</v>
      </c>
      <c r="E152" s="7">
        <v>1</v>
      </c>
      <c r="F152" s="7">
        <v>0</v>
      </c>
      <c r="G152" s="8">
        <v>0</v>
      </c>
      <c r="H152" s="7">
        <v>0</v>
      </c>
      <c r="I152" s="7">
        <v>0</v>
      </c>
      <c r="J152" s="7">
        <v>0</v>
      </c>
    </row>
    <row r="153" spans="1:10" x14ac:dyDescent="0.25">
      <c r="A153" s="7" t="s">
        <v>178</v>
      </c>
      <c r="B153" s="7" t="s">
        <v>181</v>
      </c>
      <c r="C153" s="7" t="s">
        <v>16</v>
      </c>
      <c r="D153" s="15">
        <v>1</v>
      </c>
      <c r="E153" s="7">
        <v>1</v>
      </c>
      <c r="F153" s="7">
        <v>0</v>
      </c>
      <c r="G153" s="8">
        <v>0</v>
      </c>
      <c r="H153" s="7">
        <v>0</v>
      </c>
      <c r="I153" s="7">
        <v>0</v>
      </c>
      <c r="J153" s="7">
        <v>0</v>
      </c>
    </row>
    <row r="154" spans="1:10" x14ac:dyDescent="0.25">
      <c r="A154" s="7" t="s">
        <v>182</v>
      </c>
      <c r="B154" s="7" t="s">
        <v>183</v>
      </c>
      <c r="C154" s="7" t="s">
        <v>16</v>
      </c>
      <c r="D154" s="15">
        <v>1</v>
      </c>
      <c r="E154" s="7">
        <v>1</v>
      </c>
      <c r="F154" s="7">
        <v>0</v>
      </c>
      <c r="G154" s="8">
        <v>0</v>
      </c>
      <c r="H154" s="7">
        <v>0</v>
      </c>
      <c r="I154" s="7">
        <v>0</v>
      </c>
      <c r="J154" s="7">
        <v>0</v>
      </c>
    </row>
    <row r="155" spans="1:10" x14ac:dyDescent="0.25">
      <c r="A155" s="7" t="s">
        <v>184</v>
      </c>
      <c r="B155" s="7" t="s">
        <v>185</v>
      </c>
      <c r="C155" s="7" t="s">
        <v>16</v>
      </c>
      <c r="D155" s="15">
        <v>1</v>
      </c>
      <c r="E155" s="7">
        <v>1</v>
      </c>
      <c r="F155" s="7">
        <v>0</v>
      </c>
      <c r="G155" s="8">
        <v>0</v>
      </c>
      <c r="H155" s="7">
        <v>0</v>
      </c>
      <c r="I155" s="7">
        <v>0</v>
      </c>
      <c r="J155" s="7">
        <v>0</v>
      </c>
    </row>
    <row r="156" spans="1:10" x14ac:dyDescent="0.25">
      <c r="A156" s="7" t="s">
        <v>186</v>
      </c>
      <c r="B156" s="7" t="s">
        <v>187</v>
      </c>
      <c r="C156" s="7" t="s">
        <v>16</v>
      </c>
      <c r="D156" s="15">
        <v>2</v>
      </c>
      <c r="E156" s="7">
        <v>2</v>
      </c>
      <c r="F156" s="7">
        <v>0</v>
      </c>
      <c r="G156" s="8">
        <v>0</v>
      </c>
      <c r="H156" s="7">
        <v>0</v>
      </c>
      <c r="I156" s="7">
        <v>0</v>
      </c>
      <c r="J156" s="7">
        <v>0</v>
      </c>
    </row>
    <row r="157" spans="1:10" x14ac:dyDescent="0.25">
      <c r="A157" s="7" t="s">
        <v>186</v>
      </c>
      <c r="B157" s="7" t="s">
        <v>188</v>
      </c>
      <c r="C157" s="7" t="s">
        <v>16</v>
      </c>
      <c r="D157" s="15">
        <v>5</v>
      </c>
      <c r="E157" s="7">
        <v>5</v>
      </c>
      <c r="F157" s="7">
        <v>0</v>
      </c>
      <c r="G157" s="8">
        <v>0</v>
      </c>
      <c r="H157" s="7">
        <v>0</v>
      </c>
      <c r="I157" s="7">
        <v>0</v>
      </c>
      <c r="J157" s="7">
        <v>0</v>
      </c>
    </row>
    <row r="158" spans="1:10" x14ac:dyDescent="0.25">
      <c r="A158" s="7" t="s">
        <v>189</v>
      </c>
      <c r="B158" s="7" t="s">
        <v>190</v>
      </c>
      <c r="C158" s="7" t="s">
        <v>16</v>
      </c>
      <c r="D158" s="15">
        <v>1</v>
      </c>
      <c r="E158" s="7">
        <v>1</v>
      </c>
      <c r="F158" s="7">
        <v>0</v>
      </c>
      <c r="G158" s="8">
        <v>0</v>
      </c>
      <c r="H158" s="7">
        <v>0</v>
      </c>
      <c r="I158" s="7">
        <v>0</v>
      </c>
      <c r="J158" s="7">
        <v>0</v>
      </c>
    </row>
    <row r="159" spans="1:10" x14ac:dyDescent="0.25">
      <c r="A159" s="7" t="s">
        <v>189</v>
      </c>
      <c r="B159" s="7" t="s">
        <v>191</v>
      </c>
      <c r="C159" s="7" t="s">
        <v>16</v>
      </c>
      <c r="D159" s="15">
        <v>1</v>
      </c>
      <c r="E159" s="7">
        <v>1</v>
      </c>
      <c r="F159" s="7">
        <v>0</v>
      </c>
      <c r="G159" s="8">
        <v>0</v>
      </c>
      <c r="H159" s="7">
        <v>0</v>
      </c>
      <c r="I159" s="7">
        <v>0</v>
      </c>
      <c r="J159" s="7">
        <v>0</v>
      </c>
    </row>
    <row r="160" spans="1:10" x14ac:dyDescent="0.25">
      <c r="A160" s="7" t="s">
        <v>189</v>
      </c>
      <c r="B160" s="7" t="s">
        <v>192</v>
      </c>
      <c r="C160" s="7" t="s">
        <v>16</v>
      </c>
      <c r="D160" s="15">
        <v>1</v>
      </c>
      <c r="E160" s="7">
        <v>1</v>
      </c>
      <c r="F160" s="7">
        <v>0</v>
      </c>
      <c r="G160" s="8">
        <v>0</v>
      </c>
      <c r="H160" s="7">
        <v>0</v>
      </c>
      <c r="I160" s="7">
        <v>0</v>
      </c>
      <c r="J160" s="7">
        <v>0</v>
      </c>
    </row>
    <row r="161" spans="1:10" x14ac:dyDescent="0.25">
      <c r="A161" s="7" t="s">
        <v>189</v>
      </c>
      <c r="B161" s="7" t="s">
        <v>193</v>
      </c>
      <c r="C161" s="7" t="s">
        <v>16</v>
      </c>
      <c r="D161" s="15">
        <v>1</v>
      </c>
      <c r="E161" s="7">
        <v>1</v>
      </c>
      <c r="F161" s="7">
        <v>0</v>
      </c>
      <c r="G161" s="8">
        <v>0</v>
      </c>
      <c r="H161" s="7">
        <v>0</v>
      </c>
      <c r="I161" s="7">
        <v>0</v>
      </c>
      <c r="J161" s="7">
        <v>0</v>
      </c>
    </row>
    <row r="162" spans="1:10" x14ac:dyDescent="0.25">
      <c r="A162" s="7" t="s">
        <v>194</v>
      </c>
      <c r="B162" s="7" t="s">
        <v>195</v>
      </c>
      <c r="C162" s="7" t="s">
        <v>16</v>
      </c>
      <c r="D162" s="15">
        <v>2</v>
      </c>
      <c r="E162" s="7">
        <v>2</v>
      </c>
      <c r="F162" s="7">
        <v>0</v>
      </c>
      <c r="G162" s="8">
        <v>0</v>
      </c>
      <c r="H162" s="7">
        <v>0</v>
      </c>
      <c r="I162" s="7">
        <v>0</v>
      </c>
      <c r="J162" s="7">
        <v>0</v>
      </c>
    </row>
    <row r="163" spans="1:10" x14ac:dyDescent="0.25">
      <c r="A163" s="7" t="s">
        <v>196</v>
      </c>
      <c r="B163" s="7" t="s">
        <v>197</v>
      </c>
      <c r="C163" s="7" t="s">
        <v>16</v>
      </c>
      <c r="D163" s="15">
        <v>2</v>
      </c>
      <c r="E163" s="7">
        <v>2</v>
      </c>
      <c r="F163" s="7">
        <v>0</v>
      </c>
      <c r="G163" s="8">
        <v>0</v>
      </c>
      <c r="H163" s="7">
        <v>0</v>
      </c>
      <c r="I163" s="7">
        <v>0</v>
      </c>
      <c r="J163" s="7">
        <v>0</v>
      </c>
    </row>
    <row r="164" spans="1:10" x14ac:dyDescent="0.25">
      <c r="A164" s="7" t="s">
        <v>198</v>
      </c>
      <c r="B164" s="7" t="s">
        <v>199</v>
      </c>
      <c r="C164" s="7" t="s">
        <v>16</v>
      </c>
      <c r="D164" s="15">
        <v>2</v>
      </c>
      <c r="E164" s="7">
        <v>2</v>
      </c>
      <c r="F164" s="7">
        <v>0</v>
      </c>
      <c r="G164" s="8">
        <v>0</v>
      </c>
      <c r="H164" s="7">
        <v>0</v>
      </c>
      <c r="I164" s="7">
        <v>0</v>
      </c>
      <c r="J164" s="7">
        <v>0</v>
      </c>
    </row>
    <row r="165" spans="1:10" x14ac:dyDescent="0.25">
      <c r="A165" s="7" t="s">
        <v>200</v>
      </c>
      <c r="B165" s="7" t="s">
        <v>201</v>
      </c>
      <c r="C165" s="7" t="s">
        <v>16</v>
      </c>
      <c r="D165" s="15">
        <v>1</v>
      </c>
      <c r="E165" s="7">
        <v>1</v>
      </c>
      <c r="F165" s="7">
        <v>0</v>
      </c>
      <c r="G165" s="8">
        <v>0</v>
      </c>
      <c r="H165" s="7">
        <v>0</v>
      </c>
      <c r="I165" s="7">
        <v>0</v>
      </c>
      <c r="J165" s="7">
        <v>0</v>
      </c>
    </row>
    <row r="166" spans="1:10" x14ac:dyDescent="0.25">
      <c r="A166" s="7" t="s">
        <v>202</v>
      </c>
      <c r="B166" s="7" t="s">
        <v>203</v>
      </c>
      <c r="C166" s="7" t="s">
        <v>16</v>
      </c>
      <c r="D166" s="15">
        <v>1</v>
      </c>
      <c r="E166" s="7">
        <v>1</v>
      </c>
      <c r="F166" s="7">
        <v>0</v>
      </c>
      <c r="G166" s="8">
        <v>0</v>
      </c>
      <c r="H166" s="7">
        <v>0</v>
      </c>
      <c r="I166" s="7">
        <v>0</v>
      </c>
      <c r="J166" s="7">
        <v>0</v>
      </c>
    </row>
    <row r="167" spans="1:10" x14ac:dyDescent="0.25">
      <c r="A167" s="7" t="s">
        <v>204</v>
      </c>
      <c r="B167" s="7" t="s">
        <v>205</v>
      </c>
      <c r="C167" s="7" t="s">
        <v>16</v>
      </c>
      <c r="D167" s="15">
        <v>1</v>
      </c>
      <c r="E167" s="7">
        <v>1</v>
      </c>
      <c r="F167" s="7">
        <v>0</v>
      </c>
      <c r="G167" s="8">
        <v>0</v>
      </c>
      <c r="H167" s="7">
        <v>0</v>
      </c>
      <c r="I167" s="7">
        <v>0</v>
      </c>
      <c r="J167" s="7">
        <v>0</v>
      </c>
    </row>
    <row r="168" spans="1:10" x14ac:dyDescent="0.25">
      <c r="A168" s="7" t="s">
        <v>206</v>
      </c>
      <c r="B168" s="7" t="s">
        <v>207</v>
      </c>
      <c r="C168" s="7" t="s">
        <v>16</v>
      </c>
      <c r="D168" s="15">
        <v>1</v>
      </c>
      <c r="E168" s="7">
        <v>1</v>
      </c>
      <c r="F168" s="7">
        <v>0</v>
      </c>
      <c r="G168" s="8">
        <v>0</v>
      </c>
      <c r="H168" s="7">
        <v>0</v>
      </c>
      <c r="I168" s="7">
        <v>0</v>
      </c>
      <c r="J168" s="7">
        <v>0</v>
      </c>
    </row>
    <row r="169" spans="1:10" x14ac:dyDescent="0.25">
      <c r="A169" s="7" t="s">
        <v>204</v>
      </c>
      <c r="B169" s="7" t="s">
        <v>208</v>
      </c>
      <c r="C169" s="7" t="s">
        <v>16</v>
      </c>
      <c r="D169" s="15">
        <v>1</v>
      </c>
      <c r="E169" s="7">
        <v>1</v>
      </c>
      <c r="F169" s="7">
        <v>0</v>
      </c>
      <c r="G169" s="8">
        <v>0</v>
      </c>
      <c r="H169" s="7">
        <v>0</v>
      </c>
      <c r="I169" s="7">
        <v>0</v>
      </c>
      <c r="J169" s="7">
        <v>0</v>
      </c>
    </row>
    <row r="170" spans="1:10" x14ac:dyDescent="0.25">
      <c r="A170" s="7" t="s">
        <v>206</v>
      </c>
      <c r="B170" s="7" t="s">
        <v>209</v>
      </c>
      <c r="C170" s="7" t="s">
        <v>16</v>
      </c>
      <c r="D170" s="15">
        <v>1</v>
      </c>
      <c r="E170" s="7">
        <v>1</v>
      </c>
      <c r="F170" s="7">
        <v>0</v>
      </c>
      <c r="G170" s="8">
        <v>0</v>
      </c>
      <c r="H170" s="7">
        <v>0</v>
      </c>
      <c r="I170" s="7">
        <v>0</v>
      </c>
      <c r="J170" s="7">
        <v>0</v>
      </c>
    </row>
    <row r="171" spans="1:10" x14ac:dyDescent="0.25">
      <c r="A171" s="7" t="s">
        <v>204</v>
      </c>
      <c r="B171" s="7" t="s">
        <v>210</v>
      </c>
      <c r="C171" s="7" t="s">
        <v>16</v>
      </c>
      <c r="D171" s="15">
        <v>1</v>
      </c>
      <c r="E171" s="7">
        <v>1</v>
      </c>
      <c r="F171" s="7">
        <v>0</v>
      </c>
      <c r="G171" s="8">
        <v>0</v>
      </c>
      <c r="H171" s="7">
        <v>0</v>
      </c>
      <c r="I171" s="7">
        <v>0</v>
      </c>
      <c r="J171" s="7">
        <v>0</v>
      </c>
    </row>
    <row r="172" spans="1:10" x14ac:dyDescent="0.25">
      <c r="A172" s="7" t="s">
        <v>211</v>
      </c>
      <c r="B172" s="7" t="s">
        <v>212</v>
      </c>
      <c r="C172" s="7" t="s">
        <v>16</v>
      </c>
      <c r="D172" s="15">
        <v>1</v>
      </c>
      <c r="E172" s="7">
        <v>1</v>
      </c>
      <c r="F172" s="7">
        <v>0</v>
      </c>
      <c r="G172" s="8">
        <v>0</v>
      </c>
      <c r="H172" s="7">
        <v>0</v>
      </c>
      <c r="I172" s="7">
        <v>0</v>
      </c>
      <c r="J172" s="7">
        <v>0</v>
      </c>
    </row>
    <row r="173" spans="1:10" x14ac:dyDescent="0.25">
      <c r="A173" s="7" t="s">
        <v>213</v>
      </c>
      <c r="B173" s="7" t="s">
        <v>214</v>
      </c>
      <c r="C173" s="7" t="s">
        <v>16</v>
      </c>
      <c r="D173" s="15">
        <v>1</v>
      </c>
      <c r="E173" s="7">
        <v>1</v>
      </c>
      <c r="F173" s="7">
        <v>0</v>
      </c>
      <c r="G173" s="8">
        <v>0</v>
      </c>
      <c r="H173" s="7">
        <v>0</v>
      </c>
      <c r="I173" s="7">
        <v>0</v>
      </c>
      <c r="J173" s="7">
        <v>0</v>
      </c>
    </row>
    <row r="174" spans="1:10" x14ac:dyDescent="0.25">
      <c r="A174" s="7" t="s">
        <v>215</v>
      </c>
      <c r="B174" s="7" t="s">
        <v>216</v>
      </c>
      <c r="C174" s="7" t="s">
        <v>16</v>
      </c>
      <c r="D174" s="15">
        <v>1</v>
      </c>
      <c r="E174" s="7">
        <v>1</v>
      </c>
      <c r="F174" s="7">
        <v>0</v>
      </c>
      <c r="G174" s="8">
        <v>0</v>
      </c>
      <c r="H174" s="7">
        <v>0</v>
      </c>
      <c r="I174" s="7">
        <v>0</v>
      </c>
      <c r="J174" s="7">
        <v>0</v>
      </c>
    </row>
    <row r="175" spans="1:10" x14ac:dyDescent="0.25">
      <c r="A175" s="7" t="s">
        <v>217</v>
      </c>
      <c r="B175" s="7" t="s">
        <v>218</v>
      </c>
      <c r="C175" s="7" t="s">
        <v>16</v>
      </c>
      <c r="D175" s="15">
        <v>1</v>
      </c>
      <c r="E175" s="7">
        <v>1</v>
      </c>
      <c r="F175" s="7">
        <v>0</v>
      </c>
      <c r="G175" s="8">
        <v>0</v>
      </c>
      <c r="H175" s="7">
        <v>0</v>
      </c>
      <c r="I175" s="7">
        <v>0</v>
      </c>
      <c r="J175" s="7">
        <v>0</v>
      </c>
    </row>
    <row r="176" spans="1:10" x14ac:dyDescent="0.25">
      <c r="A176" s="7" t="s">
        <v>217</v>
      </c>
      <c r="B176" s="7" t="s">
        <v>219</v>
      </c>
      <c r="C176" s="7" t="s">
        <v>16</v>
      </c>
      <c r="D176" s="15">
        <v>1</v>
      </c>
      <c r="E176" s="7">
        <v>1</v>
      </c>
      <c r="F176" s="7">
        <v>0</v>
      </c>
      <c r="G176" s="8">
        <v>0</v>
      </c>
      <c r="H176" s="7">
        <v>0</v>
      </c>
      <c r="I176" s="7">
        <v>0</v>
      </c>
      <c r="J176" s="7">
        <v>0</v>
      </c>
    </row>
    <row r="177" spans="1:10" x14ac:dyDescent="0.25">
      <c r="A177" s="7" t="s">
        <v>217</v>
      </c>
      <c r="B177" s="7" t="s">
        <v>220</v>
      </c>
      <c r="C177" s="7" t="s">
        <v>16</v>
      </c>
      <c r="D177" s="15">
        <v>1</v>
      </c>
      <c r="E177" s="7">
        <v>1</v>
      </c>
      <c r="F177" s="7">
        <v>0</v>
      </c>
      <c r="G177" s="8">
        <v>0</v>
      </c>
      <c r="H177" s="7">
        <v>0</v>
      </c>
      <c r="I177" s="7">
        <v>0</v>
      </c>
      <c r="J177" s="7">
        <v>0</v>
      </c>
    </row>
    <row r="178" spans="1:10" x14ac:dyDescent="0.25">
      <c r="A178" s="7" t="s">
        <v>221</v>
      </c>
      <c r="B178" s="7" t="s">
        <v>222</v>
      </c>
      <c r="C178" s="7" t="s">
        <v>16</v>
      </c>
      <c r="D178" s="15">
        <v>1</v>
      </c>
      <c r="E178" s="7">
        <v>1</v>
      </c>
      <c r="F178" s="7">
        <v>0</v>
      </c>
      <c r="G178" s="8">
        <v>0</v>
      </c>
      <c r="H178" s="7">
        <v>0</v>
      </c>
      <c r="I178" s="7">
        <v>0</v>
      </c>
      <c r="J178" s="7">
        <v>0</v>
      </c>
    </row>
    <row r="179" spans="1:10" x14ac:dyDescent="0.25">
      <c r="A179" s="7" t="s">
        <v>221</v>
      </c>
      <c r="B179" s="7" t="s">
        <v>223</v>
      </c>
      <c r="C179" s="7" t="s">
        <v>16</v>
      </c>
      <c r="D179" s="15">
        <v>1</v>
      </c>
      <c r="E179" s="7">
        <v>1</v>
      </c>
      <c r="F179" s="7">
        <v>0</v>
      </c>
      <c r="G179" s="8">
        <v>0</v>
      </c>
      <c r="H179" s="7">
        <v>0</v>
      </c>
      <c r="I179" s="7">
        <v>0</v>
      </c>
      <c r="J179" s="7">
        <v>0</v>
      </c>
    </row>
    <row r="180" spans="1:10" x14ac:dyDescent="0.25">
      <c r="A180" s="7" t="s">
        <v>224</v>
      </c>
      <c r="B180" s="7" t="s">
        <v>225</v>
      </c>
      <c r="C180" s="7" t="s">
        <v>16</v>
      </c>
      <c r="D180" s="15">
        <v>4</v>
      </c>
      <c r="E180" s="7">
        <v>4</v>
      </c>
      <c r="F180" s="7">
        <v>0</v>
      </c>
      <c r="G180" s="8">
        <v>0</v>
      </c>
      <c r="H180" s="7">
        <v>0</v>
      </c>
      <c r="I180" s="7">
        <v>0</v>
      </c>
      <c r="J180" s="7">
        <v>0</v>
      </c>
    </row>
    <row r="181" spans="1:10" x14ac:dyDescent="0.25">
      <c r="A181" s="7" t="s">
        <v>226</v>
      </c>
      <c r="B181" s="7" t="s">
        <v>227</v>
      </c>
      <c r="C181" s="7" t="s">
        <v>16</v>
      </c>
      <c r="D181" s="15">
        <v>4</v>
      </c>
      <c r="E181" s="7">
        <v>4</v>
      </c>
      <c r="F181" s="7">
        <v>0</v>
      </c>
      <c r="G181" s="8">
        <v>0</v>
      </c>
      <c r="H181" s="7">
        <v>0</v>
      </c>
      <c r="I181" s="7">
        <v>0</v>
      </c>
      <c r="J181" s="7">
        <v>0</v>
      </c>
    </row>
    <row r="182" spans="1:10" x14ac:dyDescent="0.25">
      <c r="A182" s="7" t="s">
        <v>228</v>
      </c>
      <c r="B182" s="7" t="s">
        <v>229</v>
      </c>
      <c r="C182" s="7" t="s">
        <v>16</v>
      </c>
      <c r="D182" s="15">
        <v>1</v>
      </c>
      <c r="E182" s="7">
        <v>1</v>
      </c>
      <c r="F182" s="7">
        <v>0</v>
      </c>
      <c r="G182" s="8">
        <v>0</v>
      </c>
      <c r="H182" s="7">
        <v>0</v>
      </c>
      <c r="I182" s="7">
        <v>0</v>
      </c>
      <c r="J182" s="7">
        <v>0</v>
      </c>
    </row>
    <row r="183" spans="1:10" x14ac:dyDescent="0.25">
      <c r="A183" s="7" t="s">
        <v>228</v>
      </c>
      <c r="B183" s="7" t="s">
        <v>230</v>
      </c>
      <c r="C183" s="7" t="s">
        <v>16</v>
      </c>
      <c r="D183" s="15">
        <v>1</v>
      </c>
      <c r="E183" s="7">
        <v>1</v>
      </c>
      <c r="F183" s="7">
        <v>0</v>
      </c>
      <c r="G183" s="8">
        <v>0</v>
      </c>
      <c r="H183" s="7">
        <v>0</v>
      </c>
      <c r="I183" s="7">
        <v>0</v>
      </c>
      <c r="J183" s="7">
        <v>0</v>
      </c>
    </row>
    <row r="184" spans="1:10" x14ac:dyDescent="0.25">
      <c r="A184" s="7" t="s">
        <v>228</v>
      </c>
      <c r="B184" s="7" t="s">
        <v>231</v>
      </c>
      <c r="C184" s="7" t="s">
        <v>16</v>
      </c>
      <c r="D184" s="15">
        <v>1</v>
      </c>
      <c r="E184" s="7">
        <v>1</v>
      </c>
      <c r="F184" s="7">
        <v>0</v>
      </c>
      <c r="G184" s="8">
        <v>0</v>
      </c>
      <c r="H184" s="7">
        <v>0</v>
      </c>
      <c r="I184" s="7">
        <v>0</v>
      </c>
      <c r="J184" s="7">
        <v>0</v>
      </c>
    </row>
    <row r="185" spans="1:10" x14ac:dyDescent="0.25">
      <c r="A185" s="7" t="s">
        <v>232</v>
      </c>
      <c r="B185" s="7" t="s">
        <v>233</v>
      </c>
      <c r="C185" s="7" t="s">
        <v>234</v>
      </c>
      <c r="D185" s="15">
        <v>2</v>
      </c>
      <c r="E185" s="7">
        <v>2</v>
      </c>
      <c r="F185" s="7">
        <v>0</v>
      </c>
      <c r="G185" s="8">
        <v>0</v>
      </c>
      <c r="H185" s="7">
        <v>0</v>
      </c>
      <c r="I185" s="7">
        <v>0</v>
      </c>
      <c r="J185" s="7">
        <v>0</v>
      </c>
    </row>
    <row r="186" spans="1:10" x14ac:dyDescent="0.25">
      <c r="A186" s="7" t="s">
        <v>235</v>
      </c>
      <c r="B186" s="7" t="s">
        <v>236</v>
      </c>
      <c r="C186" s="7" t="s">
        <v>234</v>
      </c>
      <c r="D186" s="15">
        <v>1</v>
      </c>
      <c r="E186" s="7">
        <v>1</v>
      </c>
      <c r="F186" s="7">
        <v>0</v>
      </c>
      <c r="G186" s="8">
        <v>0</v>
      </c>
      <c r="H186" s="7">
        <v>0</v>
      </c>
      <c r="I186" s="7">
        <v>0</v>
      </c>
      <c r="J186" s="7">
        <v>0</v>
      </c>
    </row>
    <row r="187" spans="1:10" x14ac:dyDescent="0.25">
      <c r="A187" s="7" t="s">
        <v>237</v>
      </c>
      <c r="B187" s="7" t="s">
        <v>238</v>
      </c>
      <c r="C187" s="7" t="s">
        <v>234</v>
      </c>
      <c r="D187" s="15">
        <v>1</v>
      </c>
      <c r="E187" s="7">
        <v>1</v>
      </c>
      <c r="F187" s="7">
        <v>0</v>
      </c>
      <c r="G187" s="8">
        <v>0</v>
      </c>
      <c r="H187" s="7">
        <v>0</v>
      </c>
      <c r="I187" s="7">
        <v>0</v>
      </c>
      <c r="J187" s="7">
        <v>0</v>
      </c>
    </row>
    <row r="188" spans="1:10" x14ac:dyDescent="0.25">
      <c r="A188" s="7" t="s">
        <v>237</v>
      </c>
      <c r="B188" s="7" t="s">
        <v>239</v>
      </c>
      <c r="C188" s="7" t="s">
        <v>234</v>
      </c>
      <c r="D188" s="15">
        <v>1</v>
      </c>
      <c r="E188" s="7">
        <v>1</v>
      </c>
      <c r="F188" s="7">
        <v>0</v>
      </c>
      <c r="G188" s="8">
        <v>0</v>
      </c>
      <c r="H188" s="7">
        <v>0</v>
      </c>
      <c r="I188" s="7">
        <v>0</v>
      </c>
      <c r="J188" s="7">
        <v>0</v>
      </c>
    </row>
    <row r="189" spans="1:10" x14ac:dyDescent="0.25">
      <c r="A189" s="7" t="s">
        <v>237</v>
      </c>
      <c r="B189" s="7" t="s">
        <v>240</v>
      </c>
      <c r="C189" s="7" t="s">
        <v>234</v>
      </c>
      <c r="D189" s="15">
        <v>1</v>
      </c>
      <c r="E189" s="7">
        <v>1</v>
      </c>
      <c r="F189" s="7">
        <v>0</v>
      </c>
      <c r="G189" s="8">
        <v>0</v>
      </c>
      <c r="H189" s="7">
        <v>0</v>
      </c>
      <c r="I189" s="7">
        <v>0</v>
      </c>
      <c r="J189" s="7">
        <v>0</v>
      </c>
    </row>
    <row r="190" spans="1:10" x14ac:dyDescent="0.25">
      <c r="A190" s="7" t="s">
        <v>237</v>
      </c>
      <c r="B190" s="7" t="s">
        <v>241</v>
      </c>
      <c r="C190" s="7" t="s">
        <v>234</v>
      </c>
      <c r="D190" s="15">
        <v>1</v>
      </c>
      <c r="E190" s="7">
        <v>1</v>
      </c>
      <c r="F190" s="7">
        <v>0</v>
      </c>
      <c r="G190" s="8">
        <v>0</v>
      </c>
      <c r="H190" s="7">
        <v>0</v>
      </c>
      <c r="I190" s="7">
        <v>0</v>
      </c>
      <c r="J190" s="7">
        <v>0</v>
      </c>
    </row>
    <row r="191" spans="1:10" x14ac:dyDescent="0.25">
      <c r="A191" s="7" t="s">
        <v>237</v>
      </c>
      <c r="B191" s="7" t="s">
        <v>242</v>
      </c>
      <c r="C191" s="7" t="s">
        <v>234</v>
      </c>
      <c r="D191" s="15">
        <v>1</v>
      </c>
      <c r="E191" s="7">
        <v>1</v>
      </c>
      <c r="F191" s="7">
        <v>0</v>
      </c>
      <c r="G191" s="8">
        <v>0</v>
      </c>
      <c r="H191" s="7">
        <v>0</v>
      </c>
      <c r="I191" s="7">
        <v>0</v>
      </c>
      <c r="J191" s="7">
        <v>0</v>
      </c>
    </row>
    <row r="192" spans="1:10" x14ac:dyDescent="0.25">
      <c r="A192" s="7" t="s">
        <v>237</v>
      </c>
      <c r="B192" s="7" t="s">
        <v>243</v>
      </c>
      <c r="C192" s="7" t="s">
        <v>234</v>
      </c>
      <c r="D192" s="15">
        <v>1</v>
      </c>
      <c r="E192" s="7">
        <v>1</v>
      </c>
      <c r="F192" s="7">
        <v>0</v>
      </c>
      <c r="G192" s="8">
        <v>0</v>
      </c>
      <c r="H192" s="7">
        <v>0</v>
      </c>
      <c r="I192" s="7">
        <v>0</v>
      </c>
      <c r="J192" s="7">
        <v>0</v>
      </c>
    </row>
    <row r="193" spans="1:10" x14ac:dyDescent="0.25">
      <c r="A193" s="7" t="s">
        <v>237</v>
      </c>
      <c r="B193" s="7" t="s">
        <v>244</v>
      </c>
      <c r="C193" s="7" t="s">
        <v>234</v>
      </c>
      <c r="D193" s="15">
        <v>1</v>
      </c>
      <c r="E193" s="7">
        <v>1</v>
      </c>
      <c r="F193" s="7">
        <v>0</v>
      </c>
      <c r="G193" s="8">
        <v>0</v>
      </c>
      <c r="H193" s="7">
        <v>0</v>
      </c>
      <c r="I193" s="7">
        <v>0</v>
      </c>
      <c r="J193" s="7">
        <v>0</v>
      </c>
    </row>
    <row r="194" spans="1:10" x14ac:dyDescent="0.25">
      <c r="A194" s="7" t="s">
        <v>237</v>
      </c>
      <c r="B194" s="7" t="s">
        <v>245</v>
      </c>
      <c r="C194" s="7" t="s">
        <v>234</v>
      </c>
      <c r="D194" s="15">
        <v>1</v>
      </c>
      <c r="E194" s="7">
        <v>1</v>
      </c>
      <c r="F194" s="7">
        <v>0</v>
      </c>
      <c r="G194" s="8">
        <v>0</v>
      </c>
      <c r="H194" s="7">
        <v>0</v>
      </c>
      <c r="I194" s="7">
        <v>0</v>
      </c>
      <c r="J194" s="7">
        <v>0</v>
      </c>
    </row>
    <row r="195" spans="1:10" x14ac:dyDescent="0.25">
      <c r="A195" s="7" t="s">
        <v>237</v>
      </c>
      <c r="B195" s="7" t="s">
        <v>246</v>
      </c>
      <c r="C195" s="7" t="s">
        <v>234</v>
      </c>
      <c r="D195" s="15">
        <v>1</v>
      </c>
      <c r="E195" s="7">
        <v>1</v>
      </c>
      <c r="F195" s="7">
        <v>0</v>
      </c>
      <c r="G195" s="8">
        <v>0</v>
      </c>
      <c r="H195" s="7">
        <v>0</v>
      </c>
      <c r="I195" s="7">
        <v>0</v>
      </c>
      <c r="J195" s="7">
        <v>0</v>
      </c>
    </row>
    <row r="196" spans="1:10" x14ac:dyDescent="0.25">
      <c r="A196" s="7" t="s">
        <v>237</v>
      </c>
      <c r="B196" s="7" t="s">
        <v>247</v>
      </c>
      <c r="C196" s="7" t="s">
        <v>234</v>
      </c>
      <c r="D196" s="15">
        <v>1</v>
      </c>
      <c r="E196" s="7">
        <v>1</v>
      </c>
      <c r="F196" s="7">
        <v>0</v>
      </c>
      <c r="G196" s="8">
        <v>0</v>
      </c>
      <c r="H196" s="7">
        <v>0</v>
      </c>
      <c r="I196" s="7">
        <v>0</v>
      </c>
      <c r="J196" s="7">
        <v>0</v>
      </c>
    </row>
    <row r="197" spans="1:10" x14ac:dyDescent="0.25">
      <c r="A197" s="7" t="s">
        <v>237</v>
      </c>
      <c r="B197" s="7" t="s">
        <v>248</v>
      </c>
      <c r="C197" s="7" t="s">
        <v>234</v>
      </c>
      <c r="D197" s="15">
        <v>1</v>
      </c>
      <c r="E197" s="7">
        <v>1</v>
      </c>
      <c r="F197" s="7">
        <v>0</v>
      </c>
      <c r="G197" s="8">
        <v>0</v>
      </c>
      <c r="H197" s="7">
        <v>0</v>
      </c>
      <c r="I197" s="7">
        <v>0</v>
      </c>
      <c r="J197" s="7">
        <v>0</v>
      </c>
    </row>
    <row r="198" spans="1:10" x14ac:dyDescent="0.25">
      <c r="A198" s="7" t="s">
        <v>237</v>
      </c>
      <c r="B198" s="7" t="s">
        <v>249</v>
      </c>
      <c r="C198" s="7" t="s">
        <v>234</v>
      </c>
      <c r="D198" s="15">
        <v>1</v>
      </c>
      <c r="E198" s="7">
        <v>1</v>
      </c>
      <c r="F198" s="7">
        <v>0</v>
      </c>
      <c r="G198" s="8">
        <v>0</v>
      </c>
      <c r="H198" s="7">
        <v>0</v>
      </c>
      <c r="I198" s="7">
        <v>0</v>
      </c>
      <c r="J198" s="7">
        <v>0</v>
      </c>
    </row>
    <row r="199" spans="1:10" x14ac:dyDescent="0.25">
      <c r="A199" s="7" t="s">
        <v>237</v>
      </c>
      <c r="B199" s="7" t="s">
        <v>250</v>
      </c>
      <c r="C199" s="7" t="s">
        <v>234</v>
      </c>
      <c r="D199" s="15">
        <v>1</v>
      </c>
      <c r="E199" s="7">
        <v>1</v>
      </c>
      <c r="F199" s="7">
        <v>0</v>
      </c>
      <c r="G199" s="8">
        <v>0</v>
      </c>
      <c r="H199" s="7">
        <v>0</v>
      </c>
      <c r="I199" s="7">
        <v>0</v>
      </c>
      <c r="J199" s="7">
        <v>0</v>
      </c>
    </row>
    <row r="200" spans="1:10" x14ac:dyDescent="0.25">
      <c r="A200" s="7" t="s">
        <v>237</v>
      </c>
      <c r="B200" s="7" t="s">
        <v>251</v>
      </c>
      <c r="C200" s="7" t="s">
        <v>234</v>
      </c>
      <c r="D200" s="15">
        <v>1</v>
      </c>
      <c r="E200" s="7">
        <v>1</v>
      </c>
      <c r="F200" s="7">
        <v>0</v>
      </c>
      <c r="G200" s="8">
        <v>0</v>
      </c>
      <c r="H200" s="7">
        <v>0</v>
      </c>
      <c r="I200" s="7">
        <v>0</v>
      </c>
      <c r="J200" s="7">
        <v>0</v>
      </c>
    </row>
    <row r="201" spans="1:10" x14ac:dyDescent="0.25">
      <c r="A201" s="7" t="s">
        <v>237</v>
      </c>
      <c r="B201" s="7" t="s">
        <v>252</v>
      </c>
      <c r="C201" s="7" t="s">
        <v>234</v>
      </c>
      <c r="D201" s="15">
        <v>1</v>
      </c>
      <c r="E201" s="7">
        <v>1</v>
      </c>
      <c r="F201" s="7">
        <v>0</v>
      </c>
      <c r="G201" s="8">
        <v>0</v>
      </c>
      <c r="H201" s="7">
        <v>0</v>
      </c>
      <c r="I201" s="7">
        <v>0</v>
      </c>
      <c r="J201" s="7">
        <v>0</v>
      </c>
    </row>
    <row r="202" spans="1:10" x14ac:dyDescent="0.25">
      <c r="A202" s="7" t="s">
        <v>237</v>
      </c>
      <c r="B202" s="7" t="s">
        <v>253</v>
      </c>
      <c r="C202" s="7" t="s">
        <v>234</v>
      </c>
      <c r="D202" s="15">
        <v>1</v>
      </c>
      <c r="E202" s="7">
        <v>1</v>
      </c>
      <c r="F202" s="7">
        <v>0</v>
      </c>
      <c r="G202" s="8">
        <v>0</v>
      </c>
      <c r="H202" s="7">
        <v>0</v>
      </c>
      <c r="I202" s="7">
        <v>0</v>
      </c>
      <c r="J202" s="7">
        <v>0</v>
      </c>
    </row>
    <row r="203" spans="1:10" x14ac:dyDescent="0.25">
      <c r="A203" s="7" t="s">
        <v>237</v>
      </c>
      <c r="B203" s="7" t="s">
        <v>254</v>
      </c>
      <c r="C203" s="7" t="s">
        <v>234</v>
      </c>
      <c r="D203" s="15">
        <v>1</v>
      </c>
      <c r="E203" s="7">
        <v>1</v>
      </c>
      <c r="F203" s="7">
        <v>0</v>
      </c>
      <c r="G203" s="8">
        <v>0</v>
      </c>
      <c r="H203" s="7">
        <v>0</v>
      </c>
      <c r="I203" s="7">
        <v>0</v>
      </c>
      <c r="J203" s="7">
        <v>0</v>
      </c>
    </row>
    <row r="204" spans="1:10" x14ac:dyDescent="0.25">
      <c r="A204" s="7" t="s">
        <v>237</v>
      </c>
      <c r="B204" s="7" t="s">
        <v>255</v>
      </c>
      <c r="C204" s="7" t="s">
        <v>234</v>
      </c>
      <c r="D204" s="15">
        <v>1</v>
      </c>
      <c r="E204" s="7">
        <v>1</v>
      </c>
      <c r="F204" s="7">
        <v>0</v>
      </c>
      <c r="G204" s="8">
        <v>0</v>
      </c>
      <c r="H204" s="7">
        <v>0</v>
      </c>
      <c r="I204" s="7">
        <v>0</v>
      </c>
      <c r="J204" s="7">
        <v>0</v>
      </c>
    </row>
    <row r="205" spans="1:10" x14ac:dyDescent="0.25">
      <c r="A205" s="7" t="s">
        <v>237</v>
      </c>
      <c r="B205" s="7" t="s">
        <v>256</v>
      </c>
      <c r="C205" s="7" t="s">
        <v>234</v>
      </c>
      <c r="D205" s="15">
        <v>1</v>
      </c>
      <c r="E205" s="7">
        <v>1</v>
      </c>
      <c r="F205" s="7">
        <v>0</v>
      </c>
      <c r="G205" s="8">
        <v>0</v>
      </c>
      <c r="H205" s="7">
        <v>0</v>
      </c>
      <c r="I205" s="7">
        <v>0</v>
      </c>
      <c r="J205" s="7">
        <v>0</v>
      </c>
    </row>
    <row r="206" spans="1:10" x14ac:dyDescent="0.25">
      <c r="A206" s="7" t="s">
        <v>237</v>
      </c>
      <c r="B206" s="7" t="s">
        <v>257</v>
      </c>
      <c r="C206" s="7" t="s">
        <v>234</v>
      </c>
      <c r="D206" s="15">
        <v>1</v>
      </c>
      <c r="E206" s="7">
        <v>1</v>
      </c>
      <c r="F206" s="7">
        <v>0</v>
      </c>
      <c r="G206" s="8">
        <v>0</v>
      </c>
      <c r="H206" s="7">
        <v>0</v>
      </c>
      <c r="I206" s="7">
        <v>0</v>
      </c>
      <c r="J206" s="7">
        <v>0</v>
      </c>
    </row>
    <row r="207" spans="1:10" x14ac:dyDescent="0.25">
      <c r="A207" s="7" t="s">
        <v>237</v>
      </c>
      <c r="B207" s="7" t="s">
        <v>258</v>
      </c>
      <c r="C207" s="7" t="s">
        <v>234</v>
      </c>
      <c r="D207" s="15">
        <v>1</v>
      </c>
      <c r="E207" s="7">
        <v>1</v>
      </c>
      <c r="F207" s="7">
        <v>0</v>
      </c>
      <c r="G207" s="8">
        <v>0</v>
      </c>
      <c r="H207" s="7">
        <v>0</v>
      </c>
      <c r="I207" s="7">
        <v>0</v>
      </c>
      <c r="J207" s="7">
        <v>0</v>
      </c>
    </row>
    <row r="208" spans="1:10" x14ac:dyDescent="0.25">
      <c r="A208" s="7" t="s">
        <v>237</v>
      </c>
      <c r="B208" s="7" t="s">
        <v>259</v>
      </c>
      <c r="C208" s="7" t="s">
        <v>234</v>
      </c>
      <c r="D208" s="15">
        <v>1</v>
      </c>
      <c r="E208" s="7">
        <v>1</v>
      </c>
      <c r="F208" s="7">
        <v>0</v>
      </c>
      <c r="G208" s="8">
        <v>0</v>
      </c>
      <c r="H208" s="7">
        <v>0</v>
      </c>
      <c r="I208" s="7">
        <v>0</v>
      </c>
      <c r="J208" s="7">
        <v>0</v>
      </c>
    </row>
    <row r="209" spans="1:10" x14ac:dyDescent="0.25">
      <c r="A209" s="7" t="s">
        <v>237</v>
      </c>
      <c r="B209" s="7" t="s">
        <v>260</v>
      </c>
      <c r="C209" s="7" t="s">
        <v>234</v>
      </c>
      <c r="D209" s="15">
        <v>1</v>
      </c>
      <c r="E209" s="7">
        <v>1</v>
      </c>
      <c r="F209" s="7">
        <v>0</v>
      </c>
      <c r="G209" s="8">
        <v>0</v>
      </c>
      <c r="H209" s="7">
        <v>0</v>
      </c>
      <c r="I209" s="7">
        <v>0</v>
      </c>
      <c r="J209" s="7">
        <v>0</v>
      </c>
    </row>
    <row r="210" spans="1:10" x14ac:dyDescent="0.25">
      <c r="A210" s="7" t="s">
        <v>237</v>
      </c>
      <c r="B210" s="7" t="s">
        <v>261</v>
      </c>
      <c r="C210" s="7" t="s">
        <v>234</v>
      </c>
      <c r="D210" s="15">
        <v>1</v>
      </c>
      <c r="E210" s="7">
        <v>1</v>
      </c>
      <c r="F210" s="7">
        <v>0</v>
      </c>
      <c r="G210" s="8">
        <v>0</v>
      </c>
      <c r="H210" s="7">
        <v>0</v>
      </c>
      <c r="I210" s="7">
        <v>0</v>
      </c>
      <c r="J210" s="7">
        <v>0</v>
      </c>
    </row>
    <row r="211" spans="1:10" x14ac:dyDescent="0.25">
      <c r="A211" s="7" t="s">
        <v>237</v>
      </c>
      <c r="B211" s="7" t="s">
        <v>262</v>
      </c>
      <c r="C211" s="7" t="s">
        <v>234</v>
      </c>
      <c r="D211" s="15">
        <v>1</v>
      </c>
      <c r="E211" s="7">
        <v>1</v>
      </c>
      <c r="F211" s="7">
        <v>0</v>
      </c>
      <c r="G211" s="8">
        <v>0</v>
      </c>
      <c r="H211" s="7">
        <v>0</v>
      </c>
      <c r="I211" s="7">
        <v>0</v>
      </c>
      <c r="J211" s="7">
        <v>0</v>
      </c>
    </row>
    <row r="212" spans="1:10" x14ac:dyDescent="0.25">
      <c r="A212" s="7" t="s">
        <v>237</v>
      </c>
      <c r="B212" s="7" t="s">
        <v>263</v>
      </c>
      <c r="C212" s="7" t="s">
        <v>234</v>
      </c>
      <c r="D212" s="15">
        <v>1</v>
      </c>
      <c r="E212" s="7">
        <v>1</v>
      </c>
      <c r="F212" s="7">
        <v>0</v>
      </c>
      <c r="G212" s="8">
        <v>0</v>
      </c>
      <c r="H212" s="7">
        <v>0</v>
      </c>
      <c r="I212" s="7">
        <v>0</v>
      </c>
      <c r="J212" s="7">
        <v>0</v>
      </c>
    </row>
    <row r="213" spans="1:10" x14ac:dyDescent="0.25">
      <c r="A213" s="7" t="s">
        <v>237</v>
      </c>
      <c r="B213" s="7" t="s">
        <v>264</v>
      </c>
      <c r="C213" s="7" t="s">
        <v>234</v>
      </c>
      <c r="D213" s="15">
        <v>1</v>
      </c>
      <c r="E213" s="7">
        <v>1</v>
      </c>
      <c r="F213" s="7">
        <v>0</v>
      </c>
      <c r="G213" s="8">
        <v>0</v>
      </c>
      <c r="H213" s="7">
        <v>0</v>
      </c>
      <c r="I213" s="7">
        <v>0</v>
      </c>
      <c r="J213" s="7">
        <v>0</v>
      </c>
    </row>
    <row r="214" spans="1:10" x14ac:dyDescent="0.25">
      <c r="A214" s="7" t="s">
        <v>237</v>
      </c>
      <c r="B214" s="7" t="s">
        <v>265</v>
      </c>
      <c r="C214" s="7" t="s">
        <v>234</v>
      </c>
      <c r="D214" s="15">
        <v>1</v>
      </c>
      <c r="E214" s="7">
        <v>1</v>
      </c>
      <c r="F214" s="7">
        <v>0</v>
      </c>
      <c r="G214" s="8">
        <v>0</v>
      </c>
      <c r="H214" s="7">
        <v>0</v>
      </c>
      <c r="I214" s="7">
        <v>0</v>
      </c>
      <c r="J214" s="7">
        <v>0</v>
      </c>
    </row>
    <row r="215" spans="1:10" x14ac:dyDescent="0.25">
      <c r="A215" s="7" t="s">
        <v>237</v>
      </c>
      <c r="B215" s="7" t="s">
        <v>266</v>
      </c>
      <c r="C215" s="7" t="s">
        <v>234</v>
      </c>
      <c r="D215" s="15">
        <v>1</v>
      </c>
      <c r="E215" s="7">
        <v>1</v>
      </c>
      <c r="F215" s="7">
        <v>0</v>
      </c>
      <c r="G215" s="8">
        <v>0</v>
      </c>
      <c r="H215" s="7">
        <v>0</v>
      </c>
      <c r="I215" s="7">
        <v>0</v>
      </c>
      <c r="J215" s="7">
        <v>0</v>
      </c>
    </row>
    <row r="216" spans="1:10" x14ac:dyDescent="0.25">
      <c r="A216" s="7" t="s">
        <v>237</v>
      </c>
      <c r="B216" s="7" t="s">
        <v>267</v>
      </c>
      <c r="C216" s="7" t="s">
        <v>234</v>
      </c>
      <c r="D216" s="15">
        <v>1</v>
      </c>
      <c r="E216" s="7">
        <v>1</v>
      </c>
      <c r="F216" s="7">
        <v>0</v>
      </c>
      <c r="G216" s="8">
        <v>0</v>
      </c>
      <c r="H216" s="7">
        <v>0</v>
      </c>
      <c r="I216" s="7">
        <v>0</v>
      </c>
      <c r="J216" s="7">
        <v>0</v>
      </c>
    </row>
    <row r="217" spans="1:10" x14ac:dyDescent="0.25">
      <c r="A217" s="7" t="s">
        <v>237</v>
      </c>
      <c r="B217" s="7" t="s">
        <v>268</v>
      </c>
      <c r="C217" s="7" t="s">
        <v>234</v>
      </c>
      <c r="D217" s="15">
        <v>1</v>
      </c>
      <c r="E217" s="7">
        <v>1</v>
      </c>
      <c r="F217" s="7">
        <v>0</v>
      </c>
      <c r="G217" s="8">
        <v>0</v>
      </c>
      <c r="H217" s="7">
        <v>0</v>
      </c>
      <c r="I217" s="7">
        <v>0</v>
      </c>
      <c r="J217" s="7">
        <v>0</v>
      </c>
    </row>
    <row r="218" spans="1:10" x14ac:dyDescent="0.25">
      <c r="A218" s="7" t="s">
        <v>237</v>
      </c>
      <c r="B218" s="7" t="s">
        <v>269</v>
      </c>
      <c r="C218" s="7" t="s">
        <v>234</v>
      </c>
      <c r="D218" s="15">
        <v>1</v>
      </c>
      <c r="E218" s="7">
        <v>1</v>
      </c>
      <c r="F218" s="7">
        <v>0</v>
      </c>
      <c r="G218" s="8">
        <v>0</v>
      </c>
      <c r="H218" s="7">
        <v>0</v>
      </c>
      <c r="I218" s="7">
        <v>0</v>
      </c>
      <c r="J218" s="7">
        <v>0</v>
      </c>
    </row>
    <row r="219" spans="1:10" x14ac:dyDescent="0.25">
      <c r="A219" s="7" t="s">
        <v>237</v>
      </c>
      <c r="B219" s="7" t="s">
        <v>270</v>
      </c>
      <c r="C219" s="7" t="s">
        <v>234</v>
      </c>
      <c r="D219" s="15">
        <v>1</v>
      </c>
      <c r="E219" s="7">
        <v>1</v>
      </c>
      <c r="F219" s="7">
        <v>0</v>
      </c>
      <c r="G219" s="8">
        <v>0</v>
      </c>
      <c r="H219" s="7">
        <v>0</v>
      </c>
      <c r="I219" s="7">
        <v>0</v>
      </c>
      <c r="J219" s="7">
        <v>0</v>
      </c>
    </row>
    <row r="220" spans="1:10" x14ac:dyDescent="0.25">
      <c r="A220" s="7" t="s">
        <v>237</v>
      </c>
      <c r="B220" s="7" t="s">
        <v>271</v>
      </c>
      <c r="C220" s="7" t="s">
        <v>234</v>
      </c>
      <c r="D220" s="15">
        <v>1</v>
      </c>
      <c r="E220" s="7">
        <v>1</v>
      </c>
      <c r="F220" s="7">
        <v>0</v>
      </c>
      <c r="G220" s="8">
        <v>0</v>
      </c>
      <c r="H220" s="7">
        <v>0</v>
      </c>
      <c r="I220" s="7">
        <v>0</v>
      </c>
      <c r="J220" s="7">
        <v>0</v>
      </c>
    </row>
    <row r="221" spans="1:10" x14ac:dyDescent="0.25">
      <c r="A221" s="7" t="s">
        <v>237</v>
      </c>
      <c r="B221" s="7" t="s">
        <v>272</v>
      </c>
      <c r="C221" s="7" t="s">
        <v>234</v>
      </c>
      <c r="D221" s="15">
        <v>1</v>
      </c>
      <c r="E221" s="7">
        <v>1</v>
      </c>
      <c r="F221" s="7">
        <v>0</v>
      </c>
      <c r="G221" s="8">
        <v>0</v>
      </c>
      <c r="H221" s="7">
        <v>0</v>
      </c>
      <c r="I221" s="7">
        <v>0</v>
      </c>
      <c r="J221" s="7">
        <v>0</v>
      </c>
    </row>
    <row r="222" spans="1:10" x14ac:dyDescent="0.25">
      <c r="A222" s="7" t="s">
        <v>237</v>
      </c>
      <c r="B222" s="7" t="s">
        <v>273</v>
      </c>
      <c r="C222" s="7" t="s">
        <v>234</v>
      </c>
      <c r="D222" s="15">
        <v>1</v>
      </c>
      <c r="E222" s="7">
        <v>1</v>
      </c>
      <c r="F222" s="7">
        <v>0</v>
      </c>
      <c r="G222" s="8">
        <v>0</v>
      </c>
      <c r="H222" s="7">
        <v>0</v>
      </c>
      <c r="I222" s="7">
        <v>0</v>
      </c>
      <c r="J222" s="7">
        <v>0</v>
      </c>
    </row>
    <row r="223" spans="1:10" x14ac:dyDescent="0.25">
      <c r="A223" s="7" t="s">
        <v>237</v>
      </c>
      <c r="B223" s="7" t="s">
        <v>274</v>
      </c>
      <c r="C223" s="7" t="s">
        <v>234</v>
      </c>
      <c r="D223" s="15">
        <v>1</v>
      </c>
      <c r="E223" s="7">
        <v>1</v>
      </c>
      <c r="F223" s="7">
        <v>0</v>
      </c>
      <c r="G223" s="8">
        <v>0</v>
      </c>
      <c r="H223" s="7">
        <v>0</v>
      </c>
      <c r="I223" s="7">
        <v>0</v>
      </c>
      <c r="J223" s="7">
        <v>0</v>
      </c>
    </row>
    <row r="224" spans="1:10" x14ac:dyDescent="0.25">
      <c r="A224" s="7" t="s">
        <v>237</v>
      </c>
      <c r="B224" s="7" t="s">
        <v>275</v>
      </c>
      <c r="C224" s="7" t="s">
        <v>234</v>
      </c>
      <c r="D224" s="15">
        <v>1</v>
      </c>
      <c r="E224" s="7">
        <v>1</v>
      </c>
      <c r="F224" s="7">
        <v>0</v>
      </c>
      <c r="G224" s="8">
        <v>0</v>
      </c>
      <c r="H224" s="7">
        <v>0</v>
      </c>
      <c r="I224" s="7">
        <v>0</v>
      </c>
      <c r="J224" s="7">
        <v>0</v>
      </c>
    </row>
    <row r="225" spans="1:10" x14ac:dyDescent="0.25">
      <c r="A225" s="7" t="s">
        <v>237</v>
      </c>
      <c r="B225" s="7" t="s">
        <v>276</v>
      </c>
      <c r="C225" s="7" t="s">
        <v>234</v>
      </c>
      <c r="D225" s="15">
        <v>1</v>
      </c>
      <c r="E225" s="7">
        <v>1</v>
      </c>
      <c r="F225" s="7">
        <v>0</v>
      </c>
      <c r="G225" s="8">
        <v>0</v>
      </c>
      <c r="H225" s="7">
        <v>0</v>
      </c>
      <c r="I225" s="7">
        <v>0</v>
      </c>
      <c r="J225" s="7">
        <v>0</v>
      </c>
    </row>
    <row r="226" spans="1:10" x14ac:dyDescent="0.25">
      <c r="A226" s="7" t="s">
        <v>237</v>
      </c>
      <c r="B226" s="7" t="s">
        <v>277</v>
      </c>
      <c r="C226" s="7" t="s">
        <v>234</v>
      </c>
      <c r="D226" s="15">
        <v>1</v>
      </c>
      <c r="E226" s="7">
        <v>1</v>
      </c>
      <c r="F226" s="7">
        <v>0</v>
      </c>
      <c r="G226" s="8">
        <v>0</v>
      </c>
      <c r="H226" s="7">
        <v>0</v>
      </c>
      <c r="I226" s="7">
        <v>0</v>
      </c>
      <c r="J226" s="7">
        <v>0</v>
      </c>
    </row>
    <row r="227" spans="1:10" x14ac:dyDescent="0.25">
      <c r="A227" s="7" t="s">
        <v>237</v>
      </c>
      <c r="B227" s="7" t="s">
        <v>278</v>
      </c>
      <c r="C227" s="7" t="s">
        <v>234</v>
      </c>
      <c r="D227" s="15">
        <v>1</v>
      </c>
      <c r="E227" s="7">
        <v>1</v>
      </c>
      <c r="F227" s="7">
        <v>0</v>
      </c>
      <c r="G227" s="8">
        <v>0</v>
      </c>
      <c r="H227" s="7">
        <v>0</v>
      </c>
      <c r="I227" s="7">
        <v>0</v>
      </c>
      <c r="J227" s="7">
        <v>0</v>
      </c>
    </row>
    <row r="228" spans="1:10" x14ac:dyDescent="0.25">
      <c r="A228" s="7" t="s">
        <v>237</v>
      </c>
      <c r="B228" s="7" t="s">
        <v>279</v>
      </c>
      <c r="C228" s="7" t="s">
        <v>234</v>
      </c>
      <c r="D228" s="15">
        <v>1</v>
      </c>
      <c r="E228" s="7">
        <v>1</v>
      </c>
      <c r="F228" s="7">
        <v>0</v>
      </c>
      <c r="G228" s="8">
        <v>0</v>
      </c>
      <c r="H228" s="7">
        <v>0</v>
      </c>
      <c r="I228" s="7">
        <v>0</v>
      </c>
      <c r="J228" s="7">
        <v>0</v>
      </c>
    </row>
    <row r="229" spans="1:10" x14ac:dyDescent="0.25">
      <c r="A229" s="7" t="s">
        <v>237</v>
      </c>
      <c r="B229" s="7" t="s">
        <v>280</v>
      </c>
      <c r="C229" s="7" t="s">
        <v>234</v>
      </c>
      <c r="D229" s="15">
        <v>1</v>
      </c>
      <c r="E229" s="7">
        <v>1</v>
      </c>
      <c r="F229" s="7">
        <v>0</v>
      </c>
      <c r="G229" s="8">
        <v>0</v>
      </c>
      <c r="H229" s="7">
        <v>0</v>
      </c>
      <c r="I229" s="7">
        <v>0</v>
      </c>
      <c r="J229" s="7">
        <v>0</v>
      </c>
    </row>
    <row r="230" spans="1:10" x14ac:dyDescent="0.25">
      <c r="A230" s="7" t="s">
        <v>237</v>
      </c>
      <c r="B230" s="7" t="s">
        <v>281</v>
      </c>
      <c r="C230" s="7" t="s">
        <v>234</v>
      </c>
      <c r="D230" s="15">
        <v>1</v>
      </c>
      <c r="E230" s="7">
        <v>1</v>
      </c>
      <c r="F230" s="7">
        <v>0</v>
      </c>
      <c r="G230" s="8">
        <v>0</v>
      </c>
      <c r="H230" s="7">
        <v>0</v>
      </c>
      <c r="I230" s="7">
        <v>0</v>
      </c>
      <c r="J230" s="7">
        <v>0</v>
      </c>
    </row>
    <row r="231" spans="1:10" x14ac:dyDescent="0.25">
      <c r="A231" s="7" t="s">
        <v>237</v>
      </c>
      <c r="B231" s="7" t="s">
        <v>282</v>
      </c>
      <c r="C231" s="7" t="s">
        <v>234</v>
      </c>
      <c r="D231" s="15">
        <v>1</v>
      </c>
      <c r="E231" s="7">
        <v>1</v>
      </c>
      <c r="F231" s="7">
        <v>0</v>
      </c>
      <c r="G231" s="8">
        <v>0</v>
      </c>
      <c r="H231" s="7">
        <v>0</v>
      </c>
      <c r="I231" s="7">
        <v>0</v>
      </c>
      <c r="J231" s="7">
        <v>0</v>
      </c>
    </row>
    <row r="232" spans="1:10" x14ac:dyDescent="0.25">
      <c r="A232" s="7" t="s">
        <v>237</v>
      </c>
      <c r="B232" s="7" t="s">
        <v>283</v>
      </c>
      <c r="C232" s="7" t="s">
        <v>234</v>
      </c>
      <c r="D232" s="15">
        <v>1</v>
      </c>
      <c r="E232" s="7">
        <v>1</v>
      </c>
      <c r="F232" s="7">
        <v>0</v>
      </c>
      <c r="G232" s="8">
        <v>0</v>
      </c>
      <c r="H232" s="7">
        <v>0</v>
      </c>
      <c r="I232" s="7">
        <v>0</v>
      </c>
      <c r="J232" s="7">
        <v>0</v>
      </c>
    </row>
    <row r="233" spans="1:10" x14ac:dyDescent="0.25">
      <c r="A233" s="7" t="s">
        <v>237</v>
      </c>
      <c r="B233" s="7" t="s">
        <v>284</v>
      </c>
      <c r="C233" s="7" t="s">
        <v>234</v>
      </c>
      <c r="D233" s="15">
        <v>1</v>
      </c>
      <c r="E233" s="7">
        <v>1</v>
      </c>
      <c r="F233" s="7">
        <v>0</v>
      </c>
      <c r="G233" s="8">
        <v>0</v>
      </c>
      <c r="H233" s="7">
        <v>0</v>
      </c>
      <c r="I233" s="7">
        <v>0</v>
      </c>
      <c r="J233" s="7">
        <v>0</v>
      </c>
    </row>
    <row r="234" spans="1:10" x14ac:dyDescent="0.25">
      <c r="A234" s="7" t="s">
        <v>237</v>
      </c>
      <c r="B234" s="7" t="s">
        <v>285</v>
      </c>
      <c r="C234" s="7" t="s">
        <v>234</v>
      </c>
      <c r="D234" s="15">
        <v>1</v>
      </c>
      <c r="E234" s="7">
        <v>1</v>
      </c>
      <c r="F234" s="7">
        <v>0</v>
      </c>
      <c r="G234" s="8">
        <v>0</v>
      </c>
      <c r="H234" s="7">
        <v>0</v>
      </c>
      <c r="I234" s="7">
        <v>0</v>
      </c>
      <c r="J234" s="7">
        <v>0</v>
      </c>
    </row>
    <row r="235" spans="1:10" x14ac:dyDescent="0.25">
      <c r="A235" s="7" t="s">
        <v>237</v>
      </c>
      <c r="B235" s="7" t="s">
        <v>286</v>
      </c>
      <c r="C235" s="7" t="s">
        <v>234</v>
      </c>
      <c r="D235" s="15">
        <v>1</v>
      </c>
      <c r="E235" s="7">
        <v>1</v>
      </c>
      <c r="F235" s="7">
        <v>0</v>
      </c>
      <c r="G235" s="8">
        <v>0</v>
      </c>
      <c r="H235" s="7">
        <v>0</v>
      </c>
      <c r="I235" s="7">
        <v>0</v>
      </c>
      <c r="J235" s="7">
        <v>0</v>
      </c>
    </row>
    <row r="236" spans="1:10" x14ac:dyDescent="0.25">
      <c r="A236" s="7" t="s">
        <v>237</v>
      </c>
      <c r="B236" s="7" t="s">
        <v>287</v>
      </c>
      <c r="C236" s="7" t="s">
        <v>234</v>
      </c>
      <c r="D236" s="15">
        <v>1</v>
      </c>
      <c r="E236" s="7">
        <v>1</v>
      </c>
      <c r="F236" s="7">
        <v>0</v>
      </c>
      <c r="G236" s="8">
        <v>0</v>
      </c>
      <c r="H236" s="7">
        <v>0</v>
      </c>
      <c r="I236" s="7">
        <v>0</v>
      </c>
      <c r="J236" s="7">
        <v>0</v>
      </c>
    </row>
    <row r="237" spans="1:10" x14ac:dyDescent="0.25">
      <c r="A237" s="7" t="s">
        <v>237</v>
      </c>
      <c r="B237" s="7" t="s">
        <v>288</v>
      </c>
      <c r="C237" s="7" t="s">
        <v>234</v>
      </c>
      <c r="D237" s="15">
        <v>1</v>
      </c>
      <c r="E237" s="7">
        <v>1</v>
      </c>
      <c r="F237" s="7">
        <v>0</v>
      </c>
      <c r="G237" s="8">
        <v>0</v>
      </c>
      <c r="H237" s="7">
        <v>0</v>
      </c>
      <c r="I237" s="7">
        <v>0</v>
      </c>
      <c r="J237" s="7">
        <v>0</v>
      </c>
    </row>
    <row r="238" spans="1:10" x14ac:dyDescent="0.25">
      <c r="A238" s="7" t="s">
        <v>237</v>
      </c>
      <c r="B238" s="7" t="s">
        <v>289</v>
      </c>
      <c r="C238" s="7" t="s">
        <v>234</v>
      </c>
      <c r="D238" s="15">
        <v>1</v>
      </c>
      <c r="E238" s="7">
        <v>1</v>
      </c>
      <c r="F238" s="7">
        <v>0</v>
      </c>
      <c r="G238" s="8">
        <v>0</v>
      </c>
      <c r="H238" s="7">
        <v>0</v>
      </c>
      <c r="I238" s="7">
        <v>0</v>
      </c>
      <c r="J238" s="7">
        <v>0</v>
      </c>
    </row>
    <row r="239" spans="1:10" x14ac:dyDescent="0.25">
      <c r="A239" s="7" t="s">
        <v>237</v>
      </c>
      <c r="B239" s="7" t="s">
        <v>290</v>
      </c>
      <c r="C239" s="7" t="s">
        <v>234</v>
      </c>
      <c r="D239" s="15">
        <v>1</v>
      </c>
      <c r="E239" s="7">
        <v>1</v>
      </c>
      <c r="F239" s="7">
        <v>0</v>
      </c>
      <c r="G239" s="8">
        <v>0</v>
      </c>
      <c r="H239" s="7">
        <v>0</v>
      </c>
      <c r="I239" s="7">
        <v>0</v>
      </c>
      <c r="J239" s="7">
        <v>0</v>
      </c>
    </row>
    <row r="240" spans="1:10" x14ac:dyDescent="0.25">
      <c r="A240" s="7" t="s">
        <v>237</v>
      </c>
      <c r="B240" s="7" t="s">
        <v>291</v>
      </c>
      <c r="C240" s="7" t="s">
        <v>234</v>
      </c>
      <c r="D240" s="15">
        <v>1</v>
      </c>
      <c r="E240" s="7">
        <v>1</v>
      </c>
      <c r="F240" s="7">
        <v>0</v>
      </c>
      <c r="G240" s="8">
        <v>0</v>
      </c>
      <c r="H240" s="7">
        <v>0</v>
      </c>
      <c r="I240" s="7">
        <v>0</v>
      </c>
      <c r="J240" s="7">
        <v>0</v>
      </c>
    </row>
    <row r="241" spans="1:10" x14ac:dyDescent="0.25">
      <c r="A241" s="7" t="s">
        <v>237</v>
      </c>
      <c r="B241" s="7" t="s">
        <v>292</v>
      </c>
      <c r="C241" s="7" t="s">
        <v>234</v>
      </c>
      <c r="D241" s="15">
        <v>1</v>
      </c>
      <c r="E241" s="7">
        <v>1</v>
      </c>
      <c r="F241" s="7">
        <v>0</v>
      </c>
      <c r="G241" s="8">
        <v>0</v>
      </c>
      <c r="H241" s="7">
        <v>0</v>
      </c>
      <c r="I241" s="7">
        <v>0</v>
      </c>
      <c r="J241" s="7">
        <v>0</v>
      </c>
    </row>
    <row r="242" spans="1:10" x14ac:dyDescent="0.25">
      <c r="A242" s="7" t="s">
        <v>237</v>
      </c>
      <c r="B242" s="7" t="s">
        <v>293</v>
      </c>
      <c r="C242" s="7" t="s">
        <v>234</v>
      </c>
      <c r="D242" s="15">
        <v>1</v>
      </c>
      <c r="E242" s="7">
        <v>1</v>
      </c>
      <c r="F242" s="7">
        <v>0</v>
      </c>
      <c r="G242" s="8">
        <v>0</v>
      </c>
      <c r="H242" s="7">
        <v>0</v>
      </c>
      <c r="I242" s="7">
        <v>0</v>
      </c>
      <c r="J242" s="7">
        <v>0</v>
      </c>
    </row>
    <row r="243" spans="1:10" x14ac:dyDescent="0.25">
      <c r="A243" s="7" t="s">
        <v>237</v>
      </c>
      <c r="B243" s="7" t="s">
        <v>294</v>
      </c>
      <c r="C243" s="7" t="s">
        <v>234</v>
      </c>
      <c r="D243" s="15">
        <v>1</v>
      </c>
      <c r="E243" s="7">
        <v>1</v>
      </c>
      <c r="F243" s="7">
        <v>0</v>
      </c>
      <c r="G243" s="8">
        <v>0</v>
      </c>
      <c r="H243" s="7">
        <v>0</v>
      </c>
      <c r="I243" s="7">
        <v>0</v>
      </c>
      <c r="J243" s="7">
        <v>0</v>
      </c>
    </row>
    <row r="244" spans="1:10" x14ac:dyDescent="0.25">
      <c r="A244" s="7" t="s">
        <v>237</v>
      </c>
      <c r="B244" s="7" t="s">
        <v>295</v>
      </c>
      <c r="C244" s="7" t="s">
        <v>234</v>
      </c>
      <c r="D244" s="15">
        <v>1</v>
      </c>
      <c r="E244" s="7">
        <v>1</v>
      </c>
      <c r="F244" s="7">
        <v>0</v>
      </c>
      <c r="G244" s="8">
        <v>0</v>
      </c>
      <c r="H244" s="7">
        <v>0</v>
      </c>
      <c r="I244" s="7">
        <v>0</v>
      </c>
      <c r="J244" s="7">
        <v>0</v>
      </c>
    </row>
    <row r="245" spans="1:10" x14ac:dyDescent="0.25">
      <c r="A245" s="7" t="s">
        <v>237</v>
      </c>
      <c r="B245" s="7" t="s">
        <v>296</v>
      </c>
      <c r="C245" s="7" t="s">
        <v>234</v>
      </c>
      <c r="D245" s="15">
        <v>1</v>
      </c>
      <c r="E245" s="7">
        <v>1</v>
      </c>
      <c r="F245" s="7">
        <v>0</v>
      </c>
      <c r="G245" s="8">
        <v>0</v>
      </c>
      <c r="H245" s="7">
        <v>0</v>
      </c>
      <c r="I245" s="7">
        <v>0</v>
      </c>
      <c r="J245" s="7">
        <v>0</v>
      </c>
    </row>
    <row r="246" spans="1:10" x14ac:dyDescent="0.25">
      <c r="A246" s="7" t="s">
        <v>237</v>
      </c>
      <c r="B246" s="7" t="s">
        <v>297</v>
      </c>
      <c r="C246" s="7" t="s">
        <v>234</v>
      </c>
      <c r="D246" s="15">
        <v>1</v>
      </c>
      <c r="E246" s="7">
        <v>1</v>
      </c>
      <c r="F246" s="7">
        <v>0</v>
      </c>
      <c r="G246" s="8">
        <v>0</v>
      </c>
      <c r="H246" s="7">
        <v>0</v>
      </c>
      <c r="I246" s="7">
        <v>0</v>
      </c>
      <c r="J246" s="7">
        <v>0</v>
      </c>
    </row>
    <row r="247" spans="1:10" x14ac:dyDescent="0.25">
      <c r="A247" s="7" t="s">
        <v>237</v>
      </c>
      <c r="B247" s="7" t="s">
        <v>298</v>
      </c>
      <c r="C247" s="7" t="s">
        <v>234</v>
      </c>
      <c r="D247" s="15">
        <v>1</v>
      </c>
      <c r="E247" s="7">
        <v>1</v>
      </c>
      <c r="F247" s="7">
        <v>0</v>
      </c>
      <c r="G247" s="8">
        <v>0</v>
      </c>
      <c r="H247" s="7">
        <v>0</v>
      </c>
      <c r="I247" s="7">
        <v>0</v>
      </c>
      <c r="J247" s="7">
        <v>0</v>
      </c>
    </row>
    <row r="248" spans="1:10" x14ac:dyDescent="0.25">
      <c r="A248" s="7" t="s">
        <v>237</v>
      </c>
      <c r="B248" s="7" t="s">
        <v>299</v>
      </c>
      <c r="C248" s="7" t="s">
        <v>234</v>
      </c>
      <c r="D248" s="15">
        <v>1</v>
      </c>
      <c r="E248" s="7">
        <v>1</v>
      </c>
      <c r="F248" s="7">
        <v>0</v>
      </c>
      <c r="G248" s="8">
        <v>0</v>
      </c>
      <c r="H248" s="7">
        <v>0</v>
      </c>
      <c r="I248" s="7">
        <v>0</v>
      </c>
      <c r="J248" s="7">
        <v>0</v>
      </c>
    </row>
    <row r="249" spans="1:10" x14ac:dyDescent="0.25">
      <c r="A249" s="7" t="s">
        <v>237</v>
      </c>
      <c r="B249" s="7" t="s">
        <v>300</v>
      </c>
      <c r="C249" s="7" t="s">
        <v>234</v>
      </c>
      <c r="D249" s="15">
        <v>1</v>
      </c>
      <c r="E249" s="7">
        <v>1</v>
      </c>
      <c r="F249" s="7">
        <v>0</v>
      </c>
      <c r="G249" s="8">
        <v>0</v>
      </c>
      <c r="H249" s="7">
        <v>0</v>
      </c>
      <c r="I249" s="7">
        <v>0</v>
      </c>
      <c r="J249" s="7">
        <v>0</v>
      </c>
    </row>
    <row r="250" spans="1:10" x14ac:dyDescent="0.25">
      <c r="A250" s="7" t="s">
        <v>237</v>
      </c>
      <c r="B250" s="7" t="s">
        <v>301</v>
      </c>
      <c r="C250" s="7" t="s">
        <v>234</v>
      </c>
      <c r="D250" s="15">
        <v>1</v>
      </c>
      <c r="E250" s="7">
        <v>1</v>
      </c>
      <c r="F250" s="7">
        <v>0</v>
      </c>
      <c r="G250" s="8">
        <v>0</v>
      </c>
      <c r="H250" s="7">
        <v>0</v>
      </c>
      <c r="I250" s="7">
        <v>0</v>
      </c>
      <c r="J250" s="7">
        <v>0</v>
      </c>
    </row>
    <row r="251" spans="1:10" x14ac:dyDescent="0.25">
      <c r="A251" s="7" t="s">
        <v>237</v>
      </c>
      <c r="B251" s="7" t="s">
        <v>302</v>
      </c>
      <c r="C251" s="7" t="s">
        <v>234</v>
      </c>
      <c r="D251" s="15">
        <v>1</v>
      </c>
      <c r="E251" s="7">
        <v>1</v>
      </c>
      <c r="F251" s="7">
        <v>0</v>
      </c>
      <c r="G251" s="8">
        <v>0</v>
      </c>
      <c r="H251" s="7">
        <v>0</v>
      </c>
      <c r="I251" s="7">
        <v>0</v>
      </c>
      <c r="J251" s="7">
        <v>0</v>
      </c>
    </row>
    <row r="252" spans="1:10" x14ac:dyDescent="0.25">
      <c r="A252" s="7" t="s">
        <v>237</v>
      </c>
      <c r="B252" s="7" t="s">
        <v>303</v>
      </c>
      <c r="C252" s="7" t="s">
        <v>234</v>
      </c>
      <c r="D252" s="15">
        <v>1</v>
      </c>
      <c r="E252" s="7">
        <v>1</v>
      </c>
      <c r="F252" s="7">
        <v>0</v>
      </c>
      <c r="G252" s="8">
        <v>0</v>
      </c>
      <c r="H252" s="7">
        <v>0</v>
      </c>
      <c r="I252" s="7">
        <v>0</v>
      </c>
      <c r="J252" s="7">
        <v>0</v>
      </c>
    </row>
    <row r="253" spans="1:10" x14ac:dyDescent="0.25">
      <c r="A253" s="7" t="s">
        <v>237</v>
      </c>
      <c r="B253" s="7" t="s">
        <v>304</v>
      </c>
      <c r="C253" s="7" t="s">
        <v>234</v>
      </c>
      <c r="D253" s="15">
        <v>1</v>
      </c>
      <c r="E253" s="7">
        <v>1</v>
      </c>
      <c r="F253" s="7">
        <v>0</v>
      </c>
      <c r="G253" s="8">
        <v>0</v>
      </c>
      <c r="H253" s="7">
        <v>0</v>
      </c>
      <c r="I253" s="7">
        <v>0</v>
      </c>
      <c r="J253" s="7">
        <v>0</v>
      </c>
    </row>
    <row r="254" spans="1:10" x14ac:dyDescent="0.25">
      <c r="A254" s="7" t="s">
        <v>305</v>
      </c>
      <c r="B254" s="7" t="s">
        <v>306</v>
      </c>
      <c r="C254" s="7" t="s">
        <v>234</v>
      </c>
      <c r="D254" s="15">
        <v>1</v>
      </c>
      <c r="E254" s="7">
        <v>1</v>
      </c>
      <c r="F254" s="7">
        <v>0</v>
      </c>
      <c r="G254" s="8">
        <v>0</v>
      </c>
      <c r="H254" s="7">
        <v>0</v>
      </c>
      <c r="I254" s="7">
        <v>0</v>
      </c>
      <c r="J254" s="7">
        <v>0</v>
      </c>
    </row>
    <row r="255" spans="1:10" x14ac:dyDescent="0.25">
      <c r="A255" s="7" t="s">
        <v>307</v>
      </c>
      <c r="B255" s="7" t="s">
        <v>308</v>
      </c>
      <c r="C255" s="7" t="s">
        <v>16</v>
      </c>
      <c r="D255" s="15">
        <v>30</v>
      </c>
      <c r="E255" s="7">
        <v>30</v>
      </c>
      <c r="F255" s="7">
        <v>0</v>
      </c>
      <c r="G255" s="8">
        <v>0</v>
      </c>
      <c r="H255" s="7">
        <v>0</v>
      </c>
      <c r="I255" s="7">
        <v>0</v>
      </c>
      <c r="J255" s="7">
        <v>0</v>
      </c>
    </row>
    <row r="256" spans="1:10" x14ac:dyDescent="0.25">
      <c r="A256" s="7" t="s">
        <v>309</v>
      </c>
      <c r="B256" s="7" t="s">
        <v>310</v>
      </c>
      <c r="C256" s="7" t="s">
        <v>311</v>
      </c>
      <c r="D256" s="15">
        <v>10</v>
      </c>
      <c r="E256" s="7">
        <v>10</v>
      </c>
      <c r="F256" s="7">
        <v>0</v>
      </c>
      <c r="G256" s="8">
        <v>0</v>
      </c>
      <c r="H256" s="7">
        <v>0</v>
      </c>
      <c r="I256" s="7">
        <v>0</v>
      </c>
      <c r="J256" s="7">
        <v>0</v>
      </c>
    </row>
    <row r="257" spans="1:10" x14ac:dyDescent="0.25">
      <c r="A257" s="7" t="s">
        <v>312</v>
      </c>
      <c r="B257" s="7" t="s">
        <v>313</v>
      </c>
      <c r="C257" s="7" t="s">
        <v>311</v>
      </c>
      <c r="D257" s="15">
        <v>6</v>
      </c>
      <c r="E257" s="7">
        <v>6</v>
      </c>
      <c r="F257" s="7">
        <v>0</v>
      </c>
      <c r="G257" s="8">
        <v>0</v>
      </c>
      <c r="H257" s="7">
        <v>0</v>
      </c>
      <c r="I257" s="7">
        <v>0</v>
      </c>
      <c r="J257" s="7">
        <v>0</v>
      </c>
    </row>
    <row r="258" spans="1:10" x14ac:dyDescent="0.25">
      <c r="A258" s="7" t="s">
        <v>314</v>
      </c>
      <c r="B258" s="7" t="s">
        <v>315</v>
      </c>
      <c r="C258" s="7" t="s">
        <v>311</v>
      </c>
      <c r="D258" s="15">
        <v>6</v>
      </c>
      <c r="E258" s="7">
        <v>6</v>
      </c>
      <c r="F258" s="7">
        <v>0</v>
      </c>
      <c r="G258" s="8">
        <v>0</v>
      </c>
      <c r="H258" s="7">
        <v>0</v>
      </c>
      <c r="I258" s="7">
        <v>0</v>
      </c>
      <c r="J258" s="7">
        <v>0</v>
      </c>
    </row>
    <row r="259" spans="1:10" x14ac:dyDescent="0.25">
      <c r="A259" s="7" t="s">
        <v>316</v>
      </c>
      <c r="B259" s="7" t="s">
        <v>317</v>
      </c>
      <c r="C259" s="7" t="s">
        <v>311</v>
      </c>
      <c r="D259" s="15">
        <v>10</v>
      </c>
      <c r="E259" s="7">
        <v>10</v>
      </c>
      <c r="F259" s="7">
        <v>0</v>
      </c>
      <c r="G259" s="8">
        <v>0</v>
      </c>
      <c r="H259" s="7">
        <v>0</v>
      </c>
      <c r="I259" s="7">
        <v>0</v>
      </c>
      <c r="J259" s="7">
        <v>0</v>
      </c>
    </row>
    <row r="260" spans="1:10" x14ac:dyDescent="0.25">
      <c r="A260" s="7" t="s">
        <v>318</v>
      </c>
      <c r="B260" s="7" t="s">
        <v>319</v>
      </c>
      <c r="C260" s="7" t="s">
        <v>311</v>
      </c>
      <c r="D260" s="15">
        <v>2</v>
      </c>
      <c r="E260" s="7">
        <v>2</v>
      </c>
      <c r="F260" s="7">
        <v>0</v>
      </c>
      <c r="G260" s="8">
        <v>0</v>
      </c>
      <c r="H260" s="7">
        <v>0</v>
      </c>
      <c r="I260" s="7">
        <v>0</v>
      </c>
      <c r="J260" s="7">
        <v>0</v>
      </c>
    </row>
    <row r="261" spans="1:10" x14ac:dyDescent="0.25">
      <c r="A261" s="7" t="s">
        <v>320</v>
      </c>
      <c r="B261" s="7" t="s">
        <v>321</v>
      </c>
      <c r="C261" s="7" t="s">
        <v>16</v>
      </c>
      <c r="D261" s="15">
        <v>1</v>
      </c>
      <c r="E261" s="7">
        <v>1</v>
      </c>
      <c r="F261" s="7">
        <v>0</v>
      </c>
      <c r="G261" s="8">
        <v>0</v>
      </c>
      <c r="H261" s="7">
        <v>0</v>
      </c>
      <c r="I261" s="7">
        <v>0</v>
      </c>
      <c r="J261" s="7">
        <v>0</v>
      </c>
    </row>
    <row r="262" spans="1:10" x14ac:dyDescent="0.25">
      <c r="A262" s="7" t="s">
        <v>322</v>
      </c>
      <c r="B262" s="7" t="s">
        <v>323</v>
      </c>
      <c r="C262" s="7" t="s">
        <v>16</v>
      </c>
      <c r="D262" s="15">
        <v>13</v>
      </c>
      <c r="E262" s="7">
        <v>13</v>
      </c>
      <c r="F262" s="7">
        <v>0</v>
      </c>
      <c r="G262" s="8">
        <v>0</v>
      </c>
      <c r="H262" s="7">
        <v>0</v>
      </c>
      <c r="I262" s="7">
        <v>0</v>
      </c>
      <c r="J262" s="7">
        <v>0</v>
      </c>
    </row>
    <row r="263" spans="1:10" x14ac:dyDescent="0.25">
      <c r="A263" s="7" t="s">
        <v>324</v>
      </c>
      <c r="B263" s="7" t="s">
        <v>325</v>
      </c>
      <c r="C263" s="7" t="s">
        <v>16</v>
      </c>
      <c r="D263" s="15">
        <v>5</v>
      </c>
      <c r="E263" s="7">
        <v>5</v>
      </c>
      <c r="F263" s="7">
        <v>0</v>
      </c>
      <c r="G263" s="8">
        <v>0</v>
      </c>
      <c r="H263" s="7">
        <v>0</v>
      </c>
      <c r="I263" s="7">
        <v>0</v>
      </c>
      <c r="J263" s="7">
        <v>0</v>
      </c>
    </row>
    <row r="264" spans="1:10" x14ac:dyDescent="0.25">
      <c r="A264" s="7" t="s">
        <v>326</v>
      </c>
      <c r="B264" s="7" t="s">
        <v>327</v>
      </c>
      <c r="C264" s="7" t="s">
        <v>16</v>
      </c>
      <c r="D264" s="15">
        <v>3</v>
      </c>
      <c r="E264" s="7">
        <v>3</v>
      </c>
      <c r="F264" s="7">
        <v>0</v>
      </c>
      <c r="G264" s="8">
        <v>0</v>
      </c>
      <c r="H264" s="7">
        <v>0</v>
      </c>
      <c r="I264" s="7">
        <v>0</v>
      </c>
      <c r="J264" s="7">
        <v>0</v>
      </c>
    </row>
    <row r="265" spans="1:10" x14ac:dyDescent="0.25">
      <c r="A265" s="7" t="s">
        <v>326</v>
      </c>
      <c r="B265" s="7" t="s">
        <v>328</v>
      </c>
      <c r="C265" s="7" t="s">
        <v>16</v>
      </c>
      <c r="D265" s="15">
        <v>8</v>
      </c>
      <c r="E265" s="7">
        <v>8</v>
      </c>
      <c r="F265" s="7">
        <v>0</v>
      </c>
      <c r="G265" s="8">
        <v>0</v>
      </c>
      <c r="H265" s="7">
        <v>0</v>
      </c>
      <c r="I265" s="7">
        <v>0</v>
      </c>
      <c r="J265" s="7">
        <v>0</v>
      </c>
    </row>
    <row r="266" spans="1:10" x14ac:dyDescent="0.25">
      <c r="A266" s="7" t="s">
        <v>329</v>
      </c>
      <c r="B266" s="7" t="s">
        <v>330</v>
      </c>
      <c r="C266" s="7" t="s">
        <v>16</v>
      </c>
      <c r="D266" s="15">
        <v>6</v>
      </c>
      <c r="E266" s="7">
        <v>6</v>
      </c>
      <c r="F266" s="7">
        <v>0</v>
      </c>
      <c r="G266" s="8">
        <v>0</v>
      </c>
      <c r="H266" s="7">
        <v>0</v>
      </c>
      <c r="I266" s="7">
        <v>0</v>
      </c>
      <c r="J266" s="7">
        <v>0</v>
      </c>
    </row>
    <row r="267" spans="1:10" x14ac:dyDescent="0.25">
      <c r="A267" s="7" t="s">
        <v>331</v>
      </c>
      <c r="B267" s="7" t="s">
        <v>332</v>
      </c>
      <c r="C267" s="7" t="s">
        <v>16</v>
      </c>
      <c r="D267" s="15">
        <v>1</v>
      </c>
      <c r="E267" s="7">
        <v>1</v>
      </c>
      <c r="F267" s="7">
        <v>0</v>
      </c>
      <c r="G267" s="8">
        <v>0</v>
      </c>
      <c r="H267" s="7">
        <v>0</v>
      </c>
      <c r="I267" s="7">
        <v>0</v>
      </c>
      <c r="J267" s="7">
        <v>0</v>
      </c>
    </row>
    <row r="268" spans="1:10" x14ac:dyDescent="0.25">
      <c r="A268" s="7" t="s">
        <v>333</v>
      </c>
      <c r="B268" s="7" t="s">
        <v>334</v>
      </c>
      <c r="C268" s="7" t="s">
        <v>16</v>
      </c>
      <c r="D268" s="15">
        <v>8</v>
      </c>
      <c r="E268" s="7">
        <v>8</v>
      </c>
      <c r="F268" s="7">
        <v>0</v>
      </c>
      <c r="G268" s="8">
        <v>0</v>
      </c>
      <c r="H268" s="7">
        <v>0</v>
      </c>
      <c r="I268" s="7">
        <v>0</v>
      </c>
      <c r="J268" s="7">
        <v>0</v>
      </c>
    </row>
    <row r="269" spans="1:10" x14ac:dyDescent="0.25">
      <c r="A269" s="7" t="s">
        <v>335</v>
      </c>
      <c r="B269" s="7" t="s">
        <v>336</v>
      </c>
      <c r="C269" s="7" t="s">
        <v>16</v>
      </c>
      <c r="D269" s="15">
        <v>1</v>
      </c>
      <c r="E269" s="7">
        <v>1</v>
      </c>
      <c r="F269" s="7">
        <v>0</v>
      </c>
      <c r="G269" s="8">
        <v>0</v>
      </c>
      <c r="H269" s="7">
        <v>0</v>
      </c>
      <c r="I269" s="7">
        <v>0</v>
      </c>
      <c r="J269" s="7">
        <v>0</v>
      </c>
    </row>
    <row r="270" spans="1:10" x14ac:dyDescent="0.25">
      <c r="A270" s="7" t="s">
        <v>335</v>
      </c>
      <c r="B270" s="7" t="s">
        <v>337</v>
      </c>
      <c r="C270" s="7" t="s">
        <v>16</v>
      </c>
      <c r="D270" s="15">
        <v>1</v>
      </c>
      <c r="E270" s="7">
        <v>1</v>
      </c>
      <c r="F270" s="7">
        <v>0</v>
      </c>
      <c r="G270" s="8">
        <v>0</v>
      </c>
      <c r="H270" s="7">
        <v>0</v>
      </c>
      <c r="I270" s="7">
        <v>0</v>
      </c>
      <c r="J270" s="7">
        <v>0</v>
      </c>
    </row>
    <row r="271" spans="1:10" x14ac:dyDescent="0.25">
      <c r="A271" s="7" t="s">
        <v>335</v>
      </c>
      <c r="B271" s="7" t="s">
        <v>338</v>
      </c>
      <c r="C271" s="7" t="s">
        <v>16</v>
      </c>
      <c r="D271" s="15">
        <v>1</v>
      </c>
      <c r="E271" s="7">
        <v>1</v>
      </c>
      <c r="F271" s="7">
        <v>0</v>
      </c>
      <c r="G271" s="8">
        <v>0</v>
      </c>
      <c r="H271" s="7">
        <v>0</v>
      </c>
      <c r="I271" s="7">
        <v>0</v>
      </c>
      <c r="J271" s="7">
        <v>0</v>
      </c>
    </row>
    <row r="272" spans="1:10" x14ac:dyDescent="0.25">
      <c r="A272" s="7" t="s">
        <v>335</v>
      </c>
      <c r="B272" s="7" t="s">
        <v>339</v>
      </c>
      <c r="C272" s="7" t="s">
        <v>16</v>
      </c>
      <c r="D272" s="15">
        <v>1</v>
      </c>
      <c r="E272" s="7">
        <v>1</v>
      </c>
      <c r="F272" s="7">
        <v>0</v>
      </c>
      <c r="G272" s="8">
        <v>0</v>
      </c>
      <c r="H272" s="7">
        <v>0</v>
      </c>
      <c r="I272" s="7">
        <v>0</v>
      </c>
      <c r="J272" s="7">
        <v>0</v>
      </c>
    </row>
    <row r="273" spans="1:10" x14ac:dyDescent="0.25">
      <c r="A273" s="7" t="s">
        <v>335</v>
      </c>
      <c r="B273" s="7" t="s">
        <v>340</v>
      </c>
      <c r="C273" s="7" t="s">
        <v>16</v>
      </c>
      <c r="D273" s="15">
        <v>1</v>
      </c>
      <c r="E273" s="7">
        <v>1</v>
      </c>
      <c r="F273" s="7">
        <v>0</v>
      </c>
      <c r="G273" s="8">
        <v>0</v>
      </c>
      <c r="H273" s="7">
        <v>0</v>
      </c>
      <c r="I273" s="7">
        <v>0</v>
      </c>
      <c r="J273" s="7">
        <v>0</v>
      </c>
    </row>
    <row r="274" spans="1:10" x14ac:dyDescent="0.25">
      <c r="A274" s="7" t="s">
        <v>335</v>
      </c>
      <c r="B274" s="7" t="s">
        <v>341</v>
      </c>
      <c r="C274" s="7" t="s">
        <v>16</v>
      </c>
      <c r="D274" s="15">
        <v>1</v>
      </c>
      <c r="E274" s="7">
        <v>1</v>
      </c>
      <c r="F274" s="7">
        <v>0</v>
      </c>
      <c r="G274" s="8">
        <v>0</v>
      </c>
      <c r="H274" s="7">
        <v>0</v>
      </c>
      <c r="I274" s="7">
        <v>0</v>
      </c>
      <c r="J274" s="7">
        <v>0</v>
      </c>
    </row>
    <row r="275" spans="1:10" x14ac:dyDescent="0.25">
      <c r="A275" s="7" t="s">
        <v>335</v>
      </c>
      <c r="B275" s="7" t="s">
        <v>342</v>
      </c>
      <c r="C275" s="7" t="s">
        <v>16</v>
      </c>
      <c r="D275" s="15">
        <v>1</v>
      </c>
      <c r="E275" s="7">
        <v>1</v>
      </c>
      <c r="F275" s="7">
        <v>0</v>
      </c>
      <c r="G275" s="8">
        <v>0</v>
      </c>
      <c r="H275" s="7">
        <v>0</v>
      </c>
      <c r="I275" s="7">
        <v>0</v>
      </c>
      <c r="J275" s="7">
        <v>0</v>
      </c>
    </row>
    <row r="276" spans="1:10" x14ac:dyDescent="0.25">
      <c r="A276" s="7" t="s">
        <v>335</v>
      </c>
      <c r="B276" s="7" t="s">
        <v>343</v>
      </c>
      <c r="C276" s="7" t="s">
        <v>16</v>
      </c>
      <c r="D276" s="15">
        <v>1</v>
      </c>
      <c r="E276" s="7">
        <v>1</v>
      </c>
      <c r="F276" s="7">
        <v>0</v>
      </c>
      <c r="G276" s="8">
        <v>0</v>
      </c>
      <c r="H276" s="7">
        <v>0</v>
      </c>
      <c r="I276" s="7">
        <v>0</v>
      </c>
      <c r="J276" s="7">
        <v>0</v>
      </c>
    </row>
    <row r="277" spans="1:10" x14ac:dyDescent="0.25">
      <c r="A277" s="7" t="s">
        <v>335</v>
      </c>
      <c r="B277" s="7" t="s">
        <v>344</v>
      </c>
      <c r="C277" s="7" t="s">
        <v>16</v>
      </c>
      <c r="D277" s="15">
        <v>1</v>
      </c>
      <c r="E277" s="7">
        <v>1</v>
      </c>
      <c r="F277" s="7">
        <v>0</v>
      </c>
      <c r="G277" s="8">
        <v>0</v>
      </c>
      <c r="H277" s="7">
        <v>0</v>
      </c>
      <c r="I277" s="7">
        <v>0</v>
      </c>
      <c r="J277" s="7">
        <v>0</v>
      </c>
    </row>
    <row r="278" spans="1:10" x14ac:dyDescent="0.25">
      <c r="A278" s="7" t="s">
        <v>335</v>
      </c>
      <c r="B278" s="7" t="s">
        <v>345</v>
      </c>
      <c r="C278" s="7" t="s">
        <v>16</v>
      </c>
      <c r="D278" s="15">
        <v>1</v>
      </c>
      <c r="E278" s="7">
        <v>1</v>
      </c>
      <c r="F278" s="7">
        <v>0</v>
      </c>
      <c r="G278" s="8">
        <v>0</v>
      </c>
      <c r="H278" s="7">
        <v>0</v>
      </c>
      <c r="I278" s="7">
        <v>0</v>
      </c>
      <c r="J278" s="7">
        <v>0</v>
      </c>
    </row>
    <row r="279" spans="1:10" x14ac:dyDescent="0.25">
      <c r="A279" s="7" t="s">
        <v>346</v>
      </c>
      <c r="B279" s="7" t="s">
        <v>347</v>
      </c>
      <c r="C279" s="7" t="s">
        <v>16</v>
      </c>
      <c r="D279" s="15">
        <v>1</v>
      </c>
      <c r="E279" s="7">
        <v>1</v>
      </c>
      <c r="F279" s="7">
        <v>0</v>
      </c>
      <c r="G279" s="8">
        <v>0</v>
      </c>
      <c r="H279" s="7">
        <v>0</v>
      </c>
      <c r="I279" s="7">
        <v>0</v>
      </c>
      <c r="J279" s="7">
        <v>0</v>
      </c>
    </row>
    <row r="280" spans="1:10" x14ac:dyDescent="0.25">
      <c r="A280" s="7" t="s">
        <v>346</v>
      </c>
      <c r="B280" s="7" t="s">
        <v>348</v>
      </c>
      <c r="C280" s="7" t="s">
        <v>16</v>
      </c>
      <c r="D280" s="15">
        <v>1</v>
      </c>
      <c r="E280" s="7">
        <v>1</v>
      </c>
      <c r="F280" s="7">
        <v>0</v>
      </c>
      <c r="G280" s="8">
        <v>0</v>
      </c>
      <c r="H280" s="7">
        <v>0</v>
      </c>
      <c r="I280" s="7">
        <v>0</v>
      </c>
      <c r="J280" s="7">
        <v>0</v>
      </c>
    </row>
    <row r="281" spans="1:10" x14ac:dyDescent="0.25">
      <c r="A281" s="7" t="s">
        <v>346</v>
      </c>
      <c r="B281" s="7" t="s">
        <v>349</v>
      </c>
      <c r="C281" s="7" t="s">
        <v>16</v>
      </c>
      <c r="D281" s="15">
        <v>1</v>
      </c>
      <c r="E281" s="7">
        <v>1</v>
      </c>
      <c r="F281" s="7">
        <v>0</v>
      </c>
      <c r="G281" s="8">
        <v>0</v>
      </c>
      <c r="H281" s="7">
        <v>0</v>
      </c>
      <c r="I281" s="7">
        <v>0</v>
      </c>
      <c r="J281" s="7">
        <v>0</v>
      </c>
    </row>
    <row r="282" spans="1:10" x14ac:dyDescent="0.25">
      <c r="A282" s="7" t="s">
        <v>346</v>
      </c>
      <c r="B282" s="7" t="s">
        <v>350</v>
      </c>
      <c r="C282" s="7" t="s">
        <v>16</v>
      </c>
      <c r="D282" s="15">
        <v>1</v>
      </c>
      <c r="E282" s="7">
        <v>1</v>
      </c>
      <c r="F282" s="7">
        <v>0</v>
      </c>
      <c r="G282" s="8">
        <v>0</v>
      </c>
      <c r="H282" s="7">
        <v>0</v>
      </c>
      <c r="I282" s="7">
        <v>0</v>
      </c>
      <c r="J282" s="7">
        <v>0</v>
      </c>
    </row>
    <row r="283" spans="1:10" x14ac:dyDescent="0.25">
      <c r="A283" s="7" t="s">
        <v>346</v>
      </c>
      <c r="B283" s="7" t="s">
        <v>351</v>
      </c>
      <c r="C283" s="7" t="s">
        <v>16</v>
      </c>
      <c r="D283" s="15">
        <v>1</v>
      </c>
      <c r="E283" s="7">
        <v>1</v>
      </c>
      <c r="F283" s="7">
        <v>0</v>
      </c>
      <c r="G283" s="8">
        <v>0</v>
      </c>
      <c r="H283" s="7">
        <v>0</v>
      </c>
      <c r="I283" s="7">
        <v>0</v>
      </c>
      <c r="J283" s="7">
        <v>0</v>
      </c>
    </row>
    <row r="284" spans="1:10" x14ac:dyDescent="0.25">
      <c r="A284" s="7" t="s">
        <v>346</v>
      </c>
      <c r="B284" s="7" t="s">
        <v>352</v>
      </c>
      <c r="C284" s="7" t="s">
        <v>16</v>
      </c>
      <c r="D284" s="15">
        <v>1</v>
      </c>
      <c r="E284" s="7">
        <v>1</v>
      </c>
      <c r="F284" s="7">
        <v>0</v>
      </c>
      <c r="G284" s="8">
        <v>0</v>
      </c>
      <c r="H284" s="7">
        <v>0</v>
      </c>
      <c r="I284" s="7">
        <v>0</v>
      </c>
      <c r="J284" s="7">
        <v>0</v>
      </c>
    </row>
    <row r="285" spans="1:10" x14ac:dyDescent="0.25">
      <c r="A285" s="7" t="s">
        <v>346</v>
      </c>
      <c r="B285" s="7" t="s">
        <v>353</v>
      </c>
      <c r="C285" s="7" t="s">
        <v>16</v>
      </c>
      <c r="D285" s="15">
        <v>1</v>
      </c>
      <c r="E285" s="7">
        <v>1</v>
      </c>
      <c r="F285" s="7">
        <v>0</v>
      </c>
      <c r="G285" s="8">
        <v>0</v>
      </c>
      <c r="H285" s="7">
        <v>0</v>
      </c>
      <c r="I285" s="7">
        <v>0</v>
      </c>
      <c r="J285" s="7">
        <v>0</v>
      </c>
    </row>
    <row r="286" spans="1:10" x14ac:dyDescent="0.25">
      <c r="A286" s="7" t="s">
        <v>346</v>
      </c>
      <c r="B286" s="7" t="s">
        <v>354</v>
      </c>
      <c r="C286" s="7" t="s">
        <v>16</v>
      </c>
      <c r="D286" s="15">
        <v>1</v>
      </c>
      <c r="E286" s="7">
        <v>1</v>
      </c>
      <c r="F286" s="7">
        <v>0</v>
      </c>
      <c r="G286" s="8">
        <v>0</v>
      </c>
      <c r="H286" s="7">
        <v>0</v>
      </c>
      <c r="I286" s="7">
        <v>0</v>
      </c>
      <c r="J286" s="7">
        <v>0</v>
      </c>
    </row>
    <row r="287" spans="1:10" x14ac:dyDescent="0.25">
      <c r="A287" s="7" t="s">
        <v>346</v>
      </c>
      <c r="B287" s="7" t="s">
        <v>355</v>
      </c>
      <c r="C287" s="7" t="s">
        <v>16</v>
      </c>
      <c r="D287" s="15">
        <v>1</v>
      </c>
      <c r="E287" s="7">
        <v>1</v>
      </c>
      <c r="F287" s="7">
        <v>0</v>
      </c>
      <c r="G287" s="8">
        <v>0</v>
      </c>
      <c r="H287" s="7">
        <v>0</v>
      </c>
      <c r="I287" s="7">
        <v>0</v>
      </c>
      <c r="J287" s="7">
        <v>0</v>
      </c>
    </row>
    <row r="288" spans="1:10" x14ac:dyDescent="0.25">
      <c r="A288" s="7" t="s">
        <v>356</v>
      </c>
      <c r="B288" s="7" t="s">
        <v>357</v>
      </c>
      <c r="C288" s="7" t="s">
        <v>16</v>
      </c>
      <c r="D288" s="15">
        <v>1</v>
      </c>
      <c r="E288" s="7">
        <v>1</v>
      </c>
      <c r="F288" s="7">
        <v>0</v>
      </c>
      <c r="G288" s="8">
        <v>0</v>
      </c>
      <c r="H288" s="7">
        <v>0</v>
      </c>
      <c r="I288" s="7">
        <v>0</v>
      </c>
      <c r="J288" s="7">
        <v>0</v>
      </c>
    </row>
    <row r="289" spans="1:10" x14ac:dyDescent="0.25">
      <c r="A289" s="7" t="s">
        <v>356</v>
      </c>
      <c r="B289" s="7" t="s">
        <v>358</v>
      </c>
      <c r="C289" s="7" t="s">
        <v>16</v>
      </c>
      <c r="D289" s="15">
        <v>1</v>
      </c>
      <c r="E289" s="7">
        <v>1</v>
      </c>
      <c r="F289" s="7">
        <v>0</v>
      </c>
      <c r="G289" s="8">
        <v>0</v>
      </c>
      <c r="H289" s="7">
        <v>0</v>
      </c>
      <c r="I289" s="7">
        <v>0</v>
      </c>
      <c r="J289" s="7">
        <v>0</v>
      </c>
    </row>
    <row r="290" spans="1:10" x14ac:dyDescent="0.25">
      <c r="A290" s="7" t="s">
        <v>359</v>
      </c>
      <c r="B290" s="7" t="s">
        <v>360</v>
      </c>
      <c r="C290" s="7" t="s">
        <v>16</v>
      </c>
      <c r="D290" s="15">
        <v>1</v>
      </c>
      <c r="E290" s="7">
        <v>1</v>
      </c>
      <c r="F290" s="7">
        <v>0</v>
      </c>
      <c r="G290" s="8">
        <v>0</v>
      </c>
      <c r="H290" s="7">
        <v>0</v>
      </c>
      <c r="I290" s="7">
        <v>0</v>
      </c>
      <c r="J290" s="7">
        <v>0</v>
      </c>
    </row>
    <row r="291" spans="1:10" x14ac:dyDescent="0.25">
      <c r="A291" s="7" t="s">
        <v>361</v>
      </c>
      <c r="B291" s="7" t="s">
        <v>362</v>
      </c>
      <c r="C291" s="7" t="s">
        <v>16</v>
      </c>
      <c r="D291" s="15">
        <v>1</v>
      </c>
      <c r="E291" s="7">
        <v>1</v>
      </c>
      <c r="F291" s="7">
        <v>0</v>
      </c>
      <c r="G291" s="8">
        <v>0</v>
      </c>
      <c r="H291" s="7">
        <v>0</v>
      </c>
      <c r="I291" s="7">
        <v>0</v>
      </c>
      <c r="J291" s="7">
        <v>0</v>
      </c>
    </row>
    <row r="292" spans="1:10" x14ac:dyDescent="0.25">
      <c r="A292" s="7" t="s">
        <v>361</v>
      </c>
      <c r="B292" s="7" t="s">
        <v>363</v>
      </c>
      <c r="C292" s="7" t="s">
        <v>16</v>
      </c>
      <c r="D292" s="15">
        <v>1</v>
      </c>
      <c r="E292" s="7">
        <v>1</v>
      </c>
      <c r="F292" s="7">
        <v>0</v>
      </c>
      <c r="G292" s="8">
        <v>0</v>
      </c>
      <c r="H292" s="7">
        <v>0</v>
      </c>
      <c r="I292" s="7">
        <v>0</v>
      </c>
      <c r="J292" s="7">
        <v>0</v>
      </c>
    </row>
    <row r="293" spans="1:10" x14ac:dyDescent="0.25">
      <c r="A293" s="7" t="s">
        <v>361</v>
      </c>
      <c r="B293" s="7" t="s">
        <v>364</v>
      </c>
      <c r="C293" s="7" t="s">
        <v>16</v>
      </c>
      <c r="D293" s="15">
        <v>1</v>
      </c>
      <c r="E293" s="7">
        <v>1</v>
      </c>
      <c r="F293" s="7">
        <v>0</v>
      </c>
      <c r="G293" s="8">
        <v>0</v>
      </c>
      <c r="H293" s="7">
        <v>0</v>
      </c>
      <c r="I293" s="7">
        <v>0</v>
      </c>
      <c r="J293" s="7">
        <v>0</v>
      </c>
    </row>
    <row r="294" spans="1:10" x14ac:dyDescent="0.25">
      <c r="A294" s="7" t="s">
        <v>361</v>
      </c>
      <c r="B294" s="7" t="s">
        <v>365</v>
      </c>
      <c r="C294" s="7" t="s">
        <v>16</v>
      </c>
      <c r="D294" s="15">
        <v>1</v>
      </c>
      <c r="E294" s="7">
        <v>1</v>
      </c>
      <c r="F294" s="7">
        <v>0</v>
      </c>
      <c r="G294" s="8">
        <v>0</v>
      </c>
      <c r="H294" s="7">
        <v>0</v>
      </c>
      <c r="I294" s="7">
        <v>0</v>
      </c>
      <c r="J294" s="7">
        <v>0</v>
      </c>
    </row>
    <row r="295" spans="1:10" x14ac:dyDescent="0.25">
      <c r="A295" s="7" t="s">
        <v>361</v>
      </c>
      <c r="B295" s="7" t="s">
        <v>366</v>
      </c>
      <c r="C295" s="7" t="s">
        <v>16</v>
      </c>
      <c r="D295" s="15">
        <v>1</v>
      </c>
      <c r="E295" s="7">
        <v>1</v>
      </c>
      <c r="F295" s="7">
        <v>0</v>
      </c>
      <c r="G295" s="8">
        <v>0</v>
      </c>
      <c r="H295" s="7">
        <v>0</v>
      </c>
      <c r="I295" s="7">
        <v>0</v>
      </c>
      <c r="J295" s="7">
        <v>0</v>
      </c>
    </row>
    <row r="296" spans="1:10" x14ac:dyDescent="0.25">
      <c r="A296" s="7" t="s">
        <v>361</v>
      </c>
      <c r="B296" s="7" t="s">
        <v>367</v>
      </c>
      <c r="C296" s="7" t="s">
        <v>16</v>
      </c>
      <c r="D296" s="15">
        <v>1</v>
      </c>
      <c r="E296" s="7">
        <v>1</v>
      </c>
      <c r="F296" s="7">
        <v>0</v>
      </c>
      <c r="G296" s="8">
        <v>0</v>
      </c>
      <c r="H296" s="7">
        <v>0</v>
      </c>
      <c r="I296" s="7">
        <v>0</v>
      </c>
      <c r="J296" s="7">
        <v>0</v>
      </c>
    </row>
    <row r="297" spans="1:10" x14ac:dyDescent="0.25">
      <c r="A297" s="7" t="s">
        <v>368</v>
      </c>
      <c r="B297" s="7" t="s">
        <v>369</v>
      </c>
      <c r="C297" s="7" t="s">
        <v>16</v>
      </c>
      <c r="D297" s="15">
        <v>1</v>
      </c>
      <c r="E297" s="7">
        <v>1</v>
      </c>
      <c r="F297" s="7">
        <v>0</v>
      </c>
      <c r="G297" s="8">
        <v>0</v>
      </c>
      <c r="H297" s="7">
        <v>0</v>
      </c>
      <c r="I297" s="7">
        <v>0</v>
      </c>
      <c r="J297" s="7">
        <v>0</v>
      </c>
    </row>
    <row r="298" spans="1:10" x14ac:dyDescent="0.25">
      <c r="A298" s="7" t="s">
        <v>368</v>
      </c>
      <c r="B298" s="7" t="s">
        <v>370</v>
      </c>
      <c r="C298" s="7" t="s">
        <v>16</v>
      </c>
      <c r="D298" s="15">
        <v>1</v>
      </c>
      <c r="E298" s="7">
        <v>1</v>
      </c>
      <c r="F298" s="7">
        <v>0</v>
      </c>
      <c r="G298" s="8">
        <v>0</v>
      </c>
      <c r="H298" s="7">
        <v>0</v>
      </c>
      <c r="I298" s="7">
        <v>0</v>
      </c>
      <c r="J298" s="7">
        <v>0</v>
      </c>
    </row>
    <row r="299" spans="1:10" x14ac:dyDescent="0.25">
      <c r="A299" s="7" t="s">
        <v>368</v>
      </c>
      <c r="B299" s="7" t="s">
        <v>371</v>
      </c>
      <c r="C299" s="7" t="s">
        <v>16</v>
      </c>
      <c r="D299" s="15">
        <v>1</v>
      </c>
      <c r="E299" s="7">
        <v>1</v>
      </c>
      <c r="F299" s="7">
        <v>0</v>
      </c>
      <c r="G299" s="8">
        <v>0</v>
      </c>
      <c r="H299" s="7">
        <v>0</v>
      </c>
      <c r="I299" s="7">
        <v>0</v>
      </c>
      <c r="J299" s="7">
        <v>0</v>
      </c>
    </row>
    <row r="300" spans="1:10" x14ac:dyDescent="0.25">
      <c r="A300" s="7" t="s">
        <v>372</v>
      </c>
      <c r="B300" s="7" t="s">
        <v>373</v>
      </c>
      <c r="C300" s="7" t="s">
        <v>16</v>
      </c>
      <c r="D300" s="15">
        <v>1</v>
      </c>
      <c r="E300" s="7">
        <v>1</v>
      </c>
      <c r="F300" s="7">
        <v>0</v>
      </c>
      <c r="G300" s="8">
        <v>0</v>
      </c>
      <c r="H300" s="7">
        <v>0</v>
      </c>
      <c r="I300" s="7">
        <v>0</v>
      </c>
      <c r="J300" s="7">
        <v>0</v>
      </c>
    </row>
    <row r="301" spans="1:10" x14ac:dyDescent="0.25">
      <c r="A301" s="7" t="s">
        <v>372</v>
      </c>
      <c r="B301" s="7" t="s">
        <v>374</v>
      </c>
      <c r="C301" s="7" t="s">
        <v>16</v>
      </c>
      <c r="D301" s="15">
        <v>1</v>
      </c>
      <c r="E301" s="7">
        <v>1</v>
      </c>
      <c r="F301" s="7">
        <v>0</v>
      </c>
      <c r="G301" s="8">
        <v>0</v>
      </c>
      <c r="H301" s="7">
        <v>0</v>
      </c>
      <c r="I301" s="7">
        <v>0</v>
      </c>
      <c r="J301" s="7">
        <v>0</v>
      </c>
    </row>
    <row r="302" spans="1:10" x14ac:dyDescent="0.25">
      <c r="A302" s="7" t="s">
        <v>372</v>
      </c>
      <c r="B302" s="7" t="s">
        <v>375</v>
      </c>
      <c r="C302" s="7" t="s">
        <v>16</v>
      </c>
      <c r="D302" s="15">
        <v>1</v>
      </c>
      <c r="E302" s="7">
        <v>1</v>
      </c>
      <c r="F302" s="7">
        <v>0</v>
      </c>
      <c r="G302" s="8">
        <v>0</v>
      </c>
      <c r="H302" s="7">
        <v>0</v>
      </c>
      <c r="I302" s="7">
        <v>0</v>
      </c>
      <c r="J302" s="7">
        <v>0</v>
      </c>
    </row>
    <row r="303" spans="1:10" x14ac:dyDescent="0.25">
      <c r="A303" s="7" t="s">
        <v>372</v>
      </c>
      <c r="B303" s="7" t="s">
        <v>376</v>
      </c>
      <c r="C303" s="7" t="s">
        <v>16</v>
      </c>
      <c r="D303" s="15">
        <v>1</v>
      </c>
      <c r="E303" s="7">
        <v>1</v>
      </c>
      <c r="F303" s="7">
        <v>0</v>
      </c>
      <c r="G303" s="8">
        <v>0</v>
      </c>
      <c r="H303" s="7">
        <v>0</v>
      </c>
      <c r="I303" s="7">
        <v>0</v>
      </c>
      <c r="J303" s="7">
        <v>0</v>
      </c>
    </row>
    <row r="304" spans="1:10" x14ac:dyDescent="0.25">
      <c r="A304" s="7" t="s">
        <v>372</v>
      </c>
      <c r="B304" s="7" t="s">
        <v>377</v>
      </c>
      <c r="C304" s="7" t="s">
        <v>16</v>
      </c>
      <c r="D304" s="15">
        <v>1</v>
      </c>
      <c r="E304" s="7">
        <v>1</v>
      </c>
      <c r="F304" s="7">
        <v>0</v>
      </c>
      <c r="G304" s="8">
        <v>0</v>
      </c>
      <c r="H304" s="7">
        <v>0</v>
      </c>
      <c r="I304" s="7">
        <v>0</v>
      </c>
      <c r="J304" s="7">
        <v>0</v>
      </c>
    </row>
    <row r="305" spans="1:10" x14ac:dyDescent="0.25">
      <c r="A305" s="7" t="s">
        <v>372</v>
      </c>
      <c r="B305" s="7" t="s">
        <v>378</v>
      </c>
      <c r="C305" s="7" t="s">
        <v>16</v>
      </c>
      <c r="D305" s="15">
        <v>1</v>
      </c>
      <c r="E305" s="7">
        <v>1</v>
      </c>
      <c r="F305" s="7">
        <v>0</v>
      </c>
      <c r="G305" s="8">
        <v>0</v>
      </c>
      <c r="H305" s="7">
        <v>0</v>
      </c>
      <c r="I305" s="7">
        <v>0</v>
      </c>
      <c r="J305" s="7">
        <v>0</v>
      </c>
    </row>
    <row r="306" spans="1:10" x14ac:dyDescent="0.25">
      <c r="A306" s="7" t="s">
        <v>372</v>
      </c>
      <c r="B306" s="7" t="s">
        <v>379</v>
      </c>
      <c r="C306" s="7" t="s">
        <v>16</v>
      </c>
      <c r="D306" s="15">
        <v>1</v>
      </c>
      <c r="E306" s="7">
        <v>1</v>
      </c>
      <c r="F306" s="7">
        <v>0</v>
      </c>
      <c r="G306" s="8">
        <v>0</v>
      </c>
      <c r="H306" s="7">
        <v>0</v>
      </c>
      <c r="I306" s="7">
        <v>0</v>
      </c>
      <c r="J306" s="7">
        <v>0</v>
      </c>
    </row>
    <row r="307" spans="1:10" x14ac:dyDescent="0.25">
      <c r="A307" s="7" t="s">
        <v>372</v>
      </c>
      <c r="B307" s="7" t="s">
        <v>380</v>
      </c>
      <c r="C307" s="7" t="s">
        <v>16</v>
      </c>
      <c r="D307" s="15">
        <v>1</v>
      </c>
      <c r="E307" s="7">
        <v>1</v>
      </c>
      <c r="F307" s="7">
        <v>0</v>
      </c>
      <c r="G307" s="8">
        <v>0</v>
      </c>
      <c r="H307" s="7">
        <v>0</v>
      </c>
      <c r="I307" s="7">
        <v>0</v>
      </c>
      <c r="J307" s="7">
        <v>0</v>
      </c>
    </row>
    <row r="308" spans="1:10" x14ac:dyDescent="0.25">
      <c r="A308" s="7" t="s">
        <v>372</v>
      </c>
      <c r="B308" s="7" t="s">
        <v>381</v>
      </c>
      <c r="C308" s="7" t="s">
        <v>16</v>
      </c>
      <c r="D308" s="15">
        <v>1</v>
      </c>
      <c r="E308" s="7">
        <v>1</v>
      </c>
      <c r="F308" s="7">
        <v>0</v>
      </c>
      <c r="G308" s="8">
        <v>0</v>
      </c>
      <c r="H308" s="7">
        <v>0</v>
      </c>
      <c r="I308" s="7">
        <v>0</v>
      </c>
      <c r="J308" s="7">
        <v>0</v>
      </c>
    </row>
    <row r="309" spans="1:10" x14ac:dyDescent="0.25">
      <c r="A309" s="7" t="s">
        <v>372</v>
      </c>
      <c r="B309" s="7" t="s">
        <v>382</v>
      </c>
      <c r="C309" s="7" t="s">
        <v>16</v>
      </c>
      <c r="D309" s="15">
        <v>1</v>
      </c>
      <c r="E309" s="7">
        <v>1</v>
      </c>
      <c r="F309" s="7">
        <v>0</v>
      </c>
      <c r="G309" s="8">
        <v>0</v>
      </c>
      <c r="H309" s="7">
        <v>0</v>
      </c>
      <c r="I309" s="7">
        <v>0</v>
      </c>
      <c r="J309" s="7">
        <v>0</v>
      </c>
    </row>
    <row r="310" spans="1:10" x14ac:dyDescent="0.25">
      <c r="A310" s="7" t="s">
        <v>383</v>
      </c>
      <c r="B310" s="7" t="s">
        <v>384</v>
      </c>
      <c r="C310" s="7" t="s">
        <v>16</v>
      </c>
      <c r="D310" s="15">
        <v>19</v>
      </c>
      <c r="E310" s="7">
        <v>19</v>
      </c>
      <c r="F310" s="7">
        <v>0</v>
      </c>
      <c r="G310" s="8">
        <v>0</v>
      </c>
      <c r="H310" s="7">
        <v>0</v>
      </c>
      <c r="I310" s="7">
        <v>0</v>
      </c>
      <c r="J310" s="7">
        <v>0</v>
      </c>
    </row>
    <row r="311" spans="1:10" x14ac:dyDescent="0.25">
      <c r="A311" s="7" t="s">
        <v>385</v>
      </c>
      <c r="B311" s="7" t="s">
        <v>386</v>
      </c>
      <c r="C311" s="7" t="s">
        <v>16</v>
      </c>
      <c r="D311" s="15">
        <v>5</v>
      </c>
      <c r="E311" s="7">
        <v>5</v>
      </c>
      <c r="F311" s="7">
        <v>0</v>
      </c>
      <c r="G311" s="8">
        <v>0</v>
      </c>
      <c r="H311" s="7">
        <v>0</v>
      </c>
      <c r="I311" s="7">
        <v>0</v>
      </c>
      <c r="J311" s="7">
        <v>0</v>
      </c>
    </row>
    <row r="312" spans="1:10" x14ac:dyDescent="0.25">
      <c r="A312" s="7" t="s">
        <v>387</v>
      </c>
      <c r="B312" s="7" t="s">
        <v>388</v>
      </c>
      <c r="C312" s="7" t="s">
        <v>16</v>
      </c>
      <c r="D312" s="15">
        <v>20</v>
      </c>
      <c r="E312" s="7">
        <v>20</v>
      </c>
      <c r="F312" s="7">
        <v>0</v>
      </c>
      <c r="G312" s="8">
        <v>0</v>
      </c>
      <c r="H312" s="7">
        <v>0</v>
      </c>
      <c r="I312" s="7">
        <v>0</v>
      </c>
      <c r="J312" s="7">
        <v>0</v>
      </c>
    </row>
    <row r="313" spans="1:10" x14ac:dyDescent="0.25">
      <c r="A313" s="7" t="s">
        <v>389</v>
      </c>
      <c r="B313" s="7" t="s">
        <v>390</v>
      </c>
      <c r="C313" s="7" t="s">
        <v>16</v>
      </c>
      <c r="D313" s="15">
        <v>4</v>
      </c>
      <c r="E313" s="7">
        <v>4</v>
      </c>
      <c r="F313" s="7">
        <v>0</v>
      </c>
      <c r="G313" s="8">
        <v>0</v>
      </c>
      <c r="H313" s="7">
        <v>0</v>
      </c>
      <c r="I313" s="7">
        <v>0</v>
      </c>
      <c r="J313" s="7">
        <v>0</v>
      </c>
    </row>
    <row r="314" spans="1:10" x14ac:dyDescent="0.25">
      <c r="A314" s="7" t="s">
        <v>391</v>
      </c>
      <c r="B314" s="7" t="s">
        <v>392</v>
      </c>
      <c r="C314" s="7" t="s">
        <v>16</v>
      </c>
      <c r="D314" s="15">
        <v>4</v>
      </c>
      <c r="E314" s="7">
        <v>4</v>
      </c>
      <c r="F314" s="7">
        <v>0</v>
      </c>
      <c r="G314" s="8">
        <v>0</v>
      </c>
      <c r="H314" s="7">
        <v>0</v>
      </c>
      <c r="I314" s="7">
        <v>0</v>
      </c>
      <c r="J314" s="7">
        <v>0</v>
      </c>
    </row>
    <row r="315" spans="1:10" x14ac:dyDescent="0.25">
      <c r="A315" s="7" t="s">
        <v>393</v>
      </c>
      <c r="B315" s="7" t="s">
        <v>394</v>
      </c>
      <c r="C315" s="7" t="s">
        <v>16</v>
      </c>
      <c r="D315" s="15">
        <v>20</v>
      </c>
      <c r="E315" s="7">
        <v>20</v>
      </c>
      <c r="F315" s="7">
        <v>0</v>
      </c>
      <c r="G315" s="8">
        <v>0</v>
      </c>
      <c r="H315" s="7">
        <v>0</v>
      </c>
      <c r="I315" s="7">
        <v>0</v>
      </c>
      <c r="J315" s="7">
        <v>0</v>
      </c>
    </row>
    <row r="316" spans="1:10" x14ac:dyDescent="0.25">
      <c r="A316" s="7" t="s">
        <v>395</v>
      </c>
      <c r="B316" s="7" t="s">
        <v>396</v>
      </c>
      <c r="C316" s="7" t="s">
        <v>16</v>
      </c>
      <c r="D316" s="15">
        <v>20</v>
      </c>
      <c r="E316" s="7">
        <v>20</v>
      </c>
      <c r="F316" s="7">
        <v>0</v>
      </c>
      <c r="G316" s="8">
        <v>0</v>
      </c>
      <c r="H316" s="7">
        <v>0</v>
      </c>
      <c r="I316" s="7">
        <v>0</v>
      </c>
      <c r="J316" s="7">
        <v>0</v>
      </c>
    </row>
    <row r="317" spans="1:10" x14ac:dyDescent="0.25">
      <c r="A317" s="7" t="s">
        <v>397</v>
      </c>
      <c r="B317" s="7" t="s">
        <v>398</v>
      </c>
      <c r="C317" s="7" t="s">
        <v>16</v>
      </c>
      <c r="D317" s="15">
        <v>1</v>
      </c>
      <c r="E317" s="7">
        <v>1</v>
      </c>
      <c r="F317" s="7">
        <v>0</v>
      </c>
      <c r="G317" s="8">
        <v>0</v>
      </c>
      <c r="H317" s="7">
        <v>0</v>
      </c>
      <c r="I317" s="7">
        <v>0</v>
      </c>
      <c r="J317" s="7">
        <v>0</v>
      </c>
    </row>
    <row r="318" spans="1:10" x14ac:dyDescent="0.25">
      <c r="A318" s="7" t="s">
        <v>399</v>
      </c>
      <c r="B318" s="7" t="s">
        <v>400</v>
      </c>
      <c r="C318" s="7" t="s">
        <v>16</v>
      </c>
      <c r="D318" s="15">
        <v>1</v>
      </c>
      <c r="E318" s="7">
        <v>1</v>
      </c>
      <c r="F318" s="7">
        <v>0</v>
      </c>
      <c r="G318" s="8">
        <v>0</v>
      </c>
      <c r="H318" s="7">
        <v>0</v>
      </c>
      <c r="I318" s="7">
        <v>0</v>
      </c>
      <c r="J318" s="7">
        <v>0</v>
      </c>
    </row>
    <row r="319" spans="1:10" x14ac:dyDescent="0.25">
      <c r="A319" s="7" t="s">
        <v>401</v>
      </c>
      <c r="B319" s="7" t="s">
        <v>402</v>
      </c>
      <c r="C319" s="7" t="s">
        <v>16</v>
      </c>
      <c r="D319" s="15">
        <v>1</v>
      </c>
      <c r="E319" s="7">
        <v>1</v>
      </c>
      <c r="F319" s="7">
        <v>0</v>
      </c>
      <c r="G319" s="8">
        <v>0</v>
      </c>
      <c r="H319" s="7">
        <v>0</v>
      </c>
      <c r="I319" s="7">
        <v>0</v>
      </c>
      <c r="J319" s="7">
        <v>0</v>
      </c>
    </row>
    <row r="320" spans="1:10" x14ac:dyDescent="0.25">
      <c r="A320" s="7" t="s">
        <v>403</v>
      </c>
      <c r="B320" s="7" t="s">
        <v>404</v>
      </c>
      <c r="C320" s="7" t="s">
        <v>16</v>
      </c>
      <c r="D320" s="15">
        <v>1</v>
      </c>
      <c r="E320" s="7">
        <v>1</v>
      </c>
      <c r="F320" s="7">
        <v>0</v>
      </c>
      <c r="G320" s="8">
        <v>0</v>
      </c>
      <c r="H320" s="7">
        <v>0</v>
      </c>
      <c r="I320" s="7">
        <v>0</v>
      </c>
      <c r="J320" s="7">
        <v>0</v>
      </c>
    </row>
    <row r="321" spans="1:10" x14ac:dyDescent="0.25">
      <c r="A321" s="7" t="s">
        <v>405</v>
      </c>
      <c r="B321" s="7" t="s">
        <v>406</v>
      </c>
      <c r="C321" s="7" t="s">
        <v>16</v>
      </c>
      <c r="D321" s="15">
        <v>1</v>
      </c>
      <c r="E321" s="7">
        <v>1</v>
      </c>
      <c r="F321" s="7">
        <v>0</v>
      </c>
      <c r="G321" s="8">
        <v>0</v>
      </c>
      <c r="H321" s="7">
        <v>0</v>
      </c>
      <c r="I321" s="7">
        <v>0</v>
      </c>
      <c r="J321" s="7">
        <v>0</v>
      </c>
    </row>
    <row r="322" spans="1:10" x14ac:dyDescent="0.25">
      <c r="A322" s="7" t="s">
        <v>407</v>
      </c>
      <c r="B322" s="7" t="s">
        <v>408</v>
      </c>
      <c r="C322" s="7" t="s">
        <v>16</v>
      </c>
      <c r="D322" s="15">
        <v>1</v>
      </c>
      <c r="E322" s="7">
        <v>1</v>
      </c>
      <c r="F322" s="7">
        <v>0</v>
      </c>
      <c r="G322" s="8">
        <v>0</v>
      </c>
      <c r="H322" s="7">
        <v>0</v>
      </c>
      <c r="I322" s="7">
        <v>0</v>
      </c>
      <c r="J322" s="7">
        <v>0</v>
      </c>
    </row>
    <row r="323" spans="1:10" x14ac:dyDescent="0.25">
      <c r="A323" s="7" t="s">
        <v>409</v>
      </c>
      <c r="B323" s="7" t="s">
        <v>410</v>
      </c>
      <c r="C323" s="7" t="s">
        <v>16</v>
      </c>
      <c r="D323" s="15">
        <v>1</v>
      </c>
      <c r="E323" s="7">
        <v>1</v>
      </c>
      <c r="F323" s="7">
        <v>0</v>
      </c>
      <c r="G323" s="8">
        <v>0</v>
      </c>
      <c r="H323" s="7">
        <v>0</v>
      </c>
      <c r="I323" s="7">
        <v>0</v>
      </c>
      <c r="J323" s="7">
        <v>0</v>
      </c>
    </row>
    <row r="324" spans="1:10" x14ac:dyDescent="0.25">
      <c r="A324" s="7" t="s">
        <v>411</v>
      </c>
      <c r="B324" s="7" t="s">
        <v>412</v>
      </c>
      <c r="C324" s="7" t="s">
        <v>16</v>
      </c>
      <c r="D324" s="15">
        <v>1</v>
      </c>
      <c r="E324" s="7">
        <v>1</v>
      </c>
      <c r="F324" s="7">
        <v>0</v>
      </c>
      <c r="G324" s="8">
        <v>0</v>
      </c>
      <c r="H324" s="7">
        <v>0</v>
      </c>
      <c r="I324" s="7">
        <v>0</v>
      </c>
      <c r="J324" s="7">
        <v>0</v>
      </c>
    </row>
    <row r="325" spans="1:10" x14ac:dyDescent="0.25">
      <c r="A325" s="7" t="s">
        <v>413</v>
      </c>
      <c r="B325" s="7" t="s">
        <v>414</v>
      </c>
      <c r="C325" s="7" t="s">
        <v>16</v>
      </c>
      <c r="D325" s="15">
        <v>1</v>
      </c>
      <c r="E325" s="7">
        <v>1</v>
      </c>
      <c r="F325" s="7">
        <v>0</v>
      </c>
      <c r="G325" s="8">
        <v>0</v>
      </c>
      <c r="H325" s="7">
        <v>0</v>
      </c>
      <c r="I325" s="7">
        <v>0</v>
      </c>
      <c r="J325" s="7">
        <v>0</v>
      </c>
    </row>
    <row r="326" spans="1:10" x14ac:dyDescent="0.25">
      <c r="A326" s="7" t="s">
        <v>415</v>
      </c>
      <c r="B326" s="7" t="s">
        <v>416</v>
      </c>
      <c r="C326" s="7" t="s">
        <v>21</v>
      </c>
      <c r="D326" s="15">
        <v>1</v>
      </c>
      <c r="E326" s="7">
        <v>1</v>
      </c>
      <c r="F326" s="7">
        <v>0</v>
      </c>
      <c r="G326" s="8">
        <v>0</v>
      </c>
      <c r="H326" s="7">
        <v>0</v>
      </c>
      <c r="I326" s="7">
        <v>0</v>
      </c>
      <c r="J326" s="7">
        <v>0</v>
      </c>
    </row>
    <row r="327" spans="1:10" x14ac:dyDescent="0.25">
      <c r="A327" s="7" t="s">
        <v>415</v>
      </c>
      <c r="B327" s="7" t="s">
        <v>417</v>
      </c>
      <c r="C327" s="7" t="s">
        <v>21</v>
      </c>
      <c r="D327" s="15">
        <v>1</v>
      </c>
      <c r="E327" s="7">
        <v>1</v>
      </c>
      <c r="F327" s="7">
        <v>0</v>
      </c>
      <c r="G327" s="8">
        <v>0</v>
      </c>
      <c r="H327" s="7">
        <v>0</v>
      </c>
      <c r="I327" s="7">
        <v>0</v>
      </c>
      <c r="J327" s="7">
        <v>0</v>
      </c>
    </row>
    <row r="328" spans="1:10" x14ac:dyDescent="0.25">
      <c r="A328" s="7" t="s">
        <v>418</v>
      </c>
      <c r="B328" s="7" t="s">
        <v>419</v>
      </c>
      <c r="C328" s="7" t="s">
        <v>16</v>
      </c>
      <c r="D328" s="15">
        <v>1</v>
      </c>
      <c r="E328" s="7">
        <v>1</v>
      </c>
      <c r="F328" s="7">
        <v>0</v>
      </c>
      <c r="G328" s="8">
        <v>0</v>
      </c>
      <c r="H328" s="7">
        <v>0</v>
      </c>
      <c r="I328" s="7">
        <v>0</v>
      </c>
      <c r="J328" s="7">
        <v>0</v>
      </c>
    </row>
    <row r="329" spans="1:10" x14ac:dyDescent="0.25">
      <c r="A329" s="7" t="s">
        <v>418</v>
      </c>
      <c r="B329" s="7" t="s">
        <v>420</v>
      </c>
      <c r="C329" s="7" t="s">
        <v>16</v>
      </c>
      <c r="D329" s="15">
        <v>1</v>
      </c>
      <c r="E329" s="7">
        <v>1</v>
      </c>
      <c r="F329" s="7">
        <v>0</v>
      </c>
      <c r="G329" s="8">
        <v>0</v>
      </c>
      <c r="H329" s="7">
        <v>0</v>
      </c>
      <c r="I329" s="7">
        <v>0</v>
      </c>
      <c r="J329" s="7">
        <v>0</v>
      </c>
    </row>
    <row r="330" spans="1:10" x14ac:dyDescent="0.25">
      <c r="A330" s="7" t="s">
        <v>421</v>
      </c>
      <c r="B330" s="7" t="s">
        <v>422</v>
      </c>
      <c r="C330" s="7" t="s">
        <v>16</v>
      </c>
      <c r="D330" s="15">
        <v>2</v>
      </c>
      <c r="E330" s="7">
        <v>2</v>
      </c>
      <c r="F330" s="7">
        <v>0</v>
      </c>
      <c r="G330" s="8">
        <v>0</v>
      </c>
      <c r="H330" s="7">
        <v>0</v>
      </c>
      <c r="I330" s="7">
        <v>0</v>
      </c>
      <c r="J330" s="7">
        <v>0</v>
      </c>
    </row>
    <row r="331" spans="1:10" x14ac:dyDescent="0.25">
      <c r="A331" s="7" t="s">
        <v>423</v>
      </c>
      <c r="B331" s="7" t="s">
        <v>424</v>
      </c>
      <c r="C331" s="7" t="s">
        <v>16</v>
      </c>
      <c r="D331" s="15">
        <v>1</v>
      </c>
      <c r="E331" s="7">
        <v>1</v>
      </c>
      <c r="F331" s="7">
        <v>0</v>
      </c>
      <c r="G331" s="8">
        <v>0</v>
      </c>
      <c r="H331" s="7">
        <v>0</v>
      </c>
      <c r="I331" s="7">
        <v>0</v>
      </c>
      <c r="J331" s="7">
        <v>0</v>
      </c>
    </row>
    <row r="332" spans="1:10" x14ac:dyDescent="0.25">
      <c r="A332" s="7" t="s">
        <v>423</v>
      </c>
      <c r="B332" s="7" t="s">
        <v>425</v>
      </c>
      <c r="C332" s="7" t="s">
        <v>16</v>
      </c>
      <c r="D332" s="15">
        <v>1</v>
      </c>
      <c r="E332" s="7">
        <v>1</v>
      </c>
      <c r="F332" s="7">
        <v>0</v>
      </c>
      <c r="G332" s="8">
        <v>0</v>
      </c>
      <c r="H332" s="7">
        <v>0</v>
      </c>
      <c r="I332" s="7">
        <v>0</v>
      </c>
      <c r="J332" s="7">
        <v>0</v>
      </c>
    </row>
    <row r="333" spans="1:10" x14ac:dyDescent="0.25">
      <c r="A333" s="7" t="s">
        <v>423</v>
      </c>
      <c r="B333" s="7" t="s">
        <v>426</v>
      </c>
      <c r="C333" s="7" t="s">
        <v>16</v>
      </c>
      <c r="D333" s="15">
        <v>1</v>
      </c>
      <c r="E333" s="7">
        <v>1</v>
      </c>
      <c r="F333" s="7">
        <v>0</v>
      </c>
      <c r="G333" s="8">
        <v>0</v>
      </c>
      <c r="H333" s="7">
        <v>0</v>
      </c>
      <c r="I333" s="7">
        <v>0</v>
      </c>
      <c r="J333" s="7">
        <v>0</v>
      </c>
    </row>
    <row r="334" spans="1:10" x14ac:dyDescent="0.25">
      <c r="A334" s="7" t="s">
        <v>423</v>
      </c>
      <c r="B334" s="7" t="s">
        <v>427</v>
      </c>
      <c r="C334" s="7" t="s">
        <v>16</v>
      </c>
      <c r="D334" s="15">
        <v>1</v>
      </c>
      <c r="E334" s="7">
        <v>1</v>
      </c>
      <c r="F334" s="7">
        <v>0</v>
      </c>
      <c r="G334" s="8">
        <v>0</v>
      </c>
      <c r="H334" s="7">
        <v>0</v>
      </c>
      <c r="I334" s="7">
        <v>0</v>
      </c>
      <c r="J334" s="7">
        <v>0</v>
      </c>
    </row>
    <row r="335" spans="1:10" x14ac:dyDescent="0.25">
      <c r="A335" s="7" t="s">
        <v>423</v>
      </c>
      <c r="B335" s="7" t="s">
        <v>428</v>
      </c>
      <c r="C335" s="7" t="s">
        <v>16</v>
      </c>
      <c r="D335" s="15">
        <v>1</v>
      </c>
      <c r="E335" s="7">
        <v>1</v>
      </c>
      <c r="F335" s="7">
        <v>0</v>
      </c>
      <c r="G335" s="8">
        <v>0</v>
      </c>
      <c r="H335" s="7">
        <v>0</v>
      </c>
      <c r="I335" s="7">
        <v>0</v>
      </c>
      <c r="J335" s="7">
        <v>0</v>
      </c>
    </row>
    <row r="336" spans="1:10" x14ac:dyDescent="0.25">
      <c r="A336" s="7" t="s">
        <v>423</v>
      </c>
      <c r="B336" s="7" t="s">
        <v>429</v>
      </c>
      <c r="C336" s="7" t="s">
        <v>16</v>
      </c>
      <c r="D336" s="15">
        <v>1</v>
      </c>
      <c r="E336" s="7">
        <v>1</v>
      </c>
      <c r="F336" s="7">
        <v>0</v>
      </c>
      <c r="G336" s="8">
        <v>0</v>
      </c>
      <c r="H336" s="7">
        <v>0</v>
      </c>
      <c r="I336" s="7">
        <v>0</v>
      </c>
      <c r="J336" s="7">
        <v>0</v>
      </c>
    </row>
    <row r="337" spans="1:10" x14ac:dyDescent="0.25">
      <c r="A337" s="7" t="s">
        <v>423</v>
      </c>
      <c r="B337" s="7" t="s">
        <v>430</v>
      </c>
      <c r="C337" s="7" t="s">
        <v>16</v>
      </c>
      <c r="D337" s="15">
        <v>1</v>
      </c>
      <c r="E337" s="7">
        <v>1</v>
      </c>
      <c r="F337" s="7">
        <v>0</v>
      </c>
      <c r="G337" s="8">
        <v>0</v>
      </c>
      <c r="H337" s="7">
        <v>0</v>
      </c>
      <c r="I337" s="7">
        <v>0</v>
      </c>
      <c r="J337" s="7">
        <v>0</v>
      </c>
    </row>
    <row r="338" spans="1:10" x14ac:dyDescent="0.25">
      <c r="A338" s="7" t="s">
        <v>423</v>
      </c>
      <c r="B338" s="7" t="s">
        <v>431</v>
      </c>
      <c r="C338" s="7" t="s">
        <v>16</v>
      </c>
      <c r="D338" s="15">
        <v>1</v>
      </c>
      <c r="E338" s="7">
        <v>1</v>
      </c>
      <c r="F338" s="7">
        <v>0</v>
      </c>
      <c r="G338" s="8">
        <v>0</v>
      </c>
      <c r="H338" s="7">
        <v>0</v>
      </c>
      <c r="I338" s="7">
        <v>0</v>
      </c>
      <c r="J338" s="7">
        <v>0</v>
      </c>
    </row>
    <row r="339" spans="1:10" x14ac:dyDescent="0.25">
      <c r="A339" s="7" t="s">
        <v>423</v>
      </c>
      <c r="B339" s="7" t="s">
        <v>432</v>
      </c>
      <c r="C339" s="7" t="s">
        <v>16</v>
      </c>
      <c r="D339" s="15">
        <v>1</v>
      </c>
      <c r="E339" s="7">
        <v>1</v>
      </c>
      <c r="F339" s="7">
        <v>0</v>
      </c>
      <c r="G339" s="8">
        <v>0</v>
      </c>
      <c r="H339" s="7">
        <v>0</v>
      </c>
      <c r="I339" s="7">
        <v>0</v>
      </c>
      <c r="J339" s="7">
        <v>0</v>
      </c>
    </row>
    <row r="340" spans="1:10" x14ac:dyDescent="0.25">
      <c r="A340" s="7" t="s">
        <v>423</v>
      </c>
      <c r="B340" s="7" t="s">
        <v>433</v>
      </c>
      <c r="C340" s="7" t="s">
        <v>16</v>
      </c>
      <c r="D340" s="15">
        <v>1</v>
      </c>
      <c r="E340" s="7">
        <v>1</v>
      </c>
      <c r="F340" s="7">
        <v>0</v>
      </c>
      <c r="G340" s="8">
        <v>0</v>
      </c>
      <c r="H340" s="7">
        <v>0</v>
      </c>
      <c r="I340" s="7">
        <v>0</v>
      </c>
      <c r="J340" s="7">
        <v>0</v>
      </c>
    </row>
    <row r="341" spans="1:10" x14ac:dyDescent="0.25">
      <c r="A341" s="7" t="s">
        <v>434</v>
      </c>
      <c r="B341" s="7" t="s">
        <v>435</v>
      </c>
      <c r="C341" s="7" t="s">
        <v>16</v>
      </c>
      <c r="D341" s="15">
        <v>1</v>
      </c>
      <c r="E341" s="7">
        <v>1</v>
      </c>
      <c r="F341" s="7">
        <v>0</v>
      </c>
      <c r="G341" s="8">
        <v>0</v>
      </c>
      <c r="H341" s="7">
        <v>0</v>
      </c>
      <c r="I341" s="7">
        <v>0</v>
      </c>
      <c r="J341" s="7">
        <v>0</v>
      </c>
    </row>
    <row r="342" spans="1:10" x14ac:dyDescent="0.25">
      <c r="A342" s="7" t="s">
        <v>436</v>
      </c>
      <c r="B342" s="7" t="s">
        <v>437</v>
      </c>
      <c r="C342" s="7" t="s">
        <v>16</v>
      </c>
      <c r="D342" s="15">
        <v>5</v>
      </c>
      <c r="E342" s="7">
        <v>5</v>
      </c>
      <c r="F342" s="7">
        <v>0</v>
      </c>
      <c r="G342" s="8">
        <v>0</v>
      </c>
      <c r="H342" s="7">
        <v>0</v>
      </c>
      <c r="I342" s="7">
        <v>0</v>
      </c>
      <c r="J342" s="7">
        <v>0</v>
      </c>
    </row>
    <row r="343" spans="1:10" x14ac:dyDescent="0.25">
      <c r="A343" s="7" t="s">
        <v>438</v>
      </c>
      <c r="B343" s="7" t="s">
        <v>439</v>
      </c>
      <c r="C343" s="7" t="s">
        <v>16</v>
      </c>
      <c r="D343" s="15">
        <v>5</v>
      </c>
      <c r="E343" s="7">
        <v>5</v>
      </c>
      <c r="F343" s="7">
        <v>0</v>
      </c>
      <c r="G343" s="8">
        <v>0</v>
      </c>
      <c r="H343" s="7">
        <v>0</v>
      </c>
      <c r="I343" s="7">
        <v>0</v>
      </c>
      <c r="J343" s="7">
        <v>0</v>
      </c>
    </row>
    <row r="344" spans="1:10" x14ac:dyDescent="0.25">
      <c r="A344" s="7" t="s">
        <v>440</v>
      </c>
      <c r="B344" s="7" t="s">
        <v>441</v>
      </c>
      <c r="C344" s="7" t="s">
        <v>16</v>
      </c>
      <c r="D344" s="15">
        <v>2</v>
      </c>
      <c r="E344" s="7">
        <v>2</v>
      </c>
      <c r="F344" s="7">
        <v>0</v>
      </c>
      <c r="G344" s="8">
        <v>0</v>
      </c>
      <c r="H344" s="7">
        <v>0</v>
      </c>
      <c r="I344" s="7">
        <v>0</v>
      </c>
      <c r="J344" s="7">
        <v>0</v>
      </c>
    </row>
    <row r="345" spans="1:10" x14ac:dyDescent="0.25">
      <c r="A345" s="7" t="s">
        <v>442</v>
      </c>
      <c r="B345" s="7" t="s">
        <v>443</v>
      </c>
      <c r="C345" s="7" t="s">
        <v>16</v>
      </c>
      <c r="D345" s="15">
        <v>5</v>
      </c>
      <c r="E345" s="7">
        <v>5</v>
      </c>
      <c r="F345" s="7">
        <v>0</v>
      </c>
      <c r="G345" s="8">
        <v>0</v>
      </c>
      <c r="H345" s="7">
        <v>0</v>
      </c>
      <c r="I345" s="7">
        <v>0</v>
      </c>
      <c r="J345" s="7">
        <v>0</v>
      </c>
    </row>
    <row r="346" spans="1:10" x14ac:dyDescent="0.25">
      <c r="A346" s="7" t="s">
        <v>444</v>
      </c>
      <c r="B346" s="7" t="s">
        <v>445</v>
      </c>
      <c r="C346" s="7" t="s">
        <v>16</v>
      </c>
      <c r="D346" s="15">
        <v>5</v>
      </c>
      <c r="E346" s="7">
        <v>5</v>
      </c>
      <c r="F346" s="7">
        <v>0</v>
      </c>
      <c r="G346" s="8">
        <v>0</v>
      </c>
      <c r="H346" s="7">
        <v>0</v>
      </c>
      <c r="I346" s="7">
        <v>0</v>
      </c>
      <c r="J346" s="7">
        <v>0</v>
      </c>
    </row>
    <row r="347" spans="1:10" x14ac:dyDescent="0.25">
      <c r="A347" s="7" t="s">
        <v>446</v>
      </c>
      <c r="B347" s="7" t="s">
        <v>447</v>
      </c>
      <c r="C347" s="7" t="s">
        <v>16</v>
      </c>
      <c r="D347" s="15">
        <v>1</v>
      </c>
      <c r="E347" s="7">
        <v>1</v>
      </c>
      <c r="F347" s="7">
        <v>0</v>
      </c>
      <c r="G347" s="8">
        <v>0</v>
      </c>
      <c r="H347" s="7">
        <v>0</v>
      </c>
      <c r="I347" s="7">
        <v>0</v>
      </c>
      <c r="J347" s="7">
        <v>0</v>
      </c>
    </row>
    <row r="348" spans="1:10" x14ac:dyDescent="0.25">
      <c r="A348" s="7" t="s">
        <v>448</v>
      </c>
      <c r="B348" s="7" t="s">
        <v>449</v>
      </c>
      <c r="C348" s="7" t="s">
        <v>16</v>
      </c>
      <c r="D348" s="15">
        <v>1</v>
      </c>
      <c r="E348" s="7">
        <v>1</v>
      </c>
      <c r="F348" s="7">
        <v>0</v>
      </c>
      <c r="G348" s="8">
        <v>0</v>
      </c>
      <c r="H348" s="7">
        <v>0</v>
      </c>
      <c r="I348" s="7">
        <v>0</v>
      </c>
      <c r="J348" s="7">
        <v>0</v>
      </c>
    </row>
    <row r="349" spans="1:10" x14ac:dyDescent="0.25">
      <c r="A349" s="7" t="s">
        <v>450</v>
      </c>
      <c r="B349" s="7" t="s">
        <v>451</v>
      </c>
      <c r="C349" s="7" t="s">
        <v>16</v>
      </c>
      <c r="D349" s="15">
        <v>2</v>
      </c>
      <c r="E349" s="7">
        <v>2</v>
      </c>
      <c r="F349" s="7">
        <v>0</v>
      </c>
      <c r="G349" s="8">
        <v>0</v>
      </c>
      <c r="H349" s="7">
        <v>0</v>
      </c>
      <c r="I349" s="7">
        <v>0</v>
      </c>
      <c r="J349" s="7">
        <v>0</v>
      </c>
    </row>
    <row r="350" spans="1:10" x14ac:dyDescent="0.25">
      <c r="A350" s="7" t="s">
        <v>452</v>
      </c>
      <c r="B350" s="7" t="s">
        <v>453</v>
      </c>
      <c r="C350" s="7" t="s">
        <v>16</v>
      </c>
      <c r="D350" s="15">
        <v>1</v>
      </c>
      <c r="E350" s="7">
        <v>1</v>
      </c>
      <c r="F350" s="7">
        <v>0</v>
      </c>
      <c r="G350" s="8">
        <v>0</v>
      </c>
      <c r="H350" s="7">
        <v>0</v>
      </c>
      <c r="I350" s="7">
        <v>0</v>
      </c>
      <c r="J350" s="7">
        <v>0</v>
      </c>
    </row>
    <row r="351" spans="1:10" x14ac:dyDescent="0.25">
      <c r="A351" s="7" t="s">
        <v>454</v>
      </c>
      <c r="B351" s="7" t="s">
        <v>455</v>
      </c>
      <c r="C351" s="7" t="s">
        <v>456</v>
      </c>
      <c r="D351" s="15">
        <v>55</v>
      </c>
      <c r="E351" s="7">
        <v>55</v>
      </c>
      <c r="F351" s="7">
        <v>0</v>
      </c>
      <c r="G351" s="8">
        <v>0</v>
      </c>
      <c r="H351" s="7">
        <v>0</v>
      </c>
      <c r="I351" s="7">
        <v>0</v>
      </c>
      <c r="J351" s="7">
        <v>0</v>
      </c>
    </row>
    <row r="352" spans="1:10" x14ac:dyDescent="0.25">
      <c r="A352" s="7" t="s">
        <v>454</v>
      </c>
      <c r="B352" s="7" t="s">
        <v>457</v>
      </c>
      <c r="C352" s="7" t="s">
        <v>456</v>
      </c>
      <c r="D352" s="15">
        <v>49</v>
      </c>
      <c r="E352" s="7">
        <v>49</v>
      </c>
      <c r="F352" s="7">
        <v>0</v>
      </c>
      <c r="G352" s="8">
        <v>0</v>
      </c>
      <c r="H352" s="7">
        <v>0</v>
      </c>
      <c r="I352" s="7">
        <v>0</v>
      </c>
      <c r="J352" s="7">
        <v>0</v>
      </c>
    </row>
    <row r="353" spans="1:10" x14ac:dyDescent="0.25">
      <c r="A353" s="7" t="s">
        <v>454</v>
      </c>
      <c r="B353" s="7" t="s">
        <v>458</v>
      </c>
      <c r="C353" s="7" t="s">
        <v>456</v>
      </c>
      <c r="D353" s="15">
        <v>20</v>
      </c>
      <c r="E353" s="7">
        <v>20</v>
      </c>
      <c r="F353" s="7">
        <v>0</v>
      </c>
      <c r="G353" s="8">
        <v>0</v>
      </c>
      <c r="H353" s="7">
        <v>0</v>
      </c>
      <c r="I353" s="7">
        <v>0</v>
      </c>
      <c r="J353" s="7">
        <v>0</v>
      </c>
    </row>
    <row r="354" spans="1:10" x14ac:dyDescent="0.25">
      <c r="A354" s="7" t="s">
        <v>454</v>
      </c>
      <c r="B354" s="7" t="s">
        <v>459</v>
      </c>
      <c r="C354" s="7" t="s">
        <v>456</v>
      </c>
      <c r="D354" s="15">
        <v>15</v>
      </c>
      <c r="E354" s="7">
        <v>15</v>
      </c>
      <c r="F354" s="7">
        <v>0</v>
      </c>
      <c r="G354" s="8">
        <v>0</v>
      </c>
      <c r="H354" s="7">
        <v>0</v>
      </c>
      <c r="I354" s="7">
        <v>0</v>
      </c>
      <c r="J354" s="7">
        <v>0</v>
      </c>
    </row>
    <row r="355" spans="1:10" x14ac:dyDescent="0.25">
      <c r="A355" s="7" t="s">
        <v>454</v>
      </c>
      <c r="B355" s="7" t="s">
        <v>460</v>
      </c>
      <c r="C355" s="7" t="s">
        <v>456</v>
      </c>
      <c r="D355" s="15">
        <v>22</v>
      </c>
      <c r="E355" s="7">
        <v>22</v>
      </c>
      <c r="F355" s="7">
        <v>0</v>
      </c>
      <c r="G355" s="8">
        <v>0</v>
      </c>
      <c r="H355" s="7">
        <v>0</v>
      </c>
      <c r="I355" s="7">
        <v>0</v>
      </c>
      <c r="J355" s="7">
        <v>0</v>
      </c>
    </row>
    <row r="356" spans="1:10" x14ac:dyDescent="0.25">
      <c r="A356" s="7" t="s">
        <v>461</v>
      </c>
      <c r="B356" s="7" t="s">
        <v>462</v>
      </c>
      <c r="C356" s="7" t="s">
        <v>463</v>
      </c>
      <c r="D356" s="15">
        <v>187</v>
      </c>
      <c r="E356" s="7">
        <v>187</v>
      </c>
      <c r="F356" s="7">
        <v>0</v>
      </c>
      <c r="G356" s="8">
        <v>0</v>
      </c>
      <c r="H356" s="7">
        <v>0</v>
      </c>
      <c r="I356" s="7">
        <v>0</v>
      </c>
      <c r="J356" s="7">
        <v>0</v>
      </c>
    </row>
    <row r="357" spans="1:10" x14ac:dyDescent="0.25">
      <c r="A357" s="7" t="s">
        <v>464</v>
      </c>
      <c r="B357" s="7" t="s">
        <v>465</v>
      </c>
      <c r="C357" s="7" t="s">
        <v>456</v>
      </c>
      <c r="D357" s="15"/>
      <c r="E357" s="7"/>
      <c r="F357" s="7">
        <v>0</v>
      </c>
      <c r="G357" s="8">
        <v>0</v>
      </c>
      <c r="H357" s="7">
        <v>0</v>
      </c>
      <c r="I357" s="7">
        <v>0</v>
      </c>
      <c r="J357" s="7">
        <v>0</v>
      </c>
    </row>
    <row r="358" spans="1:10" x14ac:dyDescent="0.25">
      <c r="A358" s="7" t="s">
        <v>464</v>
      </c>
      <c r="B358" s="7" t="s">
        <v>466</v>
      </c>
      <c r="C358" s="7" t="s">
        <v>456</v>
      </c>
      <c r="D358" s="15"/>
      <c r="E358" s="7"/>
      <c r="F358" s="7">
        <v>0</v>
      </c>
      <c r="G358" s="8">
        <v>0</v>
      </c>
      <c r="H358" s="7">
        <v>0</v>
      </c>
      <c r="I358" s="7">
        <v>0</v>
      </c>
      <c r="J358" s="7">
        <v>0</v>
      </c>
    </row>
    <row r="359" spans="1:10" x14ac:dyDescent="0.25">
      <c r="A359" s="7" t="s">
        <v>464</v>
      </c>
      <c r="B359" s="7" t="s">
        <v>467</v>
      </c>
      <c r="C359" s="7" t="s">
        <v>456</v>
      </c>
      <c r="D359" s="15"/>
      <c r="E359" s="7"/>
      <c r="F359" s="7">
        <v>0</v>
      </c>
      <c r="G359" s="8">
        <v>0</v>
      </c>
      <c r="H359" s="7">
        <v>0</v>
      </c>
      <c r="I359" s="7">
        <v>0</v>
      </c>
      <c r="J359" s="7">
        <v>0</v>
      </c>
    </row>
    <row r="360" spans="1:10" x14ac:dyDescent="0.25">
      <c r="A360" s="7" t="s">
        <v>464</v>
      </c>
      <c r="B360" s="7" t="s">
        <v>468</v>
      </c>
      <c r="C360" s="7" t="s">
        <v>456</v>
      </c>
      <c r="D360" s="15"/>
      <c r="E360" s="7"/>
      <c r="F360" s="7">
        <v>0</v>
      </c>
      <c r="G360" s="8">
        <v>0</v>
      </c>
      <c r="H360" s="7">
        <v>0</v>
      </c>
      <c r="I360" s="7">
        <v>0</v>
      </c>
      <c r="J360" s="7">
        <v>0</v>
      </c>
    </row>
    <row r="361" spans="1:10" x14ac:dyDescent="0.25">
      <c r="A361" s="7" t="s">
        <v>464</v>
      </c>
      <c r="B361" s="7" t="s">
        <v>469</v>
      </c>
      <c r="C361" s="7" t="s">
        <v>456</v>
      </c>
      <c r="D361" s="15"/>
      <c r="E361" s="7"/>
      <c r="F361" s="7">
        <v>0</v>
      </c>
      <c r="G361" s="8">
        <v>0</v>
      </c>
      <c r="H361" s="7">
        <v>0</v>
      </c>
      <c r="I361" s="7">
        <v>0</v>
      </c>
      <c r="J361" s="7">
        <v>0</v>
      </c>
    </row>
    <row r="362" spans="1:10" x14ac:dyDescent="0.25">
      <c r="A362" s="7" t="s">
        <v>470</v>
      </c>
      <c r="B362" s="7" t="s">
        <v>471</v>
      </c>
      <c r="C362" s="7" t="s">
        <v>456</v>
      </c>
      <c r="D362" s="15">
        <v>68</v>
      </c>
      <c r="E362" s="7">
        <v>68</v>
      </c>
      <c r="F362" s="7">
        <v>0</v>
      </c>
      <c r="G362" s="8">
        <v>0</v>
      </c>
      <c r="H362" s="7">
        <v>0</v>
      </c>
      <c r="I362" s="7">
        <v>0</v>
      </c>
      <c r="J362" s="7">
        <v>0</v>
      </c>
    </row>
    <row r="363" spans="1:10" x14ac:dyDescent="0.25">
      <c r="A363" s="7" t="s">
        <v>470</v>
      </c>
      <c r="B363" s="7" t="s">
        <v>472</v>
      </c>
      <c r="C363" s="7" t="s">
        <v>456</v>
      </c>
      <c r="D363" s="15">
        <v>21</v>
      </c>
      <c r="E363" s="7">
        <v>21</v>
      </c>
      <c r="F363" s="7">
        <v>0</v>
      </c>
      <c r="G363" s="8">
        <v>0</v>
      </c>
      <c r="H363" s="7">
        <v>0</v>
      </c>
      <c r="I363" s="7">
        <v>0</v>
      </c>
      <c r="J363" s="7">
        <v>0</v>
      </c>
    </row>
    <row r="364" spans="1:10" x14ac:dyDescent="0.25">
      <c r="A364" s="7" t="s">
        <v>473</v>
      </c>
      <c r="B364" s="7" t="s">
        <v>474</v>
      </c>
      <c r="C364" s="7" t="s">
        <v>456</v>
      </c>
      <c r="D364" s="15">
        <v>9</v>
      </c>
      <c r="E364" s="7">
        <v>9</v>
      </c>
      <c r="F364" s="7">
        <v>0</v>
      </c>
      <c r="G364" s="8">
        <v>0</v>
      </c>
      <c r="H364" s="7">
        <v>0</v>
      </c>
      <c r="I364" s="7">
        <v>0</v>
      </c>
      <c r="J364" s="7">
        <v>0</v>
      </c>
    </row>
    <row r="365" spans="1:10" x14ac:dyDescent="0.25">
      <c r="A365" s="7" t="s">
        <v>473</v>
      </c>
      <c r="B365" s="7" t="s">
        <v>475</v>
      </c>
      <c r="C365" s="7" t="s">
        <v>456</v>
      </c>
      <c r="D365" s="15">
        <v>21</v>
      </c>
      <c r="E365" s="7">
        <v>21</v>
      </c>
      <c r="F365" s="7">
        <v>0</v>
      </c>
      <c r="G365" s="8">
        <v>0</v>
      </c>
      <c r="H365" s="7">
        <v>0</v>
      </c>
      <c r="I365" s="7">
        <v>0</v>
      </c>
      <c r="J365" s="7">
        <v>0</v>
      </c>
    </row>
    <row r="366" spans="1:10" x14ac:dyDescent="0.25">
      <c r="A366" s="7" t="s">
        <v>473</v>
      </c>
      <c r="B366" s="7" t="s">
        <v>476</v>
      </c>
      <c r="C366" s="7" t="s">
        <v>456</v>
      </c>
      <c r="D366" s="15">
        <v>15</v>
      </c>
      <c r="E366" s="7">
        <v>15</v>
      </c>
      <c r="F366" s="7">
        <v>0</v>
      </c>
      <c r="G366" s="8">
        <v>0</v>
      </c>
      <c r="H366" s="7">
        <v>0</v>
      </c>
      <c r="I366" s="7">
        <v>0</v>
      </c>
      <c r="J366" s="7">
        <v>0</v>
      </c>
    </row>
    <row r="367" spans="1:10" x14ac:dyDescent="0.25">
      <c r="A367" s="7" t="s">
        <v>473</v>
      </c>
      <c r="B367" s="7" t="s">
        <v>477</v>
      </c>
      <c r="C367" s="7" t="s">
        <v>456</v>
      </c>
      <c r="D367" s="15">
        <v>15</v>
      </c>
      <c r="E367" s="7">
        <v>15</v>
      </c>
      <c r="F367" s="7">
        <v>0</v>
      </c>
      <c r="G367" s="8">
        <v>0</v>
      </c>
      <c r="H367" s="7">
        <v>0</v>
      </c>
      <c r="I367" s="7">
        <v>0</v>
      </c>
      <c r="J367" s="7">
        <v>0</v>
      </c>
    </row>
    <row r="368" spans="1:10" x14ac:dyDescent="0.25">
      <c r="A368" s="7" t="s">
        <v>478</v>
      </c>
      <c r="B368" s="7" t="s">
        <v>479</v>
      </c>
      <c r="C368" s="7" t="s">
        <v>456</v>
      </c>
      <c r="D368" s="15">
        <v>27</v>
      </c>
      <c r="E368" s="7">
        <v>27</v>
      </c>
      <c r="F368" s="7">
        <v>0</v>
      </c>
      <c r="G368" s="8">
        <v>0</v>
      </c>
      <c r="H368" s="7">
        <v>0</v>
      </c>
      <c r="I368" s="7">
        <v>0</v>
      </c>
      <c r="J368" s="7">
        <v>0</v>
      </c>
    </row>
    <row r="369" spans="1:10" x14ac:dyDescent="0.25">
      <c r="A369" s="7" t="s">
        <v>478</v>
      </c>
      <c r="B369" s="7" t="s">
        <v>480</v>
      </c>
      <c r="C369" s="7" t="s">
        <v>456</v>
      </c>
      <c r="D369" s="15">
        <v>50</v>
      </c>
      <c r="E369" s="7">
        <v>50</v>
      </c>
      <c r="F369" s="7">
        <v>0</v>
      </c>
      <c r="G369" s="8">
        <v>0</v>
      </c>
      <c r="H369" s="7">
        <v>0</v>
      </c>
      <c r="I369" s="7">
        <v>0</v>
      </c>
      <c r="J369" s="7">
        <v>0</v>
      </c>
    </row>
    <row r="370" spans="1:10" x14ac:dyDescent="0.25">
      <c r="A370" s="7" t="s">
        <v>478</v>
      </c>
      <c r="B370" s="7" t="s">
        <v>481</v>
      </c>
      <c r="C370" s="7" t="s">
        <v>456</v>
      </c>
      <c r="D370" s="15">
        <v>25</v>
      </c>
      <c r="E370" s="7">
        <v>25</v>
      </c>
      <c r="F370" s="7">
        <v>0</v>
      </c>
      <c r="G370" s="8">
        <v>0</v>
      </c>
      <c r="H370" s="7">
        <v>0</v>
      </c>
      <c r="I370" s="7">
        <v>0</v>
      </c>
      <c r="J370" s="7">
        <v>0</v>
      </c>
    </row>
    <row r="371" spans="1:10" x14ac:dyDescent="0.25">
      <c r="A371" s="7" t="s">
        <v>482</v>
      </c>
      <c r="B371" s="7" t="s">
        <v>483</v>
      </c>
      <c r="C371" s="7" t="s">
        <v>16</v>
      </c>
      <c r="D371" s="15">
        <v>1</v>
      </c>
      <c r="E371" s="7">
        <v>1</v>
      </c>
      <c r="F371" s="7">
        <v>0</v>
      </c>
      <c r="G371" s="8">
        <v>0</v>
      </c>
      <c r="H371" s="7">
        <v>0</v>
      </c>
      <c r="I371" s="7">
        <v>0</v>
      </c>
      <c r="J371" s="7">
        <v>0</v>
      </c>
    </row>
    <row r="372" spans="1:10" x14ac:dyDescent="0.25">
      <c r="A372" s="7" t="s">
        <v>484</v>
      </c>
      <c r="B372" s="7" t="s">
        <v>485</v>
      </c>
      <c r="C372" s="7" t="s">
        <v>16</v>
      </c>
      <c r="D372" s="15">
        <v>1</v>
      </c>
      <c r="E372" s="7">
        <v>1</v>
      </c>
      <c r="F372" s="7">
        <v>0</v>
      </c>
      <c r="G372" s="8">
        <v>0</v>
      </c>
      <c r="H372" s="7">
        <v>0</v>
      </c>
      <c r="I372" s="7">
        <v>0</v>
      </c>
      <c r="J372" s="7">
        <v>0</v>
      </c>
    </row>
    <row r="373" spans="1:10" x14ac:dyDescent="0.25">
      <c r="A373" s="7" t="s">
        <v>484</v>
      </c>
      <c r="B373" s="7" t="s">
        <v>486</v>
      </c>
      <c r="C373" s="7" t="s">
        <v>16</v>
      </c>
      <c r="D373" s="15">
        <v>1</v>
      </c>
      <c r="E373" s="7">
        <v>1</v>
      </c>
      <c r="F373" s="7">
        <v>0</v>
      </c>
      <c r="G373" s="8">
        <v>0</v>
      </c>
      <c r="H373" s="7">
        <v>0</v>
      </c>
      <c r="I373" s="7">
        <v>0</v>
      </c>
      <c r="J373" s="7">
        <v>0</v>
      </c>
    </row>
    <row r="374" spans="1:10" x14ac:dyDescent="0.25">
      <c r="A374" s="7" t="s">
        <v>487</v>
      </c>
      <c r="B374" s="7" t="s">
        <v>488</v>
      </c>
      <c r="C374" s="7" t="s">
        <v>16</v>
      </c>
      <c r="D374" s="15">
        <v>25</v>
      </c>
      <c r="E374" s="7">
        <v>25</v>
      </c>
      <c r="F374" s="7">
        <v>0</v>
      </c>
      <c r="G374" s="8">
        <v>0</v>
      </c>
      <c r="H374" s="7">
        <v>0</v>
      </c>
      <c r="I374" s="7">
        <v>0</v>
      </c>
      <c r="J374" s="7">
        <v>0</v>
      </c>
    </row>
    <row r="375" spans="1:10" x14ac:dyDescent="0.25">
      <c r="A375" s="7" t="s">
        <v>487</v>
      </c>
      <c r="B375" s="7" t="s">
        <v>489</v>
      </c>
      <c r="C375" s="7" t="s">
        <v>16</v>
      </c>
      <c r="D375" s="15">
        <v>25</v>
      </c>
      <c r="E375" s="7">
        <v>25</v>
      </c>
      <c r="F375" s="7">
        <v>0</v>
      </c>
      <c r="G375" s="8">
        <v>0</v>
      </c>
      <c r="H375" s="7">
        <v>0</v>
      </c>
      <c r="I375" s="7">
        <v>0</v>
      </c>
      <c r="J375" s="7">
        <v>0</v>
      </c>
    </row>
    <row r="376" spans="1:10" x14ac:dyDescent="0.25">
      <c r="A376" s="7" t="s">
        <v>490</v>
      </c>
      <c r="B376" s="7" t="s">
        <v>491</v>
      </c>
      <c r="C376" s="7" t="s">
        <v>16</v>
      </c>
      <c r="D376" s="15">
        <v>1</v>
      </c>
      <c r="E376" s="7">
        <v>1</v>
      </c>
      <c r="F376" s="7">
        <v>0</v>
      </c>
      <c r="G376" s="8">
        <v>0</v>
      </c>
      <c r="H376" s="7">
        <v>0</v>
      </c>
      <c r="I376" s="7">
        <v>0</v>
      </c>
      <c r="J376" s="7">
        <v>0</v>
      </c>
    </row>
    <row r="377" spans="1:10" x14ac:dyDescent="0.25">
      <c r="A377" s="7" t="s">
        <v>490</v>
      </c>
      <c r="B377" s="7" t="s">
        <v>492</v>
      </c>
      <c r="C377" s="7" t="s">
        <v>16</v>
      </c>
      <c r="D377" s="15">
        <v>1</v>
      </c>
      <c r="E377" s="7">
        <v>1</v>
      </c>
      <c r="F377" s="7">
        <v>0</v>
      </c>
      <c r="G377" s="8">
        <v>0</v>
      </c>
      <c r="H377" s="7">
        <v>0</v>
      </c>
      <c r="I377" s="7">
        <v>0</v>
      </c>
      <c r="J377" s="7">
        <v>0</v>
      </c>
    </row>
    <row r="378" spans="1:10" x14ac:dyDescent="0.25">
      <c r="A378" s="7" t="s">
        <v>493</v>
      </c>
      <c r="B378" s="7" t="s">
        <v>494</v>
      </c>
      <c r="C378" s="7" t="s">
        <v>16</v>
      </c>
      <c r="D378" s="15">
        <v>23</v>
      </c>
      <c r="E378" s="7">
        <v>23</v>
      </c>
      <c r="F378" s="7">
        <v>0</v>
      </c>
      <c r="G378" s="8">
        <v>0</v>
      </c>
      <c r="H378" s="7">
        <v>0</v>
      </c>
      <c r="I378" s="7">
        <v>0</v>
      </c>
      <c r="J378" s="7">
        <v>0</v>
      </c>
    </row>
    <row r="379" spans="1:10" x14ac:dyDescent="0.25">
      <c r="A379" s="7" t="s">
        <v>493</v>
      </c>
      <c r="B379" s="7" t="s">
        <v>495</v>
      </c>
      <c r="C379" s="7" t="s">
        <v>16</v>
      </c>
      <c r="D379" s="15"/>
      <c r="E379" s="7"/>
      <c r="F379" s="7">
        <v>0</v>
      </c>
      <c r="G379" s="8">
        <v>0</v>
      </c>
      <c r="H379" s="7">
        <v>0</v>
      </c>
      <c r="I379" s="7">
        <v>0</v>
      </c>
      <c r="J379" s="7">
        <v>0</v>
      </c>
    </row>
    <row r="380" spans="1:10" x14ac:dyDescent="0.25">
      <c r="A380" s="7" t="s">
        <v>496</v>
      </c>
      <c r="B380" s="7" t="s">
        <v>497</v>
      </c>
      <c r="C380" s="7" t="s">
        <v>16</v>
      </c>
      <c r="D380" s="15">
        <v>1</v>
      </c>
      <c r="E380" s="7">
        <v>1</v>
      </c>
      <c r="F380" s="7">
        <v>0</v>
      </c>
      <c r="G380" s="8">
        <v>0</v>
      </c>
      <c r="H380" s="7">
        <v>0</v>
      </c>
      <c r="I380" s="7">
        <v>0</v>
      </c>
      <c r="J380" s="7">
        <v>0</v>
      </c>
    </row>
    <row r="381" spans="1:10" x14ac:dyDescent="0.25">
      <c r="A381" s="7" t="s">
        <v>498</v>
      </c>
      <c r="B381" s="7" t="s">
        <v>499</v>
      </c>
      <c r="C381" s="7" t="s">
        <v>16</v>
      </c>
      <c r="D381" s="15">
        <v>1</v>
      </c>
      <c r="E381" s="7">
        <v>1</v>
      </c>
      <c r="F381" s="7">
        <v>0</v>
      </c>
      <c r="G381" s="8">
        <v>0</v>
      </c>
      <c r="H381" s="7">
        <v>0</v>
      </c>
      <c r="I381" s="7">
        <v>0</v>
      </c>
      <c r="J381" s="7">
        <v>0</v>
      </c>
    </row>
    <row r="382" spans="1:10" x14ac:dyDescent="0.25">
      <c r="A382" s="7" t="s">
        <v>500</v>
      </c>
      <c r="B382" s="7" t="s">
        <v>501</v>
      </c>
      <c r="C382" s="7" t="s">
        <v>16</v>
      </c>
      <c r="D382" s="15">
        <v>1</v>
      </c>
      <c r="E382" s="7">
        <v>1</v>
      </c>
      <c r="F382" s="7">
        <v>0</v>
      </c>
      <c r="G382" s="8">
        <v>0</v>
      </c>
      <c r="H382" s="7">
        <v>0</v>
      </c>
      <c r="I382" s="7">
        <v>0</v>
      </c>
      <c r="J382" s="7">
        <v>0</v>
      </c>
    </row>
    <row r="383" spans="1:10" x14ac:dyDescent="0.25">
      <c r="A383" s="7" t="s">
        <v>500</v>
      </c>
      <c r="B383" s="7" t="s">
        <v>502</v>
      </c>
      <c r="C383" s="7" t="s">
        <v>16</v>
      </c>
      <c r="D383" s="15">
        <v>1</v>
      </c>
      <c r="E383" s="7">
        <v>1</v>
      </c>
      <c r="F383" s="7">
        <v>0</v>
      </c>
      <c r="G383" s="8">
        <v>0</v>
      </c>
      <c r="H383" s="7">
        <v>0</v>
      </c>
      <c r="I383" s="7">
        <v>0</v>
      </c>
      <c r="J383" s="7">
        <v>0</v>
      </c>
    </row>
    <row r="384" spans="1:10" x14ac:dyDescent="0.25">
      <c r="A384" s="7" t="s">
        <v>500</v>
      </c>
      <c r="B384" s="7" t="s">
        <v>503</v>
      </c>
      <c r="C384" s="7" t="s">
        <v>16</v>
      </c>
      <c r="D384" s="15">
        <v>1</v>
      </c>
      <c r="E384" s="7">
        <v>1</v>
      </c>
      <c r="F384" s="7">
        <v>0</v>
      </c>
      <c r="G384" s="8">
        <v>0</v>
      </c>
      <c r="H384" s="7">
        <v>0</v>
      </c>
      <c r="I384" s="7">
        <v>0</v>
      </c>
      <c r="J384" s="7">
        <v>0</v>
      </c>
    </row>
    <row r="385" spans="1:10" x14ac:dyDescent="0.25">
      <c r="A385" s="7" t="s">
        <v>500</v>
      </c>
      <c r="B385" s="7" t="s">
        <v>504</v>
      </c>
      <c r="C385" s="7" t="s">
        <v>16</v>
      </c>
      <c r="D385" s="15">
        <v>1</v>
      </c>
      <c r="E385" s="7">
        <v>1</v>
      </c>
      <c r="F385" s="7">
        <v>0</v>
      </c>
      <c r="G385" s="8">
        <v>0</v>
      </c>
      <c r="H385" s="7">
        <v>0</v>
      </c>
      <c r="I385" s="7">
        <v>0</v>
      </c>
      <c r="J385" s="7">
        <v>0</v>
      </c>
    </row>
    <row r="386" spans="1:10" x14ac:dyDescent="0.25">
      <c r="A386" s="7" t="s">
        <v>505</v>
      </c>
      <c r="B386" s="7" t="s">
        <v>506</v>
      </c>
      <c r="C386" s="7" t="s">
        <v>16</v>
      </c>
      <c r="D386" s="15">
        <v>1</v>
      </c>
      <c r="E386" s="7">
        <v>1</v>
      </c>
      <c r="F386" s="7">
        <v>0</v>
      </c>
      <c r="G386" s="8">
        <v>0</v>
      </c>
      <c r="H386" s="7">
        <v>0</v>
      </c>
      <c r="I386" s="7">
        <v>0</v>
      </c>
      <c r="J386" s="7">
        <v>0</v>
      </c>
    </row>
    <row r="387" spans="1:10" x14ac:dyDescent="0.25">
      <c r="A387" s="7" t="s">
        <v>505</v>
      </c>
      <c r="B387" s="7" t="s">
        <v>507</v>
      </c>
      <c r="C387" s="7" t="s">
        <v>16</v>
      </c>
      <c r="D387" s="15">
        <v>1</v>
      </c>
      <c r="E387" s="7">
        <v>1</v>
      </c>
      <c r="F387" s="7">
        <v>0</v>
      </c>
      <c r="G387" s="8">
        <v>0</v>
      </c>
      <c r="H387" s="7">
        <v>0</v>
      </c>
      <c r="I387" s="7">
        <v>0</v>
      </c>
      <c r="J387" s="7">
        <v>0</v>
      </c>
    </row>
    <row r="388" spans="1:10" x14ac:dyDescent="0.25">
      <c r="A388" s="7" t="s">
        <v>505</v>
      </c>
      <c r="B388" s="7" t="s">
        <v>508</v>
      </c>
      <c r="C388" s="7" t="s">
        <v>16</v>
      </c>
      <c r="D388" s="15">
        <v>1</v>
      </c>
      <c r="E388" s="7">
        <v>1</v>
      </c>
      <c r="F388" s="7">
        <v>0</v>
      </c>
      <c r="G388" s="8">
        <v>0</v>
      </c>
      <c r="H388" s="7">
        <v>0</v>
      </c>
      <c r="I388" s="7">
        <v>0</v>
      </c>
      <c r="J388" s="7">
        <v>0</v>
      </c>
    </row>
    <row r="389" spans="1:10" x14ac:dyDescent="0.25">
      <c r="A389" s="7" t="s">
        <v>505</v>
      </c>
      <c r="B389" s="7" t="s">
        <v>509</v>
      </c>
      <c r="C389" s="7" t="s">
        <v>16</v>
      </c>
      <c r="D389" s="15">
        <v>1</v>
      </c>
      <c r="E389" s="7">
        <v>1</v>
      </c>
      <c r="F389" s="7">
        <v>0</v>
      </c>
      <c r="G389" s="8">
        <v>0</v>
      </c>
      <c r="H389" s="7">
        <v>0</v>
      </c>
      <c r="I389" s="7">
        <v>0</v>
      </c>
      <c r="J389" s="7">
        <v>0</v>
      </c>
    </row>
    <row r="390" spans="1:10" x14ac:dyDescent="0.25">
      <c r="A390" s="7" t="s">
        <v>510</v>
      </c>
      <c r="B390" s="7" t="s">
        <v>511</v>
      </c>
      <c r="C390" s="7" t="s">
        <v>16</v>
      </c>
      <c r="D390" s="15">
        <v>1</v>
      </c>
      <c r="E390" s="7">
        <v>1</v>
      </c>
      <c r="F390" s="7">
        <v>0</v>
      </c>
      <c r="G390" s="8">
        <v>0</v>
      </c>
      <c r="H390" s="7">
        <v>0</v>
      </c>
      <c r="I390" s="7">
        <v>0</v>
      </c>
      <c r="J390" s="7">
        <v>0</v>
      </c>
    </row>
    <row r="391" spans="1:10" x14ac:dyDescent="0.25">
      <c r="A391" s="7" t="s">
        <v>510</v>
      </c>
      <c r="B391" s="7" t="s">
        <v>512</v>
      </c>
      <c r="C391" s="7" t="s">
        <v>16</v>
      </c>
      <c r="D391" s="15">
        <v>1</v>
      </c>
      <c r="E391" s="7">
        <v>1</v>
      </c>
      <c r="F391" s="7">
        <v>0</v>
      </c>
      <c r="G391" s="8">
        <v>0</v>
      </c>
      <c r="H391" s="7">
        <v>0</v>
      </c>
      <c r="I391" s="7">
        <v>0</v>
      </c>
      <c r="J391" s="7">
        <v>0</v>
      </c>
    </row>
    <row r="392" spans="1:10" x14ac:dyDescent="0.25">
      <c r="A392" s="7" t="s">
        <v>510</v>
      </c>
      <c r="B392" s="7" t="s">
        <v>513</v>
      </c>
      <c r="C392" s="7" t="s">
        <v>16</v>
      </c>
      <c r="D392" s="15">
        <v>1</v>
      </c>
      <c r="E392" s="7">
        <v>1</v>
      </c>
      <c r="F392" s="7">
        <v>0</v>
      </c>
      <c r="G392" s="8">
        <v>0</v>
      </c>
      <c r="H392" s="7">
        <v>0</v>
      </c>
      <c r="I392" s="7">
        <v>0</v>
      </c>
      <c r="J392" s="7">
        <v>0</v>
      </c>
    </row>
    <row r="393" spans="1:10" x14ac:dyDescent="0.25">
      <c r="A393" s="7" t="s">
        <v>510</v>
      </c>
      <c r="B393" s="7" t="s">
        <v>514</v>
      </c>
      <c r="C393" s="7" t="s">
        <v>16</v>
      </c>
      <c r="D393" s="15">
        <v>1</v>
      </c>
      <c r="E393" s="7">
        <v>1</v>
      </c>
      <c r="F393" s="7">
        <v>0</v>
      </c>
      <c r="G393" s="8">
        <v>0</v>
      </c>
      <c r="H393" s="7">
        <v>0</v>
      </c>
      <c r="I393" s="7">
        <v>0</v>
      </c>
      <c r="J393" s="7">
        <v>0</v>
      </c>
    </row>
    <row r="394" spans="1:10" x14ac:dyDescent="0.25">
      <c r="A394" s="7" t="s">
        <v>510</v>
      </c>
      <c r="B394" s="7" t="s">
        <v>515</v>
      </c>
      <c r="C394" s="7" t="s">
        <v>16</v>
      </c>
      <c r="D394" s="15">
        <v>1</v>
      </c>
      <c r="E394" s="7">
        <v>1</v>
      </c>
      <c r="F394" s="7">
        <v>0</v>
      </c>
      <c r="G394" s="8">
        <v>0</v>
      </c>
      <c r="H394" s="7">
        <v>0</v>
      </c>
      <c r="I394" s="7">
        <v>0</v>
      </c>
      <c r="J394" s="7">
        <v>0</v>
      </c>
    </row>
    <row r="395" spans="1:10" x14ac:dyDescent="0.25">
      <c r="A395" s="7" t="s">
        <v>510</v>
      </c>
      <c r="B395" s="7" t="s">
        <v>516</v>
      </c>
      <c r="C395" s="7" t="s">
        <v>16</v>
      </c>
      <c r="D395" s="15">
        <v>1</v>
      </c>
      <c r="E395" s="7">
        <v>1</v>
      </c>
      <c r="F395" s="7">
        <v>0</v>
      </c>
      <c r="G395" s="8">
        <v>0</v>
      </c>
      <c r="H395" s="7">
        <v>0</v>
      </c>
      <c r="I395" s="7">
        <v>0</v>
      </c>
      <c r="J395" s="7">
        <v>0</v>
      </c>
    </row>
    <row r="396" spans="1:10" x14ac:dyDescent="0.25">
      <c r="A396" s="7" t="s">
        <v>510</v>
      </c>
      <c r="B396" s="7" t="s">
        <v>517</v>
      </c>
      <c r="C396" s="7" t="s">
        <v>16</v>
      </c>
      <c r="D396" s="15">
        <v>1</v>
      </c>
      <c r="E396" s="7">
        <v>1</v>
      </c>
      <c r="F396" s="7">
        <v>0</v>
      </c>
      <c r="G396" s="8">
        <v>0</v>
      </c>
      <c r="H396" s="7">
        <v>0</v>
      </c>
      <c r="I396" s="7">
        <v>0</v>
      </c>
      <c r="J396" s="7">
        <v>0</v>
      </c>
    </row>
    <row r="397" spans="1:10" x14ac:dyDescent="0.25">
      <c r="A397" s="7" t="s">
        <v>510</v>
      </c>
      <c r="B397" s="7" t="s">
        <v>518</v>
      </c>
      <c r="C397" s="7" t="s">
        <v>16</v>
      </c>
      <c r="D397" s="15">
        <v>1</v>
      </c>
      <c r="E397" s="7">
        <v>1</v>
      </c>
      <c r="F397" s="7">
        <v>0</v>
      </c>
      <c r="G397" s="8">
        <v>0</v>
      </c>
      <c r="H397" s="7">
        <v>0</v>
      </c>
      <c r="I397" s="7">
        <v>0</v>
      </c>
      <c r="J397" s="7">
        <v>0</v>
      </c>
    </row>
    <row r="398" spans="1:10" x14ac:dyDescent="0.25">
      <c r="A398" s="7" t="s">
        <v>510</v>
      </c>
      <c r="B398" s="7" t="s">
        <v>519</v>
      </c>
      <c r="C398" s="7" t="s">
        <v>16</v>
      </c>
      <c r="D398" s="15">
        <v>1</v>
      </c>
      <c r="E398" s="7">
        <v>1</v>
      </c>
      <c r="F398" s="7">
        <v>0</v>
      </c>
      <c r="G398" s="8">
        <v>0</v>
      </c>
      <c r="H398" s="7">
        <v>0</v>
      </c>
      <c r="I398" s="7">
        <v>0</v>
      </c>
      <c r="J398" s="7">
        <v>0</v>
      </c>
    </row>
    <row r="399" spans="1:10" x14ac:dyDescent="0.25">
      <c r="A399" s="7" t="s">
        <v>510</v>
      </c>
      <c r="B399" s="7" t="s">
        <v>520</v>
      </c>
      <c r="C399" s="7" t="s">
        <v>16</v>
      </c>
      <c r="D399" s="15">
        <v>1</v>
      </c>
      <c r="E399" s="7">
        <v>1</v>
      </c>
      <c r="F399" s="7">
        <v>0</v>
      </c>
      <c r="G399" s="8">
        <v>0</v>
      </c>
      <c r="H399" s="7">
        <v>0</v>
      </c>
      <c r="I399" s="7">
        <v>0</v>
      </c>
      <c r="J399" s="7">
        <v>0</v>
      </c>
    </row>
    <row r="400" spans="1:10" x14ac:dyDescent="0.25">
      <c r="A400" s="7" t="s">
        <v>521</v>
      </c>
      <c r="B400" s="7" t="s">
        <v>522</v>
      </c>
      <c r="C400" s="7" t="s">
        <v>16</v>
      </c>
      <c r="D400" s="15">
        <v>3</v>
      </c>
      <c r="E400" s="7">
        <v>3</v>
      </c>
      <c r="F400" s="7">
        <v>0</v>
      </c>
      <c r="G400" s="8">
        <v>0</v>
      </c>
      <c r="H400" s="7">
        <v>0</v>
      </c>
      <c r="I400" s="7">
        <v>0</v>
      </c>
      <c r="J400" s="7">
        <v>0</v>
      </c>
    </row>
    <row r="401" spans="1:10" x14ac:dyDescent="0.25">
      <c r="A401" s="7" t="s">
        <v>523</v>
      </c>
      <c r="B401" s="7" t="s">
        <v>524</v>
      </c>
      <c r="C401" s="7" t="s">
        <v>16</v>
      </c>
      <c r="D401" s="15">
        <v>10</v>
      </c>
      <c r="E401" s="7">
        <v>10</v>
      </c>
      <c r="F401" s="7">
        <v>0</v>
      </c>
      <c r="G401" s="8">
        <v>0</v>
      </c>
      <c r="H401" s="7">
        <v>0</v>
      </c>
      <c r="I401" s="7">
        <v>0</v>
      </c>
      <c r="J401" s="7">
        <v>0</v>
      </c>
    </row>
    <row r="402" spans="1:10" x14ac:dyDescent="0.25">
      <c r="A402" s="7" t="s">
        <v>525</v>
      </c>
      <c r="B402" s="7" t="s">
        <v>526</v>
      </c>
      <c r="C402" s="7" t="s">
        <v>16</v>
      </c>
      <c r="D402" s="15">
        <v>7</v>
      </c>
      <c r="E402" s="7">
        <v>7</v>
      </c>
      <c r="F402" s="7">
        <v>0</v>
      </c>
      <c r="G402" s="8">
        <v>0</v>
      </c>
      <c r="H402" s="7">
        <v>0</v>
      </c>
      <c r="I402" s="7">
        <v>0</v>
      </c>
      <c r="J402" s="7">
        <v>0</v>
      </c>
    </row>
    <row r="403" spans="1:10" x14ac:dyDescent="0.25">
      <c r="A403" s="7" t="s">
        <v>527</v>
      </c>
      <c r="B403" s="7" t="s">
        <v>528</v>
      </c>
      <c r="C403" s="7" t="s">
        <v>16</v>
      </c>
      <c r="D403" s="15">
        <v>10</v>
      </c>
      <c r="E403" s="7">
        <v>10</v>
      </c>
      <c r="F403" s="7">
        <v>0</v>
      </c>
      <c r="G403" s="8">
        <v>0</v>
      </c>
      <c r="H403" s="7">
        <v>0</v>
      </c>
      <c r="I403" s="7">
        <v>0</v>
      </c>
      <c r="J403" s="7">
        <v>0</v>
      </c>
    </row>
    <row r="404" spans="1:10" x14ac:dyDescent="0.25">
      <c r="A404" s="7" t="s">
        <v>529</v>
      </c>
      <c r="B404" s="7" t="s">
        <v>530</v>
      </c>
      <c r="C404" s="7" t="s">
        <v>16</v>
      </c>
      <c r="D404" s="15">
        <v>2</v>
      </c>
      <c r="E404" s="7">
        <v>2</v>
      </c>
      <c r="F404" s="7">
        <v>0</v>
      </c>
      <c r="G404" s="8">
        <v>0</v>
      </c>
      <c r="H404" s="7">
        <v>0</v>
      </c>
      <c r="I404" s="7">
        <v>0</v>
      </c>
      <c r="J404" s="7">
        <v>0</v>
      </c>
    </row>
    <row r="405" spans="1:10" x14ac:dyDescent="0.25">
      <c r="A405" s="7" t="s">
        <v>531</v>
      </c>
      <c r="B405" s="7" t="s">
        <v>532</v>
      </c>
      <c r="C405" s="7" t="s">
        <v>16</v>
      </c>
      <c r="D405" s="15">
        <v>2</v>
      </c>
      <c r="E405" s="7">
        <v>2</v>
      </c>
      <c r="F405" s="7">
        <v>0</v>
      </c>
      <c r="G405" s="8">
        <v>0</v>
      </c>
      <c r="H405" s="7">
        <v>0</v>
      </c>
      <c r="I405" s="7">
        <v>0</v>
      </c>
      <c r="J405" s="7">
        <v>0</v>
      </c>
    </row>
    <row r="406" spans="1:10" x14ac:dyDescent="0.25">
      <c r="A406" s="7" t="s">
        <v>533</v>
      </c>
      <c r="B406" s="7" t="s">
        <v>534</v>
      </c>
      <c r="C406" s="7" t="s">
        <v>16</v>
      </c>
      <c r="D406" s="15">
        <v>3</v>
      </c>
      <c r="E406" s="7">
        <v>3</v>
      </c>
      <c r="F406" s="7">
        <v>0</v>
      </c>
      <c r="G406" s="8">
        <v>0</v>
      </c>
      <c r="H406" s="7">
        <v>0</v>
      </c>
      <c r="I406" s="7">
        <v>0</v>
      </c>
      <c r="J406" s="7">
        <v>0</v>
      </c>
    </row>
    <row r="407" spans="1:10" x14ac:dyDescent="0.25">
      <c r="A407" s="7" t="s">
        <v>535</v>
      </c>
      <c r="B407" s="7" t="s">
        <v>536</v>
      </c>
      <c r="C407" s="7" t="s">
        <v>537</v>
      </c>
      <c r="D407" s="15">
        <v>3192</v>
      </c>
      <c r="E407" s="7">
        <v>3192</v>
      </c>
      <c r="F407" s="7">
        <v>0</v>
      </c>
      <c r="G407" s="8">
        <v>0</v>
      </c>
      <c r="H407" s="7">
        <v>0</v>
      </c>
      <c r="I407" s="7">
        <v>0</v>
      </c>
      <c r="J407" s="7">
        <v>0</v>
      </c>
    </row>
    <row r="408" spans="1:10" x14ac:dyDescent="0.25">
      <c r="A408" s="7" t="s">
        <v>538</v>
      </c>
      <c r="B408" s="7" t="s">
        <v>539</v>
      </c>
      <c r="C408" s="7" t="s">
        <v>537</v>
      </c>
      <c r="D408" s="15">
        <v>3006</v>
      </c>
      <c r="E408" s="7">
        <v>3006</v>
      </c>
      <c r="F408" s="7">
        <v>0</v>
      </c>
      <c r="G408" s="8">
        <v>0</v>
      </c>
      <c r="H408" s="7">
        <v>0</v>
      </c>
      <c r="I408" s="7">
        <v>0</v>
      </c>
      <c r="J408" s="7">
        <v>0</v>
      </c>
    </row>
    <row r="409" spans="1:10" x14ac:dyDescent="0.25">
      <c r="A409" s="7" t="s">
        <v>535</v>
      </c>
      <c r="B409" s="7" t="s">
        <v>540</v>
      </c>
      <c r="C409" s="7" t="s">
        <v>537</v>
      </c>
      <c r="D409" s="15">
        <v>8290</v>
      </c>
      <c r="E409" s="7">
        <v>8290</v>
      </c>
      <c r="F409" s="7">
        <v>0</v>
      </c>
      <c r="G409" s="8">
        <v>0</v>
      </c>
      <c r="H409" s="7">
        <v>0</v>
      </c>
      <c r="I409" s="7">
        <v>0</v>
      </c>
      <c r="J409" s="7">
        <v>0</v>
      </c>
    </row>
    <row r="410" spans="1:10" x14ac:dyDescent="0.25">
      <c r="A410" s="7" t="s">
        <v>541</v>
      </c>
      <c r="B410" s="7" t="s">
        <v>542</v>
      </c>
      <c r="C410" s="7" t="s">
        <v>16</v>
      </c>
      <c r="D410" s="15">
        <v>10</v>
      </c>
      <c r="E410" s="7">
        <v>10</v>
      </c>
      <c r="F410" s="7">
        <v>0</v>
      </c>
      <c r="G410" s="8">
        <v>0</v>
      </c>
      <c r="H410" s="7">
        <v>0</v>
      </c>
      <c r="I410" s="7">
        <v>0</v>
      </c>
      <c r="J410" s="7">
        <v>0</v>
      </c>
    </row>
    <row r="411" spans="1:10" x14ac:dyDescent="0.25">
      <c r="A411" s="7" t="s">
        <v>543</v>
      </c>
      <c r="B411" s="7" t="s">
        <v>544</v>
      </c>
      <c r="C411" s="7" t="s">
        <v>545</v>
      </c>
      <c r="D411" s="15">
        <v>30</v>
      </c>
      <c r="E411" s="7">
        <v>30</v>
      </c>
      <c r="F411" s="7">
        <v>0</v>
      </c>
      <c r="G411" s="8">
        <v>0</v>
      </c>
      <c r="H411" s="7">
        <v>0</v>
      </c>
      <c r="I411" s="7">
        <v>0</v>
      </c>
      <c r="J411" s="7">
        <v>0</v>
      </c>
    </row>
    <row r="412" spans="1:10" x14ac:dyDescent="0.25">
      <c r="A412" s="7" t="s">
        <v>543</v>
      </c>
      <c r="B412" s="7" t="s">
        <v>546</v>
      </c>
      <c r="C412" s="7" t="s">
        <v>545</v>
      </c>
      <c r="D412" s="15">
        <v>30</v>
      </c>
      <c r="E412" s="7">
        <v>30</v>
      </c>
      <c r="F412" s="7">
        <v>0</v>
      </c>
      <c r="G412" s="8">
        <v>0</v>
      </c>
      <c r="H412" s="7">
        <v>0</v>
      </c>
      <c r="I412" s="7">
        <v>0</v>
      </c>
      <c r="J412" s="7">
        <v>0</v>
      </c>
    </row>
    <row r="413" spans="1:10" x14ac:dyDescent="0.25">
      <c r="A413" s="7" t="s">
        <v>547</v>
      </c>
      <c r="B413" s="7" t="s">
        <v>548</v>
      </c>
      <c r="C413" s="7" t="s">
        <v>545</v>
      </c>
      <c r="D413" s="15">
        <v>30</v>
      </c>
      <c r="E413" s="7">
        <v>30</v>
      </c>
      <c r="F413" s="7">
        <v>0</v>
      </c>
      <c r="G413" s="8">
        <v>0</v>
      </c>
      <c r="H413" s="7">
        <v>0</v>
      </c>
      <c r="I413" s="7">
        <v>0</v>
      </c>
      <c r="J413" s="7">
        <v>0</v>
      </c>
    </row>
    <row r="414" spans="1:10" x14ac:dyDescent="0.25">
      <c r="A414" s="7" t="s">
        <v>547</v>
      </c>
      <c r="B414" s="7" t="s">
        <v>549</v>
      </c>
      <c r="C414" s="7" t="s">
        <v>545</v>
      </c>
      <c r="D414" s="15">
        <v>30</v>
      </c>
      <c r="E414" s="7">
        <v>30</v>
      </c>
      <c r="F414" s="7">
        <v>0</v>
      </c>
      <c r="G414" s="8">
        <v>0</v>
      </c>
      <c r="H414" s="7">
        <v>0</v>
      </c>
      <c r="I414" s="7">
        <v>0</v>
      </c>
      <c r="J414" s="7">
        <v>0</v>
      </c>
    </row>
    <row r="415" spans="1:10" x14ac:dyDescent="0.25">
      <c r="A415" s="7" t="s">
        <v>550</v>
      </c>
      <c r="B415" s="7" t="s">
        <v>551</v>
      </c>
      <c r="C415" s="7" t="s">
        <v>545</v>
      </c>
      <c r="D415" s="15">
        <v>30</v>
      </c>
      <c r="E415" s="7">
        <v>30</v>
      </c>
      <c r="F415" s="7">
        <v>0</v>
      </c>
      <c r="G415" s="8">
        <v>0</v>
      </c>
      <c r="H415" s="7">
        <v>0</v>
      </c>
      <c r="I415" s="7">
        <v>0</v>
      </c>
      <c r="J415" s="7">
        <v>0</v>
      </c>
    </row>
    <row r="416" spans="1:10" x14ac:dyDescent="0.25">
      <c r="A416" s="7" t="s">
        <v>550</v>
      </c>
      <c r="B416" s="7" t="s">
        <v>552</v>
      </c>
      <c r="C416" s="7" t="s">
        <v>545</v>
      </c>
      <c r="D416" s="15">
        <v>30</v>
      </c>
      <c r="E416" s="7">
        <v>30</v>
      </c>
      <c r="F416" s="7">
        <v>0</v>
      </c>
      <c r="G416" s="8">
        <v>0</v>
      </c>
      <c r="H416" s="7">
        <v>0</v>
      </c>
      <c r="I416" s="7">
        <v>0</v>
      </c>
      <c r="J416" s="7">
        <v>0</v>
      </c>
    </row>
    <row r="417" spans="1:10" x14ac:dyDescent="0.25">
      <c r="A417" s="7" t="s">
        <v>553</v>
      </c>
      <c r="B417" s="7" t="s">
        <v>554</v>
      </c>
      <c r="C417" s="7" t="s">
        <v>545</v>
      </c>
      <c r="D417" s="15">
        <v>30</v>
      </c>
      <c r="E417" s="7">
        <v>30</v>
      </c>
      <c r="F417" s="7">
        <v>0</v>
      </c>
      <c r="G417" s="8">
        <v>0</v>
      </c>
      <c r="H417" s="7">
        <v>0</v>
      </c>
      <c r="I417" s="7">
        <v>0</v>
      </c>
      <c r="J417" s="7">
        <v>0</v>
      </c>
    </row>
    <row r="418" spans="1:10" x14ac:dyDescent="0.25">
      <c r="A418" s="7" t="s">
        <v>553</v>
      </c>
      <c r="B418" s="7" t="s">
        <v>555</v>
      </c>
      <c r="C418" s="7" t="s">
        <v>545</v>
      </c>
      <c r="D418" s="15">
        <v>30</v>
      </c>
      <c r="E418" s="7">
        <v>30</v>
      </c>
      <c r="F418" s="7">
        <v>0</v>
      </c>
      <c r="G418" s="8">
        <v>0</v>
      </c>
      <c r="H418" s="7">
        <v>0</v>
      </c>
      <c r="I418" s="7">
        <v>0</v>
      </c>
      <c r="J418" s="7">
        <v>0</v>
      </c>
    </row>
    <row r="419" spans="1:10" x14ac:dyDescent="0.25">
      <c r="A419" s="7" t="s">
        <v>556</v>
      </c>
      <c r="B419" s="7" t="s">
        <v>557</v>
      </c>
      <c r="C419" s="7" t="s">
        <v>16</v>
      </c>
      <c r="D419" s="15">
        <v>100</v>
      </c>
      <c r="E419" s="7">
        <v>100</v>
      </c>
      <c r="F419" s="7">
        <v>0</v>
      </c>
      <c r="G419" s="8">
        <v>0</v>
      </c>
      <c r="H419" s="7">
        <v>0</v>
      </c>
      <c r="I419" s="7">
        <v>0</v>
      </c>
      <c r="J419" s="7">
        <v>0</v>
      </c>
    </row>
    <row r="420" spans="1:10" x14ac:dyDescent="0.25">
      <c r="A420" s="7" t="s">
        <v>558</v>
      </c>
      <c r="B420" s="7" t="s">
        <v>559</v>
      </c>
      <c r="C420" s="7" t="s">
        <v>16</v>
      </c>
      <c r="D420" s="15">
        <v>99</v>
      </c>
      <c r="E420" s="7">
        <v>99</v>
      </c>
      <c r="F420" s="7">
        <v>0</v>
      </c>
      <c r="G420" s="8">
        <v>0</v>
      </c>
      <c r="H420" s="7">
        <v>0</v>
      </c>
      <c r="I420" s="7">
        <v>0</v>
      </c>
      <c r="J420" s="7">
        <v>0</v>
      </c>
    </row>
    <row r="421" spans="1:10" x14ac:dyDescent="0.25">
      <c r="A421" s="7" t="s">
        <v>560</v>
      </c>
      <c r="B421" s="7" t="s">
        <v>561</v>
      </c>
      <c r="C421" s="7" t="s">
        <v>16</v>
      </c>
      <c r="D421" s="15">
        <v>99</v>
      </c>
      <c r="E421" s="7">
        <v>99</v>
      </c>
      <c r="F421" s="7">
        <v>0</v>
      </c>
      <c r="G421" s="8">
        <v>0</v>
      </c>
      <c r="H421" s="7">
        <v>0</v>
      </c>
      <c r="I421" s="7">
        <v>0</v>
      </c>
      <c r="J421" s="7">
        <v>0</v>
      </c>
    </row>
    <row r="422" spans="1:10" x14ac:dyDescent="0.25">
      <c r="A422" s="7" t="s">
        <v>562</v>
      </c>
      <c r="B422" s="7" t="s">
        <v>563</v>
      </c>
      <c r="C422" s="7" t="s">
        <v>16</v>
      </c>
      <c r="D422" s="15">
        <v>100</v>
      </c>
      <c r="E422" s="7">
        <v>100</v>
      </c>
      <c r="F422" s="7">
        <v>0</v>
      </c>
      <c r="G422" s="8">
        <v>0</v>
      </c>
      <c r="H422" s="7">
        <v>0</v>
      </c>
      <c r="I422" s="7">
        <v>0</v>
      </c>
      <c r="J422" s="7">
        <v>0</v>
      </c>
    </row>
    <row r="423" spans="1:10" x14ac:dyDescent="0.25">
      <c r="A423" s="7" t="s">
        <v>346</v>
      </c>
      <c r="B423" s="7" t="s">
        <v>564</v>
      </c>
      <c r="C423" s="7" t="s">
        <v>16</v>
      </c>
      <c r="D423" s="6">
        <v>1</v>
      </c>
      <c r="E423" s="7">
        <v>1</v>
      </c>
      <c r="F423" s="7">
        <v>0</v>
      </c>
      <c r="G423" s="8">
        <v>0</v>
      </c>
      <c r="H423" s="7">
        <v>0</v>
      </c>
      <c r="I423" s="7">
        <v>0</v>
      </c>
      <c r="J423" s="7">
        <v>0</v>
      </c>
    </row>
    <row r="424" spans="1:10" x14ac:dyDescent="0.25">
      <c r="A424" s="7" t="s">
        <v>346</v>
      </c>
      <c r="B424" s="7" t="s">
        <v>565</v>
      </c>
      <c r="C424" s="7" t="s">
        <v>16</v>
      </c>
      <c r="D424" s="6">
        <v>1</v>
      </c>
      <c r="E424" s="7">
        <v>1</v>
      </c>
      <c r="F424" s="7">
        <v>0</v>
      </c>
      <c r="G424" s="8">
        <v>0</v>
      </c>
      <c r="H424" s="7">
        <v>0</v>
      </c>
      <c r="I424" s="7">
        <v>0</v>
      </c>
      <c r="J424" s="7">
        <v>0</v>
      </c>
    </row>
    <row r="425" spans="1:10" x14ac:dyDescent="0.25">
      <c r="A425" s="7" t="s">
        <v>346</v>
      </c>
      <c r="B425" s="7" t="s">
        <v>566</v>
      </c>
      <c r="C425" s="7" t="s">
        <v>16</v>
      </c>
      <c r="D425" s="6">
        <v>1</v>
      </c>
      <c r="E425" s="7">
        <v>1</v>
      </c>
      <c r="F425" s="7">
        <v>0</v>
      </c>
      <c r="G425" s="8">
        <v>0</v>
      </c>
      <c r="H425" s="7">
        <v>0</v>
      </c>
      <c r="I425" s="7">
        <v>0</v>
      </c>
      <c r="J425" s="7">
        <v>0</v>
      </c>
    </row>
    <row r="426" spans="1:10" x14ac:dyDescent="0.25">
      <c r="A426" s="7" t="s">
        <v>346</v>
      </c>
      <c r="B426" s="7" t="s">
        <v>567</v>
      </c>
      <c r="C426" s="7" t="s">
        <v>16</v>
      </c>
      <c r="D426" s="6">
        <v>1</v>
      </c>
      <c r="E426" s="7">
        <v>1</v>
      </c>
      <c r="F426" s="7">
        <v>0</v>
      </c>
      <c r="G426" s="8">
        <v>0</v>
      </c>
      <c r="H426" s="7">
        <v>0</v>
      </c>
      <c r="I426" s="7">
        <v>0</v>
      </c>
      <c r="J426" s="7">
        <v>0</v>
      </c>
    </row>
    <row r="427" spans="1:10" x14ac:dyDescent="0.25">
      <c r="A427" s="7" t="s">
        <v>346</v>
      </c>
      <c r="B427" s="7" t="s">
        <v>568</v>
      </c>
      <c r="C427" s="7" t="s">
        <v>16</v>
      </c>
      <c r="D427" s="6">
        <v>1</v>
      </c>
      <c r="E427" s="7">
        <v>1</v>
      </c>
      <c r="F427" s="7">
        <v>0</v>
      </c>
      <c r="G427" s="8">
        <v>0</v>
      </c>
      <c r="H427" s="7">
        <v>0</v>
      </c>
      <c r="I427" s="7">
        <v>0</v>
      </c>
      <c r="J427" s="7">
        <v>0</v>
      </c>
    </row>
    <row r="428" spans="1:10" x14ac:dyDescent="0.25">
      <c r="A428" s="7" t="s">
        <v>346</v>
      </c>
      <c r="B428" s="7" t="s">
        <v>569</v>
      </c>
      <c r="C428" s="7" t="s">
        <v>16</v>
      </c>
      <c r="D428" s="6">
        <v>1</v>
      </c>
      <c r="E428" s="7">
        <v>1</v>
      </c>
      <c r="F428" s="7">
        <v>0</v>
      </c>
      <c r="G428" s="8">
        <v>0</v>
      </c>
      <c r="H428" s="7">
        <v>0</v>
      </c>
      <c r="I428" s="7">
        <v>0</v>
      </c>
      <c r="J428" s="7">
        <v>0</v>
      </c>
    </row>
    <row r="429" spans="1:10" x14ac:dyDescent="0.25">
      <c r="A429" s="7" t="s">
        <v>346</v>
      </c>
      <c r="B429" s="7" t="s">
        <v>570</v>
      </c>
      <c r="C429" s="7" t="s">
        <v>16</v>
      </c>
      <c r="D429" s="6">
        <v>1</v>
      </c>
      <c r="E429" s="7">
        <v>1</v>
      </c>
      <c r="F429" s="7">
        <v>0</v>
      </c>
      <c r="G429" s="8">
        <v>0</v>
      </c>
      <c r="H429" s="7">
        <v>0</v>
      </c>
      <c r="I429" s="7">
        <v>0</v>
      </c>
      <c r="J429" s="7">
        <v>0</v>
      </c>
    </row>
    <row r="430" spans="1:10" x14ac:dyDescent="0.25">
      <c r="A430" s="7" t="s">
        <v>346</v>
      </c>
      <c r="B430" s="7" t="s">
        <v>571</v>
      </c>
      <c r="C430" s="7" t="s">
        <v>16</v>
      </c>
      <c r="D430" s="6">
        <v>1</v>
      </c>
      <c r="E430" s="7">
        <v>1</v>
      </c>
      <c r="F430" s="7">
        <v>0</v>
      </c>
      <c r="G430" s="8">
        <v>0</v>
      </c>
      <c r="H430" s="7">
        <v>0</v>
      </c>
      <c r="I430" s="7">
        <v>0</v>
      </c>
      <c r="J430" s="7">
        <v>0</v>
      </c>
    </row>
    <row r="431" spans="1:10" x14ac:dyDescent="0.25">
      <c r="A431" s="7" t="s">
        <v>346</v>
      </c>
      <c r="B431" s="7" t="s">
        <v>572</v>
      </c>
      <c r="C431" s="7" t="s">
        <v>16</v>
      </c>
      <c r="D431" s="6">
        <v>1</v>
      </c>
      <c r="E431" s="7">
        <v>1</v>
      </c>
      <c r="F431" s="7">
        <v>0</v>
      </c>
      <c r="G431" s="8">
        <v>0</v>
      </c>
      <c r="H431" s="7">
        <v>0</v>
      </c>
      <c r="I431" s="7">
        <v>0</v>
      </c>
      <c r="J431" s="7">
        <v>0</v>
      </c>
    </row>
    <row r="432" spans="1:10" x14ac:dyDescent="0.25">
      <c r="A432" s="7" t="s">
        <v>346</v>
      </c>
      <c r="B432" s="7" t="s">
        <v>573</v>
      </c>
      <c r="C432" s="7" t="s">
        <v>16</v>
      </c>
      <c r="D432" s="6">
        <v>1</v>
      </c>
      <c r="E432" s="7">
        <v>1</v>
      </c>
      <c r="F432" s="7">
        <v>0</v>
      </c>
      <c r="G432" s="8">
        <v>0</v>
      </c>
      <c r="H432" s="7">
        <v>0</v>
      </c>
      <c r="I432" s="7">
        <v>0</v>
      </c>
      <c r="J432" s="7">
        <v>0</v>
      </c>
    </row>
    <row r="433" spans="1:10" x14ac:dyDescent="0.25">
      <c r="A433" s="7" t="s">
        <v>346</v>
      </c>
      <c r="B433" s="7" t="s">
        <v>574</v>
      </c>
      <c r="C433" s="7" t="s">
        <v>16</v>
      </c>
      <c r="D433" s="6">
        <v>1</v>
      </c>
      <c r="E433" s="7">
        <v>1</v>
      </c>
      <c r="F433" s="7">
        <v>0</v>
      </c>
      <c r="G433" s="8">
        <v>0</v>
      </c>
      <c r="H433" s="7">
        <v>0</v>
      </c>
      <c r="I433" s="7">
        <v>0</v>
      </c>
      <c r="J433" s="7">
        <v>0</v>
      </c>
    </row>
    <row r="434" spans="1:10" x14ac:dyDescent="0.25">
      <c r="A434" s="7" t="s">
        <v>346</v>
      </c>
      <c r="B434" s="7" t="s">
        <v>575</v>
      </c>
      <c r="C434" s="7" t="s">
        <v>16</v>
      </c>
      <c r="D434" s="6">
        <v>1</v>
      </c>
      <c r="E434" s="7">
        <v>1</v>
      </c>
      <c r="F434" s="7">
        <v>0</v>
      </c>
      <c r="G434" s="8">
        <v>0</v>
      </c>
      <c r="H434" s="7">
        <v>0</v>
      </c>
      <c r="I434" s="7">
        <v>0</v>
      </c>
      <c r="J434" s="7">
        <v>0</v>
      </c>
    </row>
    <row r="435" spans="1:10" x14ac:dyDescent="0.25">
      <c r="A435" s="7" t="s">
        <v>346</v>
      </c>
      <c r="B435" s="7" t="s">
        <v>576</v>
      </c>
      <c r="C435" s="7" t="s">
        <v>16</v>
      </c>
      <c r="D435" s="6">
        <v>1</v>
      </c>
      <c r="E435" s="7">
        <v>1</v>
      </c>
      <c r="F435" s="7">
        <v>0</v>
      </c>
      <c r="G435" s="8">
        <v>0</v>
      </c>
      <c r="H435" s="7">
        <v>0</v>
      </c>
      <c r="I435" s="7">
        <v>0</v>
      </c>
      <c r="J435" s="7">
        <v>0</v>
      </c>
    </row>
    <row r="436" spans="1:10" x14ac:dyDescent="0.25">
      <c r="A436" s="7" t="s">
        <v>346</v>
      </c>
      <c r="B436" s="7" t="s">
        <v>577</v>
      </c>
      <c r="C436" s="7" t="s">
        <v>16</v>
      </c>
      <c r="D436" s="6">
        <v>1</v>
      </c>
      <c r="E436" s="7">
        <v>1</v>
      </c>
      <c r="F436" s="7">
        <v>0</v>
      </c>
      <c r="G436" s="8">
        <v>0</v>
      </c>
      <c r="H436" s="7">
        <v>0</v>
      </c>
      <c r="I436" s="7">
        <v>0</v>
      </c>
      <c r="J436" s="7">
        <v>0</v>
      </c>
    </row>
    <row r="437" spans="1:10" x14ac:dyDescent="0.25">
      <c r="A437" s="7" t="s">
        <v>346</v>
      </c>
      <c r="B437" s="7" t="s">
        <v>578</v>
      </c>
      <c r="C437" s="7" t="s">
        <v>16</v>
      </c>
      <c r="D437" s="6">
        <v>1</v>
      </c>
      <c r="E437" s="7">
        <v>1</v>
      </c>
      <c r="F437" s="7">
        <v>0</v>
      </c>
      <c r="G437" s="8">
        <v>0</v>
      </c>
      <c r="H437" s="7">
        <v>0</v>
      </c>
      <c r="I437" s="7">
        <v>0</v>
      </c>
      <c r="J437" s="7">
        <v>0</v>
      </c>
    </row>
    <row r="438" spans="1:10" x14ac:dyDescent="0.25">
      <c r="A438" s="7" t="s">
        <v>346</v>
      </c>
      <c r="B438" s="7" t="s">
        <v>579</v>
      </c>
      <c r="C438" s="7" t="s">
        <v>16</v>
      </c>
      <c r="D438" s="7">
        <v>1</v>
      </c>
      <c r="E438" s="7">
        <v>1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</row>
    <row r="439" spans="1:10" x14ac:dyDescent="0.25">
      <c r="A439" s="7" t="s">
        <v>346</v>
      </c>
      <c r="B439" s="7" t="s">
        <v>580</v>
      </c>
      <c r="C439" s="7" t="s">
        <v>16</v>
      </c>
      <c r="D439" s="7">
        <v>1</v>
      </c>
      <c r="E439" s="7">
        <v>1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</row>
    <row r="440" spans="1:10" x14ac:dyDescent="0.25">
      <c r="A440" s="7" t="s">
        <v>346</v>
      </c>
      <c r="B440" s="7" t="s">
        <v>581</v>
      </c>
      <c r="C440" s="7" t="s">
        <v>16</v>
      </c>
      <c r="D440" s="7">
        <v>1</v>
      </c>
      <c r="E440" s="7">
        <v>1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</row>
    <row r="441" spans="1:10" x14ac:dyDescent="0.25">
      <c r="A441" s="7" t="s">
        <v>346</v>
      </c>
      <c r="B441" s="7" t="s">
        <v>582</v>
      </c>
      <c r="C441" s="7" t="s">
        <v>16</v>
      </c>
      <c r="D441" s="7">
        <v>1</v>
      </c>
      <c r="E441" s="7">
        <v>1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</row>
    <row r="442" spans="1:10" x14ac:dyDescent="0.25">
      <c r="A442" s="7" t="s">
        <v>346</v>
      </c>
      <c r="B442" s="7" t="s">
        <v>583</v>
      </c>
      <c r="C442" s="7" t="s">
        <v>16</v>
      </c>
      <c r="D442" s="7">
        <v>1</v>
      </c>
      <c r="E442" s="7">
        <v>1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</row>
    <row r="443" spans="1:10" x14ac:dyDescent="0.25">
      <c r="A443" s="7" t="s">
        <v>346</v>
      </c>
      <c r="B443" s="7" t="s">
        <v>584</v>
      </c>
      <c r="C443" s="7" t="s">
        <v>16</v>
      </c>
      <c r="D443" s="7">
        <v>1</v>
      </c>
      <c r="E443" s="7">
        <v>1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</row>
    <row r="444" spans="1:10" x14ac:dyDescent="0.25">
      <c r="A444" s="7" t="s">
        <v>346</v>
      </c>
      <c r="B444" s="7" t="s">
        <v>585</v>
      </c>
      <c r="C444" s="7" t="s">
        <v>16</v>
      </c>
      <c r="D444" s="7">
        <v>1</v>
      </c>
      <c r="E444" s="7">
        <v>1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</row>
    <row r="445" spans="1:10" x14ac:dyDescent="0.25">
      <c r="A445" s="7" t="s">
        <v>346</v>
      </c>
      <c r="B445" s="7" t="s">
        <v>586</v>
      </c>
      <c r="C445" s="7" t="s">
        <v>16</v>
      </c>
      <c r="D445" s="7">
        <v>1</v>
      </c>
      <c r="E445" s="7">
        <v>1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</row>
    <row r="446" spans="1:10" x14ac:dyDescent="0.25">
      <c r="A446" s="7" t="s">
        <v>346</v>
      </c>
      <c r="B446" s="7" t="s">
        <v>587</v>
      </c>
      <c r="C446" s="7" t="s">
        <v>16</v>
      </c>
      <c r="D446" s="7">
        <v>1</v>
      </c>
      <c r="E446" s="7">
        <v>-1</v>
      </c>
      <c r="F446" s="7">
        <v>2</v>
      </c>
      <c r="G446" s="7">
        <v>0</v>
      </c>
      <c r="H446" s="7">
        <v>0</v>
      </c>
      <c r="I446" s="7">
        <v>0</v>
      </c>
      <c r="J446" s="7">
        <v>0</v>
      </c>
    </row>
    <row r="447" spans="1:10" x14ac:dyDescent="0.25">
      <c r="A447" s="7" t="s">
        <v>346</v>
      </c>
      <c r="B447" s="7" t="s">
        <v>588</v>
      </c>
      <c r="C447" s="7" t="s">
        <v>16</v>
      </c>
      <c r="D447" s="7">
        <v>1</v>
      </c>
      <c r="E447" s="7">
        <v>1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</row>
    <row r="448" spans="1:10" x14ac:dyDescent="0.25">
      <c r="A448" s="7" t="s">
        <v>346</v>
      </c>
      <c r="B448" s="7" t="s">
        <v>589</v>
      </c>
      <c r="C448" s="7" t="s">
        <v>16</v>
      </c>
      <c r="D448" s="7">
        <v>1</v>
      </c>
      <c r="E448" s="7">
        <v>1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</row>
    <row r="449" spans="1:10" x14ac:dyDescent="0.25">
      <c r="A449" s="7" t="s">
        <v>346</v>
      </c>
      <c r="B449" s="7" t="s">
        <v>590</v>
      </c>
      <c r="C449" s="7" t="s">
        <v>16</v>
      </c>
      <c r="D449" s="7">
        <v>1</v>
      </c>
      <c r="E449" s="7">
        <v>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</row>
    <row r="450" spans="1:10" x14ac:dyDescent="0.25">
      <c r="A450" s="7" t="s">
        <v>346</v>
      </c>
      <c r="B450" s="7" t="s">
        <v>591</v>
      </c>
      <c r="C450" s="7" t="s">
        <v>16</v>
      </c>
      <c r="D450" s="7">
        <v>1</v>
      </c>
      <c r="E450" s="7">
        <v>1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</row>
    <row r="451" spans="1:10" x14ac:dyDescent="0.25">
      <c r="A451" s="7" t="s">
        <v>368</v>
      </c>
      <c r="B451" s="7" t="s">
        <v>592</v>
      </c>
      <c r="C451" s="7" t="s">
        <v>16</v>
      </c>
      <c r="D451" s="7">
        <v>1</v>
      </c>
      <c r="E451" s="7">
        <v>1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</row>
    <row r="452" spans="1:10" x14ac:dyDescent="0.25">
      <c r="A452" s="7" t="s">
        <v>368</v>
      </c>
      <c r="B452" s="7" t="s">
        <v>593</v>
      </c>
      <c r="C452" s="7" t="s">
        <v>16</v>
      </c>
      <c r="D452" s="7">
        <v>1</v>
      </c>
      <c r="E452" s="7">
        <v>1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</row>
    <row r="453" spans="1:10" x14ac:dyDescent="0.25">
      <c r="A453" s="7" t="s">
        <v>368</v>
      </c>
      <c r="B453" s="7" t="s">
        <v>594</v>
      </c>
      <c r="C453" s="7" t="s">
        <v>16</v>
      </c>
      <c r="D453" s="7">
        <v>1</v>
      </c>
      <c r="E453" s="7">
        <v>1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</row>
    <row r="454" spans="1:10" x14ac:dyDescent="0.25">
      <c r="A454" s="7" t="s">
        <v>368</v>
      </c>
      <c r="B454" s="7" t="s">
        <v>595</v>
      </c>
      <c r="C454" s="7" t="s">
        <v>16</v>
      </c>
      <c r="D454" s="7">
        <v>1</v>
      </c>
      <c r="E454" s="7">
        <v>1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</row>
    <row r="455" spans="1:10" x14ac:dyDescent="0.25">
      <c r="A455" s="7" t="s">
        <v>368</v>
      </c>
      <c r="B455" s="7" t="s">
        <v>596</v>
      </c>
      <c r="C455" s="7" t="s">
        <v>16</v>
      </c>
      <c r="D455" s="7">
        <v>1</v>
      </c>
      <c r="E455" s="7">
        <v>1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</row>
    <row r="456" spans="1:10" x14ac:dyDescent="0.25">
      <c r="A456" s="7" t="s">
        <v>368</v>
      </c>
      <c r="B456" s="7" t="s">
        <v>597</v>
      </c>
      <c r="C456" s="7" t="s">
        <v>16</v>
      </c>
      <c r="D456" s="7">
        <v>1</v>
      </c>
      <c r="E456" s="7">
        <v>1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</row>
    <row r="457" spans="1:10" x14ac:dyDescent="0.25">
      <c r="A457" s="7" t="s">
        <v>368</v>
      </c>
      <c r="B457" s="7" t="s">
        <v>598</v>
      </c>
      <c r="C457" s="7" t="s">
        <v>16</v>
      </c>
      <c r="D457" s="7">
        <v>1</v>
      </c>
      <c r="E457" s="7">
        <v>1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</row>
    <row r="458" spans="1:10" x14ac:dyDescent="0.25">
      <c r="A458" s="7" t="s">
        <v>368</v>
      </c>
      <c r="B458" s="7" t="s">
        <v>599</v>
      </c>
      <c r="C458" s="7" t="s">
        <v>16</v>
      </c>
      <c r="D458" s="7">
        <v>1</v>
      </c>
      <c r="E458" s="7">
        <v>1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</row>
    <row r="459" spans="1:10" x14ac:dyDescent="0.25">
      <c r="A459" s="7" t="s">
        <v>368</v>
      </c>
      <c r="B459" s="7" t="s">
        <v>600</v>
      </c>
      <c r="C459" s="7" t="s">
        <v>16</v>
      </c>
      <c r="D459" s="7">
        <v>1</v>
      </c>
      <c r="E459" s="7">
        <v>1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</row>
    <row r="460" spans="1:10" x14ac:dyDescent="0.25">
      <c r="A460" s="7" t="s">
        <v>368</v>
      </c>
      <c r="B460" s="7" t="s">
        <v>601</v>
      </c>
      <c r="C460" s="7" t="s">
        <v>16</v>
      </c>
      <c r="D460" s="7">
        <v>1</v>
      </c>
      <c r="E460" s="7">
        <v>1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</row>
    <row r="461" spans="1:10" x14ac:dyDescent="0.25">
      <c r="A461" s="7" t="s">
        <v>368</v>
      </c>
      <c r="B461" s="7" t="s">
        <v>602</v>
      </c>
      <c r="C461" s="7" t="s">
        <v>16</v>
      </c>
      <c r="D461" s="7">
        <v>1</v>
      </c>
      <c r="E461" s="7">
        <v>1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</row>
    <row r="462" spans="1:10" x14ac:dyDescent="0.25">
      <c r="A462" s="7" t="s">
        <v>368</v>
      </c>
      <c r="B462" s="7" t="s">
        <v>603</v>
      </c>
      <c r="C462" s="7" t="s">
        <v>16</v>
      </c>
      <c r="D462" s="7">
        <v>1</v>
      </c>
      <c r="E462" s="7">
        <v>1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</row>
    <row r="463" spans="1:10" x14ac:dyDescent="0.25">
      <c r="A463" s="7" t="s">
        <v>368</v>
      </c>
      <c r="B463" s="7" t="s">
        <v>604</v>
      </c>
      <c r="C463" s="7" t="s">
        <v>16</v>
      </c>
      <c r="D463" s="7">
        <v>1</v>
      </c>
      <c r="E463" s="7">
        <v>1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</row>
    <row r="464" spans="1:10" x14ac:dyDescent="0.25">
      <c r="A464" s="7" t="s">
        <v>368</v>
      </c>
      <c r="B464" s="7" t="s">
        <v>605</v>
      </c>
      <c r="C464" s="7" t="s">
        <v>16</v>
      </c>
      <c r="D464" s="7">
        <v>1</v>
      </c>
      <c r="E464" s="7">
        <v>1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</row>
    <row r="465" spans="1:10" x14ac:dyDescent="0.25">
      <c r="A465" s="7" t="s">
        <v>368</v>
      </c>
      <c r="B465" s="7" t="s">
        <v>606</v>
      </c>
      <c r="C465" s="7" t="s">
        <v>16</v>
      </c>
      <c r="D465" s="7">
        <v>1</v>
      </c>
      <c r="E465" s="7">
        <v>1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</row>
    <row r="466" spans="1:10" x14ac:dyDescent="0.25">
      <c r="A466" s="7" t="s">
        <v>368</v>
      </c>
      <c r="B466" s="7" t="s">
        <v>607</v>
      </c>
      <c r="C466" s="7" t="s">
        <v>16</v>
      </c>
      <c r="D466" s="7">
        <v>1</v>
      </c>
      <c r="E466" s="7">
        <v>1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</row>
    <row r="467" spans="1:10" x14ac:dyDescent="0.25">
      <c r="A467" s="7" t="s">
        <v>368</v>
      </c>
      <c r="B467" s="7" t="s">
        <v>608</v>
      </c>
      <c r="C467" s="7" t="s">
        <v>16</v>
      </c>
      <c r="D467" s="7">
        <v>1</v>
      </c>
      <c r="E467" s="7">
        <v>1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</row>
    <row r="468" spans="1:10" x14ac:dyDescent="0.25">
      <c r="A468" s="7" t="s">
        <v>368</v>
      </c>
      <c r="B468" s="7" t="s">
        <v>609</v>
      </c>
      <c r="C468" s="7" t="s">
        <v>16</v>
      </c>
      <c r="D468" s="7">
        <v>1</v>
      </c>
      <c r="E468" s="7">
        <v>1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</row>
    <row r="469" spans="1:10" x14ac:dyDescent="0.25">
      <c r="A469" s="7" t="s">
        <v>368</v>
      </c>
      <c r="B469" s="7" t="s">
        <v>610</v>
      </c>
      <c r="C469" s="7" t="s">
        <v>16</v>
      </c>
      <c r="D469" s="7">
        <v>1</v>
      </c>
      <c r="E469" s="7">
        <v>1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</row>
    <row r="470" spans="1:10" x14ac:dyDescent="0.25">
      <c r="A470" s="7" t="s">
        <v>368</v>
      </c>
      <c r="B470" s="7" t="s">
        <v>611</v>
      </c>
      <c r="C470" s="7" t="s">
        <v>16</v>
      </c>
      <c r="D470" s="7">
        <v>1</v>
      </c>
      <c r="E470" s="7">
        <v>1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</row>
    <row r="471" spans="1:10" x14ac:dyDescent="0.25">
      <c r="A471" s="7" t="s">
        <v>368</v>
      </c>
      <c r="B471" s="7" t="s">
        <v>612</v>
      </c>
      <c r="C471" s="7" t="s">
        <v>16</v>
      </c>
      <c r="D471" s="7">
        <v>1</v>
      </c>
      <c r="E471" s="7">
        <v>1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</row>
    <row r="472" spans="1:10" x14ac:dyDescent="0.25">
      <c r="A472" s="7" t="s">
        <v>368</v>
      </c>
      <c r="B472" s="7" t="s">
        <v>613</v>
      </c>
      <c r="C472" s="7" t="s">
        <v>16</v>
      </c>
      <c r="D472" s="7">
        <v>1</v>
      </c>
      <c r="E472" s="7">
        <v>1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</row>
    <row r="473" spans="1:10" x14ac:dyDescent="0.25">
      <c r="A473" s="7" t="s">
        <v>368</v>
      </c>
      <c r="B473" s="7" t="s">
        <v>614</v>
      </c>
      <c r="C473" s="7" t="s">
        <v>16</v>
      </c>
      <c r="D473" s="7">
        <v>1</v>
      </c>
      <c r="E473" s="7">
        <v>1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</row>
    <row r="474" spans="1:10" x14ac:dyDescent="0.25">
      <c r="A474" s="7" t="s">
        <v>368</v>
      </c>
      <c r="B474" s="7" t="s">
        <v>615</v>
      </c>
      <c r="C474" s="7" t="s">
        <v>16</v>
      </c>
      <c r="D474" s="7">
        <v>1</v>
      </c>
      <c r="E474" s="7">
        <v>1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</row>
    <row r="475" spans="1:10" x14ac:dyDescent="0.25">
      <c r="A475" s="7" t="s">
        <v>368</v>
      </c>
      <c r="B475" s="7" t="s">
        <v>616</v>
      </c>
      <c r="C475" s="7" t="s">
        <v>16</v>
      </c>
      <c r="D475" s="7">
        <v>1</v>
      </c>
      <c r="E475" s="7">
        <v>1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</row>
    <row r="476" spans="1:10" x14ac:dyDescent="0.25">
      <c r="A476" s="7" t="s">
        <v>368</v>
      </c>
      <c r="B476" s="7" t="s">
        <v>617</v>
      </c>
      <c r="C476" s="7" t="s">
        <v>16</v>
      </c>
      <c r="D476" s="7">
        <v>1</v>
      </c>
      <c r="E476" s="7">
        <v>1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</row>
    <row r="477" spans="1:10" x14ac:dyDescent="0.25">
      <c r="A477" s="7" t="s">
        <v>368</v>
      </c>
      <c r="B477" s="7" t="s">
        <v>618</v>
      </c>
      <c r="C477" s="7" t="s">
        <v>16</v>
      </c>
      <c r="D477" s="7">
        <v>1</v>
      </c>
      <c r="E477" s="7">
        <v>1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</row>
    <row r="478" spans="1:10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</row>
  </sheetData>
  <autoFilter ref="E7:J418"/>
  <mergeCells count="2">
    <mergeCell ref="A2:A5"/>
    <mergeCell ref="B2:J5"/>
  </mergeCells>
  <conditionalFormatting sqref="A10:C411 H11:H418 D10:D418 E11:G419 E423:G437 I11:J411 E10:J10 A8:J9">
    <cfRule type="expression" dxfId="454" priority="122">
      <formula>ODD(ROW())=ROW()</formula>
    </cfRule>
  </conditionalFormatting>
  <conditionalFormatting sqref="A413:C413">
    <cfRule type="expression" dxfId="453" priority="113">
      <formula>ODD(ROW())=ROW()</formula>
    </cfRule>
  </conditionalFormatting>
  <conditionalFormatting sqref="A415:C415">
    <cfRule type="expression" dxfId="452" priority="104">
      <formula>ODD(ROW())=ROW()</formula>
    </cfRule>
  </conditionalFormatting>
  <conditionalFormatting sqref="A417:C417">
    <cfRule type="expression" dxfId="451" priority="99">
      <formula>ODD(ROW())=ROW()</formula>
    </cfRule>
  </conditionalFormatting>
  <conditionalFormatting sqref="A412:C412 J412">
    <cfRule type="expression" dxfId="450" priority="93">
      <formula>ODD(ROW())=ROW()</formula>
    </cfRule>
  </conditionalFormatting>
  <conditionalFormatting sqref="I412">
    <cfRule type="expression" dxfId="449" priority="92">
      <formula>ODD(ROW())=ROW()</formula>
    </cfRule>
  </conditionalFormatting>
  <conditionalFormatting sqref="I413:J413">
    <cfRule type="expression" dxfId="448" priority="75">
      <formula>ODD(ROW())=ROW()</formula>
    </cfRule>
  </conditionalFormatting>
  <conditionalFormatting sqref="J414">
    <cfRule type="expression" dxfId="447" priority="74">
      <formula>ODD(ROW())=ROW()</formula>
    </cfRule>
  </conditionalFormatting>
  <conditionalFormatting sqref="I414">
    <cfRule type="expression" dxfId="446" priority="73">
      <formula>ODD(ROW())=ROW()</formula>
    </cfRule>
  </conditionalFormatting>
  <conditionalFormatting sqref="I415:J415">
    <cfRule type="expression" dxfId="445" priority="72">
      <formula>ODD(ROW())=ROW()</formula>
    </cfRule>
  </conditionalFormatting>
  <conditionalFormatting sqref="I417:J417">
    <cfRule type="expression" dxfId="444" priority="71">
      <formula>ODD(ROW())=ROW()</formula>
    </cfRule>
  </conditionalFormatting>
  <conditionalFormatting sqref="A414:C414">
    <cfRule type="expression" dxfId="443" priority="63">
      <formula>ODD(ROW())=ROW()</formula>
    </cfRule>
  </conditionalFormatting>
  <conditionalFormatting sqref="A416:C416">
    <cfRule type="expression" dxfId="442" priority="50">
      <formula>ODD(ROW())=ROW()</formula>
    </cfRule>
  </conditionalFormatting>
  <conditionalFormatting sqref="I416:J416">
    <cfRule type="expression" dxfId="441" priority="49">
      <formula>ODD(ROW())=ROW()</formula>
    </cfRule>
  </conditionalFormatting>
  <conditionalFormatting sqref="A418:C418">
    <cfRule type="expression" dxfId="440" priority="47">
      <formula>ODD(ROW())=ROW()</formula>
    </cfRule>
  </conditionalFormatting>
  <conditionalFormatting sqref="I418:J418">
    <cfRule type="expression" dxfId="439" priority="41">
      <formula>ODD(ROW())=ROW()</formula>
    </cfRule>
  </conditionalFormatting>
  <conditionalFormatting sqref="D419 H419">
    <cfRule type="expression" dxfId="438" priority="36">
      <formula>ODD(ROW())=ROW()</formula>
    </cfRule>
  </conditionalFormatting>
  <conditionalFormatting sqref="A419:C419">
    <cfRule type="expression" dxfId="437" priority="33">
      <formula>ODD(ROW())=ROW()</formula>
    </cfRule>
  </conditionalFormatting>
  <conditionalFormatting sqref="I419:J419">
    <cfRule type="expression" dxfId="436" priority="27">
      <formula>ODD(ROW())=ROW()</formula>
    </cfRule>
  </conditionalFormatting>
  <conditionalFormatting sqref="H420:H437 D420:D437 D658 I658">
    <cfRule type="expression" dxfId="435" priority="25">
      <formula>ODD(ROW())=ROW()</formula>
    </cfRule>
  </conditionalFormatting>
  <conditionalFormatting sqref="E420:F422 A421:C437 A658:C658 F658:H658">
    <cfRule type="expression" dxfId="434" priority="22">
      <formula>ODD(ROW())=ROW()</formula>
    </cfRule>
  </conditionalFormatting>
  <conditionalFormatting sqref="I420:J437">
    <cfRule type="expression" dxfId="433" priority="16">
      <formula>ODD(ROW())=ROW()</formula>
    </cfRule>
  </conditionalFormatting>
  <conditionalFormatting sqref="A420:C420">
    <cfRule type="expression" dxfId="432" priority="14">
      <formula>ODD(ROW())=ROW()</formula>
    </cfRule>
  </conditionalFormatting>
  <conditionalFormatting sqref="G420">
    <cfRule type="expression" dxfId="431" priority="10">
      <formula>ODD(ROW())=ROW()</formula>
    </cfRule>
  </conditionalFormatting>
  <conditionalFormatting sqref="G421">
    <cfRule type="expression" dxfId="430" priority="9">
      <formula>ODD(ROW())=ROW()</formula>
    </cfRule>
  </conditionalFormatting>
  <conditionalFormatting sqref="G422">
    <cfRule type="expression" dxfId="429" priority="8">
      <formula>ODD(ROW())=ROW()</formula>
    </cfRule>
  </conditionalFormatting>
  <conditionalFormatting sqref="A438:J649">
    <cfRule type="expression" dxfId="428" priority="1">
      <formula>ODD(ROW())=ROW()</formula>
    </cfRule>
  </conditionalFormatting>
  <dataValidations count="1">
    <dataValidation type="list" showInputMessage="1" showErrorMessage="1" sqref="E9:F438">
      <formula1>type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LX438"/>
  <sheetViews>
    <sheetView showGridLines="0" topLeftCell="A2" zoomScaleNormal="100" workbookViewId="0">
      <pane ySplit="6" topLeftCell="A8" activePane="bottomLeft" state="frozen"/>
      <selection activeCell="A2" sqref="A2"/>
      <selection pane="bottomLeft" activeCell="A28" sqref="A28"/>
    </sheetView>
  </sheetViews>
  <sheetFormatPr defaultColWidth="9.140625" defaultRowHeight="15" x14ac:dyDescent="0.25"/>
  <cols>
    <col min="1" max="1" width="71.7109375" style="17" bestFit="1" customWidth="1"/>
    <col min="2" max="2" width="6.5703125" style="17" bestFit="1" customWidth="1"/>
    <col min="3" max="3" width="7.28515625" style="18" bestFit="1" customWidth="1"/>
    <col min="4" max="4" width="24.85546875" style="18" bestFit="1" customWidth="1"/>
    <col min="5" max="5" width="53.140625" style="18" bestFit="1" customWidth="1"/>
    <col min="6" max="6" width="17.42578125" style="18" customWidth="1"/>
    <col min="7" max="7" width="21.140625" style="18" bestFit="1" customWidth="1"/>
    <col min="8" max="8" width="17.5703125" style="19" bestFit="1" customWidth="1"/>
    <col min="9" max="11" width="17.5703125" style="18" bestFit="1" customWidth="1"/>
    <col min="12" max="12" width="18.5703125" style="18" bestFit="1" customWidth="1"/>
    <col min="13" max="13" width="23.5703125" style="18" bestFit="1" customWidth="1"/>
    <col min="14" max="14" width="33.28515625" style="18" bestFit="1" customWidth="1"/>
    <col min="15" max="15" width="19.28515625" style="18" bestFit="1" customWidth="1"/>
    <col min="16" max="16" width="15.85546875" style="18" bestFit="1" customWidth="1"/>
    <col min="17" max="17" width="15.7109375" style="18" bestFit="1" customWidth="1"/>
    <col min="18" max="18" width="33.140625" style="22" bestFit="1" customWidth="1"/>
    <col min="19" max="19" width="27.7109375" style="22" bestFit="1" customWidth="1"/>
    <col min="20" max="20" width="19.5703125" style="22" bestFit="1" customWidth="1"/>
    <col min="21" max="21" width="46.28515625" style="19" bestFit="1" customWidth="1"/>
    <col min="22" max="1012" width="8.7109375" style="18" customWidth="1"/>
    <col min="1013" max="1023" width="9.140625" style="17" customWidth="1"/>
    <col min="1024" max="16384" width="9.140625" style="17"/>
  </cols>
  <sheetData>
    <row r="2" spans="1:29" ht="15.95" customHeight="1" x14ac:dyDescent="0.25">
      <c r="A2" s="41" t="str">
        <f ca="1">CONCATENATE("Last_Update: ",TEXT(NOW(),"dd/mm/aaaa hh:mm:ss"))</f>
        <v>Last_Update: 24/06/2020 07:33:23</v>
      </c>
      <c r="B2" s="23"/>
      <c r="C2" s="43" t="s">
        <v>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5"/>
    </row>
    <row r="3" spans="1:29" ht="15.95" customHeight="1" x14ac:dyDescent="0.25">
      <c r="A3" s="42"/>
      <c r="B3" s="24"/>
      <c r="C3" s="46"/>
      <c r="D3" s="35"/>
      <c r="E3" s="35"/>
      <c r="F3" s="35"/>
      <c r="G3" s="35"/>
      <c r="H3" s="36"/>
      <c r="I3" s="35"/>
      <c r="J3" s="35"/>
      <c r="K3" s="35"/>
      <c r="L3" s="35"/>
      <c r="M3" s="35"/>
      <c r="N3" s="35"/>
      <c r="O3" s="35"/>
      <c r="P3" s="35"/>
      <c r="Q3" s="35"/>
      <c r="R3" s="47"/>
      <c r="S3" s="47"/>
      <c r="T3" s="47"/>
      <c r="U3" s="48"/>
    </row>
    <row r="4" spans="1:29" ht="15.95" customHeight="1" x14ac:dyDescent="0.25">
      <c r="A4" s="42"/>
      <c r="B4" s="24"/>
      <c r="C4" s="46"/>
      <c r="D4" s="35"/>
      <c r="E4" s="35"/>
      <c r="F4" s="35"/>
      <c r="G4" s="35"/>
      <c r="H4" s="36"/>
      <c r="I4" s="35"/>
      <c r="J4" s="35"/>
      <c r="K4" s="35"/>
      <c r="L4" s="35"/>
      <c r="M4" s="35"/>
      <c r="N4" s="35"/>
      <c r="O4" s="35"/>
      <c r="P4" s="35"/>
      <c r="Q4" s="35"/>
      <c r="R4" s="47"/>
      <c r="S4" s="47"/>
      <c r="T4" s="47"/>
      <c r="U4" s="48"/>
    </row>
    <row r="5" spans="1:29" ht="15.95" customHeight="1" x14ac:dyDescent="0.25">
      <c r="A5" s="25" t="e">
        <f ca="1">CONCATENATE("Modified by: ",NomeUsuario())</f>
        <v>#NAME?</v>
      </c>
      <c r="B5" s="26"/>
      <c r="C5" s="49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1"/>
    </row>
    <row r="6" spans="1:29" s="18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9" ht="21" customHeight="1" x14ac:dyDescent="0.25">
      <c r="A7" s="4" t="s">
        <v>2</v>
      </c>
      <c r="B7" s="4" t="s">
        <v>3</v>
      </c>
      <c r="C7" s="4" t="s">
        <v>619</v>
      </c>
      <c r="D7" s="4" t="s">
        <v>620</v>
      </c>
      <c r="E7" s="20" t="s">
        <v>621</v>
      </c>
      <c r="F7" s="4" t="s">
        <v>622</v>
      </c>
      <c r="G7" s="4" t="s">
        <v>623</v>
      </c>
      <c r="H7" s="4" t="s">
        <v>624</v>
      </c>
      <c r="I7" s="4" t="s">
        <v>625</v>
      </c>
      <c r="J7" s="4" t="s">
        <v>626</v>
      </c>
      <c r="K7" s="4" t="s">
        <v>627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9" ht="15.95" customHeight="1" x14ac:dyDescent="0.25">
      <c r="A8" s="5" t="s">
        <v>561</v>
      </c>
      <c r="B8" s="5" t="s">
        <v>16</v>
      </c>
      <c r="C8" s="14">
        <f t="shared" ref="C8:C13" si="0">G8+H8+I8+J8+K8</f>
        <v>2</v>
      </c>
      <c r="D8" s="13">
        <v>43997</v>
      </c>
      <c r="E8" s="7" t="s">
        <v>628</v>
      </c>
      <c r="F8" s="7" t="s">
        <v>629</v>
      </c>
      <c r="G8" s="7">
        <v>2</v>
      </c>
      <c r="H8" s="8"/>
      <c r="I8" s="7"/>
      <c r="J8" s="7"/>
      <c r="K8" s="7"/>
      <c r="L8" s="7"/>
      <c r="M8" s="7"/>
      <c r="N8" s="7"/>
      <c r="O8" s="7"/>
      <c r="P8" s="7"/>
      <c r="Q8" s="7"/>
      <c r="R8" s="13"/>
      <c r="S8" s="13"/>
      <c r="T8" s="13"/>
      <c r="U8" s="8"/>
    </row>
    <row r="9" spans="1:29" ht="15.95" customHeight="1" x14ac:dyDescent="0.25">
      <c r="A9" s="5" t="s">
        <v>563</v>
      </c>
      <c r="B9" s="5" t="s">
        <v>16</v>
      </c>
      <c r="C9" s="14">
        <f t="shared" si="0"/>
        <v>1</v>
      </c>
      <c r="D9" s="13">
        <v>43999</v>
      </c>
      <c r="E9" s="7" t="s">
        <v>630</v>
      </c>
      <c r="F9" s="7" t="s">
        <v>631</v>
      </c>
      <c r="G9" s="7">
        <v>1</v>
      </c>
      <c r="H9" s="8"/>
      <c r="I9" s="7"/>
      <c r="J9" s="7"/>
      <c r="K9" s="7"/>
      <c r="L9" s="7"/>
      <c r="M9" s="8"/>
      <c r="N9" s="7"/>
      <c r="O9" s="7"/>
      <c r="P9" s="7"/>
      <c r="Q9" s="7"/>
      <c r="R9" s="13"/>
      <c r="S9" s="13"/>
      <c r="T9" s="13"/>
      <c r="U9" s="8"/>
    </row>
    <row r="10" spans="1:29" ht="15.95" customHeight="1" x14ac:dyDescent="0.25">
      <c r="A10" s="5" t="s">
        <v>563</v>
      </c>
      <c r="B10" s="5" t="s">
        <v>16</v>
      </c>
      <c r="C10" s="14">
        <f t="shared" si="0"/>
        <v>-1</v>
      </c>
      <c r="D10" s="13">
        <v>44000</v>
      </c>
      <c r="E10" s="7" t="s">
        <v>632</v>
      </c>
      <c r="F10" s="7" t="s">
        <v>631</v>
      </c>
      <c r="G10" s="7">
        <v>-1</v>
      </c>
      <c r="H10" s="8"/>
      <c r="I10" s="7"/>
      <c r="J10" s="7"/>
      <c r="K10" s="7"/>
      <c r="L10" s="7"/>
      <c r="M10" s="7"/>
      <c r="N10" s="7"/>
      <c r="O10" s="7"/>
      <c r="P10" s="7"/>
      <c r="Q10" s="7"/>
      <c r="R10" s="13"/>
      <c r="S10" s="13"/>
      <c r="T10" s="13"/>
      <c r="U10" s="8"/>
    </row>
    <row r="11" spans="1:29" ht="15.95" customHeight="1" x14ac:dyDescent="0.25">
      <c r="A11" s="7" t="s">
        <v>557</v>
      </c>
      <c r="B11" s="7" t="s">
        <v>16</v>
      </c>
      <c r="C11" s="14">
        <f t="shared" si="0"/>
        <v>1</v>
      </c>
      <c r="D11" s="13">
        <v>44001</v>
      </c>
      <c r="E11" s="7" t="s">
        <v>633</v>
      </c>
      <c r="F11" s="7" t="s">
        <v>634</v>
      </c>
      <c r="G11" s="7">
        <v>1</v>
      </c>
      <c r="H11" s="8"/>
      <c r="I11" s="7"/>
      <c r="J11" s="7"/>
      <c r="K11" s="7"/>
      <c r="L11" s="7"/>
      <c r="M11" s="8"/>
      <c r="N11" s="7"/>
      <c r="O11" s="7"/>
      <c r="P11" s="7"/>
      <c r="Q11" s="7"/>
      <c r="R11" s="13"/>
      <c r="S11" s="13"/>
      <c r="T11" s="13"/>
      <c r="U11" s="8"/>
    </row>
    <row r="12" spans="1:29" ht="15.95" customHeight="1" x14ac:dyDescent="0.25">
      <c r="A12" s="5" t="s">
        <v>563</v>
      </c>
      <c r="B12" s="7" t="s">
        <v>16</v>
      </c>
      <c r="C12" s="14">
        <f t="shared" si="0"/>
        <v>3</v>
      </c>
      <c r="D12" s="13">
        <v>44001</v>
      </c>
      <c r="E12" s="7" t="s">
        <v>633</v>
      </c>
      <c r="F12" s="7" t="s">
        <v>634</v>
      </c>
      <c r="G12" s="7">
        <v>3</v>
      </c>
      <c r="H12" s="8"/>
      <c r="I12" s="7"/>
      <c r="J12" s="7"/>
      <c r="K12" s="7"/>
      <c r="L12" s="7"/>
      <c r="M12" s="7"/>
      <c r="N12" s="7"/>
      <c r="O12" s="7"/>
      <c r="P12" s="7"/>
      <c r="Q12" s="7"/>
      <c r="R12" s="13"/>
      <c r="S12" s="13"/>
      <c r="T12" s="13"/>
      <c r="U12" s="8"/>
      <c r="AC12" s="9"/>
    </row>
    <row r="13" spans="1:29" ht="15.95" customHeight="1" x14ac:dyDescent="0.25">
      <c r="A13" s="7" t="s">
        <v>557</v>
      </c>
      <c r="B13" s="7" t="s">
        <v>16</v>
      </c>
      <c r="C13" s="14">
        <f t="shared" si="0"/>
        <v>10</v>
      </c>
      <c r="D13" s="13">
        <v>44001</v>
      </c>
      <c r="E13" s="7" t="s">
        <v>633</v>
      </c>
      <c r="F13" s="7" t="s">
        <v>634</v>
      </c>
      <c r="G13" s="7">
        <v>10</v>
      </c>
      <c r="H13" s="8"/>
      <c r="I13" s="7"/>
      <c r="J13" s="7"/>
      <c r="K13" s="7"/>
      <c r="L13" s="7"/>
      <c r="M13" s="8"/>
      <c r="N13" s="7"/>
      <c r="O13" s="7"/>
      <c r="P13" s="7"/>
      <c r="Q13" s="7"/>
      <c r="R13" s="13"/>
      <c r="S13" s="13"/>
      <c r="T13" s="13"/>
      <c r="U13" s="8"/>
    </row>
    <row r="14" spans="1:29" ht="15.95" customHeight="1" x14ac:dyDescent="0.25">
      <c r="A14" s="7" t="s">
        <v>348</v>
      </c>
      <c r="B14" s="7" t="s">
        <v>16</v>
      </c>
      <c r="C14" s="6">
        <v>1</v>
      </c>
      <c r="D14" s="13">
        <v>44004</v>
      </c>
      <c r="E14" s="7" t="s">
        <v>635</v>
      </c>
      <c r="F14" s="7" t="s">
        <v>634</v>
      </c>
      <c r="G14" s="7">
        <v>1</v>
      </c>
      <c r="H14" s="8"/>
      <c r="I14" s="7"/>
      <c r="J14" s="7"/>
      <c r="K14" s="7"/>
      <c r="L14" s="7"/>
      <c r="M14" s="7"/>
      <c r="N14" s="7"/>
      <c r="O14" s="7"/>
      <c r="P14" s="7"/>
      <c r="Q14" s="7"/>
      <c r="R14" s="13"/>
      <c r="S14" s="13"/>
      <c r="T14" s="13"/>
      <c r="U14" s="8"/>
    </row>
    <row r="15" spans="1:29" ht="15.95" customHeight="1" x14ac:dyDescent="0.25">
      <c r="A15" s="7" t="s">
        <v>584</v>
      </c>
      <c r="B15" s="7" t="s">
        <v>16</v>
      </c>
      <c r="C15" s="6">
        <v>1</v>
      </c>
      <c r="D15" s="13">
        <v>44004</v>
      </c>
      <c r="E15" s="7" t="s">
        <v>635</v>
      </c>
      <c r="F15" s="7" t="s">
        <v>634</v>
      </c>
      <c r="G15" s="7">
        <v>1</v>
      </c>
      <c r="H15" s="8"/>
      <c r="I15" s="7"/>
      <c r="J15" s="7"/>
      <c r="K15" s="7"/>
      <c r="L15" s="7"/>
      <c r="M15" s="7"/>
      <c r="N15" s="7"/>
      <c r="O15" s="7"/>
      <c r="P15" s="7"/>
      <c r="Q15" s="7"/>
      <c r="R15" s="13"/>
      <c r="S15" s="13"/>
      <c r="T15" s="13"/>
      <c r="U15" s="8"/>
    </row>
    <row r="16" spans="1:29" ht="15.95" customHeight="1" x14ac:dyDescent="0.25">
      <c r="A16" s="7" t="s">
        <v>587</v>
      </c>
      <c r="B16" s="7" t="s">
        <v>16</v>
      </c>
      <c r="C16" s="6">
        <v>1</v>
      </c>
      <c r="D16" s="13">
        <v>44004</v>
      </c>
      <c r="E16" s="7" t="s">
        <v>635</v>
      </c>
      <c r="F16" s="7" t="s">
        <v>634</v>
      </c>
      <c r="G16" s="7">
        <v>1</v>
      </c>
      <c r="H16" s="8"/>
      <c r="I16" s="7"/>
      <c r="J16" s="7"/>
      <c r="K16" s="7"/>
      <c r="L16" s="7"/>
      <c r="M16" s="8"/>
      <c r="N16" s="7"/>
      <c r="O16" s="7"/>
      <c r="P16" s="7"/>
      <c r="Q16" s="7"/>
      <c r="R16" s="13"/>
      <c r="S16" s="13"/>
      <c r="T16" s="13"/>
      <c r="U16" s="8"/>
    </row>
    <row r="17" spans="1:21" ht="15.95" customHeight="1" x14ac:dyDescent="0.25">
      <c r="A17" s="7"/>
      <c r="B17" s="7"/>
      <c r="C17" s="6"/>
      <c r="D17" s="13"/>
      <c r="E17" s="7"/>
      <c r="F17" s="7"/>
      <c r="G17" s="7"/>
      <c r="H17" s="8"/>
      <c r="I17" s="7"/>
      <c r="J17" s="7"/>
      <c r="K17" s="7"/>
      <c r="L17" s="7"/>
      <c r="M17" s="7"/>
      <c r="N17" s="7"/>
      <c r="O17" s="7"/>
      <c r="P17" s="7"/>
      <c r="Q17" s="7"/>
      <c r="R17" s="13"/>
      <c r="S17" s="13"/>
      <c r="T17" s="13"/>
      <c r="U17" s="8"/>
    </row>
    <row r="18" spans="1:21" ht="15.95" customHeight="1" x14ac:dyDescent="0.25">
      <c r="A18" s="7"/>
      <c r="B18" s="7"/>
      <c r="C18" s="6"/>
      <c r="D18" s="13"/>
      <c r="E18" s="7"/>
      <c r="F18" s="7"/>
      <c r="G18" s="7"/>
      <c r="H18" s="8"/>
      <c r="I18" s="7"/>
      <c r="J18" s="7"/>
      <c r="K18" s="7"/>
      <c r="L18" s="7"/>
      <c r="M18" s="8"/>
      <c r="N18" s="7"/>
      <c r="O18" s="7"/>
      <c r="P18" s="7"/>
      <c r="Q18" s="7"/>
      <c r="R18" s="13"/>
      <c r="S18" s="13"/>
      <c r="T18" s="13"/>
      <c r="U18" s="8"/>
    </row>
    <row r="19" spans="1:21" ht="15.95" customHeight="1" x14ac:dyDescent="0.25">
      <c r="A19" s="7"/>
      <c r="B19" s="7"/>
      <c r="C19" s="6"/>
      <c r="D19" s="13"/>
      <c r="E19" s="7"/>
      <c r="F19" s="7"/>
      <c r="G19" s="7"/>
      <c r="H19" s="8"/>
      <c r="I19" s="7"/>
      <c r="J19" s="7"/>
      <c r="K19" s="7"/>
      <c r="L19" s="7"/>
      <c r="M19" s="7"/>
      <c r="N19" s="7"/>
      <c r="O19" s="7"/>
      <c r="P19" s="7"/>
      <c r="Q19" s="7"/>
      <c r="R19" s="13"/>
      <c r="S19" s="13"/>
      <c r="T19" s="13"/>
      <c r="U19" s="8"/>
    </row>
    <row r="20" spans="1:21" ht="15.95" customHeight="1" x14ac:dyDescent="0.25">
      <c r="A20" s="7"/>
      <c r="B20" s="7"/>
      <c r="C20" s="6"/>
      <c r="D20" s="13"/>
      <c r="E20" s="21"/>
      <c r="F20" s="7"/>
      <c r="G20" s="7"/>
      <c r="H20" s="8"/>
      <c r="I20" s="7"/>
      <c r="J20" s="7"/>
      <c r="K20" s="7"/>
      <c r="L20" s="7"/>
      <c r="M20" s="8"/>
      <c r="N20" s="7"/>
      <c r="O20" s="7"/>
      <c r="P20" s="7"/>
      <c r="Q20" s="7"/>
      <c r="R20" s="13"/>
      <c r="S20" s="13"/>
      <c r="T20" s="13"/>
      <c r="U20" s="8"/>
    </row>
    <row r="21" spans="1:21" ht="15.95" customHeight="1" x14ac:dyDescent="0.25">
      <c r="A21" s="7"/>
      <c r="B21" s="7"/>
      <c r="C21" s="6"/>
      <c r="D21" s="13"/>
      <c r="E21" s="21"/>
      <c r="F21" s="7"/>
      <c r="G21" s="7"/>
      <c r="H21" s="8"/>
      <c r="I21" s="7"/>
      <c r="J21" s="7"/>
      <c r="K21" s="7"/>
      <c r="L21" s="7"/>
      <c r="M21" s="7"/>
      <c r="N21" s="7"/>
      <c r="O21" s="7"/>
      <c r="P21" s="7"/>
      <c r="Q21" s="7"/>
      <c r="R21" s="13"/>
      <c r="S21" s="13"/>
      <c r="T21" s="13"/>
      <c r="U21" s="8"/>
    </row>
    <row r="22" spans="1:21" ht="15.95" customHeight="1" x14ac:dyDescent="0.25">
      <c r="A22" s="7"/>
      <c r="B22" s="7"/>
      <c r="C22" s="6"/>
      <c r="D22" s="13"/>
      <c r="E22" s="21"/>
      <c r="F22" s="7"/>
      <c r="G22" s="7"/>
      <c r="H22" s="8"/>
      <c r="I22" s="7"/>
      <c r="J22" s="7"/>
      <c r="K22" s="7"/>
      <c r="L22" s="7"/>
      <c r="M22" s="8"/>
      <c r="N22" s="7"/>
      <c r="O22" s="7"/>
      <c r="P22" s="7"/>
      <c r="Q22" s="7"/>
      <c r="R22" s="13"/>
      <c r="S22" s="13"/>
      <c r="T22" s="13"/>
      <c r="U22" s="8"/>
    </row>
    <row r="23" spans="1:21" ht="15.95" customHeight="1" x14ac:dyDescent="0.25">
      <c r="A23" s="7"/>
      <c r="B23" s="7"/>
      <c r="C23" s="6"/>
      <c r="D23" s="13"/>
      <c r="E23" s="21"/>
      <c r="F23" s="7"/>
      <c r="G23" s="7"/>
      <c r="H23" s="8"/>
      <c r="I23" s="7"/>
      <c r="J23" s="7"/>
      <c r="K23" s="7"/>
      <c r="L23" s="7"/>
      <c r="M23" s="7"/>
      <c r="N23" s="7"/>
      <c r="O23" s="7"/>
      <c r="P23" s="7"/>
      <c r="Q23" s="7"/>
      <c r="R23" s="13"/>
      <c r="S23" s="13"/>
      <c r="T23" s="13"/>
      <c r="U23" s="8"/>
    </row>
    <row r="24" spans="1:21" ht="15.95" customHeight="1" x14ac:dyDescent="0.25">
      <c r="A24" s="7"/>
      <c r="B24" s="7"/>
      <c r="C24" s="6"/>
      <c r="D24" s="13"/>
      <c r="E24" s="21"/>
      <c r="F24" s="7"/>
      <c r="G24" s="7"/>
      <c r="H24" s="8"/>
      <c r="I24" s="7"/>
      <c r="J24" s="7"/>
      <c r="K24" s="7"/>
      <c r="L24" s="7"/>
      <c r="M24" s="8"/>
      <c r="N24" s="7"/>
      <c r="O24" s="7"/>
      <c r="P24" s="7"/>
      <c r="Q24" s="7"/>
      <c r="R24" s="13"/>
      <c r="S24" s="13"/>
      <c r="T24" s="13"/>
      <c r="U24" s="8"/>
    </row>
    <row r="25" spans="1:21" ht="15.95" customHeight="1" x14ac:dyDescent="0.25">
      <c r="A25" s="7"/>
      <c r="B25" s="7"/>
      <c r="C25" s="6"/>
      <c r="D25" s="13"/>
      <c r="E25" s="21"/>
      <c r="F25" s="7"/>
      <c r="G25" s="7"/>
      <c r="H25" s="8"/>
      <c r="I25" s="7"/>
      <c r="J25" s="7"/>
      <c r="K25" s="7"/>
      <c r="L25" s="7"/>
      <c r="M25" s="7"/>
      <c r="N25" s="7"/>
      <c r="O25" s="7"/>
      <c r="P25" s="7"/>
      <c r="Q25" s="7"/>
      <c r="R25" s="13"/>
      <c r="S25" s="13"/>
      <c r="T25" s="13"/>
      <c r="U25" s="8"/>
    </row>
    <row r="26" spans="1:21" ht="15.95" customHeight="1" x14ac:dyDescent="0.25">
      <c r="A26" s="7"/>
      <c r="B26" s="7"/>
      <c r="C26" s="6"/>
      <c r="D26" s="13"/>
      <c r="E26" s="21"/>
      <c r="F26" s="7"/>
      <c r="G26" s="7"/>
      <c r="H26" s="8"/>
      <c r="I26" s="7"/>
      <c r="J26" s="7"/>
      <c r="K26" s="7"/>
      <c r="L26" s="7"/>
      <c r="M26" s="8"/>
      <c r="N26" s="7"/>
      <c r="O26" s="7"/>
      <c r="P26" s="7"/>
      <c r="Q26" s="7"/>
      <c r="R26" s="13"/>
      <c r="S26" s="13"/>
      <c r="T26" s="13"/>
      <c r="U26" s="8"/>
    </row>
    <row r="27" spans="1:21" ht="15.95" customHeight="1" x14ac:dyDescent="0.25">
      <c r="A27" s="7"/>
      <c r="B27" s="7"/>
      <c r="C27" s="6"/>
      <c r="D27" s="13"/>
      <c r="E27" s="21"/>
      <c r="F27" s="7"/>
      <c r="G27" s="7"/>
      <c r="H27" s="8"/>
      <c r="I27" s="7"/>
      <c r="J27" s="7"/>
      <c r="K27" s="7"/>
      <c r="L27" s="7"/>
      <c r="M27" s="7"/>
      <c r="N27" s="7"/>
      <c r="O27" s="7"/>
      <c r="P27" s="7"/>
      <c r="Q27" s="7"/>
      <c r="R27" s="13"/>
      <c r="S27" s="13"/>
      <c r="T27" s="13"/>
      <c r="U27" s="8"/>
    </row>
    <row r="28" spans="1:21" ht="15.95" customHeight="1" x14ac:dyDescent="0.25">
      <c r="A28" s="7"/>
      <c r="B28" s="7"/>
      <c r="C28" s="6"/>
      <c r="D28" s="13"/>
      <c r="E28" s="21"/>
      <c r="F28" s="7"/>
      <c r="G28" s="7"/>
      <c r="H28" s="8"/>
      <c r="I28" s="7"/>
      <c r="J28" s="7"/>
      <c r="K28" s="7"/>
      <c r="L28" s="7"/>
      <c r="M28" s="8"/>
      <c r="N28" s="7"/>
      <c r="O28" s="7"/>
      <c r="P28" s="7"/>
      <c r="Q28" s="7"/>
      <c r="R28" s="13"/>
      <c r="S28" s="13"/>
      <c r="T28" s="13"/>
      <c r="U28" s="8"/>
    </row>
    <row r="29" spans="1:21" ht="15.95" customHeight="1" x14ac:dyDescent="0.25">
      <c r="A29" s="7"/>
      <c r="B29" s="7"/>
      <c r="C29" s="6"/>
      <c r="D29" s="13"/>
      <c r="E29" s="21"/>
      <c r="F29" s="7"/>
      <c r="G29" s="7"/>
      <c r="H29" s="8"/>
      <c r="I29" s="7"/>
      <c r="J29" s="7"/>
      <c r="K29" s="7"/>
      <c r="L29" s="7"/>
      <c r="M29" s="7"/>
      <c r="N29" s="7"/>
      <c r="O29" s="7"/>
      <c r="P29" s="7"/>
      <c r="Q29" s="7"/>
      <c r="R29" s="13"/>
      <c r="S29" s="13"/>
      <c r="T29" s="13"/>
      <c r="U29" s="8"/>
    </row>
    <row r="30" spans="1:21" ht="15.95" customHeight="1" x14ac:dyDescent="0.25">
      <c r="A30" s="7"/>
      <c r="B30" s="7"/>
      <c r="C30" s="6"/>
      <c r="D30" s="13"/>
      <c r="E30" s="21"/>
      <c r="F30" s="7"/>
      <c r="G30" s="7"/>
      <c r="H30" s="8"/>
      <c r="I30" s="7"/>
      <c r="J30" s="7"/>
      <c r="K30" s="7"/>
      <c r="L30" s="7"/>
      <c r="M30" s="8"/>
      <c r="N30" s="7"/>
      <c r="O30" s="7"/>
      <c r="P30" s="7"/>
      <c r="Q30" s="7"/>
      <c r="R30" s="13"/>
      <c r="S30" s="13"/>
      <c r="T30" s="13"/>
      <c r="U30" s="8"/>
    </row>
    <row r="31" spans="1:21" ht="15.95" customHeight="1" x14ac:dyDescent="0.25">
      <c r="A31" s="7"/>
      <c r="B31" s="7"/>
      <c r="C31" s="6"/>
      <c r="D31" s="13"/>
      <c r="E31" s="21"/>
      <c r="F31" s="7"/>
      <c r="G31" s="7"/>
      <c r="H31" s="8"/>
      <c r="I31" s="7"/>
      <c r="J31" s="7"/>
      <c r="K31" s="7"/>
      <c r="L31" s="7"/>
      <c r="M31" s="7"/>
      <c r="N31" s="7"/>
      <c r="O31" s="7"/>
      <c r="P31" s="7"/>
      <c r="Q31" s="7"/>
      <c r="R31" s="13"/>
      <c r="S31" s="13"/>
      <c r="T31" s="13"/>
      <c r="U31" s="8"/>
    </row>
    <row r="32" spans="1:21" ht="15.95" customHeight="1" x14ac:dyDescent="0.25">
      <c r="A32" s="7"/>
      <c r="B32" s="7"/>
      <c r="C32" s="6"/>
      <c r="D32" s="13"/>
      <c r="E32" s="21"/>
      <c r="F32" s="7"/>
      <c r="G32" s="7"/>
      <c r="H32" s="8"/>
      <c r="I32" s="7"/>
      <c r="J32" s="7"/>
      <c r="K32" s="7"/>
      <c r="L32" s="7"/>
      <c r="M32" s="8"/>
      <c r="N32" s="7"/>
      <c r="O32" s="7"/>
      <c r="P32" s="7"/>
      <c r="Q32" s="7"/>
      <c r="R32" s="13"/>
      <c r="S32" s="13"/>
      <c r="T32" s="13"/>
      <c r="U32" s="8"/>
    </row>
    <row r="33" spans="1:21" ht="15.95" customHeight="1" x14ac:dyDescent="0.25">
      <c r="A33" s="7"/>
      <c r="B33" s="7"/>
      <c r="C33" s="6"/>
      <c r="D33" s="13"/>
      <c r="E33" s="21"/>
      <c r="F33" s="7"/>
      <c r="G33" s="7"/>
      <c r="H33" s="8"/>
      <c r="I33" s="7"/>
      <c r="J33" s="7"/>
      <c r="K33" s="7"/>
      <c r="L33" s="7"/>
      <c r="M33" s="7"/>
      <c r="N33" s="7"/>
      <c r="O33" s="7"/>
      <c r="P33" s="7"/>
      <c r="Q33" s="7"/>
      <c r="R33" s="13"/>
      <c r="S33" s="13"/>
      <c r="T33" s="13"/>
      <c r="U33" s="8"/>
    </row>
    <row r="34" spans="1:21" ht="15.95" customHeight="1" x14ac:dyDescent="0.25">
      <c r="A34" s="7"/>
      <c r="B34" s="7"/>
      <c r="C34" s="6"/>
      <c r="D34" s="13"/>
      <c r="E34" s="21"/>
      <c r="F34" s="7"/>
      <c r="G34" s="7"/>
      <c r="H34" s="8"/>
      <c r="I34" s="7"/>
      <c r="J34" s="7"/>
      <c r="K34" s="7"/>
      <c r="L34" s="7"/>
      <c r="M34" s="8"/>
      <c r="N34" s="7"/>
      <c r="O34" s="7"/>
      <c r="P34" s="7"/>
      <c r="Q34" s="7"/>
      <c r="R34" s="13"/>
      <c r="S34" s="13"/>
      <c r="T34" s="13"/>
      <c r="U34" s="8"/>
    </row>
    <row r="35" spans="1:21" ht="15.95" customHeight="1" x14ac:dyDescent="0.25">
      <c r="A35" s="7"/>
      <c r="B35" s="7"/>
      <c r="C35" s="6"/>
      <c r="D35" s="13"/>
      <c r="E35" s="21"/>
      <c r="F35" s="7"/>
      <c r="G35" s="7"/>
      <c r="H35" s="8"/>
      <c r="I35" s="7"/>
      <c r="J35" s="7"/>
      <c r="K35" s="7"/>
      <c r="L35" s="7"/>
      <c r="M35" s="7"/>
      <c r="N35" s="7"/>
      <c r="O35" s="7"/>
      <c r="P35" s="7"/>
      <c r="Q35" s="7"/>
      <c r="R35" s="13"/>
      <c r="S35" s="13"/>
      <c r="T35" s="13"/>
      <c r="U35" s="8"/>
    </row>
    <row r="36" spans="1:21" ht="15.95" customHeight="1" x14ac:dyDescent="0.25">
      <c r="A36" s="7"/>
      <c r="B36" s="7"/>
      <c r="C36" s="6"/>
      <c r="D36" s="13"/>
      <c r="E36" s="21"/>
      <c r="F36" s="7"/>
      <c r="G36" s="7"/>
      <c r="H36" s="8"/>
      <c r="I36" s="7"/>
      <c r="J36" s="7"/>
      <c r="K36" s="7"/>
      <c r="L36" s="7"/>
      <c r="M36" s="8"/>
      <c r="N36" s="7"/>
      <c r="O36" s="7"/>
      <c r="P36" s="7"/>
      <c r="Q36" s="7"/>
      <c r="R36" s="13"/>
      <c r="S36" s="13"/>
      <c r="T36" s="13"/>
      <c r="U36" s="8"/>
    </row>
    <row r="37" spans="1:21" ht="15.95" customHeight="1" x14ac:dyDescent="0.25">
      <c r="A37" s="7"/>
      <c r="B37" s="7"/>
      <c r="C37" s="6"/>
      <c r="D37" s="13"/>
      <c r="E37" s="21"/>
      <c r="F37" s="7"/>
      <c r="G37" s="7"/>
      <c r="H37" s="8"/>
      <c r="I37" s="7"/>
      <c r="J37" s="7"/>
      <c r="K37" s="7"/>
      <c r="L37" s="7"/>
      <c r="M37" s="7"/>
      <c r="N37" s="7"/>
      <c r="O37" s="7"/>
      <c r="P37" s="7"/>
      <c r="Q37" s="7"/>
      <c r="R37" s="13"/>
      <c r="S37" s="13"/>
      <c r="T37" s="13"/>
      <c r="U37" s="8"/>
    </row>
    <row r="38" spans="1:21" ht="15.95" customHeight="1" x14ac:dyDescent="0.25">
      <c r="A38" s="7"/>
      <c r="B38" s="7"/>
      <c r="C38" s="6"/>
      <c r="D38" s="13"/>
      <c r="E38" s="21"/>
      <c r="F38" s="7"/>
      <c r="G38" s="7"/>
      <c r="H38" s="8"/>
      <c r="I38" s="7"/>
      <c r="J38" s="7"/>
      <c r="K38" s="7"/>
      <c r="L38" s="7"/>
      <c r="M38" s="8"/>
      <c r="N38" s="7"/>
      <c r="O38" s="7"/>
      <c r="P38" s="7"/>
      <c r="Q38" s="7"/>
      <c r="R38" s="13"/>
      <c r="S38" s="13"/>
      <c r="T38" s="13"/>
      <c r="U38" s="8"/>
    </row>
    <row r="39" spans="1:21" ht="15.95" customHeight="1" x14ac:dyDescent="0.25">
      <c r="A39" s="7"/>
      <c r="B39" s="7"/>
      <c r="C39" s="6"/>
      <c r="D39" s="13"/>
      <c r="E39" s="21"/>
      <c r="F39" s="7"/>
      <c r="G39" s="7"/>
      <c r="H39" s="8"/>
      <c r="I39" s="7"/>
      <c r="J39" s="7"/>
      <c r="K39" s="7"/>
      <c r="L39" s="7"/>
      <c r="M39" s="7"/>
      <c r="N39" s="7"/>
      <c r="O39" s="7"/>
      <c r="P39" s="7"/>
      <c r="Q39" s="7"/>
      <c r="R39" s="13"/>
      <c r="S39" s="13"/>
      <c r="T39" s="13"/>
      <c r="U39" s="8"/>
    </row>
    <row r="40" spans="1:21" ht="15.95" customHeight="1" x14ac:dyDescent="0.25">
      <c r="A40" s="7"/>
      <c r="B40" s="7"/>
      <c r="C40" s="6"/>
      <c r="D40" s="13"/>
      <c r="E40" s="21"/>
      <c r="F40" s="7"/>
      <c r="G40" s="7"/>
      <c r="H40" s="8"/>
      <c r="I40" s="7"/>
      <c r="J40" s="7"/>
      <c r="K40" s="7"/>
      <c r="L40" s="7"/>
      <c r="M40" s="8"/>
      <c r="N40" s="7"/>
      <c r="O40" s="7"/>
      <c r="P40" s="7"/>
      <c r="Q40" s="7"/>
      <c r="R40" s="13"/>
      <c r="S40" s="13"/>
      <c r="T40" s="13"/>
      <c r="U40" s="8"/>
    </row>
    <row r="41" spans="1:21" ht="15.95" customHeight="1" x14ac:dyDescent="0.25">
      <c r="A41" s="7"/>
      <c r="B41" s="7"/>
      <c r="C41" s="6"/>
      <c r="D41" s="13"/>
      <c r="E41" s="21"/>
      <c r="F41" s="7"/>
      <c r="G41" s="7"/>
      <c r="H41" s="8"/>
      <c r="I41" s="7"/>
      <c r="J41" s="7"/>
      <c r="K41" s="7"/>
      <c r="L41" s="7"/>
      <c r="M41" s="7"/>
      <c r="N41" s="7"/>
      <c r="O41" s="7"/>
      <c r="P41" s="7"/>
      <c r="Q41" s="7"/>
      <c r="R41" s="13"/>
      <c r="S41" s="13"/>
      <c r="T41" s="13"/>
      <c r="U41" s="8"/>
    </row>
    <row r="42" spans="1:21" ht="15.95" customHeight="1" x14ac:dyDescent="0.25">
      <c r="A42" s="7"/>
      <c r="B42" s="7"/>
      <c r="C42" s="6"/>
      <c r="D42" s="13"/>
      <c r="E42" s="21"/>
      <c r="F42" s="7"/>
      <c r="G42" s="7"/>
      <c r="H42" s="8"/>
      <c r="I42" s="7"/>
      <c r="J42" s="7"/>
      <c r="K42" s="7"/>
      <c r="L42" s="7"/>
      <c r="M42" s="8"/>
      <c r="N42" s="7"/>
      <c r="O42" s="7"/>
      <c r="P42" s="7"/>
      <c r="Q42" s="7"/>
      <c r="R42" s="13"/>
      <c r="S42" s="13"/>
      <c r="T42" s="13"/>
      <c r="U42" s="8"/>
    </row>
    <row r="43" spans="1:21" ht="15.95" customHeight="1" x14ac:dyDescent="0.25">
      <c r="A43" s="7"/>
      <c r="B43" s="7"/>
      <c r="C43" s="6"/>
      <c r="D43" s="13"/>
      <c r="E43" s="21"/>
      <c r="F43" s="7"/>
      <c r="G43" s="7"/>
      <c r="H43" s="8"/>
      <c r="I43" s="7"/>
      <c r="J43" s="7"/>
      <c r="K43" s="7"/>
      <c r="L43" s="7"/>
      <c r="M43" s="7"/>
      <c r="N43" s="7"/>
      <c r="O43" s="7"/>
      <c r="P43" s="7"/>
      <c r="Q43" s="7"/>
      <c r="R43" s="13"/>
      <c r="S43" s="13"/>
      <c r="T43" s="13"/>
      <c r="U43" s="8"/>
    </row>
    <row r="44" spans="1:21" ht="15.95" customHeight="1" x14ac:dyDescent="0.25">
      <c r="A44" s="7"/>
      <c r="B44" s="7"/>
      <c r="C44" s="6"/>
      <c r="D44" s="13"/>
      <c r="E44" s="21"/>
      <c r="F44" s="7"/>
      <c r="G44" s="7"/>
      <c r="H44" s="8"/>
      <c r="I44" s="7"/>
      <c r="J44" s="7"/>
      <c r="K44" s="7"/>
      <c r="L44" s="7"/>
      <c r="M44" s="8"/>
      <c r="N44" s="7"/>
      <c r="O44" s="7"/>
      <c r="P44" s="7"/>
      <c r="Q44" s="7"/>
      <c r="R44" s="13"/>
      <c r="S44" s="13"/>
      <c r="T44" s="13"/>
      <c r="U44" s="8"/>
    </row>
    <row r="45" spans="1:21" ht="15.95" customHeight="1" x14ac:dyDescent="0.25">
      <c r="A45" s="7"/>
      <c r="B45" s="7"/>
      <c r="C45" s="6"/>
      <c r="D45" s="13"/>
      <c r="E45" s="21"/>
      <c r="F45" s="7"/>
      <c r="G45" s="7"/>
      <c r="H45" s="8"/>
      <c r="I45" s="7"/>
      <c r="J45" s="7"/>
      <c r="K45" s="7"/>
      <c r="L45" s="7"/>
      <c r="M45" s="7"/>
      <c r="N45" s="7"/>
      <c r="O45" s="7"/>
      <c r="P45" s="7"/>
      <c r="Q45" s="7"/>
      <c r="R45" s="13"/>
      <c r="S45" s="13"/>
      <c r="T45" s="13"/>
      <c r="U45" s="8"/>
    </row>
    <row r="46" spans="1:21" ht="15.95" customHeight="1" x14ac:dyDescent="0.25">
      <c r="A46" s="7"/>
      <c r="B46" s="7"/>
      <c r="C46" s="6"/>
      <c r="D46" s="13"/>
      <c r="E46" s="21"/>
      <c r="F46" s="7"/>
      <c r="G46" s="7"/>
      <c r="H46" s="8"/>
      <c r="I46" s="7"/>
      <c r="J46" s="7"/>
      <c r="K46" s="7"/>
      <c r="L46" s="7"/>
      <c r="M46" s="8"/>
      <c r="N46" s="7"/>
      <c r="O46" s="7"/>
      <c r="P46" s="7"/>
      <c r="Q46" s="7"/>
      <c r="R46" s="13"/>
      <c r="S46" s="13"/>
      <c r="T46" s="13"/>
      <c r="U46" s="8"/>
    </row>
    <row r="47" spans="1:21" ht="15.95" customHeight="1" x14ac:dyDescent="0.25">
      <c r="A47" s="7"/>
      <c r="B47" s="7"/>
      <c r="C47" s="6"/>
      <c r="D47" s="13"/>
      <c r="E47" s="21"/>
      <c r="F47" s="7"/>
      <c r="G47" s="7"/>
      <c r="H47" s="8"/>
      <c r="I47" s="7"/>
      <c r="J47" s="7"/>
      <c r="K47" s="7"/>
      <c r="L47" s="7"/>
      <c r="M47" s="7"/>
      <c r="N47" s="7"/>
      <c r="O47" s="7"/>
      <c r="P47" s="7"/>
      <c r="Q47" s="7"/>
      <c r="R47" s="13"/>
      <c r="S47" s="13"/>
      <c r="T47" s="13"/>
      <c r="U47" s="8"/>
    </row>
    <row r="48" spans="1:21" ht="15.95" customHeight="1" x14ac:dyDescent="0.25">
      <c r="A48" s="7"/>
      <c r="B48" s="7"/>
      <c r="C48" s="6"/>
      <c r="D48" s="13"/>
      <c r="E48" s="21"/>
      <c r="F48" s="7"/>
      <c r="G48" s="7"/>
      <c r="H48" s="8"/>
      <c r="I48" s="7"/>
      <c r="J48" s="7"/>
      <c r="K48" s="7"/>
      <c r="L48" s="7"/>
      <c r="M48" s="8"/>
      <c r="N48" s="7"/>
      <c r="O48" s="7"/>
      <c r="P48" s="7"/>
      <c r="Q48" s="7"/>
      <c r="R48" s="13"/>
      <c r="S48" s="13"/>
      <c r="T48" s="13"/>
      <c r="U48" s="8"/>
    </row>
    <row r="49" spans="1:21" ht="15.95" customHeight="1" x14ac:dyDescent="0.25">
      <c r="A49" s="7"/>
      <c r="B49" s="7"/>
      <c r="C49" s="6"/>
      <c r="D49" s="13"/>
      <c r="E49" s="21"/>
      <c r="F49" s="7"/>
      <c r="G49" s="7"/>
      <c r="H49" s="8"/>
      <c r="I49" s="7"/>
      <c r="J49" s="7"/>
      <c r="K49" s="7"/>
      <c r="L49" s="7"/>
      <c r="M49" s="7"/>
      <c r="N49" s="7"/>
      <c r="O49" s="7"/>
      <c r="P49" s="7"/>
      <c r="Q49" s="7"/>
      <c r="R49" s="13"/>
      <c r="S49" s="13"/>
      <c r="T49" s="13"/>
      <c r="U49" s="8"/>
    </row>
    <row r="50" spans="1:21" ht="15.95" customHeight="1" x14ac:dyDescent="0.25">
      <c r="A50" s="7"/>
      <c r="B50" s="7"/>
      <c r="C50" s="6"/>
      <c r="D50" s="13"/>
      <c r="E50" s="21"/>
      <c r="F50" s="7"/>
      <c r="G50" s="7"/>
      <c r="H50" s="8"/>
      <c r="I50" s="7"/>
      <c r="J50" s="7"/>
      <c r="K50" s="7"/>
      <c r="L50" s="7"/>
      <c r="M50" s="8"/>
      <c r="N50" s="7"/>
      <c r="O50" s="7"/>
      <c r="P50" s="7"/>
      <c r="Q50" s="7"/>
      <c r="R50" s="13"/>
      <c r="S50" s="13"/>
      <c r="T50" s="13"/>
      <c r="U50" s="8"/>
    </row>
    <row r="51" spans="1:21" ht="15.95" customHeight="1" x14ac:dyDescent="0.25">
      <c r="A51" s="7"/>
      <c r="B51" s="7"/>
      <c r="C51" s="6"/>
      <c r="D51" s="13"/>
      <c r="E51" s="21"/>
      <c r="F51" s="7"/>
      <c r="G51" s="7"/>
      <c r="H51" s="8"/>
      <c r="I51" s="7"/>
      <c r="J51" s="7"/>
      <c r="K51" s="7"/>
      <c r="L51" s="7"/>
      <c r="M51" s="7"/>
      <c r="N51" s="7"/>
      <c r="O51" s="7"/>
      <c r="P51" s="7"/>
      <c r="Q51" s="7"/>
      <c r="R51" s="13"/>
      <c r="S51" s="13"/>
      <c r="T51" s="13"/>
      <c r="U51" s="8"/>
    </row>
    <row r="52" spans="1:21" ht="15.95" customHeight="1" x14ac:dyDescent="0.25">
      <c r="A52" s="7"/>
      <c r="B52" s="7"/>
      <c r="C52" s="6"/>
      <c r="D52" s="13"/>
      <c r="E52" s="21"/>
      <c r="F52" s="7"/>
      <c r="G52" s="7"/>
      <c r="H52" s="8"/>
      <c r="I52" s="7"/>
      <c r="J52" s="7"/>
      <c r="K52" s="7"/>
      <c r="L52" s="7"/>
      <c r="M52" s="8"/>
      <c r="N52" s="7"/>
      <c r="O52" s="7"/>
      <c r="P52" s="7"/>
      <c r="Q52" s="7"/>
      <c r="R52" s="13"/>
      <c r="S52" s="13"/>
      <c r="T52" s="13"/>
      <c r="U52" s="8"/>
    </row>
    <row r="53" spans="1:21" ht="15.95" customHeight="1" x14ac:dyDescent="0.25">
      <c r="A53" s="7"/>
      <c r="B53" s="7"/>
      <c r="C53" s="6"/>
      <c r="D53" s="13"/>
      <c r="E53" s="21"/>
      <c r="F53" s="7"/>
      <c r="G53" s="7"/>
      <c r="H53" s="8"/>
      <c r="I53" s="7"/>
      <c r="J53" s="7"/>
      <c r="K53" s="7"/>
      <c r="L53" s="7"/>
      <c r="M53" s="7"/>
      <c r="N53" s="7"/>
      <c r="O53" s="7"/>
      <c r="P53" s="7"/>
      <c r="Q53" s="7"/>
      <c r="R53" s="13"/>
      <c r="S53" s="13"/>
      <c r="T53" s="13"/>
      <c r="U53" s="8"/>
    </row>
    <row r="54" spans="1:21" ht="15.95" customHeight="1" x14ac:dyDescent="0.25">
      <c r="A54" s="7"/>
      <c r="B54" s="7"/>
      <c r="C54" s="6"/>
      <c r="D54" s="13"/>
      <c r="E54" s="21"/>
      <c r="F54" s="7"/>
      <c r="G54" s="7"/>
      <c r="H54" s="8"/>
      <c r="I54" s="7"/>
      <c r="J54" s="7"/>
      <c r="K54" s="7"/>
      <c r="L54" s="7"/>
      <c r="M54" s="8"/>
      <c r="N54" s="7"/>
      <c r="O54" s="7"/>
      <c r="P54" s="7"/>
      <c r="Q54" s="7"/>
      <c r="R54" s="13"/>
      <c r="S54" s="13"/>
      <c r="T54" s="13"/>
      <c r="U54" s="8"/>
    </row>
    <row r="55" spans="1:21" ht="15.95" customHeight="1" x14ac:dyDescent="0.25">
      <c r="A55" s="7"/>
      <c r="B55" s="7"/>
      <c r="C55" s="6"/>
      <c r="D55" s="13"/>
      <c r="E55" s="21"/>
      <c r="F55" s="7"/>
      <c r="G55" s="7"/>
      <c r="H55" s="8"/>
      <c r="I55" s="7"/>
      <c r="J55" s="7"/>
      <c r="K55" s="7"/>
      <c r="L55" s="7"/>
      <c r="M55" s="7"/>
      <c r="N55" s="7"/>
      <c r="O55" s="7"/>
      <c r="P55" s="7"/>
      <c r="Q55" s="7"/>
      <c r="R55" s="13"/>
      <c r="S55" s="13"/>
      <c r="T55" s="13"/>
      <c r="U55" s="8"/>
    </row>
    <row r="56" spans="1:21" ht="15.95" customHeight="1" x14ac:dyDescent="0.25">
      <c r="A56" s="7"/>
      <c r="B56" s="7"/>
      <c r="C56" s="6"/>
      <c r="D56" s="13"/>
      <c r="E56" s="21"/>
      <c r="F56" s="7"/>
      <c r="G56" s="7"/>
      <c r="H56" s="8"/>
      <c r="I56" s="7"/>
      <c r="J56" s="7"/>
      <c r="K56" s="7"/>
      <c r="L56" s="7"/>
      <c r="M56" s="8"/>
      <c r="N56" s="7"/>
      <c r="O56" s="7"/>
      <c r="P56" s="7"/>
      <c r="Q56" s="7"/>
      <c r="R56" s="13"/>
      <c r="S56" s="13"/>
      <c r="T56" s="13"/>
      <c r="U56" s="8"/>
    </row>
    <row r="57" spans="1:21" ht="15.95" customHeight="1" x14ac:dyDescent="0.25">
      <c r="A57" s="7"/>
      <c r="B57" s="7"/>
      <c r="C57" s="6"/>
      <c r="D57" s="13"/>
      <c r="E57" s="21"/>
      <c r="F57" s="7"/>
      <c r="G57" s="7"/>
      <c r="H57" s="8"/>
      <c r="I57" s="7"/>
      <c r="J57" s="7"/>
      <c r="K57" s="7"/>
      <c r="L57" s="7"/>
      <c r="M57" s="7"/>
      <c r="N57" s="7"/>
      <c r="O57" s="7"/>
      <c r="P57" s="7"/>
      <c r="Q57" s="7"/>
      <c r="R57" s="13"/>
      <c r="S57" s="13"/>
      <c r="T57" s="13"/>
      <c r="U57" s="8"/>
    </row>
    <row r="58" spans="1:21" ht="15.95" customHeight="1" x14ac:dyDescent="0.25">
      <c r="A58" s="7"/>
      <c r="B58" s="7"/>
      <c r="C58" s="6"/>
      <c r="D58" s="13"/>
      <c r="E58" s="21"/>
      <c r="F58" s="7"/>
      <c r="G58" s="7"/>
      <c r="H58" s="8"/>
      <c r="I58" s="7"/>
      <c r="J58" s="7"/>
      <c r="K58" s="7"/>
      <c r="L58" s="7"/>
      <c r="M58" s="8"/>
      <c r="N58" s="7"/>
      <c r="O58" s="7"/>
      <c r="P58" s="7"/>
      <c r="Q58" s="7"/>
      <c r="R58" s="13"/>
      <c r="S58" s="13"/>
      <c r="T58" s="13"/>
      <c r="U58" s="8"/>
    </row>
    <row r="59" spans="1:21" ht="15.95" customHeight="1" x14ac:dyDescent="0.25">
      <c r="A59" s="7"/>
      <c r="B59" s="7"/>
      <c r="C59" s="6"/>
      <c r="D59" s="13"/>
      <c r="E59" s="21"/>
      <c r="F59" s="7"/>
      <c r="G59" s="7"/>
      <c r="H59" s="8"/>
      <c r="I59" s="7"/>
      <c r="J59" s="7"/>
      <c r="K59" s="7"/>
      <c r="L59" s="7"/>
      <c r="M59" s="7"/>
      <c r="N59" s="7"/>
      <c r="O59" s="7"/>
      <c r="P59" s="7"/>
      <c r="Q59" s="7"/>
      <c r="R59" s="13"/>
      <c r="S59" s="13"/>
      <c r="T59" s="13"/>
      <c r="U59" s="8"/>
    </row>
    <row r="60" spans="1:21" ht="15.95" customHeight="1" x14ac:dyDescent="0.25">
      <c r="A60" s="7"/>
      <c r="B60" s="7"/>
      <c r="C60" s="6"/>
      <c r="D60" s="13"/>
      <c r="E60" s="21"/>
      <c r="F60" s="7"/>
      <c r="G60" s="7"/>
      <c r="H60" s="8"/>
      <c r="I60" s="7"/>
      <c r="J60" s="7"/>
      <c r="K60" s="7"/>
      <c r="L60" s="7"/>
      <c r="M60" s="8"/>
      <c r="N60" s="7"/>
      <c r="O60" s="7"/>
      <c r="P60" s="7"/>
      <c r="Q60" s="7"/>
      <c r="R60" s="13"/>
      <c r="S60" s="13"/>
      <c r="T60" s="13"/>
      <c r="U60" s="8"/>
    </row>
    <row r="61" spans="1:21" ht="15.95" customHeight="1" x14ac:dyDescent="0.25">
      <c r="A61" s="7"/>
      <c r="B61" s="7"/>
      <c r="C61" s="6"/>
      <c r="D61" s="13"/>
      <c r="E61" s="21"/>
      <c r="F61" s="7"/>
      <c r="G61" s="7"/>
      <c r="H61" s="8"/>
      <c r="I61" s="7"/>
      <c r="J61" s="7"/>
      <c r="K61" s="7"/>
      <c r="L61" s="7"/>
      <c r="M61" s="7"/>
      <c r="N61" s="7"/>
      <c r="O61" s="7"/>
      <c r="P61" s="7"/>
      <c r="Q61" s="7"/>
      <c r="R61" s="13"/>
      <c r="S61" s="13"/>
      <c r="T61" s="13"/>
      <c r="U61" s="8"/>
    </row>
    <row r="62" spans="1:21" ht="15.95" customHeight="1" x14ac:dyDescent="0.25">
      <c r="A62" s="7"/>
      <c r="B62" s="7"/>
      <c r="C62" s="6"/>
      <c r="D62" s="13"/>
      <c r="E62" s="21"/>
      <c r="F62" s="7"/>
      <c r="G62" s="7"/>
      <c r="H62" s="8"/>
      <c r="I62" s="7"/>
      <c r="J62" s="7"/>
      <c r="K62" s="7"/>
      <c r="L62" s="7"/>
      <c r="M62" s="8"/>
      <c r="N62" s="7"/>
      <c r="O62" s="7"/>
      <c r="P62" s="7"/>
      <c r="Q62" s="7"/>
      <c r="R62" s="13"/>
      <c r="S62" s="13"/>
      <c r="T62" s="13"/>
      <c r="U62" s="8"/>
    </row>
    <row r="63" spans="1:21" ht="15.95" customHeight="1" x14ac:dyDescent="0.25">
      <c r="A63" s="7"/>
      <c r="B63" s="7"/>
      <c r="C63" s="6"/>
      <c r="D63" s="13"/>
      <c r="E63" s="21"/>
      <c r="F63" s="7"/>
      <c r="G63" s="7"/>
      <c r="H63" s="8"/>
      <c r="I63" s="7"/>
      <c r="J63" s="7"/>
      <c r="K63" s="7"/>
      <c r="L63" s="7"/>
      <c r="M63" s="7"/>
      <c r="N63" s="7"/>
      <c r="O63" s="7"/>
      <c r="P63" s="7"/>
      <c r="Q63" s="7"/>
      <c r="R63" s="13"/>
      <c r="S63" s="13"/>
      <c r="T63" s="13"/>
      <c r="U63" s="8"/>
    </row>
    <row r="64" spans="1:21" ht="15.95" customHeight="1" x14ac:dyDescent="0.25">
      <c r="A64" s="7"/>
      <c r="B64" s="7"/>
      <c r="C64" s="6"/>
      <c r="D64" s="13"/>
      <c r="E64" s="21"/>
      <c r="F64" s="7"/>
      <c r="G64" s="7"/>
      <c r="H64" s="8"/>
      <c r="I64" s="7"/>
      <c r="J64" s="7"/>
      <c r="K64" s="7"/>
      <c r="L64" s="7"/>
      <c r="M64" s="8"/>
      <c r="N64" s="7"/>
      <c r="O64" s="7"/>
      <c r="P64" s="7"/>
      <c r="Q64" s="7"/>
      <c r="R64" s="13"/>
      <c r="S64" s="13"/>
      <c r="T64" s="13"/>
      <c r="U64" s="8"/>
    </row>
    <row r="65" spans="1:21" ht="15.95" customHeight="1" x14ac:dyDescent="0.25">
      <c r="A65" s="7"/>
      <c r="B65" s="7"/>
      <c r="C65" s="6"/>
      <c r="D65" s="13"/>
      <c r="E65" s="21"/>
      <c r="F65" s="7"/>
      <c r="G65" s="7"/>
      <c r="H65" s="8"/>
      <c r="I65" s="7"/>
      <c r="J65" s="7"/>
      <c r="K65" s="7"/>
      <c r="L65" s="7"/>
      <c r="M65" s="7"/>
      <c r="N65" s="7"/>
      <c r="O65" s="7"/>
      <c r="P65" s="7"/>
      <c r="Q65" s="7"/>
      <c r="R65" s="13"/>
      <c r="S65" s="13"/>
      <c r="T65" s="13"/>
      <c r="U65" s="8"/>
    </row>
    <row r="66" spans="1:21" ht="15.95" customHeight="1" x14ac:dyDescent="0.25">
      <c r="A66" s="7"/>
      <c r="B66" s="7"/>
      <c r="C66" s="6"/>
      <c r="D66" s="13"/>
      <c r="E66" s="21"/>
      <c r="F66" s="7"/>
      <c r="G66" s="7"/>
      <c r="H66" s="8"/>
      <c r="I66" s="7"/>
      <c r="J66" s="7"/>
      <c r="K66" s="7"/>
      <c r="L66" s="7"/>
      <c r="M66" s="8"/>
      <c r="N66" s="7"/>
      <c r="O66" s="7"/>
      <c r="P66" s="7"/>
      <c r="Q66" s="7"/>
      <c r="R66" s="13"/>
      <c r="S66" s="13"/>
      <c r="T66" s="13"/>
      <c r="U66" s="8"/>
    </row>
    <row r="67" spans="1:21" ht="15.95" customHeight="1" x14ac:dyDescent="0.25">
      <c r="A67" s="7"/>
      <c r="B67" s="7"/>
      <c r="C67" s="6"/>
      <c r="D67" s="13"/>
      <c r="E67" s="21"/>
      <c r="F67" s="7"/>
      <c r="G67" s="7"/>
      <c r="H67" s="8"/>
      <c r="I67" s="7"/>
      <c r="J67" s="7"/>
      <c r="K67" s="7"/>
      <c r="L67" s="7"/>
      <c r="M67" s="7"/>
      <c r="N67" s="7"/>
      <c r="O67" s="7"/>
      <c r="P67" s="7"/>
      <c r="Q67" s="7"/>
      <c r="R67" s="13"/>
      <c r="S67" s="13"/>
      <c r="T67" s="13"/>
      <c r="U67" s="8"/>
    </row>
    <row r="68" spans="1:21" ht="15.95" customHeight="1" x14ac:dyDescent="0.25">
      <c r="A68" s="7"/>
      <c r="B68" s="7"/>
      <c r="C68" s="6"/>
      <c r="D68" s="13"/>
      <c r="E68" s="21"/>
      <c r="F68" s="7"/>
      <c r="G68" s="7"/>
      <c r="H68" s="8"/>
      <c r="I68" s="7"/>
      <c r="J68" s="7"/>
      <c r="K68" s="7"/>
      <c r="L68" s="7"/>
      <c r="M68" s="8"/>
      <c r="N68" s="7"/>
      <c r="O68" s="7"/>
      <c r="P68" s="7"/>
      <c r="Q68" s="7"/>
      <c r="R68" s="13"/>
      <c r="S68" s="13"/>
      <c r="T68" s="13"/>
      <c r="U68" s="8"/>
    </row>
    <row r="69" spans="1:21" ht="15.95" customHeight="1" x14ac:dyDescent="0.25">
      <c r="A69" s="7"/>
      <c r="B69" s="7"/>
      <c r="C69" s="6"/>
      <c r="D69" s="13"/>
      <c r="E69" s="21"/>
      <c r="F69" s="7"/>
      <c r="G69" s="7"/>
      <c r="H69" s="8"/>
      <c r="I69" s="7"/>
      <c r="J69" s="7"/>
      <c r="K69" s="7"/>
      <c r="L69" s="7"/>
      <c r="M69" s="7"/>
      <c r="N69" s="7"/>
      <c r="O69" s="7"/>
      <c r="P69" s="7"/>
      <c r="Q69" s="7"/>
      <c r="R69" s="13"/>
      <c r="S69" s="13"/>
      <c r="T69" s="13"/>
      <c r="U69" s="8"/>
    </row>
    <row r="70" spans="1:21" ht="15.95" customHeight="1" x14ac:dyDescent="0.25">
      <c r="A70" s="7"/>
      <c r="B70" s="7"/>
      <c r="C70" s="6"/>
      <c r="D70" s="13"/>
      <c r="E70" s="21"/>
      <c r="F70" s="7"/>
      <c r="G70" s="7"/>
      <c r="H70" s="8"/>
      <c r="I70" s="7"/>
      <c r="J70" s="7"/>
      <c r="K70" s="7"/>
      <c r="L70" s="7"/>
      <c r="M70" s="8"/>
      <c r="N70" s="7"/>
      <c r="O70" s="7"/>
      <c r="P70" s="7"/>
      <c r="Q70" s="7"/>
      <c r="R70" s="13"/>
      <c r="S70" s="13"/>
      <c r="T70" s="13"/>
      <c r="U70" s="8"/>
    </row>
    <row r="71" spans="1:21" ht="15.95" customHeight="1" x14ac:dyDescent="0.25">
      <c r="A71" s="7"/>
      <c r="B71" s="7"/>
      <c r="C71" s="6"/>
      <c r="D71" s="13"/>
      <c r="E71" s="21"/>
      <c r="F71" s="7"/>
      <c r="G71" s="7"/>
      <c r="H71" s="8"/>
      <c r="I71" s="7"/>
      <c r="J71" s="7"/>
      <c r="K71" s="7"/>
      <c r="L71" s="7"/>
      <c r="M71" s="7"/>
      <c r="N71" s="7"/>
      <c r="O71" s="7"/>
      <c r="P71" s="7"/>
      <c r="Q71" s="7"/>
      <c r="R71" s="13"/>
      <c r="S71" s="13"/>
      <c r="T71" s="13"/>
      <c r="U71" s="8"/>
    </row>
    <row r="72" spans="1:21" ht="15.95" customHeight="1" x14ac:dyDescent="0.25">
      <c r="A72" s="7"/>
      <c r="B72" s="7"/>
      <c r="C72" s="6"/>
      <c r="D72" s="13"/>
      <c r="E72" s="21"/>
      <c r="F72" s="7"/>
      <c r="G72" s="7"/>
      <c r="H72" s="8"/>
      <c r="I72" s="7"/>
      <c r="J72" s="7"/>
      <c r="K72" s="7"/>
      <c r="L72" s="7"/>
      <c r="M72" s="8"/>
      <c r="N72" s="7"/>
      <c r="O72" s="7"/>
      <c r="P72" s="7"/>
      <c r="Q72" s="7"/>
      <c r="R72" s="13"/>
      <c r="S72" s="13"/>
      <c r="T72" s="13"/>
      <c r="U72" s="8"/>
    </row>
    <row r="73" spans="1:21" ht="15.95" customHeight="1" x14ac:dyDescent="0.25">
      <c r="A73" s="7"/>
      <c r="B73" s="7"/>
      <c r="C73" s="6"/>
      <c r="D73" s="13"/>
      <c r="E73" s="21"/>
      <c r="F73" s="7"/>
      <c r="G73" s="7"/>
      <c r="H73" s="8"/>
      <c r="I73" s="7"/>
      <c r="J73" s="7"/>
      <c r="K73" s="7"/>
      <c r="L73" s="7"/>
      <c r="M73" s="7"/>
      <c r="N73" s="7"/>
      <c r="O73" s="7"/>
      <c r="P73" s="7"/>
      <c r="Q73" s="7"/>
      <c r="R73" s="13"/>
      <c r="S73" s="13"/>
      <c r="T73" s="13"/>
      <c r="U73" s="8"/>
    </row>
    <row r="74" spans="1:21" ht="15.95" customHeight="1" x14ac:dyDescent="0.25">
      <c r="A74" s="7"/>
      <c r="B74" s="7"/>
      <c r="C74" s="6"/>
      <c r="D74" s="13"/>
      <c r="E74" s="21"/>
      <c r="F74" s="7"/>
      <c r="G74" s="7"/>
      <c r="H74" s="8"/>
      <c r="I74" s="7"/>
      <c r="J74" s="7"/>
      <c r="K74" s="7"/>
      <c r="L74" s="7"/>
      <c r="M74" s="8"/>
      <c r="N74" s="7"/>
      <c r="O74" s="7"/>
      <c r="P74" s="7"/>
      <c r="Q74" s="7"/>
      <c r="R74" s="13"/>
      <c r="S74" s="13"/>
      <c r="T74" s="13"/>
      <c r="U74" s="8"/>
    </row>
    <row r="75" spans="1:21" ht="15.95" customHeight="1" x14ac:dyDescent="0.25">
      <c r="A75" s="7"/>
      <c r="B75" s="7"/>
      <c r="C75" s="6"/>
      <c r="D75" s="13"/>
      <c r="E75" s="21"/>
      <c r="F75" s="7"/>
      <c r="G75" s="7"/>
      <c r="H75" s="8"/>
      <c r="I75" s="7"/>
      <c r="J75" s="7"/>
      <c r="K75" s="7"/>
      <c r="L75" s="7"/>
      <c r="M75" s="7"/>
      <c r="N75" s="7"/>
      <c r="O75" s="7"/>
      <c r="P75" s="7"/>
      <c r="Q75" s="7"/>
      <c r="R75" s="13"/>
      <c r="S75" s="13"/>
      <c r="T75" s="13"/>
      <c r="U75" s="8"/>
    </row>
    <row r="76" spans="1:21" ht="15.95" customHeight="1" x14ac:dyDescent="0.25">
      <c r="A76" s="7"/>
      <c r="B76" s="7"/>
      <c r="C76" s="6"/>
      <c r="D76" s="13"/>
      <c r="E76" s="21"/>
      <c r="F76" s="7"/>
      <c r="G76" s="7"/>
      <c r="H76" s="8"/>
      <c r="I76" s="7"/>
      <c r="J76" s="7"/>
      <c r="K76" s="7"/>
      <c r="L76" s="7"/>
      <c r="M76" s="8"/>
      <c r="N76" s="7"/>
      <c r="O76" s="7"/>
      <c r="P76" s="7"/>
      <c r="Q76" s="7"/>
      <c r="R76" s="13"/>
      <c r="S76" s="13"/>
      <c r="T76" s="13"/>
      <c r="U76" s="8"/>
    </row>
    <row r="77" spans="1:21" ht="15.95" customHeight="1" x14ac:dyDescent="0.25">
      <c r="A77" s="7"/>
      <c r="B77" s="7"/>
      <c r="C77" s="6"/>
      <c r="D77" s="13"/>
      <c r="E77" s="21"/>
      <c r="F77" s="7"/>
      <c r="G77" s="7"/>
      <c r="H77" s="8"/>
      <c r="I77" s="7"/>
      <c r="J77" s="7"/>
      <c r="K77" s="7"/>
      <c r="L77" s="7"/>
      <c r="M77" s="7"/>
      <c r="N77" s="7"/>
      <c r="O77" s="7"/>
      <c r="P77" s="7"/>
      <c r="Q77" s="7"/>
      <c r="R77" s="13"/>
      <c r="S77" s="13"/>
      <c r="T77" s="13"/>
      <c r="U77" s="8"/>
    </row>
    <row r="78" spans="1:21" ht="15.95" customHeight="1" x14ac:dyDescent="0.25">
      <c r="A78" s="7"/>
      <c r="B78" s="7"/>
      <c r="C78" s="6"/>
      <c r="D78" s="13"/>
      <c r="E78" s="21"/>
      <c r="F78" s="7"/>
      <c r="G78" s="7"/>
      <c r="H78" s="8"/>
      <c r="I78" s="7"/>
      <c r="J78" s="7"/>
      <c r="K78" s="7"/>
      <c r="L78" s="7"/>
      <c r="M78" s="8"/>
      <c r="N78" s="7"/>
      <c r="O78" s="7"/>
      <c r="P78" s="7"/>
      <c r="Q78" s="7"/>
      <c r="R78" s="13"/>
      <c r="S78" s="13"/>
      <c r="T78" s="13"/>
      <c r="U78" s="8"/>
    </row>
    <row r="79" spans="1:21" ht="15.95" customHeight="1" x14ac:dyDescent="0.25">
      <c r="A79" s="7"/>
      <c r="B79" s="7"/>
      <c r="C79" s="6"/>
      <c r="D79" s="13"/>
      <c r="E79" s="21"/>
      <c r="F79" s="7"/>
      <c r="G79" s="7"/>
      <c r="H79" s="8"/>
      <c r="I79" s="7"/>
      <c r="J79" s="7"/>
      <c r="K79" s="7"/>
      <c r="L79" s="7"/>
      <c r="M79" s="7"/>
      <c r="N79" s="7"/>
      <c r="O79" s="7"/>
      <c r="P79" s="7"/>
      <c r="Q79" s="7"/>
      <c r="R79" s="13"/>
      <c r="S79" s="13"/>
      <c r="T79" s="13"/>
      <c r="U79" s="8"/>
    </row>
    <row r="80" spans="1:21" ht="15.95" customHeight="1" x14ac:dyDescent="0.25">
      <c r="A80" s="7"/>
      <c r="B80" s="7"/>
      <c r="C80" s="6"/>
      <c r="D80" s="13"/>
      <c r="E80" s="21"/>
      <c r="F80" s="7"/>
      <c r="G80" s="7"/>
      <c r="H80" s="8"/>
      <c r="I80" s="7"/>
      <c r="J80" s="7"/>
      <c r="K80" s="7"/>
      <c r="L80" s="7"/>
      <c r="M80" s="8"/>
      <c r="N80" s="7"/>
      <c r="O80" s="7"/>
      <c r="P80" s="7"/>
      <c r="Q80" s="7"/>
      <c r="R80" s="13"/>
      <c r="S80" s="13"/>
      <c r="T80" s="13"/>
      <c r="U80" s="8"/>
    </row>
    <row r="81" spans="1:21" ht="15.95" customHeight="1" x14ac:dyDescent="0.25">
      <c r="A81" s="7"/>
      <c r="B81" s="7"/>
      <c r="C81" s="6"/>
      <c r="D81" s="13"/>
      <c r="E81" s="21"/>
      <c r="F81" s="7"/>
      <c r="G81" s="7"/>
      <c r="H81" s="8"/>
      <c r="I81" s="7"/>
      <c r="J81" s="7"/>
      <c r="K81" s="7"/>
      <c r="L81" s="7"/>
      <c r="M81" s="7"/>
      <c r="N81" s="7"/>
      <c r="O81" s="7"/>
      <c r="P81" s="7"/>
      <c r="Q81" s="7"/>
      <c r="R81" s="13"/>
      <c r="S81" s="13"/>
      <c r="T81" s="13"/>
      <c r="U81" s="8"/>
    </row>
    <row r="82" spans="1:21" ht="15.95" customHeight="1" x14ac:dyDescent="0.25">
      <c r="A82" s="7"/>
      <c r="B82" s="7"/>
      <c r="C82" s="6"/>
      <c r="D82" s="13"/>
      <c r="E82" s="21"/>
      <c r="F82" s="7"/>
      <c r="G82" s="7"/>
      <c r="H82" s="8"/>
      <c r="I82" s="7"/>
      <c r="J82" s="7"/>
      <c r="K82" s="7"/>
      <c r="L82" s="7"/>
      <c r="M82" s="8"/>
      <c r="N82" s="7"/>
      <c r="O82" s="7"/>
      <c r="P82" s="7"/>
      <c r="Q82" s="7"/>
      <c r="R82" s="13"/>
      <c r="S82" s="13"/>
      <c r="T82" s="13"/>
      <c r="U82" s="8"/>
    </row>
    <row r="83" spans="1:21" ht="15.95" customHeight="1" x14ac:dyDescent="0.25">
      <c r="A83" s="7"/>
      <c r="B83" s="7"/>
      <c r="C83" s="6"/>
      <c r="D83" s="13"/>
      <c r="E83" s="21"/>
      <c r="F83" s="7"/>
      <c r="G83" s="7"/>
      <c r="H83" s="8"/>
      <c r="I83" s="7"/>
      <c r="J83" s="7"/>
      <c r="K83" s="7"/>
      <c r="L83" s="7"/>
      <c r="M83" s="7"/>
      <c r="N83" s="7"/>
      <c r="O83" s="7"/>
      <c r="P83" s="7"/>
      <c r="Q83" s="7"/>
      <c r="R83" s="13"/>
      <c r="S83" s="13"/>
      <c r="T83" s="13"/>
      <c r="U83" s="8"/>
    </row>
    <row r="84" spans="1:21" ht="15.95" customHeight="1" x14ac:dyDescent="0.25">
      <c r="A84" s="7"/>
      <c r="B84" s="7"/>
      <c r="C84" s="6"/>
      <c r="D84" s="13"/>
      <c r="E84" s="21"/>
      <c r="F84" s="7"/>
      <c r="G84" s="7"/>
      <c r="H84" s="8"/>
      <c r="I84" s="7"/>
      <c r="J84" s="7"/>
      <c r="K84" s="7"/>
      <c r="L84" s="7"/>
      <c r="M84" s="8"/>
      <c r="N84" s="7"/>
      <c r="O84" s="7"/>
      <c r="P84" s="7"/>
      <c r="Q84" s="7"/>
      <c r="R84" s="13"/>
      <c r="S84" s="13"/>
      <c r="T84" s="13"/>
      <c r="U84" s="8"/>
    </row>
    <row r="85" spans="1:21" ht="15.95" customHeight="1" x14ac:dyDescent="0.25">
      <c r="A85" s="7"/>
      <c r="B85" s="7"/>
      <c r="C85" s="6"/>
      <c r="D85" s="13"/>
      <c r="E85" s="21"/>
      <c r="F85" s="7"/>
      <c r="G85" s="7"/>
      <c r="H85" s="8"/>
      <c r="I85" s="7"/>
      <c r="J85" s="7"/>
      <c r="K85" s="7"/>
      <c r="L85" s="7"/>
      <c r="M85" s="7"/>
      <c r="N85" s="7"/>
      <c r="O85" s="7"/>
      <c r="P85" s="7"/>
      <c r="Q85" s="7"/>
      <c r="R85" s="13"/>
      <c r="S85" s="13"/>
      <c r="T85" s="13"/>
      <c r="U85" s="8"/>
    </row>
    <row r="86" spans="1:21" ht="15.95" customHeight="1" x14ac:dyDescent="0.25">
      <c r="A86" s="7"/>
      <c r="B86" s="7"/>
      <c r="C86" s="6"/>
      <c r="D86" s="13"/>
      <c r="E86" s="21"/>
      <c r="F86" s="7"/>
      <c r="G86" s="7"/>
      <c r="H86" s="8"/>
      <c r="I86" s="7"/>
      <c r="J86" s="7"/>
      <c r="K86" s="7"/>
      <c r="L86" s="7"/>
      <c r="M86" s="8"/>
      <c r="N86" s="7"/>
      <c r="O86" s="7"/>
      <c r="P86" s="7"/>
      <c r="Q86" s="7"/>
      <c r="R86" s="13"/>
      <c r="S86" s="13"/>
      <c r="T86" s="13"/>
      <c r="U86" s="8"/>
    </row>
    <row r="87" spans="1:21" ht="15.95" customHeight="1" x14ac:dyDescent="0.25">
      <c r="A87" s="7"/>
      <c r="B87" s="7"/>
      <c r="C87" s="6"/>
      <c r="D87" s="13"/>
      <c r="E87" s="21"/>
      <c r="F87" s="7"/>
      <c r="G87" s="7"/>
      <c r="H87" s="8"/>
      <c r="I87" s="7"/>
      <c r="J87" s="7"/>
      <c r="K87" s="7"/>
      <c r="L87" s="7"/>
      <c r="M87" s="7"/>
      <c r="N87" s="7"/>
      <c r="O87" s="7"/>
      <c r="P87" s="7"/>
      <c r="Q87" s="7"/>
      <c r="R87" s="13"/>
      <c r="S87" s="13"/>
      <c r="T87" s="13"/>
      <c r="U87" s="8"/>
    </row>
    <row r="88" spans="1:21" ht="15.95" customHeight="1" x14ac:dyDescent="0.25">
      <c r="A88" s="7"/>
      <c r="B88" s="7"/>
      <c r="C88" s="6"/>
      <c r="D88" s="13"/>
      <c r="E88" s="21"/>
      <c r="F88" s="7"/>
      <c r="G88" s="7"/>
      <c r="H88" s="8"/>
      <c r="I88" s="7"/>
      <c r="J88" s="7"/>
      <c r="K88" s="7"/>
      <c r="L88" s="7"/>
      <c r="M88" s="8"/>
      <c r="N88" s="7"/>
      <c r="O88" s="7"/>
      <c r="P88" s="7"/>
      <c r="Q88" s="7"/>
      <c r="R88" s="13"/>
      <c r="S88" s="13"/>
      <c r="T88" s="13"/>
      <c r="U88" s="8"/>
    </row>
    <row r="89" spans="1:21" ht="15.95" customHeight="1" x14ac:dyDescent="0.25">
      <c r="A89" s="7"/>
      <c r="B89" s="7"/>
      <c r="C89" s="6"/>
      <c r="D89" s="13"/>
      <c r="E89" s="21"/>
      <c r="F89" s="7"/>
      <c r="G89" s="7"/>
      <c r="H89" s="8"/>
      <c r="I89" s="7"/>
      <c r="J89" s="7"/>
      <c r="K89" s="7"/>
      <c r="L89" s="7"/>
      <c r="M89" s="7"/>
      <c r="N89" s="7"/>
      <c r="O89" s="7"/>
      <c r="P89" s="7"/>
      <c r="Q89" s="7"/>
      <c r="R89" s="13"/>
      <c r="S89" s="13"/>
      <c r="T89" s="13"/>
      <c r="U89" s="8"/>
    </row>
    <row r="90" spans="1:21" ht="15.95" customHeight="1" x14ac:dyDescent="0.25">
      <c r="A90" s="7"/>
      <c r="B90" s="7"/>
      <c r="C90" s="6"/>
      <c r="D90" s="13"/>
      <c r="E90" s="21"/>
      <c r="F90" s="7"/>
      <c r="G90" s="7"/>
      <c r="H90" s="8"/>
      <c r="I90" s="7"/>
      <c r="J90" s="7"/>
      <c r="K90" s="7"/>
      <c r="L90" s="7"/>
      <c r="M90" s="8"/>
      <c r="N90" s="7"/>
      <c r="O90" s="7"/>
      <c r="P90" s="7"/>
      <c r="Q90" s="7"/>
      <c r="R90" s="13"/>
      <c r="S90" s="13"/>
      <c r="T90" s="13"/>
      <c r="U90" s="8"/>
    </row>
    <row r="91" spans="1:21" ht="15.95" customHeight="1" x14ac:dyDescent="0.25">
      <c r="A91" s="7"/>
      <c r="B91" s="7"/>
      <c r="C91" s="6"/>
      <c r="D91" s="13"/>
      <c r="E91" s="21"/>
      <c r="F91" s="7"/>
      <c r="G91" s="7"/>
      <c r="H91" s="8"/>
      <c r="I91" s="7"/>
      <c r="J91" s="7"/>
      <c r="K91" s="7"/>
      <c r="L91" s="7"/>
      <c r="M91" s="7"/>
      <c r="N91" s="7"/>
      <c r="O91" s="7"/>
      <c r="P91" s="7"/>
      <c r="Q91" s="7"/>
      <c r="R91" s="13"/>
      <c r="S91" s="13"/>
      <c r="T91" s="13"/>
      <c r="U91" s="8"/>
    </row>
    <row r="92" spans="1:21" ht="15.95" customHeight="1" x14ac:dyDescent="0.25">
      <c r="A92" s="7"/>
      <c r="B92" s="7"/>
      <c r="C92" s="6"/>
      <c r="D92" s="13"/>
      <c r="E92" s="21"/>
      <c r="F92" s="7"/>
      <c r="G92" s="7"/>
      <c r="H92" s="8"/>
      <c r="I92" s="7"/>
      <c r="J92" s="7"/>
      <c r="K92" s="7"/>
      <c r="L92" s="7"/>
      <c r="M92" s="8"/>
      <c r="N92" s="7"/>
      <c r="O92" s="7"/>
      <c r="P92" s="7"/>
      <c r="Q92" s="7"/>
      <c r="R92" s="13"/>
      <c r="S92" s="13"/>
      <c r="T92" s="13"/>
      <c r="U92" s="8"/>
    </row>
    <row r="93" spans="1:21" ht="15.95" customHeight="1" x14ac:dyDescent="0.25">
      <c r="A93" s="7"/>
      <c r="B93" s="7"/>
      <c r="C93" s="6"/>
      <c r="D93" s="13"/>
      <c r="E93" s="21"/>
      <c r="F93" s="7"/>
      <c r="G93" s="7"/>
      <c r="H93" s="8"/>
      <c r="I93" s="7"/>
      <c r="J93" s="7"/>
      <c r="K93" s="7"/>
      <c r="L93" s="7"/>
      <c r="M93" s="7"/>
      <c r="N93" s="7"/>
      <c r="O93" s="7"/>
      <c r="P93" s="7"/>
      <c r="Q93" s="7"/>
      <c r="R93" s="13"/>
      <c r="S93" s="13"/>
      <c r="T93" s="13"/>
      <c r="U93" s="8"/>
    </row>
    <row r="94" spans="1:21" ht="15.95" customHeight="1" x14ac:dyDescent="0.25">
      <c r="A94" s="7"/>
      <c r="B94" s="7"/>
      <c r="C94" s="6"/>
      <c r="D94" s="13"/>
      <c r="E94" s="21"/>
      <c r="F94" s="7"/>
      <c r="G94" s="7"/>
      <c r="H94" s="8"/>
      <c r="I94" s="7"/>
      <c r="J94" s="7"/>
      <c r="K94" s="7"/>
      <c r="L94" s="7"/>
      <c r="M94" s="8"/>
      <c r="N94" s="7"/>
      <c r="O94" s="7"/>
      <c r="P94" s="7"/>
      <c r="Q94" s="7"/>
      <c r="R94" s="13"/>
      <c r="S94" s="13"/>
      <c r="T94" s="13"/>
      <c r="U94" s="8"/>
    </row>
    <row r="95" spans="1:21" ht="15.95" customHeight="1" x14ac:dyDescent="0.25">
      <c r="A95" s="7"/>
      <c r="B95" s="7"/>
      <c r="C95" s="6"/>
      <c r="D95" s="13"/>
      <c r="E95" s="21"/>
      <c r="F95" s="7"/>
      <c r="G95" s="7"/>
      <c r="H95" s="8"/>
      <c r="I95" s="7"/>
      <c r="J95" s="7"/>
      <c r="K95" s="7"/>
      <c r="L95" s="7"/>
      <c r="M95" s="7"/>
      <c r="N95" s="7"/>
      <c r="O95" s="7"/>
      <c r="P95" s="7"/>
      <c r="Q95" s="7"/>
      <c r="R95" s="13"/>
      <c r="S95" s="13"/>
      <c r="T95" s="13"/>
      <c r="U95" s="8"/>
    </row>
    <row r="96" spans="1:21" ht="15.95" customHeight="1" x14ac:dyDescent="0.25">
      <c r="A96" s="7"/>
      <c r="B96" s="7"/>
      <c r="C96" s="6"/>
      <c r="D96" s="13"/>
      <c r="E96" s="21"/>
      <c r="F96" s="7"/>
      <c r="G96" s="7"/>
      <c r="H96" s="8"/>
      <c r="I96" s="7"/>
      <c r="J96" s="7"/>
      <c r="K96" s="7"/>
      <c r="L96" s="7"/>
      <c r="M96" s="8"/>
      <c r="N96" s="7"/>
      <c r="O96" s="7"/>
      <c r="P96" s="7"/>
      <c r="Q96" s="7"/>
      <c r="R96" s="13"/>
      <c r="S96" s="13"/>
      <c r="T96" s="13"/>
      <c r="U96" s="8"/>
    </row>
    <row r="97" spans="1:21" x14ac:dyDescent="0.25">
      <c r="A97" s="7"/>
      <c r="B97" s="7"/>
      <c r="C97" s="6"/>
      <c r="D97" s="13"/>
      <c r="E97" s="21"/>
      <c r="F97" s="7"/>
      <c r="G97" s="7"/>
      <c r="H97" s="8"/>
      <c r="I97" s="7"/>
      <c r="J97" s="7"/>
      <c r="K97" s="7"/>
      <c r="L97" s="7"/>
      <c r="M97" s="7"/>
      <c r="N97" s="7"/>
      <c r="O97" s="7"/>
      <c r="P97" s="7"/>
      <c r="Q97" s="7"/>
      <c r="R97" s="13"/>
      <c r="S97" s="13"/>
      <c r="T97" s="13"/>
      <c r="U97" s="8"/>
    </row>
    <row r="98" spans="1:21" x14ac:dyDescent="0.25">
      <c r="A98" s="7"/>
      <c r="B98" s="7"/>
      <c r="C98" s="6"/>
      <c r="D98" s="13"/>
      <c r="E98" s="21"/>
      <c r="F98" s="7"/>
      <c r="G98" s="7"/>
      <c r="H98" s="8"/>
      <c r="I98" s="7"/>
      <c r="J98" s="7"/>
      <c r="K98" s="7"/>
      <c r="L98" s="7"/>
      <c r="M98" s="8"/>
      <c r="N98" s="7"/>
      <c r="O98" s="7"/>
      <c r="P98" s="7"/>
      <c r="Q98" s="7"/>
      <c r="R98" s="13"/>
      <c r="S98" s="13"/>
      <c r="T98" s="13"/>
      <c r="U98" s="8"/>
    </row>
    <row r="99" spans="1:21" x14ac:dyDescent="0.25">
      <c r="A99" s="7"/>
      <c r="B99" s="7"/>
      <c r="C99" s="6"/>
      <c r="D99" s="13"/>
      <c r="E99" s="21"/>
      <c r="F99" s="7"/>
      <c r="G99" s="7"/>
      <c r="H99" s="8"/>
      <c r="I99" s="7"/>
      <c r="J99" s="7"/>
      <c r="K99" s="7"/>
      <c r="L99" s="7"/>
      <c r="M99" s="7"/>
      <c r="N99" s="7"/>
      <c r="O99" s="7"/>
      <c r="P99" s="7"/>
      <c r="Q99" s="7"/>
      <c r="R99" s="13"/>
      <c r="S99" s="13"/>
      <c r="T99" s="13"/>
      <c r="U99" s="8"/>
    </row>
    <row r="100" spans="1:21" x14ac:dyDescent="0.25">
      <c r="A100" s="7"/>
      <c r="B100" s="7"/>
      <c r="C100" s="6"/>
      <c r="D100" s="13"/>
      <c r="E100" s="21"/>
      <c r="F100" s="7"/>
      <c r="G100" s="7"/>
      <c r="H100" s="8"/>
      <c r="I100" s="7"/>
      <c r="J100" s="7"/>
      <c r="K100" s="7"/>
      <c r="L100" s="7"/>
      <c r="M100" s="8"/>
      <c r="N100" s="7"/>
      <c r="O100" s="7"/>
      <c r="P100" s="7"/>
      <c r="Q100" s="7"/>
      <c r="R100" s="13"/>
      <c r="S100" s="13"/>
      <c r="T100" s="13"/>
      <c r="U100" s="8"/>
    </row>
    <row r="101" spans="1:21" x14ac:dyDescent="0.25">
      <c r="A101" s="7"/>
      <c r="B101" s="7"/>
      <c r="C101" s="6"/>
      <c r="D101" s="13"/>
      <c r="E101" s="21"/>
      <c r="F101" s="7"/>
      <c r="G101" s="7"/>
      <c r="H101" s="8"/>
      <c r="I101" s="7"/>
      <c r="J101" s="7"/>
      <c r="K101" s="7"/>
      <c r="L101" s="7"/>
      <c r="M101" s="7"/>
      <c r="N101" s="7"/>
      <c r="O101" s="7"/>
      <c r="P101" s="7"/>
      <c r="Q101" s="7"/>
      <c r="R101" s="13"/>
      <c r="S101" s="13"/>
      <c r="T101" s="13"/>
      <c r="U101" s="8"/>
    </row>
    <row r="102" spans="1:21" x14ac:dyDescent="0.25">
      <c r="A102" s="7"/>
      <c r="B102" s="7"/>
      <c r="C102" s="6"/>
      <c r="D102" s="13"/>
      <c r="E102" s="21"/>
      <c r="F102" s="7"/>
      <c r="G102" s="7"/>
      <c r="H102" s="8"/>
      <c r="I102" s="7"/>
      <c r="J102" s="7"/>
      <c r="K102" s="7"/>
      <c r="L102" s="7"/>
      <c r="M102" s="8"/>
      <c r="N102" s="7"/>
      <c r="O102" s="7"/>
      <c r="P102" s="7"/>
      <c r="Q102" s="7"/>
      <c r="R102" s="13"/>
      <c r="S102" s="13"/>
      <c r="T102" s="13"/>
      <c r="U102" s="8"/>
    </row>
    <row r="103" spans="1:21" x14ac:dyDescent="0.25">
      <c r="A103" s="7"/>
      <c r="B103" s="7"/>
      <c r="C103" s="6"/>
      <c r="D103" s="13"/>
      <c r="E103" s="21"/>
      <c r="F103" s="7"/>
      <c r="G103" s="7"/>
      <c r="H103" s="8"/>
      <c r="I103" s="7"/>
      <c r="J103" s="7"/>
      <c r="K103" s="7"/>
      <c r="L103" s="7"/>
      <c r="M103" s="7"/>
      <c r="N103" s="7"/>
      <c r="O103" s="7"/>
      <c r="P103" s="7"/>
      <c r="Q103" s="7"/>
      <c r="R103" s="13"/>
      <c r="S103" s="13"/>
      <c r="T103" s="13"/>
      <c r="U103" s="8"/>
    </row>
    <row r="104" spans="1:21" x14ac:dyDescent="0.25">
      <c r="A104" s="7"/>
      <c r="B104" s="7"/>
      <c r="C104" s="6"/>
      <c r="D104" s="13"/>
      <c r="E104" s="21"/>
      <c r="F104" s="7"/>
      <c r="G104" s="7"/>
      <c r="H104" s="8"/>
      <c r="I104" s="7"/>
      <c r="J104" s="7"/>
      <c r="K104" s="7"/>
      <c r="L104" s="7"/>
      <c r="M104" s="8"/>
      <c r="N104" s="7"/>
      <c r="O104" s="7"/>
      <c r="P104" s="7"/>
      <c r="Q104" s="7"/>
      <c r="R104" s="13"/>
      <c r="S104" s="13"/>
      <c r="T104" s="13"/>
      <c r="U104" s="8"/>
    </row>
    <row r="105" spans="1:21" x14ac:dyDescent="0.25">
      <c r="A105" s="7"/>
      <c r="B105" s="7"/>
      <c r="C105" s="6"/>
      <c r="D105" s="13"/>
      <c r="E105" s="21"/>
      <c r="F105" s="7"/>
      <c r="G105" s="7"/>
      <c r="H105" s="8"/>
      <c r="I105" s="7"/>
      <c r="J105" s="7"/>
      <c r="K105" s="7"/>
      <c r="L105" s="7"/>
      <c r="M105" s="7"/>
      <c r="N105" s="7"/>
      <c r="O105" s="7"/>
      <c r="P105" s="7"/>
      <c r="Q105" s="7"/>
      <c r="R105" s="13"/>
      <c r="S105" s="13"/>
      <c r="T105" s="13"/>
      <c r="U105" s="8"/>
    </row>
    <row r="106" spans="1:21" x14ac:dyDescent="0.25">
      <c r="A106" s="7"/>
      <c r="B106" s="7"/>
      <c r="C106" s="6"/>
      <c r="D106" s="13"/>
      <c r="E106" s="21"/>
      <c r="F106" s="7"/>
      <c r="G106" s="7"/>
      <c r="H106" s="8"/>
      <c r="I106" s="7"/>
      <c r="J106" s="7"/>
      <c r="K106" s="7"/>
      <c r="L106" s="7"/>
      <c r="M106" s="8"/>
      <c r="N106" s="7"/>
      <c r="O106" s="7"/>
      <c r="P106" s="7"/>
      <c r="Q106" s="7"/>
      <c r="R106" s="13"/>
      <c r="S106" s="13"/>
      <c r="T106" s="13"/>
      <c r="U106" s="8"/>
    </row>
    <row r="107" spans="1:21" x14ac:dyDescent="0.25">
      <c r="A107" s="7"/>
      <c r="B107" s="7"/>
      <c r="C107" s="6"/>
      <c r="D107" s="13"/>
      <c r="E107" s="21"/>
      <c r="F107" s="7"/>
      <c r="G107" s="7"/>
      <c r="H107" s="8"/>
      <c r="I107" s="7"/>
      <c r="J107" s="7"/>
      <c r="K107" s="7"/>
      <c r="L107" s="7"/>
      <c r="M107" s="7"/>
      <c r="N107" s="7"/>
      <c r="O107" s="7"/>
      <c r="P107" s="7"/>
      <c r="Q107" s="7"/>
      <c r="R107" s="13"/>
      <c r="S107" s="13"/>
      <c r="T107" s="13"/>
      <c r="U107" s="8"/>
    </row>
    <row r="108" spans="1:21" x14ac:dyDescent="0.25">
      <c r="A108" s="7"/>
      <c r="B108" s="7"/>
      <c r="C108" s="6"/>
      <c r="D108" s="13"/>
      <c r="E108" s="21"/>
      <c r="F108" s="7"/>
      <c r="G108" s="7"/>
      <c r="H108" s="8"/>
      <c r="I108" s="7"/>
      <c r="J108" s="7"/>
      <c r="K108" s="7"/>
      <c r="L108" s="7"/>
      <c r="M108" s="8"/>
      <c r="N108" s="7"/>
      <c r="O108" s="7"/>
      <c r="P108" s="7"/>
      <c r="Q108" s="7"/>
      <c r="R108" s="13"/>
      <c r="S108" s="13"/>
      <c r="T108" s="13"/>
      <c r="U108" s="8"/>
    </row>
    <row r="109" spans="1:21" x14ac:dyDescent="0.25">
      <c r="A109" s="7"/>
      <c r="B109" s="7"/>
      <c r="C109" s="6"/>
      <c r="D109" s="13"/>
      <c r="E109" s="21"/>
      <c r="F109" s="7"/>
      <c r="G109" s="7"/>
      <c r="H109" s="8"/>
      <c r="I109" s="7"/>
      <c r="J109" s="7"/>
      <c r="K109" s="7"/>
      <c r="L109" s="7"/>
      <c r="M109" s="7"/>
      <c r="N109" s="7"/>
      <c r="O109" s="7"/>
      <c r="P109" s="7"/>
      <c r="Q109" s="7"/>
      <c r="R109" s="13"/>
      <c r="S109" s="13"/>
      <c r="T109" s="13"/>
      <c r="U109" s="8"/>
    </row>
    <row r="110" spans="1:21" x14ac:dyDescent="0.25">
      <c r="A110" s="7"/>
      <c r="B110" s="7"/>
      <c r="C110" s="6"/>
      <c r="D110" s="13"/>
      <c r="E110" s="21"/>
      <c r="F110" s="7"/>
      <c r="G110" s="7"/>
      <c r="H110" s="8"/>
      <c r="I110" s="7"/>
      <c r="J110" s="7"/>
      <c r="K110" s="7"/>
      <c r="L110" s="7"/>
      <c r="M110" s="8"/>
      <c r="N110" s="7"/>
      <c r="O110" s="7"/>
      <c r="P110" s="7"/>
      <c r="Q110" s="7"/>
      <c r="R110" s="13"/>
      <c r="S110" s="13"/>
      <c r="T110" s="13"/>
      <c r="U110" s="8"/>
    </row>
    <row r="111" spans="1:21" x14ac:dyDescent="0.25">
      <c r="A111" s="7"/>
      <c r="B111" s="7"/>
      <c r="C111" s="6"/>
      <c r="D111" s="13"/>
      <c r="E111" s="21"/>
      <c r="F111" s="7"/>
      <c r="G111" s="7"/>
      <c r="H111" s="8"/>
      <c r="I111" s="7"/>
      <c r="J111" s="7"/>
      <c r="K111" s="7"/>
      <c r="L111" s="7"/>
      <c r="M111" s="7"/>
      <c r="N111" s="7"/>
      <c r="O111" s="7"/>
      <c r="P111" s="7"/>
      <c r="Q111" s="7"/>
      <c r="R111" s="13"/>
      <c r="S111" s="13"/>
      <c r="T111" s="13"/>
      <c r="U111" s="8"/>
    </row>
    <row r="112" spans="1:21" x14ac:dyDescent="0.25">
      <c r="A112" s="7"/>
      <c r="B112" s="7"/>
      <c r="C112" s="6"/>
      <c r="D112" s="13"/>
      <c r="E112" s="21"/>
      <c r="F112" s="7"/>
      <c r="G112" s="7"/>
      <c r="H112" s="8"/>
      <c r="I112" s="7"/>
      <c r="J112" s="7"/>
      <c r="K112" s="7"/>
      <c r="L112" s="7"/>
      <c r="M112" s="8"/>
      <c r="N112" s="7"/>
      <c r="O112" s="7"/>
      <c r="P112" s="7"/>
      <c r="Q112" s="7"/>
      <c r="R112" s="13"/>
      <c r="S112" s="13"/>
      <c r="T112" s="13"/>
      <c r="U112" s="8"/>
    </row>
    <row r="113" spans="1:21" x14ac:dyDescent="0.25">
      <c r="A113" s="7"/>
      <c r="B113" s="7"/>
      <c r="C113" s="6"/>
      <c r="D113" s="13"/>
      <c r="E113" s="21"/>
      <c r="F113" s="7"/>
      <c r="G113" s="7"/>
      <c r="H113" s="8"/>
      <c r="I113" s="7"/>
      <c r="J113" s="7"/>
      <c r="K113" s="7"/>
      <c r="L113" s="7"/>
      <c r="M113" s="7"/>
      <c r="N113" s="7"/>
      <c r="O113" s="7"/>
      <c r="P113" s="7"/>
      <c r="Q113" s="7"/>
      <c r="R113" s="13"/>
      <c r="S113" s="13"/>
      <c r="T113" s="13"/>
      <c r="U113" s="8"/>
    </row>
    <row r="114" spans="1:21" x14ac:dyDescent="0.25">
      <c r="A114" s="7"/>
      <c r="B114" s="7"/>
      <c r="C114" s="6"/>
      <c r="D114" s="13"/>
      <c r="E114" s="21"/>
      <c r="F114" s="7"/>
      <c r="G114" s="7"/>
      <c r="H114" s="8"/>
      <c r="I114" s="7"/>
      <c r="J114" s="7"/>
      <c r="K114" s="7"/>
      <c r="L114" s="7"/>
      <c r="M114" s="8"/>
      <c r="N114" s="7"/>
      <c r="O114" s="7"/>
      <c r="P114" s="7"/>
      <c r="Q114" s="7"/>
      <c r="R114" s="13"/>
      <c r="S114" s="13"/>
      <c r="T114" s="13"/>
      <c r="U114" s="8"/>
    </row>
    <row r="115" spans="1:21" x14ac:dyDescent="0.25">
      <c r="A115" s="7"/>
      <c r="B115" s="7"/>
      <c r="C115" s="6"/>
      <c r="D115" s="13"/>
      <c r="E115" s="21"/>
      <c r="F115" s="7"/>
      <c r="G115" s="7"/>
      <c r="H115" s="8"/>
      <c r="I115" s="7"/>
      <c r="J115" s="7"/>
      <c r="K115" s="7"/>
      <c r="L115" s="7"/>
      <c r="M115" s="7"/>
      <c r="N115" s="7"/>
      <c r="O115" s="7"/>
      <c r="P115" s="7"/>
      <c r="Q115" s="7"/>
      <c r="R115" s="13"/>
      <c r="S115" s="13"/>
      <c r="T115" s="13"/>
      <c r="U115" s="8"/>
    </row>
    <row r="116" spans="1:21" x14ac:dyDescent="0.25">
      <c r="A116" s="7"/>
      <c r="B116" s="7"/>
      <c r="C116" s="6"/>
      <c r="D116" s="13"/>
      <c r="E116" s="21"/>
      <c r="F116" s="7"/>
      <c r="G116" s="7"/>
      <c r="H116" s="8"/>
      <c r="I116" s="7"/>
      <c r="J116" s="7"/>
      <c r="K116" s="7"/>
      <c r="L116" s="7"/>
      <c r="M116" s="8"/>
      <c r="N116" s="7"/>
      <c r="O116" s="7"/>
      <c r="P116" s="7"/>
      <c r="Q116" s="7"/>
      <c r="R116" s="13"/>
      <c r="S116" s="13"/>
      <c r="T116" s="13"/>
      <c r="U116" s="8"/>
    </row>
    <row r="117" spans="1:21" x14ac:dyDescent="0.25">
      <c r="A117" s="7"/>
      <c r="B117" s="7"/>
      <c r="C117" s="6"/>
      <c r="D117" s="13"/>
      <c r="E117" s="21"/>
      <c r="F117" s="7"/>
      <c r="G117" s="7"/>
      <c r="H117" s="8"/>
      <c r="I117" s="7"/>
      <c r="J117" s="7"/>
      <c r="K117" s="7"/>
      <c r="L117" s="7"/>
      <c r="M117" s="7"/>
      <c r="N117" s="7"/>
      <c r="O117" s="7"/>
      <c r="P117" s="7"/>
      <c r="Q117" s="7"/>
      <c r="R117" s="13"/>
      <c r="S117" s="13"/>
      <c r="T117" s="13"/>
      <c r="U117" s="8"/>
    </row>
    <row r="118" spans="1:21" x14ac:dyDescent="0.25">
      <c r="A118" s="7"/>
      <c r="B118" s="7"/>
      <c r="C118" s="6"/>
      <c r="D118" s="13"/>
      <c r="E118" s="21"/>
      <c r="F118" s="7"/>
      <c r="G118" s="7"/>
      <c r="H118" s="8"/>
      <c r="I118" s="7"/>
      <c r="J118" s="7"/>
      <c r="K118" s="7"/>
      <c r="L118" s="7"/>
      <c r="M118" s="8"/>
      <c r="N118" s="7"/>
      <c r="O118" s="7"/>
      <c r="P118" s="7"/>
      <c r="Q118" s="7"/>
      <c r="R118" s="13"/>
      <c r="S118" s="13"/>
      <c r="T118" s="13"/>
      <c r="U118" s="8"/>
    </row>
    <row r="119" spans="1:21" x14ac:dyDescent="0.25">
      <c r="A119" s="7"/>
      <c r="B119" s="7"/>
      <c r="C119" s="6"/>
      <c r="D119" s="13"/>
      <c r="E119" s="21"/>
      <c r="F119" s="7"/>
      <c r="G119" s="7"/>
      <c r="H119" s="8"/>
      <c r="I119" s="7"/>
      <c r="J119" s="7"/>
      <c r="K119" s="7"/>
      <c r="L119" s="7"/>
      <c r="M119" s="7"/>
      <c r="N119" s="7"/>
      <c r="O119" s="7"/>
      <c r="P119" s="7"/>
      <c r="Q119" s="7"/>
      <c r="R119" s="13"/>
      <c r="S119" s="13"/>
      <c r="T119" s="13"/>
      <c r="U119" s="8"/>
    </row>
    <row r="120" spans="1:21" x14ac:dyDescent="0.25">
      <c r="A120" s="7"/>
      <c r="B120" s="7"/>
      <c r="C120" s="6"/>
      <c r="D120" s="13"/>
      <c r="E120" s="21"/>
      <c r="F120" s="7"/>
      <c r="G120" s="7"/>
      <c r="H120" s="8"/>
      <c r="I120" s="7"/>
      <c r="J120" s="7"/>
      <c r="K120" s="7"/>
      <c r="L120" s="7"/>
      <c r="M120" s="8"/>
      <c r="N120" s="7"/>
      <c r="O120" s="7"/>
      <c r="P120" s="7"/>
      <c r="Q120" s="7"/>
      <c r="R120" s="13"/>
      <c r="S120" s="13"/>
      <c r="T120" s="13"/>
      <c r="U120" s="8"/>
    </row>
    <row r="121" spans="1:21" x14ac:dyDescent="0.25">
      <c r="A121" s="7"/>
      <c r="B121" s="7"/>
      <c r="C121" s="6"/>
      <c r="D121" s="13"/>
      <c r="E121" s="21"/>
      <c r="F121" s="7"/>
      <c r="G121" s="7"/>
      <c r="H121" s="8"/>
      <c r="I121" s="7"/>
      <c r="J121" s="7"/>
      <c r="K121" s="7"/>
      <c r="L121" s="7"/>
      <c r="M121" s="7"/>
      <c r="N121" s="7"/>
      <c r="O121" s="7"/>
      <c r="P121" s="7"/>
      <c r="Q121" s="7"/>
      <c r="R121" s="13"/>
      <c r="S121" s="13"/>
      <c r="T121" s="13"/>
      <c r="U121" s="8"/>
    </row>
    <row r="122" spans="1:21" x14ac:dyDescent="0.25">
      <c r="A122" s="7"/>
      <c r="B122" s="7"/>
      <c r="C122" s="6"/>
      <c r="D122" s="13"/>
      <c r="E122" s="21"/>
      <c r="F122" s="7"/>
      <c r="G122" s="7"/>
      <c r="H122" s="8"/>
      <c r="I122" s="7"/>
      <c r="J122" s="7"/>
      <c r="K122" s="7"/>
      <c r="L122" s="7"/>
      <c r="M122" s="8"/>
      <c r="N122" s="7"/>
      <c r="O122" s="7"/>
      <c r="P122" s="7"/>
      <c r="Q122" s="7"/>
      <c r="R122" s="13"/>
      <c r="S122" s="13"/>
      <c r="T122" s="13"/>
      <c r="U122" s="8"/>
    </row>
    <row r="123" spans="1:21" x14ac:dyDescent="0.25">
      <c r="A123" s="7"/>
      <c r="B123" s="7"/>
      <c r="C123" s="6"/>
      <c r="D123" s="13"/>
      <c r="E123" s="21"/>
      <c r="F123" s="7"/>
      <c r="G123" s="7"/>
      <c r="H123" s="8"/>
      <c r="I123" s="7"/>
      <c r="J123" s="7"/>
      <c r="K123" s="7"/>
      <c r="L123" s="7"/>
      <c r="M123" s="7"/>
      <c r="N123" s="7"/>
      <c r="O123" s="7"/>
      <c r="P123" s="7"/>
      <c r="Q123" s="7"/>
      <c r="R123" s="13"/>
      <c r="S123" s="13"/>
      <c r="T123" s="13"/>
      <c r="U123" s="8"/>
    </row>
    <row r="124" spans="1:21" x14ac:dyDescent="0.25">
      <c r="A124" s="7"/>
      <c r="B124" s="7"/>
      <c r="C124" s="6"/>
      <c r="D124" s="13"/>
      <c r="E124" s="21"/>
      <c r="F124" s="7"/>
      <c r="G124" s="7"/>
      <c r="H124" s="8"/>
      <c r="I124" s="7"/>
      <c r="J124" s="7"/>
      <c r="K124" s="7"/>
      <c r="L124" s="7"/>
      <c r="M124" s="8"/>
      <c r="N124" s="7"/>
      <c r="O124" s="7"/>
      <c r="P124" s="7"/>
      <c r="Q124" s="7"/>
      <c r="R124" s="13"/>
      <c r="S124" s="13"/>
      <c r="T124" s="13"/>
      <c r="U124" s="8"/>
    </row>
    <row r="125" spans="1:21" x14ac:dyDescent="0.25">
      <c r="A125" s="7"/>
      <c r="B125" s="7"/>
      <c r="C125" s="6"/>
      <c r="D125" s="13"/>
      <c r="E125" s="21"/>
      <c r="F125" s="7"/>
      <c r="G125" s="7"/>
      <c r="H125" s="8"/>
      <c r="I125" s="7"/>
      <c r="J125" s="7"/>
      <c r="K125" s="7"/>
      <c r="L125" s="7"/>
      <c r="M125" s="7"/>
      <c r="N125" s="7"/>
      <c r="O125" s="7"/>
      <c r="P125" s="7"/>
      <c r="Q125" s="7"/>
      <c r="R125" s="13"/>
      <c r="S125" s="13"/>
      <c r="T125" s="13"/>
      <c r="U125" s="8"/>
    </row>
    <row r="126" spans="1:21" x14ac:dyDescent="0.25">
      <c r="A126" s="7"/>
      <c r="B126" s="7"/>
      <c r="C126" s="6"/>
      <c r="D126" s="13"/>
      <c r="E126" s="21"/>
      <c r="F126" s="7"/>
      <c r="G126" s="7"/>
      <c r="H126" s="8"/>
      <c r="I126" s="7"/>
      <c r="J126" s="7"/>
      <c r="K126" s="7"/>
      <c r="L126" s="7"/>
      <c r="M126" s="8"/>
      <c r="N126" s="7"/>
      <c r="O126" s="7"/>
      <c r="P126" s="7"/>
      <c r="Q126" s="7"/>
      <c r="R126" s="13"/>
      <c r="S126" s="13"/>
      <c r="T126" s="13"/>
      <c r="U126" s="8"/>
    </row>
    <row r="127" spans="1:21" x14ac:dyDescent="0.25">
      <c r="A127" s="7"/>
      <c r="B127" s="7"/>
      <c r="C127" s="6"/>
      <c r="D127" s="13"/>
      <c r="E127" s="21"/>
      <c r="F127" s="7"/>
      <c r="G127" s="7"/>
      <c r="H127" s="8"/>
      <c r="I127" s="7"/>
      <c r="J127" s="7"/>
      <c r="K127" s="7"/>
      <c r="L127" s="7"/>
      <c r="M127" s="7"/>
      <c r="N127" s="7"/>
      <c r="O127" s="7"/>
      <c r="P127" s="7"/>
      <c r="Q127" s="7"/>
      <c r="R127" s="13"/>
      <c r="S127" s="13"/>
      <c r="T127" s="13"/>
      <c r="U127" s="8"/>
    </row>
    <row r="128" spans="1:21" x14ac:dyDescent="0.25">
      <c r="A128" s="7"/>
      <c r="B128" s="7"/>
      <c r="C128" s="6"/>
      <c r="D128" s="13"/>
      <c r="E128" s="21"/>
      <c r="F128" s="7"/>
      <c r="G128" s="7"/>
      <c r="H128" s="8"/>
      <c r="I128" s="7"/>
      <c r="J128" s="7"/>
      <c r="K128" s="7"/>
      <c r="L128" s="7"/>
      <c r="M128" s="8"/>
      <c r="N128" s="7"/>
      <c r="O128" s="7"/>
      <c r="P128" s="7"/>
      <c r="Q128" s="7"/>
      <c r="R128" s="13"/>
      <c r="S128" s="13"/>
      <c r="T128" s="13"/>
      <c r="U128" s="8"/>
    </row>
    <row r="129" spans="1:21" x14ac:dyDescent="0.25">
      <c r="A129" s="7"/>
      <c r="B129" s="7"/>
      <c r="C129" s="6"/>
      <c r="D129" s="13"/>
      <c r="E129" s="21"/>
      <c r="F129" s="7"/>
      <c r="G129" s="7"/>
      <c r="H129" s="8"/>
      <c r="I129" s="7"/>
      <c r="J129" s="7"/>
      <c r="K129" s="7"/>
      <c r="L129" s="7"/>
      <c r="M129" s="7"/>
      <c r="N129" s="7"/>
      <c r="O129" s="7"/>
      <c r="P129" s="7"/>
      <c r="Q129" s="7"/>
      <c r="R129" s="13"/>
      <c r="S129" s="13"/>
      <c r="T129" s="13"/>
      <c r="U129" s="8"/>
    </row>
    <row r="130" spans="1:21" x14ac:dyDescent="0.25">
      <c r="A130" s="7"/>
      <c r="B130" s="7"/>
      <c r="C130" s="6"/>
      <c r="D130" s="13"/>
      <c r="E130" s="21"/>
      <c r="F130" s="7"/>
      <c r="G130" s="7"/>
      <c r="H130" s="8"/>
      <c r="I130" s="7"/>
      <c r="J130" s="7"/>
      <c r="K130" s="7"/>
      <c r="L130" s="7"/>
      <c r="M130" s="8"/>
      <c r="N130" s="7"/>
      <c r="O130" s="7"/>
      <c r="P130" s="7"/>
      <c r="Q130" s="7"/>
      <c r="R130" s="13"/>
      <c r="S130" s="13"/>
      <c r="T130" s="13"/>
      <c r="U130" s="8"/>
    </row>
    <row r="131" spans="1:21" x14ac:dyDescent="0.25">
      <c r="A131" s="7"/>
      <c r="B131" s="7"/>
      <c r="C131" s="6"/>
      <c r="D131" s="13"/>
      <c r="E131" s="21"/>
      <c r="F131" s="7"/>
      <c r="G131" s="7"/>
      <c r="H131" s="8"/>
      <c r="I131" s="7"/>
      <c r="J131" s="7"/>
      <c r="K131" s="7"/>
      <c r="L131" s="7"/>
      <c r="M131" s="7"/>
      <c r="N131" s="7"/>
      <c r="O131" s="7"/>
      <c r="P131" s="7"/>
      <c r="Q131" s="7"/>
      <c r="R131" s="13"/>
      <c r="S131" s="13"/>
      <c r="T131" s="13"/>
      <c r="U131" s="8"/>
    </row>
    <row r="132" spans="1:21" x14ac:dyDescent="0.25">
      <c r="A132" s="7"/>
      <c r="B132" s="7"/>
      <c r="C132" s="6"/>
      <c r="D132" s="13"/>
      <c r="E132" s="21"/>
      <c r="F132" s="7"/>
      <c r="G132" s="7"/>
      <c r="H132" s="8"/>
      <c r="I132" s="7"/>
      <c r="J132" s="7"/>
      <c r="K132" s="7"/>
      <c r="L132" s="7"/>
      <c r="M132" s="8"/>
      <c r="N132" s="7"/>
      <c r="O132" s="7"/>
      <c r="P132" s="7"/>
      <c r="Q132" s="7"/>
      <c r="R132" s="13"/>
      <c r="S132" s="13"/>
      <c r="T132" s="13"/>
      <c r="U132" s="8"/>
    </row>
    <row r="133" spans="1:21" x14ac:dyDescent="0.25">
      <c r="A133" s="7"/>
      <c r="B133" s="7"/>
      <c r="C133" s="6"/>
      <c r="D133" s="13"/>
      <c r="E133" s="21"/>
      <c r="F133" s="7"/>
      <c r="G133" s="7"/>
      <c r="H133" s="8"/>
      <c r="I133" s="7"/>
      <c r="J133" s="7"/>
      <c r="K133" s="7"/>
      <c r="L133" s="7"/>
      <c r="M133" s="7"/>
      <c r="N133" s="7"/>
      <c r="O133" s="7"/>
      <c r="P133" s="7"/>
      <c r="Q133" s="7"/>
      <c r="R133" s="13"/>
      <c r="S133" s="13"/>
      <c r="T133" s="13"/>
      <c r="U133" s="8"/>
    </row>
    <row r="134" spans="1:21" x14ac:dyDescent="0.25">
      <c r="A134" s="7"/>
      <c r="B134" s="7"/>
      <c r="C134" s="6"/>
      <c r="D134" s="13"/>
      <c r="E134" s="21"/>
      <c r="F134" s="7"/>
      <c r="G134" s="7"/>
      <c r="H134" s="8"/>
      <c r="I134" s="7"/>
      <c r="J134" s="7"/>
      <c r="K134" s="7"/>
      <c r="L134" s="7"/>
      <c r="M134" s="8"/>
      <c r="N134" s="7"/>
      <c r="O134" s="7"/>
      <c r="P134" s="7"/>
      <c r="Q134" s="7"/>
      <c r="R134" s="13"/>
      <c r="S134" s="13"/>
      <c r="T134" s="13"/>
      <c r="U134" s="8"/>
    </row>
    <row r="135" spans="1:21" x14ac:dyDescent="0.25">
      <c r="A135" s="7"/>
      <c r="B135" s="7"/>
      <c r="C135" s="6"/>
      <c r="D135" s="13"/>
      <c r="E135" s="21"/>
      <c r="F135" s="7"/>
      <c r="G135" s="7"/>
      <c r="H135" s="8"/>
      <c r="I135" s="7"/>
      <c r="J135" s="7"/>
      <c r="K135" s="7"/>
      <c r="L135" s="7"/>
      <c r="M135" s="7"/>
      <c r="N135" s="7"/>
      <c r="O135" s="7"/>
      <c r="P135" s="7"/>
      <c r="Q135" s="7"/>
      <c r="R135" s="13"/>
      <c r="S135" s="13"/>
      <c r="T135" s="13"/>
      <c r="U135" s="8"/>
    </row>
    <row r="136" spans="1:21" x14ac:dyDescent="0.25">
      <c r="A136" s="7"/>
      <c r="B136" s="7"/>
      <c r="C136" s="6"/>
      <c r="D136" s="13"/>
      <c r="E136" s="21"/>
      <c r="F136" s="7"/>
      <c r="G136" s="7"/>
      <c r="H136" s="8"/>
      <c r="I136" s="7"/>
      <c r="J136" s="7"/>
      <c r="K136" s="7"/>
      <c r="L136" s="7"/>
      <c r="M136" s="8"/>
      <c r="N136" s="7"/>
      <c r="O136" s="7"/>
      <c r="P136" s="7"/>
      <c r="Q136" s="7"/>
      <c r="R136" s="13"/>
      <c r="S136" s="13"/>
      <c r="T136" s="13"/>
      <c r="U136" s="8"/>
    </row>
    <row r="137" spans="1:21" x14ac:dyDescent="0.25">
      <c r="A137" s="7"/>
      <c r="B137" s="7"/>
      <c r="C137" s="6"/>
      <c r="D137" s="13"/>
      <c r="E137" s="21"/>
      <c r="F137" s="7"/>
      <c r="G137" s="7"/>
      <c r="H137" s="8"/>
      <c r="I137" s="7"/>
      <c r="J137" s="7"/>
      <c r="K137" s="7"/>
      <c r="L137" s="7"/>
      <c r="M137" s="7"/>
      <c r="N137" s="7"/>
      <c r="O137" s="7"/>
      <c r="P137" s="7"/>
      <c r="Q137" s="7"/>
      <c r="R137" s="13"/>
      <c r="S137" s="13"/>
      <c r="T137" s="13"/>
      <c r="U137" s="8"/>
    </row>
    <row r="138" spans="1:21" x14ac:dyDescent="0.25">
      <c r="A138" s="7"/>
      <c r="B138" s="7"/>
      <c r="C138" s="6"/>
      <c r="D138" s="13"/>
      <c r="E138" s="21"/>
      <c r="F138" s="7"/>
      <c r="G138" s="7"/>
      <c r="H138" s="8"/>
      <c r="I138" s="7"/>
      <c r="J138" s="7"/>
      <c r="K138" s="7"/>
      <c r="L138" s="7"/>
      <c r="M138" s="8"/>
      <c r="N138" s="7"/>
      <c r="O138" s="7"/>
      <c r="P138" s="7"/>
      <c r="Q138" s="7"/>
      <c r="R138" s="13"/>
      <c r="S138" s="13"/>
      <c r="T138" s="13"/>
      <c r="U138" s="8"/>
    </row>
    <row r="139" spans="1:21" x14ac:dyDescent="0.25">
      <c r="A139" s="7"/>
      <c r="B139" s="7"/>
      <c r="C139" s="6"/>
      <c r="D139" s="13"/>
      <c r="E139" s="21"/>
      <c r="F139" s="7"/>
      <c r="G139" s="7"/>
      <c r="H139" s="8"/>
      <c r="I139" s="7"/>
      <c r="J139" s="7"/>
      <c r="K139" s="7"/>
      <c r="L139" s="7"/>
      <c r="M139" s="7"/>
      <c r="N139" s="7"/>
      <c r="O139" s="7"/>
      <c r="P139" s="7"/>
      <c r="Q139" s="7"/>
      <c r="R139" s="13"/>
      <c r="S139" s="13"/>
      <c r="T139" s="13"/>
      <c r="U139" s="8"/>
    </row>
    <row r="140" spans="1:21" x14ac:dyDescent="0.25">
      <c r="A140" s="7"/>
      <c r="B140" s="7"/>
      <c r="C140" s="6"/>
      <c r="D140" s="13"/>
      <c r="E140" s="21"/>
      <c r="F140" s="7"/>
      <c r="G140" s="7"/>
      <c r="H140" s="8"/>
      <c r="I140" s="7"/>
      <c r="J140" s="7"/>
      <c r="K140" s="7"/>
      <c r="L140" s="7"/>
      <c r="M140" s="8"/>
      <c r="N140" s="7"/>
      <c r="O140" s="7"/>
      <c r="P140" s="7"/>
      <c r="Q140" s="7"/>
      <c r="R140" s="13"/>
      <c r="S140" s="13"/>
      <c r="T140" s="13"/>
      <c r="U140" s="8"/>
    </row>
    <row r="141" spans="1:21" x14ac:dyDescent="0.25">
      <c r="A141" s="7"/>
      <c r="B141" s="7"/>
      <c r="C141" s="6"/>
      <c r="D141" s="13"/>
      <c r="E141" s="21"/>
      <c r="F141" s="7"/>
      <c r="G141" s="7"/>
      <c r="H141" s="8"/>
      <c r="I141" s="7"/>
      <c r="J141" s="7"/>
      <c r="K141" s="7"/>
      <c r="L141" s="7"/>
      <c r="M141" s="7"/>
      <c r="N141" s="7"/>
      <c r="O141" s="7"/>
      <c r="P141" s="7"/>
      <c r="Q141" s="7"/>
      <c r="R141" s="13"/>
      <c r="S141" s="13"/>
      <c r="T141" s="13"/>
      <c r="U141" s="8"/>
    </row>
    <row r="142" spans="1:21" x14ac:dyDescent="0.25">
      <c r="A142" s="7"/>
      <c r="B142" s="7"/>
      <c r="C142" s="6"/>
      <c r="D142" s="13"/>
      <c r="E142" s="21"/>
      <c r="F142" s="7"/>
      <c r="G142" s="7"/>
      <c r="H142" s="8"/>
      <c r="I142" s="7"/>
      <c r="J142" s="7"/>
      <c r="K142" s="7"/>
      <c r="L142" s="7"/>
      <c r="M142" s="8"/>
      <c r="N142" s="7"/>
      <c r="O142" s="7"/>
      <c r="P142" s="7"/>
      <c r="Q142" s="7"/>
      <c r="R142" s="13"/>
      <c r="S142" s="13"/>
      <c r="T142" s="13"/>
      <c r="U142" s="8"/>
    </row>
    <row r="143" spans="1:21" x14ac:dyDescent="0.25">
      <c r="A143" s="7"/>
      <c r="B143" s="7"/>
      <c r="C143" s="6"/>
      <c r="D143" s="13"/>
      <c r="E143" s="21"/>
      <c r="F143" s="7"/>
      <c r="G143" s="7"/>
      <c r="H143" s="8"/>
      <c r="I143" s="7"/>
      <c r="J143" s="7"/>
      <c r="K143" s="7"/>
      <c r="L143" s="7"/>
      <c r="M143" s="7"/>
      <c r="N143" s="7"/>
      <c r="O143" s="7"/>
      <c r="P143" s="7"/>
      <c r="Q143" s="7"/>
      <c r="R143" s="13"/>
      <c r="S143" s="13"/>
      <c r="T143" s="13"/>
      <c r="U143" s="8"/>
    </row>
    <row r="144" spans="1:21" x14ac:dyDescent="0.25">
      <c r="A144" s="7"/>
      <c r="B144" s="7"/>
      <c r="C144" s="6"/>
      <c r="D144" s="13"/>
      <c r="E144" s="21"/>
      <c r="F144" s="7"/>
      <c r="G144" s="7"/>
      <c r="H144" s="8"/>
      <c r="I144" s="7"/>
      <c r="J144" s="7"/>
      <c r="K144" s="7"/>
      <c r="L144" s="7"/>
      <c r="M144" s="7"/>
      <c r="N144" s="7"/>
      <c r="O144" s="7"/>
      <c r="P144" s="7"/>
      <c r="Q144" s="7"/>
      <c r="R144" s="13"/>
      <c r="S144" s="13"/>
      <c r="T144" s="13"/>
      <c r="U144" s="8"/>
    </row>
    <row r="145" spans="1:21" x14ac:dyDescent="0.25">
      <c r="A145" s="7"/>
      <c r="B145" s="7"/>
      <c r="C145" s="6"/>
      <c r="D145" s="13"/>
      <c r="E145" s="21"/>
      <c r="F145" s="7"/>
      <c r="G145" s="7"/>
      <c r="H145" s="8"/>
      <c r="I145" s="7"/>
      <c r="J145" s="7"/>
      <c r="K145" s="7"/>
      <c r="L145" s="7"/>
      <c r="M145" s="8"/>
      <c r="N145" s="7"/>
      <c r="O145" s="7"/>
      <c r="P145" s="7"/>
      <c r="Q145" s="7"/>
      <c r="R145" s="13"/>
      <c r="S145" s="13"/>
      <c r="T145" s="13"/>
      <c r="U145" s="8"/>
    </row>
    <row r="146" spans="1:21" x14ac:dyDescent="0.25">
      <c r="A146" s="7"/>
      <c r="B146" s="7"/>
      <c r="C146" s="6"/>
      <c r="D146" s="13"/>
      <c r="E146" s="21"/>
      <c r="F146" s="7"/>
      <c r="G146" s="7"/>
      <c r="H146" s="8"/>
      <c r="I146" s="7"/>
      <c r="J146" s="7"/>
      <c r="K146" s="7"/>
      <c r="L146" s="7"/>
      <c r="M146" s="7"/>
      <c r="N146" s="7"/>
      <c r="O146" s="7"/>
      <c r="P146" s="7"/>
      <c r="Q146" s="7"/>
      <c r="R146" s="13"/>
      <c r="S146" s="13"/>
      <c r="T146" s="13"/>
      <c r="U146" s="8"/>
    </row>
    <row r="147" spans="1:21" x14ac:dyDescent="0.25">
      <c r="A147" s="7"/>
      <c r="B147" s="7"/>
      <c r="C147" s="6"/>
      <c r="D147" s="13"/>
      <c r="E147" s="21"/>
      <c r="F147" s="7"/>
      <c r="G147" s="7"/>
      <c r="H147" s="8"/>
      <c r="I147" s="7"/>
      <c r="J147" s="7"/>
      <c r="K147" s="7"/>
      <c r="L147" s="7"/>
      <c r="M147" s="8"/>
      <c r="N147" s="7"/>
      <c r="O147" s="7"/>
      <c r="P147" s="7"/>
      <c r="Q147" s="7"/>
      <c r="R147" s="13"/>
      <c r="S147" s="13"/>
      <c r="T147" s="13"/>
      <c r="U147" s="8"/>
    </row>
    <row r="148" spans="1:21" x14ac:dyDescent="0.25">
      <c r="A148" s="7"/>
      <c r="B148" s="7"/>
      <c r="C148" s="6"/>
      <c r="D148" s="13"/>
      <c r="E148" s="21"/>
      <c r="F148" s="7"/>
      <c r="G148" s="7"/>
      <c r="H148" s="8"/>
      <c r="I148" s="7"/>
      <c r="J148" s="7"/>
      <c r="K148" s="7"/>
      <c r="L148" s="7"/>
      <c r="M148" s="7"/>
      <c r="N148" s="7"/>
      <c r="O148" s="7"/>
      <c r="P148" s="7"/>
      <c r="Q148" s="7"/>
      <c r="R148" s="13"/>
      <c r="S148" s="13"/>
      <c r="T148" s="13"/>
      <c r="U148" s="8"/>
    </row>
    <row r="149" spans="1:21" x14ac:dyDescent="0.25">
      <c r="A149" s="7"/>
      <c r="B149" s="7"/>
      <c r="C149" s="6"/>
      <c r="D149" s="13"/>
      <c r="E149" s="21"/>
      <c r="F149" s="7"/>
      <c r="G149" s="7"/>
      <c r="H149" s="8"/>
      <c r="I149" s="7"/>
      <c r="J149" s="7"/>
      <c r="K149" s="7"/>
      <c r="L149" s="7"/>
      <c r="M149" s="8"/>
      <c r="N149" s="7"/>
      <c r="O149" s="7"/>
      <c r="P149" s="7"/>
      <c r="Q149" s="7"/>
      <c r="R149" s="13"/>
      <c r="S149" s="13"/>
      <c r="T149" s="13"/>
      <c r="U149" s="8"/>
    </row>
    <row r="150" spans="1:21" x14ac:dyDescent="0.25">
      <c r="A150" s="7"/>
      <c r="B150" s="7"/>
      <c r="C150" s="6"/>
      <c r="D150" s="13"/>
      <c r="E150" s="21"/>
      <c r="F150" s="7"/>
      <c r="G150" s="7"/>
      <c r="H150" s="8"/>
      <c r="I150" s="7"/>
      <c r="J150" s="7"/>
      <c r="K150" s="7"/>
      <c r="L150" s="7"/>
      <c r="M150" s="7"/>
      <c r="N150" s="7"/>
      <c r="O150" s="7"/>
      <c r="P150" s="7"/>
      <c r="Q150" s="7"/>
      <c r="R150" s="13"/>
      <c r="S150" s="13"/>
      <c r="T150" s="13"/>
      <c r="U150" s="8"/>
    </row>
    <row r="151" spans="1:21" x14ac:dyDescent="0.25">
      <c r="A151" s="7"/>
      <c r="B151" s="7"/>
      <c r="C151" s="6"/>
      <c r="D151" s="13"/>
      <c r="E151" s="21"/>
      <c r="F151" s="7"/>
      <c r="G151" s="7"/>
      <c r="H151" s="8"/>
      <c r="I151" s="7"/>
      <c r="J151" s="7"/>
      <c r="K151" s="7"/>
      <c r="L151" s="7"/>
      <c r="M151" s="8"/>
      <c r="N151" s="7"/>
      <c r="O151" s="7"/>
      <c r="P151" s="7"/>
      <c r="Q151" s="7"/>
      <c r="R151" s="13"/>
      <c r="S151" s="13"/>
      <c r="T151" s="13"/>
      <c r="U151" s="8"/>
    </row>
    <row r="152" spans="1:21" x14ac:dyDescent="0.25">
      <c r="A152" s="7"/>
      <c r="B152" s="7"/>
      <c r="C152" s="6"/>
      <c r="D152" s="13"/>
      <c r="E152" s="21"/>
      <c r="F152" s="7"/>
      <c r="G152" s="7"/>
      <c r="H152" s="8"/>
      <c r="I152" s="7"/>
      <c r="J152" s="7"/>
      <c r="K152" s="7"/>
      <c r="L152" s="7"/>
      <c r="M152" s="7"/>
      <c r="N152" s="7"/>
      <c r="O152" s="7"/>
      <c r="P152" s="7"/>
      <c r="Q152" s="7"/>
      <c r="R152" s="13"/>
      <c r="S152" s="13"/>
      <c r="T152" s="13"/>
      <c r="U152" s="8"/>
    </row>
    <row r="153" spans="1:21" x14ac:dyDescent="0.25">
      <c r="A153" s="7"/>
      <c r="B153" s="7"/>
      <c r="C153" s="6"/>
      <c r="D153" s="13"/>
      <c r="E153" s="21"/>
      <c r="F153" s="7"/>
      <c r="G153" s="7"/>
      <c r="H153" s="8"/>
      <c r="I153" s="7"/>
      <c r="J153" s="7"/>
      <c r="K153" s="7"/>
      <c r="L153" s="7"/>
      <c r="M153" s="8"/>
      <c r="N153" s="7"/>
      <c r="O153" s="7"/>
      <c r="P153" s="7"/>
      <c r="Q153" s="7"/>
      <c r="R153" s="13"/>
      <c r="S153" s="13"/>
      <c r="T153" s="13"/>
      <c r="U153" s="8"/>
    </row>
    <row r="154" spans="1:21" x14ac:dyDescent="0.25">
      <c r="A154" s="7"/>
      <c r="B154" s="7"/>
      <c r="C154" s="6"/>
      <c r="D154" s="13"/>
      <c r="E154" s="21"/>
      <c r="F154" s="7"/>
      <c r="G154" s="7"/>
      <c r="H154" s="8"/>
      <c r="I154" s="7"/>
      <c r="J154" s="7"/>
      <c r="K154" s="7"/>
      <c r="L154" s="7"/>
      <c r="M154" s="7"/>
      <c r="N154" s="7"/>
      <c r="O154" s="7"/>
      <c r="P154" s="7"/>
      <c r="Q154" s="7"/>
      <c r="R154" s="13"/>
      <c r="S154" s="13"/>
      <c r="T154" s="13"/>
      <c r="U154" s="8"/>
    </row>
    <row r="155" spans="1:21" x14ac:dyDescent="0.25">
      <c r="A155" s="7"/>
      <c r="B155" s="7"/>
      <c r="C155" s="6"/>
      <c r="D155" s="13"/>
      <c r="E155" s="21"/>
      <c r="F155" s="7"/>
      <c r="G155" s="7"/>
      <c r="H155" s="8"/>
      <c r="I155" s="7"/>
      <c r="J155" s="7"/>
      <c r="K155" s="7"/>
      <c r="L155" s="7"/>
      <c r="M155" s="8"/>
      <c r="N155" s="7"/>
      <c r="O155" s="7"/>
      <c r="P155" s="7"/>
      <c r="Q155" s="7"/>
      <c r="R155" s="13"/>
      <c r="S155" s="13"/>
      <c r="T155" s="13"/>
      <c r="U155" s="8"/>
    </row>
    <row r="156" spans="1:21" x14ac:dyDescent="0.25">
      <c r="A156" s="7"/>
      <c r="B156" s="7"/>
      <c r="C156" s="6"/>
      <c r="D156" s="13"/>
      <c r="E156" s="21"/>
      <c r="F156" s="7"/>
      <c r="G156" s="7"/>
      <c r="H156" s="8"/>
      <c r="I156" s="7"/>
      <c r="J156" s="7"/>
      <c r="K156" s="7"/>
      <c r="L156" s="7"/>
      <c r="M156" s="7"/>
      <c r="N156" s="7"/>
      <c r="O156" s="7"/>
      <c r="P156" s="7"/>
      <c r="Q156" s="7"/>
      <c r="R156" s="13"/>
      <c r="S156" s="13"/>
      <c r="T156" s="13"/>
      <c r="U156" s="8"/>
    </row>
    <row r="157" spans="1:21" x14ac:dyDescent="0.25">
      <c r="A157" s="7"/>
      <c r="B157" s="7"/>
      <c r="C157" s="6"/>
      <c r="D157" s="13"/>
      <c r="E157" s="21"/>
      <c r="F157" s="7"/>
      <c r="G157" s="7"/>
      <c r="H157" s="8"/>
      <c r="I157" s="7"/>
      <c r="J157" s="7"/>
      <c r="K157" s="7"/>
      <c r="L157" s="7"/>
      <c r="M157" s="8"/>
      <c r="N157" s="7"/>
      <c r="O157" s="7"/>
      <c r="P157" s="7"/>
      <c r="Q157" s="7"/>
      <c r="R157" s="13"/>
      <c r="S157" s="13"/>
      <c r="T157" s="13"/>
      <c r="U157" s="8"/>
    </row>
    <row r="158" spans="1:21" x14ac:dyDescent="0.25">
      <c r="A158" s="7"/>
      <c r="B158" s="7"/>
      <c r="C158" s="6"/>
      <c r="D158" s="13"/>
      <c r="E158" s="21"/>
      <c r="F158" s="7"/>
      <c r="G158" s="7"/>
      <c r="H158" s="8"/>
      <c r="I158" s="7"/>
      <c r="J158" s="7"/>
      <c r="K158" s="7"/>
      <c r="L158" s="7"/>
      <c r="M158" s="7"/>
      <c r="N158" s="7"/>
      <c r="O158" s="7"/>
      <c r="P158" s="7"/>
      <c r="Q158" s="7"/>
      <c r="R158" s="13"/>
      <c r="S158" s="13"/>
      <c r="T158" s="13"/>
      <c r="U158" s="8"/>
    </row>
    <row r="159" spans="1:21" x14ac:dyDescent="0.25">
      <c r="A159" s="7"/>
      <c r="B159" s="7"/>
      <c r="C159" s="6"/>
      <c r="D159" s="13"/>
      <c r="E159" s="21"/>
      <c r="F159" s="7"/>
      <c r="G159" s="7"/>
      <c r="H159" s="8"/>
      <c r="I159" s="7"/>
      <c r="J159" s="7"/>
      <c r="K159" s="7"/>
      <c r="L159" s="7"/>
      <c r="M159" s="8"/>
      <c r="N159" s="7"/>
      <c r="O159" s="7"/>
      <c r="P159" s="7"/>
      <c r="Q159" s="7"/>
      <c r="R159" s="13"/>
      <c r="S159" s="13"/>
      <c r="T159" s="13"/>
      <c r="U159" s="8"/>
    </row>
    <row r="160" spans="1:21" x14ac:dyDescent="0.25">
      <c r="A160" s="7"/>
      <c r="B160" s="7"/>
      <c r="C160" s="6"/>
      <c r="D160" s="13"/>
      <c r="E160" s="21"/>
      <c r="F160" s="7"/>
      <c r="G160" s="7"/>
      <c r="H160" s="8"/>
      <c r="I160" s="7"/>
      <c r="J160" s="7"/>
      <c r="K160" s="7"/>
      <c r="L160" s="7"/>
      <c r="M160" s="7"/>
      <c r="N160" s="7"/>
      <c r="O160" s="7"/>
      <c r="P160" s="7"/>
      <c r="Q160" s="7"/>
      <c r="R160" s="13"/>
      <c r="S160" s="13"/>
      <c r="T160" s="13"/>
      <c r="U160" s="8"/>
    </row>
    <row r="161" spans="1:21" x14ac:dyDescent="0.25">
      <c r="A161" s="7"/>
      <c r="B161" s="7"/>
      <c r="C161" s="6"/>
      <c r="D161" s="13"/>
      <c r="E161" s="21"/>
      <c r="F161" s="7"/>
      <c r="G161" s="7"/>
      <c r="H161" s="8"/>
      <c r="I161" s="7"/>
      <c r="J161" s="7"/>
      <c r="K161" s="7"/>
      <c r="L161" s="7"/>
      <c r="M161" s="8"/>
      <c r="N161" s="7"/>
      <c r="O161" s="7"/>
      <c r="P161" s="7"/>
      <c r="Q161" s="7"/>
      <c r="R161" s="13"/>
      <c r="S161" s="13"/>
      <c r="T161" s="13"/>
      <c r="U161" s="8"/>
    </row>
    <row r="162" spans="1:21" x14ac:dyDescent="0.25">
      <c r="A162" s="7"/>
      <c r="B162" s="7"/>
      <c r="C162" s="6"/>
      <c r="D162" s="13"/>
      <c r="E162" s="21"/>
      <c r="F162" s="7"/>
      <c r="G162" s="7"/>
      <c r="H162" s="8"/>
      <c r="I162" s="7"/>
      <c r="J162" s="7"/>
      <c r="K162" s="7"/>
      <c r="L162" s="7"/>
      <c r="M162" s="7"/>
      <c r="N162" s="7"/>
      <c r="O162" s="7"/>
      <c r="P162" s="7"/>
      <c r="Q162" s="7"/>
      <c r="R162" s="13"/>
      <c r="S162" s="13"/>
      <c r="T162" s="13"/>
      <c r="U162" s="8"/>
    </row>
    <row r="163" spans="1:21" x14ac:dyDescent="0.25">
      <c r="A163" s="7"/>
      <c r="B163" s="7"/>
      <c r="C163" s="6"/>
      <c r="D163" s="13"/>
      <c r="E163" s="21"/>
      <c r="F163" s="7"/>
      <c r="G163" s="7"/>
      <c r="H163" s="8"/>
      <c r="I163" s="7"/>
      <c r="J163" s="7"/>
      <c r="K163" s="7"/>
      <c r="L163" s="7"/>
      <c r="M163" s="8"/>
      <c r="N163" s="7"/>
      <c r="O163" s="7"/>
      <c r="P163" s="7"/>
      <c r="Q163" s="7"/>
      <c r="R163" s="13"/>
      <c r="S163" s="13"/>
      <c r="T163" s="13"/>
      <c r="U163" s="8"/>
    </row>
    <row r="164" spans="1:21" x14ac:dyDescent="0.25">
      <c r="A164" s="7"/>
      <c r="B164" s="7"/>
      <c r="C164" s="6"/>
      <c r="D164" s="13"/>
      <c r="E164" s="21"/>
      <c r="F164" s="7"/>
      <c r="G164" s="7"/>
      <c r="H164" s="8"/>
      <c r="I164" s="7"/>
      <c r="J164" s="7"/>
      <c r="K164" s="7"/>
      <c r="L164" s="7"/>
      <c r="M164" s="7"/>
      <c r="N164" s="7"/>
      <c r="O164" s="7"/>
      <c r="P164" s="7"/>
      <c r="Q164" s="7"/>
      <c r="R164" s="13"/>
      <c r="S164" s="13"/>
      <c r="T164" s="13"/>
      <c r="U164" s="8"/>
    </row>
    <row r="165" spans="1:21" x14ac:dyDescent="0.25">
      <c r="A165" s="7"/>
      <c r="B165" s="7"/>
      <c r="C165" s="6"/>
      <c r="D165" s="13"/>
      <c r="E165" s="21"/>
      <c r="F165" s="7"/>
      <c r="G165" s="7"/>
      <c r="H165" s="8"/>
      <c r="I165" s="7"/>
      <c r="J165" s="7"/>
      <c r="K165" s="7"/>
      <c r="L165" s="7"/>
      <c r="M165" s="8"/>
      <c r="N165" s="7"/>
      <c r="O165" s="7"/>
      <c r="P165" s="7"/>
      <c r="Q165" s="7"/>
      <c r="R165" s="13"/>
      <c r="S165" s="13"/>
      <c r="T165" s="13"/>
      <c r="U165" s="8"/>
    </row>
    <row r="166" spans="1:21" x14ac:dyDescent="0.25">
      <c r="A166" s="7"/>
      <c r="B166" s="7"/>
      <c r="C166" s="6"/>
      <c r="D166" s="13"/>
      <c r="E166" s="21"/>
      <c r="F166" s="7"/>
      <c r="G166" s="7"/>
      <c r="H166" s="8"/>
      <c r="I166" s="7"/>
      <c r="J166" s="7"/>
      <c r="K166" s="7"/>
      <c r="L166" s="7"/>
      <c r="M166" s="7"/>
      <c r="N166" s="7"/>
      <c r="O166" s="7"/>
      <c r="P166" s="7"/>
      <c r="Q166" s="7"/>
      <c r="R166" s="13"/>
      <c r="S166" s="13"/>
      <c r="T166" s="13"/>
      <c r="U166" s="8"/>
    </row>
    <row r="167" spans="1:21" x14ac:dyDescent="0.25">
      <c r="A167" s="7"/>
      <c r="B167" s="7"/>
      <c r="C167" s="6"/>
      <c r="D167" s="13"/>
      <c r="E167" s="21"/>
      <c r="F167" s="7"/>
      <c r="G167" s="7"/>
      <c r="H167" s="8"/>
      <c r="I167" s="7"/>
      <c r="J167" s="7"/>
      <c r="K167" s="7"/>
      <c r="L167" s="7"/>
      <c r="M167" s="8"/>
      <c r="N167" s="7"/>
      <c r="O167" s="7"/>
      <c r="P167" s="7"/>
      <c r="Q167" s="7"/>
      <c r="R167" s="13"/>
      <c r="S167" s="13"/>
      <c r="T167" s="13"/>
      <c r="U167" s="8"/>
    </row>
    <row r="168" spans="1:21" x14ac:dyDescent="0.25">
      <c r="A168" s="7"/>
      <c r="B168" s="7"/>
      <c r="C168" s="6"/>
      <c r="D168" s="13"/>
      <c r="E168" s="21"/>
      <c r="F168" s="7"/>
      <c r="G168" s="7"/>
      <c r="H168" s="8"/>
      <c r="I168" s="7"/>
      <c r="J168" s="7"/>
      <c r="K168" s="7"/>
      <c r="L168" s="7"/>
      <c r="M168" s="7"/>
      <c r="N168" s="7"/>
      <c r="O168" s="7"/>
      <c r="P168" s="7"/>
      <c r="Q168" s="7"/>
      <c r="R168" s="13"/>
      <c r="S168" s="13"/>
      <c r="T168" s="13"/>
      <c r="U168" s="8"/>
    </row>
    <row r="169" spans="1:21" x14ac:dyDescent="0.25">
      <c r="A169" s="7"/>
      <c r="B169" s="7"/>
      <c r="C169" s="6"/>
      <c r="D169" s="13"/>
      <c r="E169" s="21"/>
      <c r="F169" s="7"/>
      <c r="G169" s="7"/>
      <c r="H169" s="8"/>
      <c r="I169" s="7"/>
      <c r="J169" s="7"/>
      <c r="K169" s="7"/>
      <c r="L169" s="7"/>
      <c r="M169" s="8"/>
      <c r="N169" s="7"/>
      <c r="O169" s="7"/>
      <c r="P169" s="7"/>
      <c r="Q169" s="7"/>
      <c r="R169" s="13"/>
      <c r="S169" s="13"/>
      <c r="T169" s="13"/>
      <c r="U169" s="8"/>
    </row>
    <row r="170" spans="1:21" x14ac:dyDescent="0.25">
      <c r="A170" s="7"/>
      <c r="B170" s="7"/>
      <c r="C170" s="6"/>
      <c r="D170" s="13"/>
      <c r="E170" s="21"/>
      <c r="F170" s="7"/>
      <c r="G170" s="7"/>
      <c r="H170" s="8"/>
      <c r="I170" s="7"/>
      <c r="J170" s="7"/>
      <c r="K170" s="7"/>
      <c r="L170" s="7"/>
      <c r="M170" s="7"/>
      <c r="N170" s="7"/>
      <c r="O170" s="7"/>
      <c r="P170" s="7"/>
      <c r="Q170" s="7"/>
      <c r="R170" s="13"/>
      <c r="S170" s="13"/>
      <c r="T170" s="13"/>
      <c r="U170" s="8"/>
    </row>
    <row r="171" spans="1:21" x14ac:dyDescent="0.25">
      <c r="A171" s="7"/>
      <c r="B171" s="7"/>
      <c r="C171" s="6"/>
      <c r="D171" s="13"/>
      <c r="E171" s="21"/>
      <c r="F171" s="7"/>
      <c r="G171" s="7"/>
      <c r="H171" s="8"/>
      <c r="I171" s="7"/>
      <c r="J171" s="7"/>
      <c r="K171" s="7"/>
      <c r="L171" s="7"/>
      <c r="M171" s="8"/>
      <c r="N171" s="7"/>
      <c r="O171" s="7"/>
      <c r="P171" s="7"/>
      <c r="Q171" s="7"/>
      <c r="R171" s="13"/>
      <c r="S171" s="13"/>
      <c r="T171" s="13"/>
      <c r="U171" s="8"/>
    </row>
    <row r="172" spans="1:21" x14ac:dyDescent="0.25">
      <c r="A172" s="7"/>
      <c r="B172" s="7"/>
      <c r="C172" s="6"/>
      <c r="D172" s="13"/>
      <c r="E172" s="21"/>
      <c r="F172" s="7"/>
      <c r="G172" s="7"/>
      <c r="H172" s="8"/>
      <c r="I172" s="7"/>
      <c r="J172" s="7"/>
      <c r="K172" s="7"/>
      <c r="L172" s="7"/>
      <c r="M172" s="7"/>
      <c r="N172" s="7"/>
      <c r="O172" s="7"/>
      <c r="P172" s="7"/>
      <c r="Q172" s="7"/>
      <c r="R172" s="13"/>
      <c r="S172" s="13"/>
      <c r="T172" s="13"/>
      <c r="U172" s="8"/>
    </row>
    <row r="173" spans="1:21" x14ac:dyDescent="0.25">
      <c r="A173" s="7"/>
      <c r="B173" s="7"/>
      <c r="C173" s="6"/>
      <c r="D173" s="13"/>
      <c r="E173" s="21"/>
      <c r="F173" s="7"/>
      <c r="G173" s="7"/>
      <c r="H173" s="8"/>
      <c r="I173" s="7"/>
      <c r="J173" s="7"/>
      <c r="K173" s="7"/>
      <c r="L173" s="7"/>
      <c r="M173" s="8"/>
      <c r="N173" s="7"/>
      <c r="O173" s="7"/>
      <c r="P173" s="7"/>
      <c r="Q173" s="7"/>
      <c r="R173" s="13"/>
      <c r="S173" s="13"/>
      <c r="T173" s="13"/>
      <c r="U173" s="8"/>
    </row>
    <row r="174" spans="1:21" x14ac:dyDescent="0.25">
      <c r="A174" s="7"/>
      <c r="B174" s="7"/>
      <c r="C174" s="6"/>
      <c r="D174" s="13"/>
      <c r="E174" s="21"/>
      <c r="F174" s="7"/>
      <c r="G174" s="7"/>
      <c r="H174" s="8"/>
      <c r="I174" s="7"/>
      <c r="J174" s="7"/>
      <c r="K174" s="7"/>
      <c r="L174" s="7"/>
      <c r="M174" s="7"/>
      <c r="N174" s="7"/>
      <c r="O174" s="7"/>
      <c r="P174" s="7"/>
      <c r="Q174" s="7"/>
      <c r="R174" s="13"/>
      <c r="S174" s="13"/>
      <c r="T174" s="13"/>
      <c r="U174" s="8"/>
    </row>
    <row r="175" spans="1:21" x14ac:dyDescent="0.25">
      <c r="A175" s="7"/>
      <c r="B175" s="7"/>
      <c r="C175" s="6"/>
      <c r="D175" s="13"/>
      <c r="E175" s="21"/>
      <c r="F175" s="7"/>
      <c r="G175" s="7"/>
      <c r="H175" s="8"/>
      <c r="I175" s="7"/>
      <c r="J175" s="7"/>
      <c r="K175" s="7"/>
      <c r="L175" s="7"/>
      <c r="M175" s="8"/>
      <c r="N175" s="7"/>
      <c r="O175" s="7"/>
      <c r="P175" s="7"/>
      <c r="Q175" s="7"/>
      <c r="R175" s="13"/>
      <c r="S175" s="13"/>
      <c r="T175" s="13"/>
      <c r="U175" s="8"/>
    </row>
    <row r="176" spans="1:21" x14ac:dyDescent="0.25">
      <c r="A176" s="7"/>
      <c r="B176" s="7"/>
      <c r="C176" s="6"/>
      <c r="D176" s="13"/>
      <c r="E176" s="21"/>
      <c r="F176" s="7"/>
      <c r="G176" s="7"/>
      <c r="H176" s="8"/>
      <c r="I176" s="7"/>
      <c r="J176" s="7"/>
      <c r="K176" s="7"/>
      <c r="L176" s="7"/>
      <c r="M176" s="7"/>
      <c r="N176" s="7"/>
      <c r="O176" s="7"/>
      <c r="P176" s="7"/>
      <c r="Q176" s="7"/>
      <c r="R176" s="13"/>
      <c r="S176" s="13"/>
      <c r="T176" s="13"/>
      <c r="U176" s="8"/>
    </row>
    <row r="177" spans="1:21" x14ac:dyDescent="0.25">
      <c r="A177" s="7"/>
      <c r="B177" s="7"/>
      <c r="C177" s="6"/>
      <c r="D177" s="13"/>
      <c r="E177" s="21"/>
      <c r="F177" s="7"/>
      <c r="G177" s="7"/>
      <c r="H177" s="8"/>
      <c r="I177" s="7"/>
      <c r="J177" s="7"/>
      <c r="K177" s="7"/>
      <c r="L177" s="7"/>
      <c r="M177" s="8"/>
      <c r="N177" s="7"/>
      <c r="O177" s="7"/>
      <c r="P177" s="7"/>
      <c r="Q177" s="7"/>
      <c r="R177" s="13"/>
      <c r="S177" s="13"/>
      <c r="T177" s="13"/>
      <c r="U177" s="8"/>
    </row>
    <row r="178" spans="1:21" x14ac:dyDescent="0.25">
      <c r="A178" s="7"/>
      <c r="B178" s="7"/>
      <c r="C178" s="6"/>
      <c r="D178" s="13"/>
      <c r="E178" s="21"/>
      <c r="F178" s="7"/>
      <c r="G178" s="7"/>
      <c r="H178" s="8"/>
      <c r="I178" s="7"/>
      <c r="J178" s="7"/>
      <c r="K178" s="7"/>
      <c r="L178" s="7"/>
      <c r="M178" s="7"/>
      <c r="N178" s="7"/>
      <c r="O178" s="7"/>
      <c r="P178" s="7"/>
      <c r="Q178" s="7"/>
      <c r="R178" s="13"/>
      <c r="S178" s="13"/>
      <c r="T178" s="13"/>
      <c r="U178" s="8"/>
    </row>
    <row r="179" spans="1:21" x14ac:dyDescent="0.25">
      <c r="A179" s="7"/>
      <c r="B179" s="7"/>
      <c r="C179" s="6"/>
      <c r="D179" s="13"/>
      <c r="E179" s="21"/>
      <c r="F179" s="7"/>
      <c r="G179" s="7"/>
      <c r="H179" s="8"/>
      <c r="I179" s="7"/>
      <c r="J179" s="7"/>
      <c r="K179" s="7"/>
      <c r="L179" s="7"/>
      <c r="M179" s="8"/>
      <c r="N179" s="7"/>
      <c r="O179" s="7"/>
      <c r="P179" s="7"/>
      <c r="Q179" s="7"/>
      <c r="R179" s="13"/>
      <c r="S179" s="13"/>
      <c r="T179" s="13"/>
      <c r="U179" s="8"/>
    </row>
    <row r="180" spans="1:21" x14ac:dyDescent="0.25">
      <c r="A180" s="7"/>
      <c r="B180" s="7"/>
      <c r="C180" s="6"/>
      <c r="D180" s="13"/>
      <c r="E180" s="21"/>
      <c r="F180" s="7"/>
      <c r="G180" s="7"/>
      <c r="H180" s="8"/>
      <c r="I180" s="7"/>
      <c r="J180" s="7"/>
      <c r="K180" s="7"/>
      <c r="L180" s="7"/>
      <c r="M180" s="8"/>
      <c r="N180" s="7"/>
      <c r="O180" s="7"/>
      <c r="P180" s="7"/>
      <c r="Q180" s="7"/>
      <c r="R180" s="13"/>
      <c r="S180" s="13"/>
      <c r="T180" s="13"/>
      <c r="U180" s="8"/>
    </row>
    <row r="181" spans="1:21" x14ac:dyDescent="0.25">
      <c r="A181" s="7"/>
      <c r="B181" s="7"/>
      <c r="C181" s="6"/>
      <c r="D181" s="13"/>
      <c r="E181" s="21"/>
      <c r="F181" s="7"/>
      <c r="G181" s="7"/>
      <c r="H181" s="8"/>
      <c r="I181" s="7"/>
      <c r="J181" s="7"/>
      <c r="K181" s="7"/>
      <c r="L181" s="7"/>
      <c r="M181" s="7"/>
      <c r="N181" s="7"/>
      <c r="O181" s="7"/>
      <c r="P181" s="7"/>
      <c r="Q181" s="7"/>
      <c r="R181" s="13"/>
      <c r="S181" s="13"/>
      <c r="T181" s="13"/>
      <c r="U181" s="8"/>
    </row>
    <row r="182" spans="1:21" x14ac:dyDescent="0.25">
      <c r="A182" s="7"/>
      <c r="B182" s="7"/>
      <c r="C182" s="6"/>
      <c r="D182" s="13"/>
      <c r="E182" s="21"/>
      <c r="F182" s="7"/>
      <c r="G182" s="7"/>
      <c r="H182" s="8"/>
      <c r="I182" s="7"/>
      <c r="J182" s="7"/>
      <c r="K182" s="7"/>
      <c r="L182" s="7"/>
      <c r="M182" s="8"/>
      <c r="N182" s="7"/>
      <c r="O182" s="7"/>
      <c r="P182" s="7"/>
      <c r="Q182" s="7"/>
      <c r="R182" s="13"/>
      <c r="S182" s="13"/>
      <c r="T182" s="13"/>
      <c r="U182" s="8"/>
    </row>
    <row r="183" spans="1:21" x14ac:dyDescent="0.25">
      <c r="A183" s="7"/>
      <c r="B183" s="7"/>
      <c r="C183" s="6"/>
      <c r="D183" s="13"/>
      <c r="E183" s="21"/>
      <c r="F183" s="7"/>
      <c r="G183" s="7"/>
      <c r="H183" s="8"/>
      <c r="I183" s="7"/>
      <c r="J183" s="7"/>
      <c r="K183" s="7"/>
      <c r="L183" s="7"/>
      <c r="M183" s="7"/>
      <c r="N183" s="7"/>
      <c r="O183" s="7"/>
      <c r="P183" s="7"/>
      <c r="Q183" s="7"/>
      <c r="R183" s="13"/>
      <c r="S183" s="13"/>
      <c r="T183" s="13"/>
      <c r="U183" s="8"/>
    </row>
    <row r="184" spans="1:21" x14ac:dyDescent="0.25">
      <c r="A184" s="7"/>
      <c r="B184" s="7"/>
      <c r="C184" s="6"/>
      <c r="D184" s="13"/>
      <c r="E184" s="21"/>
      <c r="F184" s="7"/>
      <c r="G184" s="7"/>
      <c r="H184" s="8"/>
      <c r="I184" s="7"/>
      <c r="J184" s="7"/>
      <c r="K184" s="7"/>
      <c r="L184" s="7"/>
      <c r="M184" s="8"/>
      <c r="N184" s="7"/>
      <c r="O184" s="7"/>
      <c r="P184" s="7"/>
      <c r="Q184" s="7"/>
      <c r="R184" s="13"/>
      <c r="S184" s="13"/>
      <c r="T184" s="13"/>
      <c r="U184" s="8"/>
    </row>
    <row r="185" spans="1:21" x14ac:dyDescent="0.25">
      <c r="A185" s="7"/>
      <c r="B185" s="7"/>
      <c r="C185" s="6"/>
      <c r="D185" s="13"/>
      <c r="E185" s="21"/>
      <c r="F185" s="7"/>
      <c r="G185" s="7"/>
      <c r="H185" s="8"/>
      <c r="I185" s="7"/>
      <c r="J185" s="7"/>
      <c r="K185" s="7"/>
      <c r="L185" s="7"/>
      <c r="M185" s="7"/>
      <c r="N185" s="7"/>
      <c r="O185" s="7"/>
      <c r="P185" s="7"/>
      <c r="Q185" s="7"/>
      <c r="R185" s="13"/>
      <c r="S185" s="13"/>
      <c r="T185" s="13"/>
      <c r="U185" s="8"/>
    </row>
    <row r="186" spans="1:21" x14ac:dyDescent="0.25">
      <c r="A186" s="7"/>
      <c r="B186" s="7"/>
      <c r="C186" s="6"/>
      <c r="D186" s="13"/>
      <c r="E186" s="21"/>
      <c r="F186" s="7"/>
      <c r="G186" s="7"/>
      <c r="H186" s="8"/>
      <c r="I186" s="7"/>
      <c r="J186" s="7"/>
      <c r="K186" s="7"/>
      <c r="L186" s="7"/>
      <c r="M186" s="8"/>
      <c r="N186" s="7"/>
      <c r="O186" s="7"/>
      <c r="P186" s="7"/>
      <c r="Q186" s="7"/>
      <c r="R186" s="13"/>
      <c r="S186" s="13"/>
      <c r="T186" s="13"/>
      <c r="U186" s="8"/>
    </row>
    <row r="187" spans="1:21" x14ac:dyDescent="0.25">
      <c r="A187" s="7"/>
      <c r="B187" s="7"/>
      <c r="C187" s="12"/>
      <c r="D187" s="13"/>
      <c r="E187" s="21"/>
      <c r="F187" s="7"/>
      <c r="G187" s="7"/>
      <c r="H187" s="8"/>
      <c r="I187" s="7"/>
      <c r="J187" s="7"/>
      <c r="K187" s="7"/>
      <c r="L187" s="7"/>
      <c r="M187" s="7"/>
      <c r="N187" s="7"/>
      <c r="O187" s="7"/>
      <c r="P187" s="7"/>
      <c r="Q187" s="7"/>
      <c r="R187" s="13"/>
      <c r="S187" s="13"/>
      <c r="T187" s="13"/>
      <c r="U187" s="8"/>
    </row>
    <row r="188" spans="1:21" x14ac:dyDescent="0.25">
      <c r="A188" s="7"/>
      <c r="B188" s="7"/>
      <c r="C188" s="12"/>
      <c r="D188" s="13"/>
      <c r="E188" s="21"/>
      <c r="F188" s="7"/>
      <c r="G188" s="7"/>
      <c r="H188" s="8"/>
      <c r="I188" s="7"/>
      <c r="J188" s="7"/>
      <c r="K188" s="7"/>
      <c r="L188" s="7"/>
      <c r="M188" s="8"/>
      <c r="N188" s="7"/>
      <c r="O188" s="7"/>
      <c r="P188" s="7"/>
      <c r="Q188" s="7"/>
      <c r="R188" s="13"/>
      <c r="S188" s="13"/>
      <c r="T188" s="13"/>
      <c r="U188" s="8"/>
    </row>
    <row r="189" spans="1:21" x14ac:dyDescent="0.25">
      <c r="A189" s="7"/>
      <c r="B189" s="7"/>
      <c r="C189" s="12"/>
      <c r="D189" s="13"/>
      <c r="E189" s="21"/>
      <c r="F189" s="7"/>
      <c r="G189" s="7"/>
      <c r="H189" s="8"/>
      <c r="I189" s="7"/>
      <c r="J189" s="7"/>
      <c r="K189" s="7"/>
      <c r="L189" s="7"/>
      <c r="M189" s="7"/>
      <c r="N189" s="7"/>
      <c r="O189" s="7"/>
      <c r="P189" s="7"/>
      <c r="Q189" s="7"/>
      <c r="R189" s="13"/>
      <c r="S189" s="13"/>
      <c r="T189" s="13"/>
      <c r="U189" s="8"/>
    </row>
    <row r="190" spans="1:21" x14ac:dyDescent="0.25">
      <c r="A190" s="7"/>
      <c r="B190" s="7"/>
      <c r="C190" s="12"/>
      <c r="D190" s="13"/>
      <c r="E190" s="21"/>
      <c r="F190" s="7"/>
      <c r="G190" s="7"/>
      <c r="H190" s="8"/>
      <c r="I190" s="7"/>
      <c r="J190" s="7"/>
      <c r="K190" s="7"/>
      <c r="L190" s="7"/>
      <c r="M190" s="8"/>
      <c r="N190" s="7"/>
      <c r="O190" s="7"/>
      <c r="P190" s="7"/>
      <c r="Q190" s="7"/>
      <c r="R190" s="13"/>
      <c r="S190" s="13"/>
      <c r="T190" s="13"/>
      <c r="U190" s="8"/>
    </row>
    <row r="191" spans="1:21" x14ac:dyDescent="0.25">
      <c r="A191" s="7"/>
      <c r="B191" s="7"/>
      <c r="C191" s="12"/>
      <c r="D191" s="13"/>
      <c r="E191" s="21"/>
      <c r="F191" s="7"/>
      <c r="G191" s="7"/>
      <c r="H191" s="8"/>
      <c r="I191" s="7"/>
      <c r="J191" s="7"/>
      <c r="K191" s="7"/>
      <c r="L191" s="7"/>
      <c r="M191" s="7"/>
      <c r="N191" s="7"/>
      <c r="O191" s="7"/>
      <c r="P191" s="7"/>
      <c r="Q191" s="7"/>
      <c r="R191" s="13"/>
      <c r="S191" s="13"/>
      <c r="T191" s="13"/>
      <c r="U191" s="8"/>
    </row>
    <row r="192" spans="1:21" x14ac:dyDescent="0.25">
      <c r="A192" s="7"/>
      <c r="B192" s="7"/>
      <c r="C192" s="12"/>
      <c r="D192" s="13"/>
      <c r="E192" s="21"/>
      <c r="F192" s="7"/>
      <c r="G192" s="7"/>
      <c r="H192" s="8"/>
      <c r="I192" s="7"/>
      <c r="J192" s="7"/>
      <c r="K192" s="7"/>
      <c r="L192" s="7"/>
      <c r="M192" s="8"/>
      <c r="N192" s="7"/>
      <c r="O192" s="7"/>
      <c r="P192" s="7"/>
      <c r="Q192" s="7"/>
      <c r="R192" s="13"/>
      <c r="S192" s="13"/>
      <c r="T192" s="13"/>
      <c r="U192" s="8"/>
    </row>
    <row r="193" spans="1:21" x14ac:dyDescent="0.25">
      <c r="A193" s="7"/>
      <c r="B193" s="7"/>
      <c r="C193" s="12"/>
      <c r="D193" s="13"/>
      <c r="E193" s="21"/>
      <c r="F193" s="7"/>
      <c r="G193" s="7"/>
      <c r="H193" s="8"/>
      <c r="I193" s="7"/>
      <c r="J193" s="7"/>
      <c r="K193" s="7"/>
      <c r="L193" s="7"/>
      <c r="M193" s="7"/>
      <c r="N193" s="7"/>
      <c r="O193" s="7"/>
      <c r="P193" s="7"/>
      <c r="Q193" s="7"/>
      <c r="R193" s="13"/>
      <c r="S193" s="13"/>
      <c r="T193" s="13"/>
      <c r="U193" s="8"/>
    </row>
    <row r="194" spans="1:21" x14ac:dyDescent="0.25">
      <c r="A194" s="7"/>
      <c r="B194" s="7"/>
      <c r="C194" s="6"/>
      <c r="D194" s="13"/>
      <c r="E194" s="21"/>
      <c r="F194" s="7"/>
      <c r="G194" s="7"/>
      <c r="H194" s="8"/>
      <c r="I194" s="7"/>
      <c r="J194" s="7"/>
      <c r="K194" s="7"/>
      <c r="L194" s="7"/>
      <c r="M194" s="8"/>
      <c r="N194" s="7"/>
      <c r="O194" s="7"/>
      <c r="P194" s="7"/>
      <c r="Q194" s="7"/>
      <c r="R194" s="13"/>
      <c r="S194" s="13"/>
      <c r="T194" s="13"/>
      <c r="U194" s="8"/>
    </row>
    <row r="195" spans="1:21" x14ac:dyDescent="0.25">
      <c r="A195" s="7"/>
      <c r="B195" s="7"/>
      <c r="C195" s="6"/>
      <c r="D195" s="13"/>
      <c r="E195" s="21"/>
      <c r="F195" s="7"/>
      <c r="G195" s="7"/>
      <c r="H195" s="8"/>
      <c r="I195" s="7"/>
      <c r="J195" s="7"/>
      <c r="K195" s="7"/>
      <c r="L195" s="7"/>
      <c r="M195" s="7"/>
      <c r="N195" s="7"/>
      <c r="O195" s="7"/>
      <c r="P195" s="7"/>
      <c r="Q195" s="7"/>
      <c r="R195" s="13"/>
      <c r="S195" s="13"/>
      <c r="T195" s="13"/>
      <c r="U195" s="8"/>
    </row>
    <row r="196" spans="1:21" x14ac:dyDescent="0.25">
      <c r="A196" s="7"/>
      <c r="B196" s="7"/>
      <c r="C196" s="6"/>
      <c r="D196" s="13"/>
      <c r="E196" s="21"/>
      <c r="F196" s="7"/>
      <c r="G196" s="7"/>
      <c r="H196" s="8"/>
      <c r="I196" s="7"/>
      <c r="J196" s="7"/>
      <c r="K196" s="7"/>
      <c r="L196" s="7"/>
      <c r="M196" s="8"/>
      <c r="N196" s="7"/>
      <c r="O196" s="7"/>
      <c r="P196" s="7"/>
      <c r="Q196" s="7"/>
      <c r="R196" s="13"/>
      <c r="S196" s="13"/>
      <c r="T196" s="13"/>
      <c r="U196" s="8"/>
    </row>
    <row r="197" spans="1:21" x14ac:dyDescent="0.25">
      <c r="A197" s="7"/>
      <c r="B197" s="7"/>
      <c r="C197" s="6"/>
      <c r="D197" s="13"/>
      <c r="E197" s="21"/>
      <c r="F197" s="7"/>
      <c r="G197" s="7"/>
      <c r="H197" s="8"/>
      <c r="I197" s="7"/>
      <c r="J197" s="7"/>
      <c r="K197" s="7"/>
      <c r="L197" s="7"/>
      <c r="M197" s="7"/>
      <c r="N197" s="7"/>
      <c r="O197" s="7"/>
      <c r="P197" s="7"/>
      <c r="Q197" s="7"/>
      <c r="R197" s="13"/>
      <c r="S197" s="13"/>
      <c r="T197" s="13"/>
      <c r="U197" s="8"/>
    </row>
    <row r="198" spans="1:21" x14ac:dyDescent="0.25">
      <c r="A198" s="7"/>
      <c r="B198" s="7"/>
      <c r="C198" s="6"/>
      <c r="D198" s="13"/>
      <c r="E198" s="21"/>
      <c r="F198" s="7"/>
      <c r="G198" s="7"/>
      <c r="H198" s="8"/>
      <c r="I198" s="7"/>
      <c r="J198" s="7"/>
      <c r="K198" s="7"/>
      <c r="L198" s="7"/>
      <c r="M198" s="8"/>
      <c r="N198" s="7"/>
      <c r="O198" s="7"/>
      <c r="P198" s="7"/>
      <c r="Q198" s="7"/>
      <c r="R198" s="13"/>
      <c r="S198" s="13"/>
      <c r="T198" s="13"/>
      <c r="U198" s="8"/>
    </row>
    <row r="199" spans="1:21" x14ac:dyDescent="0.25">
      <c r="A199" s="7"/>
      <c r="B199" s="7"/>
      <c r="C199" s="6"/>
      <c r="D199" s="13"/>
      <c r="E199" s="21"/>
      <c r="F199" s="7"/>
      <c r="G199" s="7"/>
      <c r="H199" s="8"/>
      <c r="I199" s="7"/>
      <c r="J199" s="7"/>
      <c r="K199" s="7"/>
      <c r="L199" s="7"/>
      <c r="M199" s="7"/>
      <c r="N199" s="7"/>
      <c r="O199" s="7"/>
      <c r="P199" s="7"/>
      <c r="Q199" s="7"/>
      <c r="R199" s="13"/>
      <c r="S199" s="13"/>
      <c r="T199" s="13"/>
      <c r="U199" s="8"/>
    </row>
    <row r="200" spans="1:21" x14ac:dyDescent="0.25">
      <c r="A200" s="7"/>
      <c r="B200" s="7"/>
      <c r="C200" s="6"/>
      <c r="D200" s="13"/>
      <c r="E200" s="21"/>
      <c r="F200" s="7"/>
      <c r="G200" s="7"/>
      <c r="H200" s="8"/>
      <c r="I200" s="7"/>
      <c r="J200" s="7"/>
      <c r="K200" s="7"/>
      <c r="L200" s="7"/>
      <c r="M200" s="8"/>
      <c r="N200" s="7"/>
      <c r="O200" s="7"/>
      <c r="P200" s="7"/>
      <c r="Q200" s="7"/>
      <c r="R200" s="13"/>
      <c r="S200" s="13"/>
      <c r="T200" s="13"/>
      <c r="U200" s="8"/>
    </row>
    <row r="201" spans="1:21" x14ac:dyDescent="0.25">
      <c r="A201" s="7"/>
      <c r="B201" s="7"/>
      <c r="C201" s="6"/>
      <c r="D201" s="13"/>
      <c r="E201" s="21"/>
      <c r="F201" s="7"/>
      <c r="G201" s="7"/>
      <c r="H201" s="8"/>
      <c r="I201" s="7"/>
      <c r="J201" s="7"/>
      <c r="K201" s="7"/>
      <c r="L201" s="7"/>
      <c r="M201" s="7"/>
      <c r="N201" s="7"/>
      <c r="O201" s="7"/>
      <c r="P201" s="7"/>
      <c r="Q201" s="7"/>
      <c r="R201" s="13"/>
      <c r="S201" s="13"/>
      <c r="T201" s="13"/>
      <c r="U201" s="8"/>
    </row>
    <row r="202" spans="1:21" x14ac:dyDescent="0.25">
      <c r="A202" s="7"/>
      <c r="B202" s="7"/>
      <c r="C202" s="6"/>
      <c r="D202" s="13"/>
      <c r="E202" s="21"/>
      <c r="F202" s="7"/>
      <c r="G202" s="7"/>
      <c r="H202" s="8"/>
      <c r="I202" s="7"/>
      <c r="J202" s="7"/>
      <c r="K202" s="7"/>
      <c r="L202" s="7"/>
      <c r="M202" s="8"/>
      <c r="N202" s="7"/>
      <c r="O202" s="7"/>
      <c r="P202" s="7"/>
      <c r="Q202" s="7"/>
      <c r="R202" s="13"/>
      <c r="S202" s="13"/>
      <c r="T202" s="13"/>
      <c r="U202" s="8"/>
    </row>
    <row r="203" spans="1:21" x14ac:dyDescent="0.25">
      <c r="A203" s="7"/>
      <c r="B203" s="7"/>
      <c r="C203" s="6"/>
      <c r="D203" s="13"/>
      <c r="E203" s="21"/>
      <c r="F203" s="7"/>
      <c r="G203" s="7"/>
      <c r="H203" s="8"/>
      <c r="I203" s="7"/>
      <c r="J203" s="7"/>
      <c r="K203" s="7"/>
      <c r="L203" s="7"/>
      <c r="M203" s="7"/>
      <c r="N203" s="7"/>
      <c r="O203" s="7"/>
      <c r="P203" s="7"/>
      <c r="Q203" s="7"/>
      <c r="R203" s="13"/>
      <c r="S203" s="13"/>
      <c r="T203" s="13"/>
      <c r="U203" s="8"/>
    </row>
    <row r="204" spans="1:21" x14ac:dyDescent="0.25">
      <c r="A204" s="7"/>
      <c r="B204" s="7"/>
      <c r="C204" s="6"/>
      <c r="D204" s="13"/>
      <c r="E204" s="21"/>
      <c r="F204" s="7"/>
      <c r="G204" s="7"/>
      <c r="H204" s="8"/>
      <c r="I204" s="7"/>
      <c r="J204" s="7"/>
      <c r="K204" s="7"/>
      <c r="L204" s="7"/>
      <c r="M204" s="8"/>
      <c r="N204" s="7"/>
      <c r="O204" s="7"/>
      <c r="P204" s="7"/>
      <c r="Q204" s="7"/>
      <c r="R204" s="13"/>
      <c r="S204" s="13"/>
      <c r="T204" s="13"/>
      <c r="U204" s="8"/>
    </row>
    <row r="205" spans="1:21" x14ac:dyDescent="0.25">
      <c r="A205" s="7"/>
      <c r="B205" s="7"/>
      <c r="C205" s="6"/>
      <c r="D205" s="13"/>
      <c r="E205" s="21"/>
      <c r="F205" s="7"/>
      <c r="G205" s="7"/>
      <c r="H205" s="8"/>
      <c r="I205" s="7"/>
      <c r="J205" s="7"/>
      <c r="K205" s="7"/>
      <c r="L205" s="7"/>
      <c r="M205" s="7"/>
      <c r="N205" s="7"/>
      <c r="O205" s="7"/>
      <c r="P205" s="7"/>
      <c r="Q205" s="7"/>
      <c r="R205" s="13"/>
      <c r="S205" s="13"/>
      <c r="T205" s="13"/>
      <c r="U205" s="8"/>
    </row>
    <row r="206" spans="1:21" x14ac:dyDescent="0.25">
      <c r="A206" s="7"/>
      <c r="B206" s="7"/>
      <c r="C206" s="6"/>
      <c r="D206" s="13"/>
      <c r="E206" s="21"/>
      <c r="F206" s="7"/>
      <c r="G206" s="7"/>
      <c r="H206" s="8"/>
      <c r="I206" s="7"/>
      <c r="J206" s="7"/>
      <c r="K206" s="7"/>
      <c r="L206" s="7"/>
      <c r="M206" s="8"/>
      <c r="N206" s="7"/>
      <c r="O206" s="7"/>
      <c r="P206" s="7"/>
      <c r="Q206" s="7"/>
      <c r="R206" s="13"/>
      <c r="S206" s="13"/>
      <c r="T206" s="13"/>
      <c r="U206" s="8"/>
    </row>
    <row r="207" spans="1:21" x14ac:dyDescent="0.25">
      <c r="A207" s="7"/>
      <c r="B207" s="7"/>
      <c r="C207" s="6"/>
      <c r="D207" s="13"/>
      <c r="E207" s="21"/>
      <c r="F207" s="7"/>
      <c r="G207" s="7"/>
      <c r="H207" s="8"/>
      <c r="I207" s="7"/>
      <c r="J207" s="7"/>
      <c r="K207" s="7"/>
      <c r="L207" s="7"/>
      <c r="M207" s="7"/>
      <c r="N207" s="7"/>
      <c r="O207" s="7"/>
      <c r="P207" s="7"/>
      <c r="Q207" s="7"/>
      <c r="R207" s="13"/>
      <c r="S207" s="13"/>
      <c r="T207" s="13"/>
      <c r="U207" s="8"/>
    </row>
    <row r="208" spans="1:21" x14ac:dyDescent="0.25">
      <c r="A208" s="7"/>
      <c r="B208" s="7"/>
      <c r="C208" s="6"/>
      <c r="D208" s="13"/>
      <c r="E208" s="21"/>
      <c r="F208" s="7"/>
      <c r="G208" s="7"/>
      <c r="H208" s="8"/>
      <c r="I208" s="7"/>
      <c r="J208" s="7"/>
      <c r="K208" s="7"/>
      <c r="L208" s="7"/>
      <c r="M208" s="8"/>
      <c r="N208" s="7"/>
      <c r="O208" s="7"/>
      <c r="P208" s="7"/>
      <c r="Q208" s="7"/>
      <c r="R208" s="13"/>
      <c r="S208" s="13"/>
      <c r="T208" s="13"/>
      <c r="U208" s="8"/>
    </row>
    <row r="209" spans="1:21" x14ac:dyDescent="0.25">
      <c r="A209" s="7"/>
      <c r="B209" s="7"/>
      <c r="C209" s="6"/>
      <c r="D209" s="13"/>
      <c r="E209" s="21"/>
      <c r="F209" s="7"/>
      <c r="G209" s="7"/>
      <c r="H209" s="8"/>
      <c r="I209" s="7"/>
      <c r="J209" s="7"/>
      <c r="K209" s="7"/>
      <c r="L209" s="7"/>
      <c r="M209" s="7"/>
      <c r="N209" s="7"/>
      <c r="O209" s="7"/>
      <c r="P209" s="7"/>
      <c r="Q209" s="7"/>
      <c r="R209" s="13"/>
      <c r="S209" s="13"/>
      <c r="T209" s="13"/>
      <c r="U209" s="8"/>
    </row>
    <row r="210" spans="1:21" x14ac:dyDescent="0.25">
      <c r="A210" s="7"/>
      <c r="B210" s="7"/>
      <c r="C210" s="6"/>
      <c r="D210" s="13"/>
      <c r="E210" s="21"/>
      <c r="F210" s="7"/>
      <c r="G210" s="7"/>
      <c r="H210" s="8"/>
      <c r="I210" s="7"/>
      <c r="J210" s="7"/>
      <c r="K210" s="7"/>
      <c r="L210" s="7"/>
      <c r="M210" s="8"/>
      <c r="N210" s="7"/>
      <c r="O210" s="7"/>
      <c r="P210" s="7"/>
      <c r="Q210" s="7"/>
      <c r="R210" s="13"/>
      <c r="S210" s="13"/>
      <c r="T210" s="13"/>
      <c r="U210" s="8"/>
    </row>
    <row r="211" spans="1:21" x14ac:dyDescent="0.25">
      <c r="A211" s="7"/>
      <c r="B211" s="7"/>
      <c r="C211" s="6"/>
      <c r="D211" s="13"/>
      <c r="E211" s="21"/>
      <c r="F211" s="7"/>
      <c r="G211" s="7"/>
      <c r="H211" s="8"/>
      <c r="I211" s="7"/>
      <c r="J211" s="7"/>
      <c r="K211" s="7"/>
      <c r="L211" s="7"/>
      <c r="M211" s="7"/>
      <c r="N211" s="7"/>
      <c r="O211" s="7"/>
      <c r="P211" s="7"/>
      <c r="Q211" s="7"/>
      <c r="R211" s="13"/>
      <c r="S211" s="13"/>
      <c r="T211" s="13"/>
      <c r="U211" s="8"/>
    </row>
    <row r="212" spans="1:21" x14ac:dyDescent="0.25">
      <c r="A212" s="7"/>
      <c r="B212" s="7"/>
      <c r="C212" s="6"/>
      <c r="D212" s="13"/>
      <c r="E212" s="21"/>
      <c r="F212" s="7"/>
      <c r="G212" s="7"/>
      <c r="H212" s="8"/>
      <c r="I212" s="7"/>
      <c r="J212" s="7"/>
      <c r="K212" s="7"/>
      <c r="L212" s="7"/>
      <c r="M212" s="8"/>
      <c r="N212" s="7"/>
      <c r="O212" s="7"/>
      <c r="P212" s="7"/>
      <c r="Q212" s="7"/>
      <c r="R212" s="13"/>
      <c r="S212" s="13"/>
      <c r="T212" s="13"/>
      <c r="U212" s="8"/>
    </row>
    <row r="213" spans="1:21" x14ac:dyDescent="0.25">
      <c r="A213" s="7"/>
      <c r="B213" s="7"/>
      <c r="C213" s="6"/>
      <c r="D213" s="13"/>
      <c r="E213" s="21"/>
      <c r="F213" s="7"/>
      <c r="G213" s="7"/>
      <c r="H213" s="8"/>
      <c r="I213" s="7"/>
      <c r="J213" s="7"/>
      <c r="K213" s="7"/>
      <c r="L213" s="7"/>
      <c r="M213" s="7"/>
      <c r="N213" s="7"/>
      <c r="O213" s="7"/>
      <c r="P213" s="7"/>
      <c r="Q213" s="7"/>
      <c r="R213" s="13"/>
      <c r="S213" s="13"/>
      <c r="T213" s="13"/>
      <c r="U213" s="8"/>
    </row>
    <row r="214" spans="1:21" x14ac:dyDescent="0.25">
      <c r="A214" s="7"/>
      <c r="B214" s="7"/>
      <c r="C214" s="6"/>
      <c r="D214" s="13"/>
      <c r="E214" s="21"/>
      <c r="F214" s="7"/>
      <c r="G214" s="7"/>
      <c r="H214" s="8"/>
      <c r="I214" s="7"/>
      <c r="J214" s="7"/>
      <c r="K214" s="7"/>
      <c r="L214" s="7"/>
      <c r="M214" s="8"/>
      <c r="N214" s="7"/>
      <c r="O214" s="7"/>
      <c r="P214" s="7"/>
      <c r="Q214" s="7"/>
      <c r="R214" s="13"/>
      <c r="S214" s="13"/>
      <c r="T214" s="13"/>
      <c r="U214" s="8"/>
    </row>
    <row r="215" spans="1:21" x14ac:dyDescent="0.25">
      <c r="A215" s="7"/>
      <c r="B215" s="7"/>
      <c r="C215" s="6"/>
      <c r="D215" s="13"/>
      <c r="E215" s="21"/>
      <c r="F215" s="7"/>
      <c r="G215" s="7"/>
      <c r="H215" s="8"/>
      <c r="I215" s="7"/>
      <c r="J215" s="7"/>
      <c r="K215" s="7"/>
      <c r="L215" s="7"/>
      <c r="M215" s="7"/>
      <c r="N215" s="7"/>
      <c r="O215" s="7"/>
      <c r="P215" s="7"/>
      <c r="Q215" s="7"/>
      <c r="R215" s="13"/>
      <c r="S215" s="13"/>
      <c r="T215" s="13"/>
      <c r="U215" s="8"/>
    </row>
    <row r="216" spans="1:21" x14ac:dyDescent="0.25">
      <c r="A216" s="7"/>
      <c r="B216" s="7"/>
      <c r="C216" s="6"/>
      <c r="D216" s="13"/>
      <c r="E216" s="21"/>
      <c r="F216" s="7"/>
      <c r="G216" s="7"/>
      <c r="H216" s="8"/>
      <c r="I216" s="7"/>
      <c r="J216" s="7"/>
      <c r="K216" s="7"/>
      <c r="L216" s="7"/>
      <c r="M216" s="8"/>
      <c r="N216" s="7"/>
      <c r="O216" s="7"/>
      <c r="P216" s="7"/>
      <c r="Q216" s="7"/>
      <c r="R216" s="13"/>
      <c r="S216" s="13"/>
      <c r="T216" s="13"/>
      <c r="U216" s="8"/>
    </row>
    <row r="217" spans="1:21" x14ac:dyDescent="0.25">
      <c r="A217" s="7"/>
      <c r="B217" s="7"/>
      <c r="C217" s="6"/>
      <c r="D217" s="13"/>
      <c r="E217" s="21"/>
      <c r="F217" s="7"/>
      <c r="G217" s="7"/>
      <c r="H217" s="8"/>
      <c r="I217" s="7"/>
      <c r="J217" s="7"/>
      <c r="K217" s="7"/>
      <c r="L217" s="7"/>
      <c r="M217" s="7"/>
      <c r="N217" s="7"/>
      <c r="O217" s="7"/>
      <c r="P217" s="7"/>
      <c r="Q217" s="7"/>
      <c r="R217" s="13"/>
      <c r="S217" s="13"/>
      <c r="T217" s="13"/>
      <c r="U217" s="8"/>
    </row>
    <row r="218" spans="1:21" x14ac:dyDescent="0.25">
      <c r="A218" s="7"/>
      <c r="B218" s="7"/>
      <c r="C218" s="6"/>
      <c r="D218" s="13"/>
      <c r="E218" s="21"/>
      <c r="F218" s="7"/>
      <c r="G218" s="7"/>
      <c r="H218" s="8"/>
      <c r="I218" s="7"/>
      <c r="J218" s="7"/>
      <c r="K218" s="7"/>
      <c r="L218" s="7"/>
      <c r="M218" s="8"/>
      <c r="N218" s="7"/>
      <c r="O218" s="7"/>
      <c r="P218" s="7"/>
      <c r="Q218" s="7"/>
      <c r="R218" s="13"/>
      <c r="S218" s="13"/>
      <c r="T218" s="13"/>
      <c r="U218" s="8"/>
    </row>
    <row r="219" spans="1:21" x14ac:dyDescent="0.25">
      <c r="A219" s="7"/>
      <c r="B219" s="7"/>
      <c r="C219" s="6"/>
      <c r="D219" s="13"/>
      <c r="E219" s="21"/>
      <c r="F219" s="7"/>
      <c r="G219" s="7"/>
      <c r="H219" s="8"/>
      <c r="I219" s="7"/>
      <c r="J219" s="7"/>
      <c r="K219" s="7"/>
      <c r="L219" s="7"/>
      <c r="M219" s="7"/>
      <c r="N219" s="7"/>
      <c r="O219" s="7"/>
      <c r="P219" s="7"/>
      <c r="Q219" s="7"/>
      <c r="R219" s="13"/>
      <c r="S219" s="13"/>
      <c r="T219" s="13"/>
      <c r="U219" s="8"/>
    </row>
    <row r="220" spans="1:21" x14ac:dyDescent="0.25">
      <c r="A220" s="7"/>
      <c r="B220" s="7"/>
      <c r="C220" s="6"/>
      <c r="D220" s="13"/>
      <c r="E220" s="21"/>
      <c r="F220" s="7"/>
      <c r="G220" s="7"/>
      <c r="H220" s="8"/>
      <c r="I220" s="7"/>
      <c r="J220" s="7"/>
      <c r="K220" s="7"/>
      <c r="L220" s="7"/>
      <c r="M220" s="8"/>
      <c r="N220" s="7"/>
      <c r="O220" s="7"/>
      <c r="P220" s="7"/>
      <c r="Q220" s="7"/>
      <c r="R220" s="13"/>
      <c r="S220" s="13"/>
      <c r="T220" s="13"/>
      <c r="U220" s="8"/>
    </row>
    <row r="221" spans="1:21" x14ac:dyDescent="0.25">
      <c r="A221" s="7"/>
      <c r="B221" s="7"/>
      <c r="C221" s="6"/>
      <c r="D221" s="13"/>
      <c r="E221" s="21"/>
      <c r="F221" s="7"/>
      <c r="G221" s="7"/>
      <c r="H221" s="8"/>
      <c r="I221" s="7"/>
      <c r="J221" s="7"/>
      <c r="K221" s="7"/>
      <c r="L221" s="7"/>
      <c r="M221" s="7"/>
      <c r="N221" s="7"/>
      <c r="O221" s="7"/>
      <c r="P221" s="7"/>
      <c r="Q221" s="7"/>
      <c r="R221" s="13"/>
      <c r="S221" s="13"/>
      <c r="T221" s="13"/>
      <c r="U221" s="8"/>
    </row>
    <row r="222" spans="1:21" x14ac:dyDescent="0.25">
      <c r="A222" s="7"/>
      <c r="B222" s="7"/>
      <c r="C222" s="6"/>
      <c r="D222" s="13"/>
      <c r="E222" s="21"/>
      <c r="F222" s="7"/>
      <c r="G222" s="7"/>
      <c r="H222" s="8"/>
      <c r="I222" s="7"/>
      <c r="J222" s="7"/>
      <c r="K222" s="7"/>
      <c r="L222" s="7"/>
      <c r="M222" s="8"/>
      <c r="N222" s="7"/>
      <c r="O222" s="7"/>
      <c r="P222" s="7"/>
      <c r="Q222" s="7"/>
      <c r="R222" s="13"/>
      <c r="S222" s="13"/>
      <c r="T222" s="13"/>
      <c r="U222" s="8"/>
    </row>
    <row r="223" spans="1:21" x14ac:dyDescent="0.25">
      <c r="A223" s="7"/>
      <c r="B223" s="7"/>
      <c r="C223" s="6"/>
      <c r="D223" s="13"/>
      <c r="E223" s="21"/>
      <c r="F223" s="7"/>
      <c r="G223" s="7"/>
      <c r="H223" s="8"/>
      <c r="I223" s="7"/>
      <c r="J223" s="7"/>
      <c r="K223" s="7"/>
      <c r="L223" s="7"/>
      <c r="M223" s="7"/>
      <c r="N223" s="7"/>
      <c r="O223" s="7"/>
      <c r="P223" s="7"/>
      <c r="Q223" s="7"/>
      <c r="R223" s="13"/>
      <c r="S223" s="13"/>
      <c r="T223" s="13"/>
      <c r="U223" s="8"/>
    </row>
    <row r="224" spans="1:21" x14ac:dyDescent="0.25">
      <c r="A224" s="7"/>
      <c r="B224" s="7"/>
      <c r="C224" s="6"/>
      <c r="D224" s="13"/>
      <c r="E224" s="21"/>
      <c r="F224" s="7"/>
      <c r="G224" s="7"/>
      <c r="H224" s="8"/>
      <c r="I224" s="7"/>
      <c r="J224" s="7"/>
      <c r="K224" s="7"/>
      <c r="L224" s="7"/>
      <c r="M224" s="8"/>
      <c r="N224" s="7"/>
      <c r="O224" s="7"/>
      <c r="P224" s="7"/>
      <c r="Q224" s="7"/>
      <c r="R224" s="13"/>
      <c r="S224" s="13"/>
      <c r="T224" s="13"/>
      <c r="U224" s="8"/>
    </row>
    <row r="225" spans="1:21" x14ac:dyDescent="0.25">
      <c r="A225" s="7"/>
      <c r="B225" s="7"/>
      <c r="C225" s="6"/>
      <c r="D225" s="13"/>
      <c r="E225" s="21"/>
      <c r="F225" s="7"/>
      <c r="G225" s="7"/>
      <c r="H225" s="8"/>
      <c r="I225" s="7"/>
      <c r="J225" s="7"/>
      <c r="K225" s="7"/>
      <c r="L225" s="7"/>
      <c r="M225" s="7"/>
      <c r="N225" s="7"/>
      <c r="O225" s="7"/>
      <c r="P225" s="7"/>
      <c r="Q225" s="7"/>
      <c r="R225" s="13"/>
      <c r="S225" s="13"/>
      <c r="T225" s="13"/>
      <c r="U225" s="8"/>
    </row>
    <row r="226" spans="1:21" x14ac:dyDescent="0.25">
      <c r="A226" s="7"/>
      <c r="B226" s="7"/>
      <c r="C226" s="6"/>
      <c r="D226" s="13"/>
      <c r="E226" s="21"/>
      <c r="F226" s="7"/>
      <c r="G226" s="7"/>
      <c r="H226" s="8"/>
      <c r="I226" s="7"/>
      <c r="J226" s="7"/>
      <c r="K226" s="7"/>
      <c r="L226" s="7"/>
      <c r="M226" s="8"/>
      <c r="N226" s="7"/>
      <c r="O226" s="7"/>
      <c r="P226" s="7"/>
      <c r="Q226" s="7"/>
      <c r="R226" s="13"/>
      <c r="S226" s="13"/>
      <c r="T226" s="13"/>
      <c r="U226" s="8"/>
    </row>
    <row r="227" spans="1:21" x14ac:dyDescent="0.25">
      <c r="A227" s="7"/>
      <c r="B227" s="7"/>
      <c r="C227" s="6"/>
      <c r="D227" s="13"/>
      <c r="E227" s="21"/>
      <c r="F227" s="7"/>
      <c r="G227" s="7"/>
      <c r="H227" s="8"/>
      <c r="I227" s="7"/>
      <c r="J227" s="7"/>
      <c r="K227" s="7"/>
      <c r="L227" s="7"/>
      <c r="M227" s="7"/>
      <c r="N227" s="7"/>
      <c r="O227" s="7"/>
      <c r="P227" s="7"/>
      <c r="Q227" s="7"/>
      <c r="R227" s="13"/>
      <c r="S227" s="13"/>
      <c r="T227" s="13"/>
      <c r="U227" s="8"/>
    </row>
    <row r="228" spans="1:21" x14ac:dyDescent="0.25">
      <c r="A228" s="7"/>
      <c r="B228" s="7"/>
      <c r="C228" s="6"/>
      <c r="D228" s="13"/>
      <c r="E228" s="21"/>
      <c r="F228" s="7"/>
      <c r="G228" s="7"/>
      <c r="H228" s="8"/>
      <c r="I228" s="7"/>
      <c r="J228" s="7"/>
      <c r="K228" s="7"/>
      <c r="L228" s="7"/>
      <c r="M228" s="8"/>
      <c r="N228" s="7"/>
      <c r="O228" s="7"/>
      <c r="P228" s="7"/>
      <c r="Q228" s="7"/>
      <c r="R228" s="13"/>
      <c r="S228" s="13"/>
      <c r="T228" s="13"/>
      <c r="U228" s="8"/>
    </row>
    <row r="229" spans="1:21" x14ac:dyDescent="0.25">
      <c r="A229" s="7"/>
      <c r="B229" s="7"/>
      <c r="C229" s="6"/>
      <c r="D229" s="13"/>
      <c r="E229" s="21"/>
      <c r="F229" s="7"/>
      <c r="G229" s="7"/>
      <c r="H229" s="8"/>
      <c r="I229" s="7"/>
      <c r="J229" s="7"/>
      <c r="K229" s="7"/>
      <c r="L229" s="7"/>
      <c r="M229" s="7"/>
      <c r="N229" s="7"/>
      <c r="O229" s="7"/>
      <c r="P229" s="7"/>
      <c r="Q229" s="7"/>
      <c r="R229" s="13"/>
      <c r="S229" s="13"/>
      <c r="T229" s="13"/>
      <c r="U229" s="8"/>
    </row>
    <row r="230" spans="1:21" x14ac:dyDescent="0.25">
      <c r="A230" s="7"/>
      <c r="B230" s="7"/>
      <c r="C230" s="6"/>
      <c r="D230" s="13"/>
      <c r="E230" s="21"/>
      <c r="F230" s="7"/>
      <c r="G230" s="7"/>
      <c r="H230" s="8"/>
      <c r="I230" s="7"/>
      <c r="J230" s="7"/>
      <c r="K230" s="7"/>
      <c r="L230" s="7"/>
      <c r="M230" s="8"/>
      <c r="N230" s="7"/>
      <c r="O230" s="7"/>
      <c r="P230" s="7"/>
      <c r="Q230" s="7"/>
      <c r="R230" s="13"/>
      <c r="S230" s="13"/>
      <c r="T230" s="13"/>
      <c r="U230" s="8"/>
    </row>
    <row r="231" spans="1:21" x14ac:dyDescent="0.25">
      <c r="A231" s="7"/>
      <c r="B231" s="7"/>
      <c r="C231" s="6"/>
      <c r="D231" s="13"/>
      <c r="E231" s="21"/>
      <c r="F231" s="7"/>
      <c r="G231" s="7"/>
      <c r="H231" s="8"/>
      <c r="I231" s="7"/>
      <c r="J231" s="7"/>
      <c r="K231" s="7"/>
      <c r="L231" s="7"/>
      <c r="M231" s="7"/>
      <c r="N231" s="7"/>
      <c r="O231" s="7"/>
      <c r="P231" s="7"/>
      <c r="Q231" s="7"/>
      <c r="R231" s="13"/>
      <c r="S231" s="13"/>
      <c r="T231" s="13"/>
      <c r="U231" s="8"/>
    </row>
    <row r="232" spans="1:21" x14ac:dyDescent="0.25">
      <c r="A232" s="7"/>
      <c r="B232" s="7"/>
      <c r="C232" s="6"/>
      <c r="D232" s="13"/>
      <c r="E232" s="21"/>
      <c r="F232" s="7"/>
      <c r="G232" s="7"/>
      <c r="H232" s="8"/>
      <c r="I232" s="7"/>
      <c r="J232" s="7"/>
      <c r="K232" s="7"/>
      <c r="L232" s="7"/>
      <c r="M232" s="8"/>
      <c r="N232" s="7"/>
      <c r="O232" s="7"/>
      <c r="P232" s="7"/>
      <c r="Q232" s="7"/>
      <c r="R232" s="13"/>
      <c r="S232" s="13"/>
      <c r="T232" s="13"/>
      <c r="U232" s="8"/>
    </row>
    <row r="233" spans="1:21" x14ac:dyDescent="0.25">
      <c r="A233" s="7"/>
      <c r="B233" s="7"/>
      <c r="C233" s="6"/>
      <c r="D233" s="13"/>
      <c r="E233" s="21"/>
      <c r="F233" s="7"/>
      <c r="G233" s="7"/>
      <c r="H233" s="8"/>
      <c r="I233" s="7"/>
      <c r="J233" s="7"/>
      <c r="K233" s="7"/>
      <c r="L233" s="7"/>
      <c r="M233" s="7"/>
      <c r="N233" s="7"/>
      <c r="O233" s="7"/>
      <c r="P233" s="7"/>
      <c r="Q233" s="7"/>
      <c r="R233" s="13"/>
      <c r="S233" s="13"/>
      <c r="T233" s="13"/>
      <c r="U233" s="8"/>
    </row>
    <row r="234" spans="1:21" x14ac:dyDescent="0.25">
      <c r="A234" s="7"/>
      <c r="B234" s="7"/>
      <c r="C234" s="6"/>
      <c r="D234" s="13"/>
      <c r="E234" s="21"/>
      <c r="F234" s="7"/>
      <c r="G234" s="7"/>
      <c r="H234" s="8"/>
      <c r="I234" s="7"/>
      <c r="J234" s="7"/>
      <c r="K234" s="7"/>
      <c r="L234" s="7"/>
      <c r="M234" s="8"/>
      <c r="N234" s="7"/>
      <c r="O234" s="7"/>
      <c r="P234" s="7"/>
      <c r="Q234" s="7"/>
      <c r="R234" s="13"/>
      <c r="S234" s="13"/>
      <c r="T234" s="13"/>
      <c r="U234" s="8"/>
    </row>
    <row r="235" spans="1:21" x14ac:dyDescent="0.25">
      <c r="A235" s="7"/>
      <c r="B235" s="7"/>
      <c r="C235" s="6"/>
      <c r="D235" s="13"/>
      <c r="E235" s="21"/>
      <c r="F235" s="7"/>
      <c r="G235" s="7"/>
      <c r="H235" s="8"/>
      <c r="I235" s="7"/>
      <c r="J235" s="7"/>
      <c r="K235" s="7"/>
      <c r="L235" s="7"/>
      <c r="M235" s="7"/>
      <c r="N235" s="7"/>
      <c r="O235" s="7"/>
      <c r="P235" s="7"/>
      <c r="Q235" s="7"/>
      <c r="R235" s="13"/>
      <c r="S235" s="13"/>
      <c r="T235" s="13"/>
      <c r="U235" s="8"/>
    </row>
    <row r="236" spans="1:21" x14ac:dyDescent="0.25">
      <c r="A236" s="7"/>
      <c r="B236" s="7"/>
      <c r="C236" s="6"/>
      <c r="D236" s="13"/>
      <c r="E236" s="21"/>
      <c r="F236" s="7"/>
      <c r="G236" s="7"/>
      <c r="H236" s="8"/>
      <c r="I236" s="7"/>
      <c r="J236" s="7"/>
      <c r="K236" s="7"/>
      <c r="L236" s="7"/>
      <c r="M236" s="8"/>
      <c r="N236" s="7"/>
      <c r="O236" s="7"/>
      <c r="P236" s="7"/>
      <c r="Q236" s="7"/>
      <c r="R236" s="13"/>
      <c r="S236" s="13"/>
      <c r="T236" s="13"/>
      <c r="U236" s="8"/>
    </row>
    <row r="237" spans="1:21" x14ac:dyDescent="0.25">
      <c r="A237" s="7"/>
      <c r="B237" s="7"/>
      <c r="C237" s="6"/>
      <c r="D237" s="13"/>
      <c r="E237" s="21"/>
      <c r="F237" s="7"/>
      <c r="G237" s="7"/>
      <c r="H237" s="8"/>
      <c r="I237" s="7"/>
      <c r="J237" s="7"/>
      <c r="K237" s="7"/>
      <c r="L237" s="7"/>
      <c r="M237" s="7"/>
      <c r="N237" s="7"/>
      <c r="O237" s="7"/>
      <c r="P237" s="7"/>
      <c r="Q237" s="7"/>
      <c r="R237" s="13"/>
      <c r="S237" s="13"/>
      <c r="T237" s="13"/>
      <c r="U237" s="8"/>
    </row>
    <row r="238" spans="1:21" x14ac:dyDescent="0.25">
      <c r="A238" s="7"/>
      <c r="B238" s="7"/>
      <c r="C238" s="6"/>
      <c r="D238" s="13"/>
      <c r="E238" s="21"/>
      <c r="F238" s="7"/>
      <c r="G238" s="7"/>
      <c r="H238" s="8"/>
      <c r="I238" s="7"/>
      <c r="J238" s="7"/>
      <c r="K238" s="7"/>
      <c r="L238" s="7"/>
      <c r="M238" s="8"/>
      <c r="N238" s="7"/>
      <c r="O238" s="7"/>
      <c r="P238" s="7"/>
      <c r="Q238" s="7"/>
      <c r="R238" s="13"/>
      <c r="S238" s="13"/>
      <c r="T238" s="13"/>
      <c r="U238" s="8"/>
    </row>
    <row r="239" spans="1:21" x14ac:dyDescent="0.25">
      <c r="A239" s="7"/>
      <c r="B239" s="7"/>
      <c r="C239" s="6"/>
      <c r="D239" s="13"/>
      <c r="E239" s="21"/>
      <c r="F239" s="7"/>
      <c r="G239" s="7"/>
      <c r="H239" s="8"/>
      <c r="I239" s="7"/>
      <c r="J239" s="7"/>
      <c r="K239" s="7"/>
      <c r="L239" s="7"/>
      <c r="M239" s="7"/>
      <c r="N239" s="7"/>
      <c r="O239" s="7"/>
      <c r="P239" s="7"/>
      <c r="Q239" s="7"/>
      <c r="R239" s="13"/>
      <c r="S239" s="13"/>
      <c r="T239" s="13"/>
      <c r="U239" s="8"/>
    </row>
    <row r="240" spans="1:21" x14ac:dyDescent="0.25">
      <c r="A240" s="7"/>
      <c r="B240" s="7"/>
      <c r="C240" s="6"/>
      <c r="D240" s="13"/>
      <c r="E240" s="21"/>
      <c r="F240" s="7"/>
      <c r="G240" s="7"/>
      <c r="H240" s="8"/>
      <c r="I240" s="7"/>
      <c r="J240" s="7"/>
      <c r="K240" s="7"/>
      <c r="L240" s="7"/>
      <c r="M240" s="8"/>
      <c r="N240" s="7"/>
      <c r="O240" s="7"/>
      <c r="P240" s="7"/>
      <c r="Q240" s="7"/>
      <c r="R240" s="13"/>
      <c r="S240" s="13"/>
      <c r="T240" s="13"/>
      <c r="U240" s="8"/>
    </row>
    <row r="241" spans="1:21" x14ac:dyDescent="0.25">
      <c r="A241" s="7"/>
      <c r="B241" s="7"/>
      <c r="C241" s="6"/>
      <c r="D241" s="13"/>
      <c r="E241" s="21"/>
      <c r="F241" s="7"/>
      <c r="G241" s="7"/>
      <c r="H241" s="8"/>
      <c r="I241" s="7"/>
      <c r="J241" s="7"/>
      <c r="K241" s="7"/>
      <c r="L241" s="7"/>
      <c r="M241" s="7"/>
      <c r="N241" s="7"/>
      <c r="O241" s="7"/>
      <c r="P241" s="7"/>
      <c r="Q241" s="7"/>
      <c r="R241" s="13"/>
      <c r="S241" s="13"/>
      <c r="T241" s="13"/>
      <c r="U241" s="8"/>
    </row>
    <row r="242" spans="1:21" x14ac:dyDescent="0.25">
      <c r="A242" s="7"/>
      <c r="B242" s="7"/>
      <c r="C242" s="6"/>
      <c r="D242" s="13"/>
      <c r="E242" s="21"/>
      <c r="F242" s="7"/>
      <c r="G242" s="7"/>
      <c r="H242" s="8"/>
      <c r="I242" s="7"/>
      <c r="J242" s="7"/>
      <c r="K242" s="7"/>
      <c r="L242" s="7"/>
      <c r="M242" s="8"/>
      <c r="N242" s="7"/>
      <c r="O242" s="7"/>
      <c r="P242" s="7"/>
      <c r="Q242" s="7"/>
      <c r="R242" s="13"/>
      <c r="S242" s="13"/>
      <c r="T242" s="13"/>
      <c r="U242" s="8"/>
    </row>
    <row r="243" spans="1:21" x14ac:dyDescent="0.25">
      <c r="A243" s="7"/>
      <c r="B243" s="7"/>
      <c r="C243" s="6"/>
      <c r="D243" s="13"/>
      <c r="E243" s="21"/>
      <c r="F243" s="7"/>
      <c r="G243" s="7"/>
      <c r="H243" s="8"/>
      <c r="I243" s="7"/>
      <c r="J243" s="7"/>
      <c r="K243" s="7"/>
      <c r="L243" s="7"/>
      <c r="M243" s="7"/>
      <c r="N243" s="7"/>
      <c r="O243" s="7"/>
      <c r="P243" s="7"/>
      <c r="Q243" s="7"/>
      <c r="R243" s="13"/>
      <c r="S243" s="13"/>
      <c r="T243" s="13"/>
      <c r="U243" s="8"/>
    </row>
    <row r="244" spans="1:21" x14ac:dyDescent="0.25">
      <c r="A244" s="7"/>
      <c r="B244" s="7"/>
      <c r="C244" s="6"/>
      <c r="D244" s="13"/>
      <c r="E244" s="21"/>
      <c r="F244" s="7"/>
      <c r="G244" s="7"/>
      <c r="H244" s="8"/>
      <c r="I244" s="7"/>
      <c r="J244" s="7"/>
      <c r="K244" s="7"/>
      <c r="L244" s="7"/>
      <c r="M244" s="8"/>
      <c r="N244" s="7"/>
      <c r="O244" s="7"/>
      <c r="P244" s="7"/>
      <c r="Q244" s="7"/>
      <c r="R244" s="13"/>
      <c r="S244" s="13"/>
      <c r="T244" s="13"/>
      <c r="U244" s="8"/>
    </row>
    <row r="245" spans="1:21" x14ac:dyDescent="0.25">
      <c r="A245" s="7"/>
      <c r="B245" s="7"/>
      <c r="C245" s="6"/>
      <c r="D245" s="13"/>
      <c r="E245" s="21"/>
      <c r="F245" s="7"/>
      <c r="G245" s="7"/>
      <c r="H245" s="8"/>
      <c r="I245" s="7"/>
      <c r="J245" s="7"/>
      <c r="K245" s="7"/>
      <c r="L245" s="7"/>
      <c r="M245" s="7"/>
      <c r="N245" s="7"/>
      <c r="O245" s="7"/>
      <c r="P245" s="7"/>
      <c r="Q245" s="7"/>
      <c r="R245" s="13"/>
      <c r="S245" s="13"/>
      <c r="T245" s="13"/>
      <c r="U245" s="8"/>
    </row>
    <row r="246" spans="1:21" x14ac:dyDescent="0.25">
      <c r="A246" s="7"/>
      <c r="B246" s="7"/>
      <c r="C246" s="6"/>
      <c r="D246" s="13"/>
      <c r="E246" s="21"/>
      <c r="F246" s="7"/>
      <c r="G246" s="7"/>
      <c r="H246" s="8"/>
      <c r="I246" s="7"/>
      <c r="J246" s="7"/>
      <c r="K246" s="7"/>
      <c r="L246" s="7"/>
      <c r="M246" s="8"/>
      <c r="N246" s="7"/>
      <c r="O246" s="7"/>
      <c r="P246" s="7"/>
      <c r="Q246" s="7"/>
      <c r="R246" s="13"/>
      <c r="S246" s="13"/>
      <c r="T246" s="13"/>
      <c r="U246" s="8"/>
    </row>
    <row r="247" spans="1:21" x14ac:dyDescent="0.25">
      <c r="A247" s="7"/>
      <c r="B247" s="7"/>
      <c r="C247" s="6"/>
      <c r="D247" s="13"/>
      <c r="E247" s="21"/>
      <c r="F247" s="7"/>
      <c r="G247" s="7"/>
      <c r="H247" s="8"/>
      <c r="I247" s="7"/>
      <c r="J247" s="7"/>
      <c r="K247" s="7"/>
      <c r="L247" s="7"/>
      <c r="M247" s="7"/>
      <c r="N247" s="7"/>
      <c r="O247" s="7"/>
      <c r="P247" s="7"/>
      <c r="Q247" s="7"/>
      <c r="R247" s="13"/>
      <c r="S247" s="13"/>
      <c r="T247" s="13"/>
      <c r="U247" s="8"/>
    </row>
    <row r="248" spans="1:21" x14ac:dyDescent="0.25">
      <c r="A248" s="7"/>
      <c r="B248" s="7"/>
      <c r="C248" s="6"/>
      <c r="D248" s="13"/>
      <c r="E248" s="21"/>
      <c r="F248" s="7"/>
      <c r="G248" s="7"/>
      <c r="H248" s="8"/>
      <c r="I248" s="7"/>
      <c r="J248" s="7"/>
      <c r="K248" s="7"/>
      <c r="L248" s="7"/>
      <c r="M248" s="8"/>
      <c r="N248" s="7"/>
      <c r="O248" s="7"/>
      <c r="P248" s="7"/>
      <c r="Q248" s="7"/>
      <c r="R248" s="13"/>
      <c r="S248" s="13"/>
      <c r="T248" s="13"/>
      <c r="U248" s="8"/>
    </row>
    <row r="249" spans="1:21" x14ac:dyDescent="0.25">
      <c r="A249" s="7"/>
      <c r="B249" s="7"/>
      <c r="C249" s="6"/>
      <c r="D249" s="13"/>
      <c r="E249" s="21"/>
      <c r="F249" s="7"/>
      <c r="G249" s="7"/>
      <c r="H249" s="8"/>
      <c r="I249" s="7"/>
      <c r="J249" s="7"/>
      <c r="K249" s="7"/>
      <c r="L249" s="7"/>
      <c r="M249" s="7"/>
      <c r="N249" s="7"/>
      <c r="O249" s="7"/>
      <c r="P249" s="7"/>
      <c r="Q249" s="7"/>
      <c r="R249" s="13"/>
      <c r="S249" s="13"/>
      <c r="T249" s="13"/>
      <c r="U249" s="8"/>
    </row>
    <row r="250" spans="1:21" x14ac:dyDescent="0.25">
      <c r="A250" s="7"/>
      <c r="B250" s="7"/>
      <c r="C250" s="6"/>
      <c r="D250" s="13"/>
      <c r="E250" s="21"/>
      <c r="F250" s="7"/>
      <c r="G250" s="7"/>
      <c r="H250" s="8"/>
      <c r="I250" s="7"/>
      <c r="J250" s="7"/>
      <c r="K250" s="7"/>
      <c r="L250" s="7"/>
      <c r="M250" s="8"/>
      <c r="N250" s="7"/>
      <c r="O250" s="7"/>
      <c r="P250" s="7"/>
      <c r="Q250" s="7"/>
      <c r="R250" s="13"/>
      <c r="S250" s="13"/>
      <c r="T250" s="13"/>
      <c r="U250" s="8"/>
    </row>
    <row r="251" spans="1:21" x14ac:dyDescent="0.25">
      <c r="A251" s="7"/>
      <c r="B251" s="7"/>
      <c r="C251" s="6"/>
      <c r="D251" s="13"/>
      <c r="E251" s="21"/>
      <c r="F251" s="7"/>
      <c r="G251" s="7"/>
      <c r="H251" s="8"/>
      <c r="I251" s="7"/>
      <c r="J251" s="7"/>
      <c r="K251" s="7"/>
      <c r="L251" s="7"/>
      <c r="M251" s="7"/>
      <c r="N251" s="7"/>
      <c r="O251" s="7"/>
      <c r="P251" s="7"/>
      <c r="Q251" s="7"/>
      <c r="R251" s="13"/>
      <c r="S251" s="13"/>
      <c r="T251" s="13"/>
      <c r="U251" s="8"/>
    </row>
    <row r="252" spans="1:21" x14ac:dyDescent="0.25">
      <c r="A252" s="7"/>
      <c r="B252" s="7"/>
      <c r="C252" s="6"/>
      <c r="D252" s="13"/>
      <c r="E252" s="21"/>
      <c r="F252" s="7"/>
      <c r="G252" s="7"/>
      <c r="H252" s="8"/>
      <c r="I252" s="7"/>
      <c r="J252" s="7"/>
      <c r="K252" s="7"/>
      <c r="L252" s="7"/>
      <c r="M252" s="8"/>
      <c r="N252" s="7"/>
      <c r="O252" s="7"/>
      <c r="P252" s="7"/>
      <c r="Q252" s="7"/>
      <c r="R252" s="13"/>
      <c r="S252" s="13"/>
      <c r="T252" s="13"/>
      <c r="U252" s="8"/>
    </row>
    <row r="253" spans="1:21" x14ac:dyDescent="0.25">
      <c r="A253" s="7"/>
      <c r="B253" s="7"/>
      <c r="C253" s="6"/>
      <c r="D253" s="13"/>
      <c r="E253" s="21"/>
      <c r="F253" s="7"/>
      <c r="G253" s="7"/>
      <c r="H253" s="8"/>
      <c r="I253" s="7"/>
      <c r="J253" s="7"/>
      <c r="K253" s="7"/>
      <c r="L253" s="7"/>
      <c r="M253" s="7"/>
      <c r="N253" s="7"/>
      <c r="O253" s="7"/>
      <c r="P253" s="7"/>
      <c r="Q253" s="7"/>
      <c r="R253" s="13"/>
      <c r="S253" s="13"/>
      <c r="T253" s="13"/>
      <c r="U253" s="8"/>
    </row>
    <row r="254" spans="1:21" x14ac:dyDescent="0.25">
      <c r="A254" s="7"/>
      <c r="B254" s="7"/>
      <c r="C254" s="11"/>
      <c r="D254" s="13"/>
      <c r="E254" s="21"/>
      <c r="F254" s="7"/>
      <c r="G254" s="7"/>
      <c r="H254" s="8"/>
      <c r="I254" s="7"/>
      <c r="J254" s="7"/>
      <c r="K254" s="7"/>
      <c r="L254" s="7"/>
      <c r="M254" s="8"/>
      <c r="N254" s="7"/>
      <c r="O254" s="7"/>
      <c r="P254" s="7"/>
      <c r="Q254" s="7"/>
      <c r="R254" s="13"/>
      <c r="S254" s="13"/>
      <c r="T254" s="13"/>
      <c r="U254" s="8"/>
    </row>
    <row r="255" spans="1:21" x14ac:dyDescent="0.25">
      <c r="A255" s="7"/>
      <c r="B255" s="7"/>
      <c r="C255" s="6"/>
      <c r="D255" s="13"/>
      <c r="E255" s="21"/>
      <c r="F255" s="7"/>
      <c r="G255" s="7"/>
      <c r="H255" s="8"/>
      <c r="I255" s="7"/>
      <c r="J255" s="7"/>
      <c r="K255" s="7"/>
      <c r="L255" s="7"/>
      <c r="M255" s="7"/>
      <c r="N255" s="7"/>
      <c r="O255" s="7"/>
      <c r="P255" s="7"/>
      <c r="Q255" s="7"/>
      <c r="R255" s="13"/>
      <c r="S255" s="13"/>
      <c r="T255" s="13"/>
      <c r="U255" s="8"/>
    </row>
    <row r="256" spans="1:21" x14ac:dyDescent="0.25">
      <c r="A256" s="7"/>
      <c r="B256" s="7"/>
      <c r="C256" s="6"/>
      <c r="D256" s="13"/>
      <c r="E256" s="21"/>
      <c r="F256" s="7"/>
      <c r="G256" s="7"/>
      <c r="H256" s="8"/>
      <c r="I256" s="7"/>
      <c r="J256" s="7"/>
      <c r="K256" s="7"/>
      <c r="L256" s="7"/>
      <c r="M256" s="8"/>
      <c r="N256" s="7"/>
      <c r="O256" s="7"/>
      <c r="P256" s="7"/>
      <c r="Q256" s="7"/>
      <c r="R256" s="13"/>
      <c r="S256" s="13"/>
      <c r="T256" s="13"/>
      <c r="U256" s="8"/>
    </row>
    <row r="257" spans="1:21" x14ac:dyDescent="0.25">
      <c r="A257" s="7"/>
      <c r="B257" s="7"/>
      <c r="C257" s="6"/>
      <c r="D257" s="13"/>
      <c r="E257" s="21"/>
      <c r="F257" s="7"/>
      <c r="G257" s="7"/>
      <c r="H257" s="8"/>
      <c r="I257" s="7"/>
      <c r="J257" s="7"/>
      <c r="K257" s="7"/>
      <c r="L257" s="7"/>
      <c r="M257" s="7"/>
      <c r="N257" s="7"/>
      <c r="O257" s="7"/>
      <c r="P257" s="7"/>
      <c r="Q257" s="7"/>
      <c r="R257" s="13"/>
      <c r="S257" s="13"/>
      <c r="T257" s="13"/>
      <c r="U257" s="8"/>
    </row>
    <row r="258" spans="1:21" x14ac:dyDescent="0.25">
      <c r="A258" s="7"/>
      <c r="B258" s="7"/>
      <c r="C258" s="6"/>
      <c r="D258" s="13"/>
      <c r="E258" s="21"/>
      <c r="F258" s="7"/>
      <c r="G258" s="7"/>
      <c r="H258" s="8"/>
      <c r="I258" s="7"/>
      <c r="J258" s="7"/>
      <c r="K258" s="7"/>
      <c r="L258" s="7"/>
      <c r="M258" s="8"/>
      <c r="N258" s="7"/>
      <c r="O258" s="7"/>
      <c r="P258" s="7"/>
      <c r="Q258" s="7"/>
      <c r="R258" s="13"/>
      <c r="S258" s="13"/>
      <c r="T258" s="13"/>
      <c r="U258" s="8"/>
    </row>
    <row r="259" spans="1:21" x14ac:dyDescent="0.25">
      <c r="A259" s="7"/>
      <c r="B259" s="7"/>
      <c r="C259" s="6"/>
      <c r="D259" s="13"/>
      <c r="E259" s="21"/>
      <c r="F259" s="7"/>
      <c r="G259" s="7"/>
      <c r="H259" s="8"/>
      <c r="I259" s="7"/>
      <c r="J259" s="7"/>
      <c r="K259" s="7"/>
      <c r="L259" s="7"/>
      <c r="M259" s="7"/>
      <c r="N259" s="7"/>
      <c r="O259" s="7"/>
      <c r="P259" s="7"/>
      <c r="Q259" s="7"/>
      <c r="R259" s="13"/>
      <c r="S259" s="13"/>
      <c r="T259" s="13"/>
      <c r="U259" s="8"/>
    </row>
    <row r="260" spans="1:21" x14ac:dyDescent="0.25">
      <c r="A260" s="7"/>
      <c r="B260" s="7"/>
      <c r="C260" s="6"/>
      <c r="D260" s="13"/>
      <c r="E260" s="21"/>
      <c r="F260" s="7"/>
      <c r="G260" s="7"/>
      <c r="H260" s="8"/>
      <c r="I260" s="7"/>
      <c r="J260" s="7"/>
      <c r="K260" s="7"/>
      <c r="L260" s="7"/>
      <c r="M260" s="8"/>
      <c r="N260" s="7"/>
      <c r="O260" s="7"/>
      <c r="P260" s="7"/>
      <c r="Q260" s="7"/>
      <c r="R260" s="13"/>
      <c r="S260" s="13"/>
      <c r="T260" s="13"/>
      <c r="U260" s="8"/>
    </row>
    <row r="261" spans="1:21" x14ac:dyDescent="0.25">
      <c r="A261" s="7"/>
      <c r="B261" s="7"/>
      <c r="C261" s="6"/>
      <c r="D261" s="13"/>
      <c r="E261" s="21"/>
      <c r="F261" s="7"/>
      <c r="G261" s="7"/>
      <c r="H261" s="8"/>
      <c r="I261" s="7"/>
      <c r="J261" s="7"/>
      <c r="K261" s="7"/>
      <c r="L261" s="7"/>
      <c r="M261" s="7"/>
      <c r="N261" s="7"/>
      <c r="O261" s="7"/>
      <c r="P261" s="7"/>
      <c r="Q261" s="7"/>
      <c r="R261" s="13"/>
      <c r="S261" s="13"/>
      <c r="T261" s="13"/>
      <c r="U261" s="8"/>
    </row>
    <row r="262" spans="1:21" x14ac:dyDescent="0.25">
      <c r="A262" s="7"/>
      <c r="B262" s="7"/>
      <c r="C262" s="6"/>
      <c r="D262" s="13"/>
      <c r="E262" s="21"/>
      <c r="F262" s="7"/>
      <c r="G262" s="7"/>
      <c r="H262" s="8"/>
      <c r="I262" s="7"/>
      <c r="J262" s="7"/>
      <c r="K262" s="7"/>
      <c r="L262" s="7"/>
      <c r="M262" s="8"/>
      <c r="N262" s="7"/>
      <c r="O262" s="7"/>
      <c r="P262" s="7"/>
      <c r="Q262" s="7"/>
      <c r="R262" s="13"/>
      <c r="S262" s="13"/>
      <c r="T262" s="13"/>
      <c r="U262" s="8"/>
    </row>
    <row r="263" spans="1:21" x14ac:dyDescent="0.25">
      <c r="A263" s="7"/>
      <c r="B263" s="7"/>
      <c r="C263" s="6"/>
      <c r="D263" s="13"/>
      <c r="E263" s="21"/>
      <c r="F263" s="7"/>
      <c r="G263" s="7"/>
      <c r="H263" s="8"/>
      <c r="I263" s="7"/>
      <c r="J263" s="7"/>
      <c r="K263" s="7"/>
      <c r="L263" s="7"/>
      <c r="M263" s="7"/>
      <c r="N263" s="7"/>
      <c r="O263" s="7"/>
      <c r="P263" s="7"/>
      <c r="Q263" s="7"/>
      <c r="R263" s="13"/>
      <c r="S263" s="13"/>
      <c r="T263" s="13"/>
      <c r="U263" s="8"/>
    </row>
    <row r="264" spans="1:21" x14ac:dyDescent="0.25">
      <c r="A264" s="7"/>
      <c r="B264" s="7"/>
      <c r="C264" s="6"/>
      <c r="D264" s="13"/>
      <c r="E264" s="21"/>
      <c r="F264" s="7"/>
      <c r="G264" s="7"/>
      <c r="H264" s="8"/>
      <c r="I264" s="7"/>
      <c r="J264" s="7"/>
      <c r="K264" s="7"/>
      <c r="L264" s="7"/>
      <c r="M264" s="8"/>
      <c r="N264" s="7"/>
      <c r="O264" s="7"/>
      <c r="P264" s="7"/>
      <c r="Q264" s="7"/>
      <c r="R264" s="13"/>
      <c r="S264" s="13"/>
      <c r="T264" s="13"/>
      <c r="U264" s="8"/>
    </row>
    <row r="265" spans="1:21" x14ac:dyDescent="0.25">
      <c r="A265" s="7"/>
      <c r="B265" s="7"/>
      <c r="C265" s="6"/>
      <c r="D265" s="13"/>
      <c r="E265" s="21"/>
      <c r="F265" s="7"/>
      <c r="G265" s="7"/>
      <c r="H265" s="8"/>
      <c r="I265" s="7"/>
      <c r="J265" s="7"/>
      <c r="K265" s="7"/>
      <c r="L265" s="7"/>
      <c r="M265" s="7"/>
      <c r="N265" s="7"/>
      <c r="O265" s="7"/>
      <c r="P265" s="7"/>
      <c r="Q265" s="7"/>
      <c r="R265" s="13"/>
      <c r="S265" s="13"/>
      <c r="T265" s="13"/>
      <c r="U265" s="8"/>
    </row>
    <row r="266" spans="1:21" x14ac:dyDescent="0.25">
      <c r="A266" s="7"/>
      <c r="B266" s="7"/>
      <c r="C266" s="6"/>
      <c r="D266" s="13"/>
      <c r="E266" s="21"/>
      <c r="F266" s="7"/>
      <c r="G266" s="7"/>
      <c r="H266" s="8"/>
      <c r="I266" s="7"/>
      <c r="J266" s="7"/>
      <c r="K266" s="7"/>
      <c r="L266" s="7"/>
      <c r="M266" s="8"/>
      <c r="N266" s="7"/>
      <c r="O266" s="7"/>
      <c r="P266" s="7"/>
      <c r="Q266" s="7"/>
      <c r="R266" s="13"/>
      <c r="S266" s="13"/>
      <c r="T266" s="13"/>
      <c r="U266" s="8"/>
    </row>
    <row r="267" spans="1:21" x14ac:dyDescent="0.25">
      <c r="A267" s="7"/>
      <c r="B267" s="7"/>
      <c r="C267" s="6"/>
      <c r="D267" s="13"/>
      <c r="E267" s="21"/>
      <c r="F267" s="7"/>
      <c r="G267" s="7"/>
      <c r="H267" s="8"/>
      <c r="I267" s="7"/>
      <c r="J267" s="7"/>
      <c r="K267" s="7"/>
      <c r="L267" s="7"/>
      <c r="M267" s="7"/>
      <c r="N267" s="7"/>
      <c r="O267" s="7"/>
      <c r="P267" s="7"/>
      <c r="Q267" s="7"/>
      <c r="R267" s="13"/>
      <c r="S267" s="13"/>
      <c r="T267" s="13"/>
      <c r="U267" s="8"/>
    </row>
    <row r="268" spans="1:21" x14ac:dyDescent="0.25">
      <c r="A268" s="7"/>
      <c r="B268" s="7"/>
      <c r="C268" s="6"/>
      <c r="D268" s="13"/>
      <c r="E268" s="21"/>
      <c r="F268" s="7"/>
      <c r="G268" s="7"/>
      <c r="H268" s="8"/>
      <c r="I268" s="7"/>
      <c r="J268" s="7"/>
      <c r="K268" s="7"/>
      <c r="L268" s="7"/>
      <c r="M268" s="8"/>
      <c r="N268" s="7"/>
      <c r="O268" s="7"/>
      <c r="P268" s="7"/>
      <c r="Q268" s="7"/>
      <c r="R268" s="13"/>
      <c r="S268" s="13"/>
      <c r="T268" s="13"/>
      <c r="U268" s="8"/>
    </row>
    <row r="269" spans="1:21" x14ac:dyDescent="0.25">
      <c r="A269" s="7"/>
      <c r="B269" s="7"/>
      <c r="C269" s="6"/>
      <c r="D269" s="13"/>
      <c r="E269" s="21"/>
      <c r="F269" s="7"/>
      <c r="G269" s="7"/>
      <c r="H269" s="8"/>
      <c r="I269" s="7"/>
      <c r="J269" s="7"/>
      <c r="K269" s="7"/>
      <c r="L269" s="7"/>
      <c r="M269" s="7"/>
      <c r="N269" s="7"/>
      <c r="O269" s="7"/>
      <c r="P269" s="7"/>
      <c r="Q269" s="7"/>
      <c r="R269" s="13"/>
      <c r="S269" s="13"/>
      <c r="T269" s="13"/>
      <c r="U269" s="8"/>
    </row>
    <row r="270" spans="1:21" x14ac:dyDescent="0.25">
      <c r="A270" s="7"/>
      <c r="B270" s="7"/>
      <c r="C270" s="6"/>
      <c r="D270" s="13"/>
      <c r="E270" s="21"/>
      <c r="F270" s="7"/>
      <c r="G270" s="7"/>
      <c r="H270" s="8"/>
      <c r="I270" s="7"/>
      <c r="J270" s="7"/>
      <c r="K270" s="7"/>
      <c r="L270" s="7"/>
      <c r="M270" s="8"/>
      <c r="N270" s="7"/>
      <c r="O270" s="7"/>
      <c r="P270" s="7"/>
      <c r="Q270" s="7"/>
      <c r="R270" s="13"/>
      <c r="S270" s="13"/>
      <c r="T270" s="13"/>
      <c r="U270" s="8"/>
    </row>
    <row r="271" spans="1:21" x14ac:dyDescent="0.25">
      <c r="A271" s="7"/>
      <c r="B271" s="7"/>
      <c r="C271" s="6"/>
      <c r="D271" s="13"/>
      <c r="E271" s="21"/>
      <c r="F271" s="7"/>
      <c r="G271" s="7"/>
      <c r="H271" s="8"/>
      <c r="I271" s="7"/>
      <c r="J271" s="7"/>
      <c r="K271" s="7"/>
      <c r="L271" s="7"/>
      <c r="M271" s="7"/>
      <c r="N271" s="7"/>
      <c r="O271" s="7"/>
      <c r="P271" s="7"/>
      <c r="Q271" s="7"/>
      <c r="R271" s="13"/>
      <c r="S271" s="13"/>
      <c r="T271" s="13"/>
      <c r="U271" s="8"/>
    </row>
    <row r="272" spans="1:21" x14ac:dyDescent="0.25">
      <c r="A272" s="7"/>
      <c r="B272" s="7"/>
      <c r="C272" s="6"/>
      <c r="D272" s="13"/>
      <c r="E272" s="21"/>
      <c r="F272" s="7"/>
      <c r="G272" s="7"/>
      <c r="H272" s="8"/>
      <c r="I272" s="7"/>
      <c r="J272" s="7"/>
      <c r="K272" s="7"/>
      <c r="L272" s="7"/>
      <c r="M272" s="8"/>
      <c r="N272" s="7"/>
      <c r="O272" s="7"/>
      <c r="P272" s="7"/>
      <c r="Q272" s="7"/>
      <c r="R272" s="13"/>
      <c r="S272" s="13"/>
      <c r="T272" s="13"/>
      <c r="U272" s="8"/>
    </row>
    <row r="273" spans="1:21" x14ac:dyDescent="0.25">
      <c r="A273" s="7"/>
      <c r="B273" s="7"/>
      <c r="C273" s="6"/>
      <c r="D273" s="13"/>
      <c r="E273" s="21"/>
      <c r="F273" s="7"/>
      <c r="G273" s="7"/>
      <c r="H273" s="8"/>
      <c r="I273" s="7"/>
      <c r="J273" s="7"/>
      <c r="K273" s="7"/>
      <c r="L273" s="7"/>
      <c r="M273" s="7"/>
      <c r="N273" s="7"/>
      <c r="O273" s="7"/>
      <c r="P273" s="7"/>
      <c r="Q273" s="7"/>
      <c r="R273" s="13"/>
      <c r="S273" s="13"/>
      <c r="T273" s="13"/>
      <c r="U273" s="8"/>
    </row>
    <row r="274" spans="1:21" x14ac:dyDescent="0.25">
      <c r="A274" s="7"/>
      <c r="B274" s="7"/>
      <c r="C274" s="6"/>
      <c r="D274" s="13"/>
      <c r="E274" s="21"/>
      <c r="F274" s="7"/>
      <c r="G274" s="7"/>
      <c r="H274" s="8"/>
      <c r="I274" s="7"/>
      <c r="J274" s="7"/>
      <c r="K274" s="7"/>
      <c r="L274" s="7"/>
      <c r="M274" s="8"/>
      <c r="N274" s="7"/>
      <c r="O274" s="7"/>
      <c r="P274" s="7"/>
      <c r="Q274" s="7"/>
      <c r="R274" s="13"/>
      <c r="S274" s="13"/>
      <c r="T274" s="13"/>
      <c r="U274" s="8"/>
    </row>
    <row r="275" spans="1:21" x14ac:dyDescent="0.25">
      <c r="A275" s="7"/>
      <c r="B275" s="7"/>
      <c r="C275" s="6"/>
      <c r="D275" s="13"/>
      <c r="E275" s="21"/>
      <c r="F275" s="7"/>
      <c r="G275" s="7"/>
      <c r="H275" s="8"/>
      <c r="I275" s="7"/>
      <c r="J275" s="7"/>
      <c r="K275" s="7"/>
      <c r="L275" s="7"/>
      <c r="M275" s="7"/>
      <c r="N275" s="7"/>
      <c r="O275" s="7"/>
      <c r="P275" s="7"/>
      <c r="Q275" s="7"/>
      <c r="R275" s="13"/>
      <c r="S275" s="13"/>
      <c r="T275" s="13"/>
      <c r="U275" s="8"/>
    </row>
    <row r="276" spans="1:21" x14ac:dyDescent="0.25">
      <c r="A276" s="7"/>
      <c r="B276" s="7"/>
      <c r="C276" s="6"/>
      <c r="D276" s="13"/>
      <c r="E276" s="21"/>
      <c r="F276" s="7"/>
      <c r="G276" s="7"/>
      <c r="H276" s="8"/>
      <c r="I276" s="7"/>
      <c r="J276" s="7"/>
      <c r="K276" s="7"/>
      <c r="L276" s="7"/>
      <c r="M276" s="8"/>
      <c r="N276" s="7"/>
      <c r="O276" s="7"/>
      <c r="P276" s="7"/>
      <c r="Q276" s="7"/>
      <c r="R276" s="13"/>
      <c r="S276" s="13"/>
      <c r="T276" s="13"/>
      <c r="U276" s="8"/>
    </row>
    <row r="277" spans="1:21" x14ac:dyDescent="0.25">
      <c r="A277" s="7"/>
      <c r="B277" s="7"/>
      <c r="C277" s="6"/>
      <c r="D277" s="13"/>
      <c r="E277" s="21"/>
      <c r="F277" s="7"/>
      <c r="G277" s="7"/>
      <c r="H277" s="8"/>
      <c r="I277" s="7"/>
      <c r="J277" s="7"/>
      <c r="K277" s="7"/>
      <c r="L277" s="7"/>
      <c r="M277" s="7"/>
      <c r="N277" s="7"/>
      <c r="O277" s="7"/>
      <c r="P277" s="7"/>
      <c r="Q277" s="7"/>
      <c r="R277" s="13"/>
      <c r="S277" s="13"/>
      <c r="T277" s="13"/>
      <c r="U277" s="8"/>
    </row>
    <row r="278" spans="1:21" x14ac:dyDescent="0.25">
      <c r="A278" s="7"/>
      <c r="B278" s="7"/>
      <c r="C278" s="6"/>
      <c r="D278" s="13"/>
      <c r="E278" s="21"/>
      <c r="F278" s="7"/>
      <c r="G278" s="7"/>
      <c r="H278" s="8"/>
      <c r="I278" s="7"/>
      <c r="J278" s="7"/>
      <c r="K278" s="7"/>
      <c r="L278" s="7"/>
      <c r="M278" s="8"/>
      <c r="N278" s="7"/>
      <c r="O278" s="7"/>
      <c r="P278" s="7"/>
      <c r="Q278" s="7"/>
      <c r="R278" s="13"/>
      <c r="S278" s="13"/>
      <c r="T278" s="13"/>
      <c r="U278" s="8"/>
    </row>
    <row r="279" spans="1:21" x14ac:dyDescent="0.25">
      <c r="A279" s="7"/>
      <c r="B279" s="7"/>
      <c r="C279" s="6"/>
      <c r="D279" s="13"/>
      <c r="E279" s="21"/>
      <c r="F279" s="7"/>
      <c r="G279" s="7"/>
      <c r="H279" s="8"/>
      <c r="I279" s="7"/>
      <c r="J279" s="7"/>
      <c r="K279" s="7"/>
      <c r="L279" s="7"/>
      <c r="M279" s="7"/>
      <c r="N279" s="7"/>
      <c r="O279" s="7"/>
      <c r="P279" s="7"/>
      <c r="Q279" s="7"/>
      <c r="R279" s="13"/>
      <c r="S279" s="13"/>
      <c r="T279" s="13"/>
      <c r="U279" s="8"/>
    </row>
    <row r="280" spans="1:21" x14ac:dyDescent="0.25">
      <c r="A280" s="7"/>
      <c r="B280" s="7"/>
      <c r="C280" s="6"/>
      <c r="D280" s="13"/>
      <c r="E280" s="21"/>
      <c r="F280" s="7"/>
      <c r="G280" s="7"/>
      <c r="H280" s="8"/>
      <c r="I280" s="7"/>
      <c r="J280" s="7"/>
      <c r="K280" s="7"/>
      <c r="L280" s="7"/>
      <c r="M280" s="8"/>
      <c r="N280" s="7"/>
      <c r="O280" s="7"/>
      <c r="P280" s="7"/>
      <c r="Q280" s="7"/>
      <c r="R280" s="13"/>
      <c r="S280" s="13"/>
      <c r="T280" s="13"/>
      <c r="U280" s="8"/>
    </row>
    <row r="281" spans="1:21" x14ac:dyDescent="0.25">
      <c r="A281" s="7"/>
      <c r="B281" s="7"/>
      <c r="C281" s="6"/>
      <c r="D281" s="13"/>
      <c r="E281" s="21"/>
      <c r="F281" s="7"/>
      <c r="G281" s="7"/>
      <c r="H281" s="8"/>
      <c r="I281" s="7"/>
      <c r="J281" s="7"/>
      <c r="K281" s="7"/>
      <c r="L281" s="7"/>
      <c r="M281" s="7"/>
      <c r="N281" s="7"/>
      <c r="O281" s="7"/>
      <c r="P281" s="7"/>
      <c r="Q281" s="7"/>
      <c r="R281" s="13"/>
      <c r="S281" s="13"/>
      <c r="T281" s="13"/>
      <c r="U281" s="8"/>
    </row>
    <row r="282" spans="1:21" x14ac:dyDescent="0.25">
      <c r="A282" s="7"/>
      <c r="B282" s="7"/>
      <c r="C282" s="6"/>
      <c r="D282" s="13"/>
      <c r="E282" s="21"/>
      <c r="F282" s="7"/>
      <c r="G282" s="7"/>
      <c r="H282" s="8"/>
      <c r="I282" s="7"/>
      <c r="J282" s="7"/>
      <c r="K282" s="7"/>
      <c r="L282" s="7"/>
      <c r="M282" s="8"/>
      <c r="N282" s="7"/>
      <c r="O282" s="7"/>
      <c r="P282" s="7"/>
      <c r="Q282" s="7"/>
      <c r="R282" s="13"/>
      <c r="S282" s="13"/>
      <c r="T282" s="13"/>
      <c r="U282" s="8"/>
    </row>
    <row r="283" spans="1:21" x14ac:dyDescent="0.25">
      <c r="A283" s="7"/>
      <c r="B283" s="7"/>
      <c r="C283" s="6"/>
      <c r="D283" s="13"/>
      <c r="E283" s="21"/>
      <c r="F283" s="7"/>
      <c r="G283" s="7"/>
      <c r="H283" s="8"/>
      <c r="I283" s="7"/>
      <c r="J283" s="7"/>
      <c r="K283" s="7"/>
      <c r="L283" s="7"/>
      <c r="M283" s="7"/>
      <c r="N283" s="7"/>
      <c r="O283" s="7"/>
      <c r="P283" s="7"/>
      <c r="Q283" s="7"/>
      <c r="R283" s="13"/>
      <c r="S283" s="13"/>
      <c r="T283" s="13"/>
      <c r="U283" s="8"/>
    </row>
    <row r="284" spans="1:21" x14ac:dyDescent="0.25">
      <c r="A284" s="7"/>
      <c r="B284" s="7"/>
      <c r="C284" s="6"/>
      <c r="D284" s="13"/>
      <c r="E284" s="21"/>
      <c r="F284" s="7"/>
      <c r="G284" s="7"/>
      <c r="H284" s="8"/>
      <c r="I284" s="7"/>
      <c r="J284" s="7"/>
      <c r="K284" s="7"/>
      <c r="L284" s="7"/>
      <c r="M284" s="8"/>
      <c r="N284" s="7"/>
      <c r="O284" s="7"/>
      <c r="P284" s="7"/>
      <c r="Q284" s="7"/>
      <c r="R284" s="13"/>
      <c r="S284" s="13"/>
      <c r="T284" s="13"/>
      <c r="U284" s="8"/>
    </row>
    <row r="285" spans="1:21" x14ac:dyDescent="0.25">
      <c r="A285" s="7"/>
      <c r="B285" s="7"/>
      <c r="C285" s="6"/>
      <c r="D285" s="13"/>
      <c r="E285" s="21"/>
      <c r="F285" s="7"/>
      <c r="G285" s="7"/>
      <c r="H285" s="8"/>
      <c r="I285" s="7"/>
      <c r="J285" s="7"/>
      <c r="K285" s="7"/>
      <c r="L285" s="7"/>
      <c r="M285" s="7"/>
      <c r="N285" s="7"/>
      <c r="O285" s="7"/>
      <c r="P285" s="7"/>
      <c r="Q285" s="7"/>
      <c r="R285" s="13"/>
      <c r="S285" s="13"/>
      <c r="T285" s="13"/>
      <c r="U285" s="8"/>
    </row>
    <row r="286" spans="1:21" x14ac:dyDescent="0.25">
      <c r="A286" s="7"/>
      <c r="B286" s="7"/>
      <c r="C286" s="6"/>
      <c r="D286" s="13"/>
      <c r="E286" s="21"/>
      <c r="F286" s="7"/>
      <c r="G286" s="7"/>
      <c r="H286" s="8"/>
      <c r="I286" s="7"/>
      <c r="J286" s="7"/>
      <c r="K286" s="7"/>
      <c r="L286" s="7"/>
      <c r="M286" s="8"/>
      <c r="N286" s="7"/>
      <c r="O286" s="7"/>
      <c r="P286" s="7"/>
      <c r="Q286" s="7"/>
      <c r="R286" s="13"/>
      <c r="S286" s="13"/>
      <c r="T286" s="13"/>
      <c r="U286" s="8"/>
    </row>
    <row r="287" spans="1:21" x14ac:dyDescent="0.25">
      <c r="A287" s="7"/>
      <c r="B287" s="7"/>
      <c r="C287" s="6"/>
      <c r="D287" s="13"/>
      <c r="E287" s="21"/>
      <c r="F287" s="7"/>
      <c r="G287" s="7"/>
      <c r="H287" s="8"/>
      <c r="I287" s="7"/>
      <c r="J287" s="7"/>
      <c r="K287" s="7"/>
      <c r="L287" s="7"/>
      <c r="M287" s="7"/>
      <c r="N287" s="7"/>
      <c r="O287" s="7"/>
      <c r="P287" s="7"/>
      <c r="Q287" s="7"/>
      <c r="R287" s="13"/>
      <c r="S287" s="13"/>
      <c r="T287" s="13"/>
      <c r="U287" s="8"/>
    </row>
    <row r="288" spans="1:21" x14ac:dyDescent="0.25">
      <c r="A288" s="7"/>
      <c r="B288" s="7"/>
      <c r="C288" s="6"/>
      <c r="D288" s="13"/>
      <c r="E288" s="21"/>
      <c r="F288" s="7"/>
      <c r="G288" s="7"/>
      <c r="H288" s="8"/>
      <c r="I288" s="7"/>
      <c r="J288" s="7"/>
      <c r="K288" s="7"/>
      <c r="L288" s="7"/>
      <c r="M288" s="8"/>
      <c r="N288" s="7"/>
      <c r="O288" s="7"/>
      <c r="P288" s="7"/>
      <c r="Q288" s="7"/>
      <c r="R288" s="13"/>
      <c r="S288" s="13"/>
      <c r="T288" s="13"/>
      <c r="U288" s="8"/>
    </row>
    <row r="289" spans="1:21" x14ac:dyDescent="0.25">
      <c r="A289" s="7"/>
      <c r="B289" s="7"/>
      <c r="C289" s="6"/>
      <c r="D289" s="13"/>
      <c r="E289" s="21"/>
      <c r="F289" s="7"/>
      <c r="G289" s="7"/>
      <c r="H289" s="8"/>
      <c r="I289" s="7"/>
      <c r="J289" s="7"/>
      <c r="K289" s="7"/>
      <c r="L289" s="7"/>
      <c r="M289" s="7"/>
      <c r="N289" s="7"/>
      <c r="O289" s="7"/>
      <c r="P289" s="7"/>
      <c r="Q289" s="7"/>
      <c r="R289" s="13"/>
      <c r="S289" s="13"/>
      <c r="T289" s="13"/>
      <c r="U289" s="8"/>
    </row>
    <row r="290" spans="1:21" x14ac:dyDescent="0.25">
      <c r="A290" s="7"/>
      <c r="B290" s="7"/>
      <c r="C290" s="6"/>
      <c r="D290" s="13"/>
      <c r="E290" s="21"/>
      <c r="F290" s="7"/>
      <c r="G290" s="7"/>
      <c r="H290" s="8"/>
      <c r="I290" s="7"/>
      <c r="J290" s="7"/>
      <c r="K290" s="7"/>
      <c r="L290" s="7"/>
      <c r="M290" s="8"/>
      <c r="N290" s="7"/>
      <c r="O290" s="7"/>
      <c r="P290" s="7"/>
      <c r="Q290" s="7"/>
      <c r="R290" s="13"/>
      <c r="S290" s="13"/>
      <c r="T290" s="13"/>
      <c r="U290" s="8"/>
    </row>
    <row r="291" spans="1:21" x14ac:dyDescent="0.25">
      <c r="A291" s="7"/>
      <c r="B291" s="7"/>
      <c r="C291" s="6"/>
      <c r="D291" s="13"/>
      <c r="E291" s="21"/>
      <c r="F291" s="7"/>
      <c r="G291" s="7"/>
      <c r="H291" s="8"/>
      <c r="I291" s="7"/>
      <c r="J291" s="7"/>
      <c r="K291" s="7"/>
      <c r="L291" s="7"/>
      <c r="M291" s="7"/>
      <c r="N291" s="7"/>
      <c r="O291" s="7"/>
      <c r="P291" s="7"/>
      <c r="Q291" s="7"/>
      <c r="R291" s="13"/>
      <c r="S291" s="13"/>
      <c r="T291" s="13"/>
      <c r="U291" s="8"/>
    </row>
    <row r="292" spans="1:21" x14ac:dyDescent="0.25">
      <c r="A292" s="7"/>
      <c r="B292" s="7"/>
      <c r="C292" s="6"/>
      <c r="D292" s="13"/>
      <c r="E292" s="21"/>
      <c r="F292" s="7"/>
      <c r="G292" s="7"/>
      <c r="H292" s="8"/>
      <c r="I292" s="7"/>
      <c r="J292" s="7"/>
      <c r="K292" s="7"/>
      <c r="L292" s="7"/>
      <c r="M292" s="8"/>
      <c r="N292" s="7"/>
      <c r="O292" s="7"/>
      <c r="P292" s="7"/>
      <c r="Q292" s="7"/>
      <c r="R292" s="13"/>
      <c r="S292" s="13"/>
      <c r="T292" s="13"/>
      <c r="U292" s="8"/>
    </row>
    <row r="293" spans="1:21" x14ac:dyDescent="0.25">
      <c r="A293" s="7"/>
      <c r="B293" s="7"/>
      <c r="C293" s="6"/>
      <c r="D293" s="13"/>
      <c r="E293" s="21"/>
      <c r="F293" s="7"/>
      <c r="G293" s="7"/>
      <c r="H293" s="8"/>
      <c r="I293" s="7"/>
      <c r="J293" s="7"/>
      <c r="K293" s="7"/>
      <c r="L293" s="7"/>
      <c r="M293" s="7"/>
      <c r="N293" s="7"/>
      <c r="O293" s="7"/>
      <c r="P293" s="7"/>
      <c r="Q293" s="7"/>
      <c r="R293" s="13"/>
      <c r="S293" s="13"/>
      <c r="T293" s="13"/>
      <c r="U293" s="8"/>
    </row>
    <row r="294" spans="1:21" x14ac:dyDescent="0.25">
      <c r="A294" s="7"/>
      <c r="B294" s="7"/>
      <c r="C294" s="6"/>
      <c r="D294" s="13"/>
      <c r="E294" s="21"/>
      <c r="F294" s="7"/>
      <c r="G294" s="7"/>
      <c r="H294" s="8"/>
      <c r="I294" s="7"/>
      <c r="J294" s="7"/>
      <c r="K294" s="7"/>
      <c r="L294" s="7"/>
      <c r="M294" s="8"/>
      <c r="N294" s="7"/>
      <c r="O294" s="7"/>
      <c r="P294" s="7"/>
      <c r="Q294" s="7"/>
      <c r="R294" s="13"/>
      <c r="S294" s="13"/>
      <c r="T294" s="13"/>
      <c r="U294" s="8"/>
    </row>
    <row r="295" spans="1:21" x14ac:dyDescent="0.25">
      <c r="A295" s="7"/>
      <c r="B295" s="7"/>
      <c r="C295" s="6"/>
      <c r="D295" s="13"/>
      <c r="E295" s="21"/>
      <c r="F295" s="7"/>
      <c r="G295" s="7"/>
      <c r="H295" s="8"/>
      <c r="I295" s="7"/>
      <c r="J295" s="7"/>
      <c r="K295" s="7"/>
      <c r="L295" s="7"/>
      <c r="M295" s="7"/>
      <c r="N295" s="7"/>
      <c r="O295" s="7"/>
      <c r="P295" s="7"/>
      <c r="Q295" s="7"/>
      <c r="R295" s="13"/>
      <c r="S295" s="13"/>
      <c r="T295" s="13"/>
      <c r="U295" s="8"/>
    </row>
    <row r="296" spans="1:21" x14ac:dyDescent="0.25">
      <c r="A296" s="7"/>
      <c r="B296" s="7"/>
      <c r="C296" s="6"/>
      <c r="D296" s="13"/>
      <c r="E296" s="21"/>
      <c r="F296" s="7"/>
      <c r="G296" s="7"/>
      <c r="H296" s="8"/>
      <c r="I296" s="7"/>
      <c r="J296" s="7"/>
      <c r="K296" s="7"/>
      <c r="L296" s="7"/>
      <c r="M296" s="8"/>
      <c r="N296" s="7"/>
      <c r="O296" s="7"/>
      <c r="P296" s="7"/>
      <c r="Q296" s="7"/>
      <c r="R296" s="13"/>
      <c r="S296" s="13"/>
      <c r="T296" s="13"/>
      <c r="U296" s="8"/>
    </row>
    <row r="297" spans="1:21" x14ac:dyDescent="0.25">
      <c r="A297" s="7"/>
      <c r="B297" s="7"/>
      <c r="C297" s="6"/>
      <c r="D297" s="13"/>
      <c r="E297" s="21"/>
      <c r="F297" s="7"/>
      <c r="G297" s="7"/>
      <c r="H297" s="8"/>
      <c r="I297" s="7"/>
      <c r="J297" s="7"/>
      <c r="K297" s="7"/>
      <c r="L297" s="7"/>
      <c r="M297" s="7"/>
      <c r="N297" s="7"/>
      <c r="O297" s="7"/>
      <c r="P297" s="7"/>
      <c r="Q297" s="7"/>
      <c r="R297" s="13"/>
      <c r="S297" s="13"/>
      <c r="T297" s="13"/>
      <c r="U297" s="8"/>
    </row>
    <row r="298" spans="1:21" x14ac:dyDescent="0.25">
      <c r="A298" s="7"/>
      <c r="B298" s="7"/>
      <c r="C298" s="6"/>
      <c r="D298" s="13"/>
      <c r="E298" s="21"/>
      <c r="F298" s="7"/>
      <c r="G298" s="7"/>
      <c r="H298" s="8"/>
      <c r="I298" s="7"/>
      <c r="J298" s="7"/>
      <c r="K298" s="7"/>
      <c r="L298" s="7"/>
      <c r="M298" s="8"/>
      <c r="N298" s="7"/>
      <c r="O298" s="7"/>
      <c r="P298" s="7"/>
      <c r="Q298" s="7"/>
      <c r="R298" s="13"/>
      <c r="S298" s="13"/>
      <c r="T298" s="13"/>
      <c r="U298" s="8"/>
    </row>
    <row r="299" spans="1:21" x14ac:dyDescent="0.25">
      <c r="A299" s="7"/>
      <c r="B299" s="7"/>
      <c r="C299" s="6"/>
      <c r="D299" s="13"/>
      <c r="E299" s="21"/>
      <c r="F299" s="7"/>
      <c r="G299" s="7"/>
      <c r="H299" s="8"/>
      <c r="I299" s="7"/>
      <c r="J299" s="7"/>
      <c r="K299" s="7"/>
      <c r="L299" s="7"/>
      <c r="M299" s="7"/>
      <c r="N299" s="7"/>
      <c r="O299" s="7"/>
      <c r="P299" s="7"/>
      <c r="Q299" s="7"/>
      <c r="R299" s="13"/>
      <c r="S299" s="13"/>
      <c r="T299" s="13"/>
      <c r="U299" s="8"/>
    </row>
    <row r="300" spans="1:21" x14ac:dyDescent="0.25">
      <c r="A300" s="7"/>
      <c r="B300" s="7"/>
      <c r="C300" s="6"/>
      <c r="D300" s="13"/>
      <c r="E300" s="21"/>
      <c r="F300" s="7"/>
      <c r="G300" s="7"/>
      <c r="H300" s="8"/>
      <c r="I300" s="7"/>
      <c r="J300" s="7"/>
      <c r="K300" s="7"/>
      <c r="L300" s="7"/>
      <c r="M300" s="8"/>
      <c r="N300" s="7"/>
      <c r="O300" s="7"/>
      <c r="P300" s="7"/>
      <c r="Q300" s="7"/>
      <c r="R300" s="13"/>
      <c r="S300" s="13"/>
      <c r="T300" s="13"/>
      <c r="U300" s="8"/>
    </row>
    <row r="301" spans="1:21" x14ac:dyDescent="0.25">
      <c r="A301" s="7"/>
      <c r="B301" s="7"/>
      <c r="C301" s="6"/>
      <c r="D301" s="13"/>
      <c r="E301" s="21"/>
      <c r="F301" s="7"/>
      <c r="G301" s="7"/>
      <c r="H301" s="8"/>
      <c r="I301" s="7"/>
      <c r="J301" s="7"/>
      <c r="K301" s="7"/>
      <c r="L301" s="7"/>
      <c r="M301" s="7"/>
      <c r="N301" s="7"/>
      <c r="O301" s="7"/>
      <c r="P301" s="7"/>
      <c r="Q301" s="7"/>
      <c r="R301" s="13"/>
      <c r="S301" s="13"/>
      <c r="T301" s="13"/>
      <c r="U301" s="8"/>
    </row>
    <row r="302" spans="1:21" x14ac:dyDescent="0.25">
      <c r="A302" s="7"/>
      <c r="B302" s="7"/>
      <c r="C302" s="6"/>
      <c r="D302" s="13"/>
      <c r="E302" s="21"/>
      <c r="F302" s="7"/>
      <c r="G302" s="7"/>
      <c r="H302" s="8"/>
      <c r="I302" s="7"/>
      <c r="J302" s="7"/>
      <c r="K302" s="7"/>
      <c r="L302" s="7"/>
      <c r="M302" s="8"/>
      <c r="N302" s="7"/>
      <c r="O302" s="7"/>
      <c r="P302" s="7"/>
      <c r="Q302" s="7"/>
      <c r="R302" s="13"/>
      <c r="S302" s="13"/>
      <c r="T302" s="13"/>
      <c r="U302" s="8"/>
    </row>
    <row r="303" spans="1:21" x14ac:dyDescent="0.25">
      <c r="A303" s="7"/>
      <c r="B303" s="7"/>
      <c r="C303" s="6"/>
      <c r="D303" s="13"/>
      <c r="E303" s="21"/>
      <c r="F303" s="7"/>
      <c r="G303" s="7"/>
      <c r="H303" s="8"/>
      <c r="I303" s="7"/>
      <c r="J303" s="7"/>
      <c r="K303" s="7"/>
      <c r="L303" s="7"/>
      <c r="M303" s="7"/>
      <c r="N303" s="7"/>
      <c r="O303" s="7"/>
      <c r="P303" s="7"/>
      <c r="Q303" s="7"/>
      <c r="R303" s="13"/>
      <c r="S303" s="13"/>
      <c r="T303" s="13"/>
      <c r="U303" s="8"/>
    </row>
    <row r="304" spans="1:21" x14ac:dyDescent="0.25">
      <c r="A304" s="7"/>
      <c r="B304" s="7"/>
      <c r="C304" s="6"/>
      <c r="D304" s="13"/>
      <c r="E304" s="21"/>
      <c r="F304" s="7"/>
      <c r="G304" s="7"/>
      <c r="H304" s="8"/>
      <c r="I304" s="7"/>
      <c r="J304" s="7"/>
      <c r="K304" s="7"/>
      <c r="L304" s="7"/>
      <c r="M304" s="8"/>
      <c r="N304" s="7"/>
      <c r="O304" s="7"/>
      <c r="P304" s="7"/>
      <c r="Q304" s="7"/>
      <c r="R304" s="13"/>
      <c r="S304" s="13"/>
      <c r="T304" s="13"/>
      <c r="U304" s="8"/>
    </row>
    <row r="305" spans="1:21" x14ac:dyDescent="0.25">
      <c r="A305" s="7"/>
      <c r="B305" s="7"/>
      <c r="C305" s="6"/>
      <c r="D305" s="13"/>
      <c r="E305" s="21"/>
      <c r="F305" s="7"/>
      <c r="G305" s="7"/>
      <c r="H305" s="8"/>
      <c r="I305" s="7"/>
      <c r="J305" s="7"/>
      <c r="K305" s="7"/>
      <c r="L305" s="7"/>
      <c r="M305" s="7"/>
      <c r="N305" s="7"/>
      <c r="O305" s="7"/>
      <c r="P305" s="7"/>
      <c r="Q305" s="7"/>
      <c r="R305" s="13"/>
      <c r="S305" s="13"/>
      <c r="T305" s="13"/>
      <c r="U305" s="8"/>
    </row>
    <row r="306" spans="1:21" x14ac:dyDescent="0.25">
      <c r="A306" s="7"/>
      <c r="B306" s="7"/>
      <c r="C306" s="6"/>
      <c r="D306" s="13"/>
      <c r="E306" s="21"/>
      <c r="F306" s="7"/>
      <c r="G306" s="7"/>
      <c r="H306" s="8"/>
      <c r="I306" s="7"/>
      <c r="J306" s="7"/>
      <c r="K306" s="7"/>
      <c r="L306" s="7"/>
      <c r="M306" s="8"/>
      <c r="N306" s="7"/>
      <c r="O306" s="7"/>
      <c r="P306" s="7"/>
      <c r="Q306" s="7"/>
      <c r="R306" s="13"/>
      <c r="S306" s="13"/>
      <c r="T306" s="13"/>
      <c r="U306" s="8"/>
    </row>
    <row r="307" spans="1:21" x14ac:dyDescent="0.25">
      <c r="A307" s="7"/>
      <c r="B307" s="7"/>
      <c r="C307" s="6"/>
      <c r="D307" s="13"/>
      <c r="E307" s="21"/>
      <c r="F307" s="7"/>
      <c r="G307" s="7"/>
      <c r="H307" s="8"/>
      <c r="I307" s="7"/>
      <c r="J307" s="7"/>
      <c r="K307" s="7"/>
      <c r="L307" s="7"/>
      <c r="M307" s="7"/>
      <c r="N307" s="7"/>
      <c r="O307" s="7"/>
      <c r="P307" s="7"/>
      <c r="Q307" s="7"/>
      <c r="R307" s="13"/>
      <c r="S307" s="13"/>
      <c r="T307" s="13"/>
      <c r="U307" s="8"/>
    </row>
    <row r="308" spans="1:21" x14ac:dyDescent="0.25">
      <c r="A308" s="7"/>
      <c r="B308" s="7"/>
      <c r="C308" s="6"/>
      <c r="D308" s="13"/>
      <c r="E308" s="21"/>
      <c r="F308" s="7"/>
      <c r="G308" s="7"/>
      <c r="H308" s="8"/>
      <c r="I308" s="7"/>
      <c r="J308" s="7"/>
      <c r="K308" s="7"/>
      <c r="L308" s="7"/>
      <c r="M308" s="8"/>
      <c r="N308" s="7"/>
      <c r="O308" s="7"/>
      <c r="P308" s="7"/>
      <c r="Q308" s="7"/>
      <c r="R308" s="13"/>
      <c r="S308" s="13"/>
      <c r="T308" s="13"/>
      <c r="U308" s="8"/>
    </row>
    <row r="309" spans="1:21" x14ac:dyDescent="0.25">
      <c r="A309" s="7"/>
      <c r="B309" s="7"/>
      <c r="C309" s="6"/>
      <c r="D309" s="13"/>
      <c r="E309" s="21"/>
      <c r="F309" s="7"/>
      <c r="G309" s="7"/>
      <c r="H309" s="8"/>
      <c r="I309" s="7"/>
      <c r="J309" s="7"/>
      <c r="K309" s="7"/>
      <c r="L309" s="7"/>
      <c r="M309" s="7"/>
      <c r="N309" s="7"/>
      <c r="O309" s="7"/>
      <c r="P309" s="7"/>
      <c r="Q309" s="7"/>
      <c r="R309" s="13"/>
      <c r="S309" s="13"/>
      <c r="T309" s="13"/>
      <c r="U309" s="8"/>
    </row>
    <row r="310" spans="1:21" x14ac:dyDescent="0.25">
      <c r="A310" s="7"/>
      <c r="B310" s="7"/>
      <c r="C310" s="6"/>
      <c r="D310" s="13"/>
      <c r="E310" s="21"/>
      <c r="F310" s="7"/>
      <c r="G310" s="7"/>
      <c r="H310" s="8"/>
      <c r="I310" s="7"/>
      <c r="J310" s="7"/>
      <c r="K310" s="7"/>
      <c r="L310" s="7"/>
      <c r="M310" s="8"/>
      <c r="N310" s="7"/>
      <c r="O310" s="7"/>
      <c r="P310" s="7"/>
      <c r="Q310" s="7"/>
      <c r="R310" s="13"/>
      <c r="S310" s="13"/>
      <c r="T310" s="13"/>
      <c r="U310" s="8"/>
    </row>
    <row r="311" spans="1:21" x14ac:dyDescent="0.25">
      <c r="A311" s="7"/>
      <c r="B311" s="7"/>
      <c r="C311" s="6"/>
      <c r="D311" s="13"/>
      <c r="E311" s="21"/>
      <c r="F311" s="7"/>
      <c r="G311" s="7"/>
      <c r="H311" s="8"/>
      <c r="I311" s="7"/>
      <c r="J311" s="7"/>
      <c r="K311" s="7"/>
      <c r="L311" s="7"/>
      <c r="M311" s="7"/>
      <c r="N311" s="7"/>
      <c r="O311" s="7"/>
      <c r="P311" s="7"/>
      <c r="Q311" s="7"/>
      <c r="R311" s="13"/>
      <c r="S311" s="13"/>
      <c r="T311" s="13"/>
      <c r="U311" s="8"/>
    </row>
    <row r="312" spans="1:21" x14ac:dyDescent="0.25">
      <c r="A312" s="7"/>
      <c r="B312" s="7"/>
      <c r="C312" s="6"/>
      <c r="D312" s="13"/>
      <c r="E312" s="21"/>
      <c r="F312" s="7"/>
      <c r="G312" s="7"/>
      <c r="H312" s="8"/>
      <c r="I312" s="7"/>
      <c r="J312" s="7"/>
      <c r="K312" s="7"/>
      <c r="L312" s="7"/>
      <c r="M312" s="8"/>
      <c r="N312" s="7"/>
      <c r="O312" s="7"/>
      <c r="P312" s="7"/>
      <c r="Q312" s="7"/>
      <c r="R312" s="13"/>
      <c r="S312" s="13"/>
      <c r="T312" s="13"/>
      <c r="U312" s="8"/>
    </row>
    <row r="313" spans="1:21" x14ac:dyDescent="0.25">
      <c r="A313" s="7"/>
      <c r="B313" s="7"/>
      <c r="C313" s="6"/>
      <c r="D313" s="13"/>
      <c r="E313" s="21"/>
      <c r="F313" s="7"/>
      <c r="G313" s="7"/>
      <c r="H313" s="8"/>
      <c r="I313" s="7"/>
      <c r="J313" s="7"/>
      <c r="K313" s="7"/>
      <c r="L313" s="7"/>
      <c r="M313" s="7"/>
      <c r="N313" s="7"/>
      <c r="O313" s="7"/>
      <c r="P313" s="7"/>
      <c r="Q313" s="7"/>
      <c r="R313" s="13"/>
      <c r="S313" s="13"/>
      <c r="T313" s="13"/>
      <c r="U313" s="8"/>
    </row>
    <row r="314" spans="1:21" x14ac:dyDescent="0.25">
      <c r="A314" s="7"/>
      <c r="B314" s="7"/>
      <c r="C314" s="6"/>
      <c r="D314" s="13"/>
      <c r="E314" s="21"/>
      <c r="F314" s="7"/>
      <c r="G314" s="7"/>
      <c r="H314" s="8"/>
      <c r="I314" s="7"/>
      <c r="J314" s="7"/>
      <c r="K314" s="7"/>
      <c r="L314" s="7"/>
      <c r="M314" s="8"/>
      <c r="N314" s="7"/>
      <c r="O314" s="7"/>
      <c r="P314" s="7"/>
      <c r="Q314" s="7"/>
      <c r="R314" s="13"/>
      <c r="S314" s="13"/>
      <c r="T314" s="13"/>
      <c r="U314" s="8"/>
    </row>
    <row r="315" spans="1:21" x14ac:dyDescent="0.25">
      <c r="A315" s="7"/>
      <c r="B315" s="7"/>
      <c r="C315" s="6"/>
      <c r="D315" s="13"/>
      <c r="E315" s="21"/>
      <c r="F315" s="7"/>
      <c r="G315" s="7"/>
      <c r="H315" s="8"/>
      <c r="I315" s="7"/>
      <c r="J315" s="7"/>
      <c r="K315" s="7"/>
      <c r="L315" s="7"/>
      <c r="M315" s="7"/>
      <c r="N315" s="7"/>
      <c r="O315" s="7"/>
      <c r="P315" s="7"/>
      <c r="Q315" s="7"/>
      <c r="R315" s="13"/>
      <c r="S315" s="13"/>
      <c r="T315" s="13"/>
      <c r="U315" s="8"/>
    </row>
    <row r="316" spans="1:21" x14ac:dyDescent="0.25">
      <c r="A316" s="7"/>
      <c r="B316" s="7"/>
      <c r="C316" s="6"/>
      <c r="D316" s="13"/>
      <c r="E316" s="21"/>
      <c r="F316" s="7"/>
      <c r="G316" s="7"/>
      <c r="H316" s="8"/>
      <c r="I316" s="7"/>
      <c r="J316" s="7"/>
      <c r="K316" s="7"/>
      <c r="L316" s="7"/>
      <c r="M316" s="8"/>
      <c r="N316" s="7"/>
      <c r="O316" s="7"/>
      <c r="P316" s="7"/>
      <c r="Q316" s="7"/>
      <c r="R316" s="13"/>
      <c r="S316" s="13"/>
      <c r="T316" s="13"/>
      <c r="U316" s="8"/>
    </row>
    <row r="317" spans="1:21" x14ac:dyDescent="0.25">
      <c r="A317" s="7"/>
      <c r="B317" s="7"/>
      <c r="C317" s="6"/>
      <c r="D317" s="13"/>
      <c r="E317" s="21"/>
      <c r="F317" s="7"/>
      <c r="G317" s="7"/>
      <c r="H317" s="8"/>
      <c r="I317" s="7"/>
      <c r="J317" s="7"/>
      <c r="K317" s="7"/>
      <c r="L317" s="7"/>
      <c r="M317" s="7"/>
      <c r="N317" s="7"/>
      <c r="O317" s="7"/>
      <c r="P317" s="7"/>
      <c r="Q317" s="7"/>
      <c r="R317" s="13"/>
      <c r="S317" s="13"/>
      <c r="T317" s="13"/>
      <c r="U317" s="8"/>
    </row>
    <row r="318" spans="1:21" x14ac:dyDescent="0.25">
      <c r="A318" s="7"/>
      <c r="B318" s="7"/>
      <c r="C318" s="6"/>
      <c r="D318" s="13"/>
      <c r="E318" s="21"/>
      <c r="F318" s="7"/>
      <c r="G318" s="7"/>
      <c r="H318" s="8"/>
      <c r="I318" s="7"/>
      <c r="J318" s="7"/>
      <c r="K318" s="7"/>
      <c r="L318" s="7"/>
      <c r="M318" s="8"/>
      <c r="N318" s="7"/>
      <c r="O318" s="7"/>
      <c r="P318" s="7"/>
      <c r="Q318" s="7"/>
      <c r="R318" s="13"/>
      <c r="S318" s="13"/>
      <c r="T318" s="13"/>
      <c r="U318" s="8"/>
    </row>
    <row r="319" spans="1:21" x14ac:dyDescent="0.25">
      <c r="A319" s="7"/>
      <c r="B319" s="7"/>
      <c r="C319" s="6"/>
      <c r="D319" s="13"/>
      <c r="E319" s="21"/>
      <c r="F319" s="7"/>
      <c r="G319" s="7"/>
      <c r="H319" s="8"/>
      <c r="I319" s="7"/>
      <c r="J319" s="7"/>
      <c r="K319" s="7"/>
      <c r="L319" s="7"/>
      <c r="M319" s="7"/>
      <c r="N319" s="7"/>
      <c r="O319" s="7"/>
      <c r="P319" s="7"/>
      <c r="Q319" s="7"/>
      <c r="R319" s="13"/>
      <c r="S319" s="13"/>
      <c r="T319" s="13"/>
      <c r="U319" s="8"/>
    </row>
    <row r="320" spans="1:21" x14ac:dyDescent="0.25">
      <c r="A320" s="7"/>
      <c r="B320" s="7"/>
      <c r="C320" s="6"/>
      <c r="D320" s="13"/>
      <c r="E320" s="21"/>
      <c r="F320" s="7"/>
      <c r="G320" s="7"/>
      <c r="H320" s="8"/>
      <c r="I320" s="7"/>
      <c r="J320" s="7"/>
      <c r="K320" s="7"/>
      <c r="L320" s="7"/>
      <c r="M320" s="8"/>
      <c r="N320" s="7"/>
      <c r="O320" s="7"/>
      <c r="P320" s="7"/>
      <c r="Q320" s="7"/>
      <c r="R320" s="13"/>
      <c r="S320" s="13"/>
      <c r="T320" s="13"/>
      <c r="U320" s="8"/>
    </row>
    <row r="321" spans="1:21" x14ac:dyDescent="0.25">
      <c r="A321" s="7"/>
      <c r="B321" s="7"/>
      <c r="C321" s="6"/>
      <c r="D321" s="13"/>
      <c r="E321" s="21"/>
      <c r="F321" s="7"/>
      <c r="G321" s="7"/>
      <c r="H321" s="8"/>
      <c r="I321" s="7"/>
      <c r="J321" s="7"/>
      <c r="K321" s="7"/>
      <c r="L321" s="7"/>
      <c r="M321" s="7"/>
      <c r="N321" s="7"/>
      <c r="O321" s="7"/>
      <c r="P321" s="7"/>
      <c r="Q321" s="7"/>
      <c r="R321" s="13"/>
      <c r="S321" s="13"/>
      <c r="T321" s="13"/>
      <c r="U321" s="8"/>
    </row>
    <row r="322" spans="1:21" x14ac:dyDescent="0.25">
      <c r="A322" s="7"/>
      <c r="B322" s="7"/>
      <c r="C322" s="6"/>
      <c r="D322" s="13"/>
      <c r="E322" s="21"/>
      <c r="F322" s="7"/>
      <c r="G322" s="7"/>
      <c r="H322" s="8"/>
      <c r="I322" s="7"/>
      <c r="J322" s="7"/>
      <c r="K322" s="7"/>
      <c r="L322" s="7"/>
      <c r="M322" s="8"/>
      <c r="N322" s="7"/>
      <c r="O322" s="7"/>
      <c r="P322" s="7"/>
      <c r="Q322" s="7"/>
      <c r="R322" s="13"/>
      <c r="S322" s="13"/>
      <c r="T322" s="13"/>
      <c r="U322" s="8"/>
    </row>
    <row r="323" spans="1:21" x14ac:dyDescent="0.25">
      <c r="A323" s="7"/>
      <c r="B323" s="7"/>
      <c r="C323" s="6"/>
      <c r="D323" s="13"/>
      <c r="E323" s="21"/>
      <c r="F323" s="7"/>
      <c r="G323" s="7"/>
      <c r="H323" s="8"/>
      <c r="I323" s="7"/>
      <c r="J323" s="7"/>
      <c r="K323" s="7"/>
      <c r="L323" s="7"/>
      <c r="M323" s="7"/>
      <c r="N323" s="7"/>
      <c r="O323" s="7"/>
      <c r="P323" s="7"/>
      <c r="Q323" s="7"/>
      <c r="R323" s="13"/>
      <c r="S323" s="13"/>
      <c r="T323" s="13"/>
      <c r="U323" s="8"/>
    </row>
    <row r="324" spans="1:21" x14ac:dyDescent="0.25">
      <c r="A324" s="7"/>
      <c r="B324" s="7"/>
      <c r="C324" s="6"/>
      <c r="D324" s="13"/>
      <c r="E324" s="21"/>
      <c r="F324" s="7"/>
      <c r="G324" s="7"/>
      <c r="H324" s="8"/>
      <c r="I324" s="7"/>
      <c r="J324" s="7"/>
      <c r="K324" s="7"/>
      <c r="L324" s="7"/>
      <c r="M324" s="8"/>
      <c r="N324" s="7"/>
      <c r="O324" s="7"/>
      <c r="P324" s="7"/>
      <c r="Q324" s="7"/>
      <c r="R324" s="13"/>
      <c r="S324" s="13"/>
      <c r="T324" s="13"/>
      <c r="U324" s="8"/>
    </row>
    <row r="325" spans="1:21" x14ac:dyDescent="0.25">
      <c r="A325" s="7"/>
      <c r="B325" s="7"/>
      <c r="C325" s="6"/>
      <c r="D325" s="13"/>
      <c r="E325" s="21"/>
      <c r="F325" s="7"/>
      <c r="G325" s="7"/>
      <c r="H325" s="8"/>
      <c r="I325" s="7"/>
      <c r="J325" s="7"/>
      <c r="K325" s="7"/>
      <c r="L325" s="7"/>
      <c r="M325" s="7"/>
      <c r="N325" s="7"/>
      <c r="O325" s="7"/>
      <c r="P325" s="7"/>
      <c r="Q325" s="7"/>
      <c r="R325" s="13"/>
      <c r="S325" s="13"/>
      <c r="T325" s="13"/>
      <c r="U325" s="8"/>
    </row>
    <row r="326" spans="1:21" x14ac:dyDescent="0.25">
      <c r="A326" s="7"/>
      <c r="B326" s="7"/>
      <c r="C326" s="6"/>
      <c r="D326" s="13"/>
      <c r="E326" s="21"/>
      <c r="F326" s="7"/>
      <c r="G326" s="7"/>
      <c r="H326" s="8"/>
      <c r="I326" s="7"/>
      <c r="J326" s="7"/>
      <c r="K326" s="7"/>
      <c r="L326" s="7"/>
      <c r="M326" s="8"/>
      <c r="N326" s="7"/>
      <c r="O326" s="7"/>
      <c r="P326" s="7"/>
      <c r="Q326" s="7"/>
      <c r="R326" s="13"/>
      <c r="S326" s="13"/>
      <c r="T326" s="13"/>
      <c r="U326" s="8"/>
    </row>
    <row r="327" spans="1:21" x14ac:dyDescent="0.25">
      <c r="A327" s="7"/>
      <c r="B327" s="7"/>
      <c r="C327" s="6"/>
      <c r="D327" s="13"/>
      <c r="E327" s="21"/>
      <c r="F327" s="7"/>
      <c r="G327" s="7"/>
      <c r="H327" s="8"/>
      <c r="I327" s="7"/>
      <c r="J327" s="7"/>
      <c r="K327" s="7"/>
      <c r="L327" s="7"/>
      <c r="M327" s="7"/>
      <c r="N327" s="7"/>
      <c r="O327" s="7"/>
      <c r="P327" s="7"/>
      <c r="Q327" s="7"/>
      <c r="R327" s="13"/>
      <c r="S327" s="13"/>
      <c r="T327" s="13"/>
      <c r="U327" s="8"/>
    </row>
    <row r="328" spans="1:21" x14ac:dyDescent="0.25">
      <c r="A328" s="7"/>
      <c r="B328" s="7"/>
      <c r="C328" s="6"/>
      <c r="D328" s="13"/>
      <c r="E328" s="21"/>
      <c r="F328" s="7"/>
      <c r="G328" s="7"/>
      <c r="H328" s="8"/>
      <c r="I328" s="7"/>
      <c r="J328" s="7"/>
      <c r="K328" s="7"/>
      <c r="L328" s="7"/>
      <c r="M328" s="7"/>
      <c r="N328" s="7"/>
      <c r="O328" s="7"/>
      <c r="P328" s="7"/>
      <c r="Q328" s="7"/>
      <c r="R328" s="13"/>
      <c r="S328" s="13"/>
      <c r="T328" s="13"/>
      <c r="U328" s="8"/>
    </row>
    <row r="329" spans="1:21" x14ac:dyDescent="0.25">
      <c r="A329" s="7"/>
      <c r="B329" s="7"/>
      <c r="C329" s="6"/>
      <c r="D329" s="13"/>
      <c r="E329" s="21"/>
      <c r="F329" s="7"/>
      <c r="G329" s="7"/>
      <c r="H329" s="8"/>
      <c r="I329" s="7"/>
      <c r="J329" s="7"/>
      <c r="K329" s="7"/>
      <c r="L329" s="7"/>
      <c r="M329" s="8"/>
      <c r="N329" s="7"/>
      <c r="O329" s="7"/>
      <c r="P329" s="7"/>
      <c r="Q329" s="7"/>
      <c r="R329" s="13"/>
      <c r="S329" s="13"/>
      <c r="T329" s="13"/>
      <c r="U329" s="8"/>
    </row>
    <row r="330" spans="1:21" x14ac:dyDescent="0.25">
      <c r="A330" s="7"/>
      <c r="B330" s="7"/>
      <c r="C330" s="6"/>
      <c r="D330" s="13"/>
      <c r="E330" s="21"/>
      <c r="F330" s="7"/>
      <c r="G330" s="7"/>
      <c r="H330" s="8"/>
      <c r="I330" s="7"/>
      <c r="J330" s="7"/>
      <c r="K330" s="7"/>
      <c r="L330" s="7"/>
      <c r="M330" s="7"/>
      <c r="N330" s="7"/>
      <c r="O330" s="7"/>
      <c r="P330" s="7"/>
      <c r="Q330" s="7"/>
      <c r="R330" s="13"/>
      <c r="S330" s="13"/>
      <c r="T330" s="13"/>
      <c r="U330" s="8"/>
    </row>
    <row r="331" spans="1:21" x14ac:dyDescent="0.25">
      <c r="A331" s="7"/>
      <c r="B331" s="7"/>
      <c r="C331" s="6"/>
      <c r="D331" s="13"/>
      <c r="E331" s="21"/>
      <c r="F331" s="7"/>
      <c r="G331" s="7"/>
      <c r="H331" s="8"/>
      <c r="I331" s="7"/>
      <c r="J331" s="7"/>
      <c r="K331" s="7"/>
      <c r="L331" s="7"/>
      <c r="M331" s="8"/>
      <c r="N331" s="7"/>
      <c r="O331" s="7"/>
      <c r="P331" s="7"/>
      <c r="Q331" s="7"/>
      <c r="R331" s="13"/>
      <c r="S331" s="13"/>
      <c r="T331" s="13"/>
      <c r="U331" s="8"/>
    </row>
    <row r="332" spans="1:21" x14ac:dyDescent="0.25">
      <c r="A332" s="7"/>
      <c r="B332" s="7"/>
      <c r="C332" s="6"/>
      <c r="D332" s="13"/>
      <c r="E332" s="21"/>
      <c r="F332" s="7"/>
      <c r="G332" s="7"/>
      <c r="H332" s="8"/>
      <c r="I332" s="7"/>
      <c r="J332" s="7"/>
      <c r="K332" s="7"/>
      <c r="L332" s="7"/>
      <c r="M332" s="7"/>
      <c r="N332" s="7"/>
      <c r="O332" s="7"/>
      <c r="P332" s="7"/>
      <c r="Q332" s="7"/>
      <c r="R332" s="13"/>
      <c r="S332" s="13"/>
      <c r="T332" s="13"/>
      <c r="U332" s="8"/>
    </row>
    <row r="333" spans="1:21" x14ac:dyDescent="0.25">
      <c r="A333" s="7"/>
      <c r="B333" s="7"/>
      <c r="C333" s="6"/>
      <c r="D333" s="13"/>
      <c r="E333" s="21"/>
      <c r="F333" s="7"/>
      <c r="G333" s="7"/>
      <c r="H333" s="8"/>
      <c r="I333" s="7"/>
      <c r="J333" s="7"/>
      <c r="K333" s="7"/>
      <c r="L333" s="7"/>
      <c r="M333" s="8"/>
      <c r="N333" s="7"/>
      <c r="O333" s="7"/>
      <c r="P333" s="7"/>
      <c r="Q333" s="7"/>
      <c r="R333" s="13"/>
      <c r="S333" s="13"/>
      <c r="T333" s="13"/>
      <c r="U333" s="8"/>
    </row>
    <row r="334" spans="1:21" x14ac:dyDescent="0.25">
      <c r="A334" s="7"/>
      <c r="B334" s="7"/>
      <c r="C334" s="6"/>
      <c r="D334" s="13"/>
      <c r="E334" s="21"/>
      <c r="F334" s="7"/>
      <c r="G334" s="7"/>
      <c r="H334" s="8"/>
      <c r="I334" s="7"/>
      <c r="J334" s="7"/>
      <c r="K334" s="7"/>
      <c r="L334" s="7"/>
      <c r="M334" s="7"/>
      <c r="N334" s="7"/>
      <c r="O334" s="7"/>
      <c r="P334" s="7"/>
      <c r="Q334" s="7"/>
      <c r="R334" s="13"/>
      <c r="S334" s="13"/>
      <c r="T334" s="13"/>
      <c r="U334" s="8"/>
    </row>
    <row r="335" spans="1:21" x14ac:dyDescent="0.25">
      <c r="A335" s="7"/>
      <c r="B335" s="7"/>
      <c r="C335" s="6"/>
      <c r="D335" s="13"/>
      <c r="E335" s="21"/>
      <c r="F335" s="7"/>
      <c r="G335" s="7"/>
      <c r="H335" s="8"/>
      <c r="I335" s="7"/>
      <c r="J335" s="7"/>
      <c r="K335" s="7"/>
      <c r="L335" s="7"/>
      <c r="M335" s="8"/>
      <c r="N335" s="7"/>
      <c r="O335" s="7"/>
      <c r="P335" s="7"/>
      <c r="Q335" s="7"/>
      <c r="R335" s="13"/>
      <c r="S335" s="13"/>
      <c r="T335" s="13"/>
      <c r="U335" s="8"/>
    </row>
    <row r="336" spans="1:21" x14ac:dyDescent="0.25">
      <c r="A336" s="7"/>
      <c r="B336" s="7"/>
      <c r="C336" s="6"/>
      <c r="D336" s="13"/>
      <c r="E336" s="21"/>
      <c r="F336" s="7"/>
      <c r="G336" s="7"/>
      <c r="H336" s="8"/>
      <c r="I336" s="7"/>
      <c r="J336" s="7"/>
      <c r="K336" s="7"/>
      <c r="L336" s="7"/>
      <c r="M336" s="7"/>
      <c r="N336" s="7"/>
      <c r="O336" s="7"/>
      <c r="P336" s="7"/>
      <c r="Q336" s="7"/>
      <c r="R336" s="13"/>
      <c r="S336" s="13"/>
      <c r="T336" s="13"/>
      <c r="U336" s="8"/>
    </row>
    <row r="337" spans="1:21" x14ac:dyDescent="0.25">
      <c r="A337" s="7"/>
      <c r="B337" s="7"/>
      <c r="C337" s="6"/>
      <c r="D337" s="13"/>
      <c r="E337" s="21"/>
      <c r="F337" s="7"/>
      <c r="G337" s="7"/>
      <c r="H337" s="8"/>
      <c r="I337" s="7"/>
      <c r="J337" s="7"/>
      <c r="K337" s="7"/>
      <c r="L337" s="7"/>
      <c r="M337" s="8"/>
      <c r="N337" s="7"/>
      <c r="O337" s="7"/>
      <c r="P337" s="7"/>
      <c r="Q337" s="7"/>
      <c r="R337" s="13"/>
      <c r="S337" s="13"/>
      <c r="T337" s="13"/>
      <c r="U337" s="8"/>
    </row>
    <row r="338" spans="1:21" x14ac:dyDescent="0.25">
      <c r="A338" s="7"/>
      <c r="B338" s="7"/>
      <c r="C338" s="6"/>
      <c r="D338" s="13"/>
      <c r="E338" s="21"/>
      <c r="F338" s="7"/>
      <c r="G338" s="7"/>
      <c r="H338" s="8"/>
      <c r="I338" s="7"/>
      <c r="J338" s="7"/>
      <c r="K338" s="7"/>
      <c r="L338" s="7"/>
      <c r="M338" s="7"/>
      <c r="N338" s="7"/>
      <c r="O338" s="7"/>
      <c r="P338" s="7"/>
      <c r="Q338" s="7"/>
      <c r="R338" s="13"/>
      <c r="S338" s="13"/>
      <c r="T338" s="13"/>
      <c r="U338" s="8"/>
    </row>
    <row r="339" spans="1:21" x14ac:dyDescent="0.25">
      <c r="A339" s="7"/>
      <c r="B339" s="7"/>
      <c r="C339" s="6"/>
      <c r="D339" s="13"/>
      <c r="E339" s="21"/>
      <c r="F339" s="7"/>
      <c r="G339" s="7"/>
      <c r="H339" s="8"/>
      <c r="I339" s="7"/>
      <c r="J339" s="7"/>
      <c r="K339" s="7"/>
      <c r="L339" s="7"/>
      <c r="M339" s="8"/>
      <c r="N339" s="7"/>
      <c r="O339" s="7"/>
      <c r="P339" s="7"/>
      <c r="Q339" s="7"/>
      <c r="R339" s="13"/>
      <c r="S339" s="13"/>
      <c r="T339" s="13"/>
      <c r="U339" s="8"/>
    </row>
    <row r="340" spans="1:21" x14ac:dyDescent="0.25">
      <c r="A340" s="7"/>
      <c r="B340" s="7"/>
      <c r="C340" s="6"/>
      <c r="D340" s="13"/>
      <c r="E340" s="21"/>
      <c r="F340" s="7"/>
      <c r="G340" s="7"/>
      <c r="H340" s="8"/>
      <c r="I340" s="7"/>
      <c r="J340" s="7"/>
      <c r="K340" s="7"/>
      <c r="L340" s="7"/>
      <c r="M340" s="7"/>
      <c r="N340" s="7"/>
      <c r="O340" s="7"/>
      <c r="P340" s="7"/>
      <c r="Q340" s="7"/>
      <c r="R340" s="13"/>
      <c r="S340" s="13"/>
      <c r="T340" s="13"/>
      <c r="U340" s="8"/>
    </row>
    <row r="341" spans="1:21" x14ac:dyDescent="0.25">
      <c r="A341" s="7"/>
      <c r="B341" s="7"/>
      <c r="C341" s="6"/>
      <c r="D341" s="13"/>
      <c r="E341" s="21"/>
      <c r="F341" s="7"/>
      <c r="G341" s="7"/>
      <c r="H341" s="8"/>
      <c r="I341" s="7"/>
      <c r="J341" s="7"/>
      <c r="K341" s="7"/>
      <c r="L341" s="7"/>
      <c r="M341" s="8"/>
      <c r="N341" s="7"/>
      <c r="O341" s="7"/>
      <c r="P341" s="7"/>
      <c r="Q341" s="7"/>
      <c r="R341" s="13"/>
      <c r="S341" s="13"/>
      <c r="T341" s="13"/>
      <c r="U341" s="8"/>
    </row>
    <row r="342" spans="1:21" x14ac:dyDescent="0.25">
      <c r="A342" s="7"/>
      <c r="B342" s="7"/>
      <c r="C342" s="6"/>
      <c r="D342" s="13"/>
      <c r="E342" s="21"/>
      <c r="F342" s="7"/>
      <c r="G342" s="7"/>
      <c r="H342" s="8"/>
      <c r="I342" s="7"/>
      <c r="J342" s="7"/>
      <c r="K342" s="7"/>
      <c r="L342" s="7"/>
      <c r="M342" s="7"/>
      <c r="N342" s="7"/>
      <c r="O342" s="7"/>
      <c r="P342" s="7"/>
      <c r="Q342" s="7"/>
      <c r="R342" s="13"/>
      <c r="S342" s="13"/>
      <c r="T342" s="13"/>
      <c r="U342" s="8"/>
    </row>
    <row r="343" spans="1:21" x14ac:dyDescent="0.25">
      <c r="A343" s="7"/>
      <c r="B343" s="7"/>
      <c r="C343" s="6"/>
      <c r="D343" s="13"/>
      <c r="E343" s="21"/>
      <c r="F343" s="7"/>
      <c r="G343" s="7"/>
      <c r="H343" s="8"/>
      <c r="I343" s="7"/>
      <c r="J343" s="7"/>
      <c r="K343" s="7"/>
      <c r="L343" s="7"/>
      <c r="M343" s="8"/>
      <c r="N343" s="7"/>
      <c r="O343" s="7"/>
      <c r="P343" s="7"/>
      <c r="Q343" s="7"/>
      <c r="R343" s="13"/>
      <c r="S343" s="13"/>
      <c r="T343" s="13"/>
      <c r="U343" s="8"/>
    </row>
    <row r="344" spans="1:21" x14ac:dyDescent="0.25">
      <c r="A344" s="7"/>
      <c r="B344" s="7"/>
      <c r="C344" s="6"/>
      <c r="D344" s="13"/>
      <c r="E344" s="21"/>
      <c r="F344" s="7"/>
      <c r="G344" s="7"/>
      <c r="H344" s="8"/>
      <c r="I344" s="7"/>
      <c r="J344" s="7"/>
      <c r="K344" s="7"/>
      <c r="L344" s="7"/>
      <c r="M344" s="7"/>
      <c r="N344" s="7"/>
      <c r="O344" s="7"/>
      <c r="P344" s="7"/>
      <c r="Q344" s="7"/>
      <c r="R344" s="13"/>
      <c r="S344" s="13"/>
      <c r="T344" s="13"/>
      <c r="U344" s="8"/>
    </row>
    <row r="345" spans="1:21" x14ac:dyDescent="0.25">
      <c r="A345" s="7"/>
      <c r="B345" s="7"/>
      <c r="C345" s="6"/>
      <c r="D345" s="13"/>
      <c r="E345" s="21"/>
      <c r="F345" s="7"/>
      <c r="G345" s="7"/>
      <c r="H345" s="8"/>
      <c r="I345" s="7"/>
      <c r="J345" s="7"/>
      <c r="K345" s="7"/>
      <c r="L345" s="7"/>
      <c r="M345" s="8"/>
      <c r="N345" s="7"/>
      <c r="O345" s="7"/>
      <c r="P345" s="7"/>
      <c r="Q345" s="7"/>
      <c r="R345" s="13"/>
      <c r="S345" s="13"/>
      <c r="T345" s="13"/>
      <c r="U345" s="8"/>
    </row>
    <row r="346" spans="1:21" x14ac:dyDescent="0.25">
      <c r="A346" s="7"/>
      <c r="B346" s="7"/>
      <c r="C346" s="6"/>
      <c r="D346" s="13"/>
      <c r="E346" s="21"/>
      <c r="F346" s="7"/>
      <c r="G346" s="7"/>
      <c r="H346" s="8"/>
      <c r="I346" s="7"/>
      <c r="J346" s="7"/>
      <c r="K346" s="7"/>
      <c r="L346" s="7"/>
      <c r="M346" s="7"/>
      <c r="N346" s="7"/>
      <c r="O346" s="7"/>
      <c r="P346" s="7"/>
      <c r="Q346" s="7"/>
      <c r="R346" s="13"/>
      <c r="S346" s="13"/>
      <c r="T346" s="13"/>
      <c r="U346" s="8"/>
    </row>
    <row r="347" spans="1:21" x14ac:dyDescent="0.25">
      <c r="A347" s="7"/>
      <c r="B347" s="7"/>
      <c r="C347" s="6"/>
      <c r="D347" s="13"/>
      <c r="E347" s="21"/>
      <c r="F347" s="7"/>
      <c r="G347" s="7"/>
      <c r="H347" s="8"/>
      <c r="I347" s="7"/>
      <c r="J347" s="7"/>
      <c r="K347" s="7"/>
      <c r="L347" s="7"/>
      <c r="M347" s="8"/>
      <c r="N347" s="7"/>
      <c r="O347" s="7"/>
      <c r="P347" s="7"/>
      <c r="Q347" s="7"/>
      <c r="R347" s="13"/>
      <c r="S347" s="13"/>
      <c r="T347" s="13"/>
      <c r="U347" s="8"/>
    </row>
    <row r="348" spans="1:21" x14ac:dyDescent="0.25">
      <c r="A348" s="7"/>
      <c r="B348" s="7"/>
      <c r="C348" s="6"/>
      <c r="D348" s="13"/>
      <c r="E348" s="21"/>
      <c r="F348" s="7"/>
      <c r="G348" s="7"/>
      <c r="H348" s="8"/>
      <c r="I348" s="7"/>
      <c r="J348" s="7"/>
      <c r="K348" s="7"/>
      <c r="L348" s="7"/>
      <c r="M348" s="7"/>
      <c r="N348" s="7"/>
      <c r="O348" s="7"/>
      <c r="P348" s="7"/>
      <c r="Q348" s="7"/>
      <c r="R348" s="13"/>
      <c r="S348" s="13"/>
      <c r="T348" s="13"/>
      <c r="U348" s="8"/>
    </row>
    <row r="349" spans="1:21" x14ac:dyDescent="0.25">
      <c r="A349" s="7"/>
      <c r="B349" s="7"/>
      <c r="C349" s="6"/>
      <c r="D349" s="13"/>
      <c r="E349" s="21"/>
      <c r="F349" s="7"/>
      <c r="G349" s="7"/>
      <c r="H349" s="8"/>
      <c r="I349" s="7"/>
      <c r="J349" s="7"/>
      <c r="K349" s="7"/>
      <c r="L349" s="7"/>
      <c r="M349" s="8"/>
      <c r="N349" s="7"/>
      <c r="O349" s="7"/>
      <c r="P349" s="7"/>
      <c r="Q349" s="7"/>
      <c r="R349" s="13"/>
      <c r="S349" s="13"/>
      <c r="T349" s="13"/>
      <c r="U349" s="8"/>
    </row>
    <row r="350" spans="1:21" x14ac:dyDescent="0.25">
      <c r="A350" s="7"/>
      <c r="B350" s="7"/>
      <c r="C350" s="6"/>
      <c r="D350" s="13"/>
      <c r="E350" s="21"/>
      <c r="F350" s="7"/>
      <c r="G350" s="7"/>
      <c r="H350" s="8"/>
      <c r="I350" s="7"/>
      <c r="J350" s="7"/>
      <c r="K350" s="7"/>
      <c r="L350" s="7"/>
      <c r="M350" s="7"/>
      <c r="N350" s="7"/>
      <c r="O350" s="7"/>
      <c r="P350" s="7"/>
      <c r="Q350" s="7"/>
      <c r="R350" s="13"/>
      <c r="S350" s="13"/>
      <c r="T350" s="13"/>
      <c r="U350" s="8"/>
    </row>
    <row r="351" spans="1:21" x14ac:dyDescent="0.25">
      <c r="A351" s="7"/>
      <c r="B351" s="7"/>
      <c r="C351" s="6"/>
      <c r="D351" s="13"/>
      <c r="E351" s="21"/>
      <c r="F351" s="7"/>
      <c r="G351" s="7"/>
      <c r="H351" s="8"/>
      <c r="I351" s="7"/>
      <c r="J351" s="7"/>
      <c r="K351" s="7"/>
      <c r="L351" s="7"/>
      <c r="M351" s="8"/>
      <c r="N351" s="7"/>
      <c r="O351" s="7"/>
      <c r="P351" s="7"/>
      <c r="Q351" s="7"/>
      <c r="R351" s="13"/>
      <c r="S351" s="10"/>
      <c r="T351" s="13"/>
      <c r="U351" s="8"/>
    </row>
    <row r="352" spans="1:21" x14ac:dyDescent="0.25">
      <c r="A352" s="7"/>
      <c r="B352" s="7"/>
      <c r="C352" s="6"/>
      <c r="D352" s="13"/>
      <c r="E352" s="21"/>
      <c r="F352" s="7"/>
      <c r="G352" s="7"/>
      <c r="H352" s="8"/>
      <c r="I352" s="7"/>
      <c r="J352" s="7"/>
      <c r="K352" s="7"/>
      <c r="L352" s="7"/>
      <c r="M352" s="7"/>
      <c r="N352" s="7"/>
      <c r="O352" s="7"/>
      <c r="P352" s="7"/>
      <c r="Q352" s="7"/>
      <c r="R352" s="13"/>
      <c r="S352" s="10"/>
      <c r="T352" s="13"/>
      <c r="U352" s="8"/>
    </row>
    <row r="353" spans="1:21" x14ac:dyDescent="0.25">
      <c r="A353" s="7"/>
      <c r="B353" s="7"/>
      <c r="C353" s="6"/>
      <c r="D353" s="13"/>
      <c r="E353" s="21"/>
      <c r="F353" s="7"/>
      <c r="G353" s="7"/>
      <c r="H353" s="8"/>
      <c r="I353" s="7"/>
      <c r="J353" s="7"/>
      <c r="K353" s="7"/>
      <c r="L353" s="7"/>
      <c r="M353" s="8"/>
      <c r="N353" s="7"/>
      <c r="O353" s="7"/>
      <c r="P353" s="7"/>
      <c r="Q353" s="7"/>
      <c r="R353" s="13"/>
      <c r="S353" s="13"/>
      <c r="T353" s="13"/>
      <c r="U353" s="8"/>
    </row>
    <row r="354" spans="1:21" x14ac:dyDescent="0.25">
      <c r="A354" s="7"/>
      <c r="B354" s="7"/>
      <c r="C354" s="6"/>
      <c r="D354" s="13"/>
      <c r="E354" s="21"/>
      <c r="F354" s="7"/>
      <c r="G354" s="7"/>
      <c r="H354" s="8"/>
      <c r="I354" s="7"/>
      <c r="J354" s="7"/>
      <c r="K354" s="7"/>
      <c r="L354" s="7"/>
      <c r="M354" s="7"/>
      <c r="N354" s="7"/>
      <c r="O354" s="7"/>
      <c r="P354" s="7"/>
      <c r="Q354" s="7"/>
      <c r="R354" s="13"/>
      <c r="S354" s="13"/>
      <c r="T354" s="13"/>
      <c r="U354" s="8"/>
    </row>
    <row r="355" spans="1:21" x14ac:dyDescent="0.25">
      <c r="A355" s="7"/>
      <c r="B355" s="7"/>
      <c r="C355" s="6"/>
      <c r="D355" s="13"/>
      <c r="E355" s="21"/>
      <c r="F355" s="7"/>
      <c r="G355" s="7"/>
      <c r="H355" s="8"/>
      <c r="I355" s="7"/>
      <c r="J355" s="7"/>
      <c r="K355" s="7"/>
      <c r="L355" s="7"/>
      <c r="M355" s="8"/>
      <c r="N355" s="7"/>
      <c r="O355" s="7"/>
      <c r="P355" s="7"/>
      <c r="Q355" s="7"/>
      <c r="R355" s="13"/>
      <c r="S355" s="13"/>
      <c r="T355" s="13"/>
      <c r="U355" s="8"/>
    </row>
    <row r="356" spans="1:21" x14ac:dyDescent="0.25">
      <c r="A356" s="7"/>
      <c r="B356" s="7"/>
      <c r="C356" s="6"/>
      <c r="D356" s="13"/>
      <c r="E356" s="21"/>
      <c r="F356" s="7"/>
      <c r="G356" s="7"/>
      <c r="H356" s="8"/>
      <c r="I356" s="7"/>
      <c r="J356" s="7"/>
      <c r="K356" s="7"/>
      <c r="L356" s="7"/>
      <c r="M356" s="7"/>
      <c r="N356" s="7"/>
      <c r="O356" s="7"/>
      <c r="P356" s="7"/>
      <c r="Q356" s="7"/>
      <c r="R356" s="13"/>
      <c r="S356" s="13"/>
      <c r="T356" s="13"/>
      <c r="U356" s="8"/>
    </row>
    <row r="357" spans="1:21" x14ac:dyDescent="0.25">
      <c r="A357" s="7"/>
      <c r="B357" s="7"/>
      <c r="C357" s="6"/>
      <c r="D357" s="13"/>
      <c r="E357" s="21"/>
      <c r="F357" s="7"/>
      <c r="G357" s="7"/>
      <c r="H357" s="8"/>
      <c r="I357" s="7"/>
      <c r="J357" s="7"/>
      <c r="K357" s="7"/>
      <c r="L357" s="7"/>
      <c r="M357" s="8"/>
      <c r="N357" s="7"/>
      <c r="O357" s="7"/>
      <c r="P357" s="7"/>
      <c r="Q357" s="7"/>
      <c r="R357" s="13"/>
      <c r="S357" s="13"/>
      <c r="T357" s="13"/>
      <c r="U357" s="8"/>
    </row>
    <row r="358" spans="1:21" x14ac:dyDescent="0.25">
      <c r="A358" s="7"/>
      <c r="B358" s="7"/>
      <c r="C358" s="6"/>
      <c r="D358" s="13"/>
      <c r="E358" s="21"/>
      <c r="F358" s="7"/>
      <c r="G358" s="7"/>
      <c r="H358" s="8"/>
      <c r="I358" s="7"/>
      <c r="J358" s="7"/>
      <c r="K358" s="7"/>
      <c r="L358" s="7"/>
      <c r="M358" s="7"/>
      <c r="N358" s="7"/>
      <c r="O358" s="7"/>
      <c r="P358" s="7"/>
      <c r="Q358" s="7"/>
      <c r="R358" s="13"/>
      <c r="S358" s="13"/>
      <c r="T358" s="13"/>
      <c r="U358" s="8"/>
    </row>
    <row r="359" spans="1:21" x14ac:dyDescent="0.25">
      <c r="A359" s="7"/>
      <c r="B359" s="7"/>
      <c r="C359" s="6"/>
      <c r="D359" s="13"/>
      <c r="E359" s="21"/>
      <c r="F359" s="7"/>
      <c r="G359" s="7"/>
      <c r="H359" s="8"/>
      <c r="I359" s="7"/>
      <c r="J359" s="7"/>
      <c r="K359" s="7"/>
      <c r="L359" s="7"/>
      <c r="M359" s="8"/>
      <c r="N359" s="7"/>
      <c r="O359" s="7"/>
      <c r="P359" s="7"/>
      <c r="Q359" s="7"/>
      <c r="R359" s="13"/>
      <c r="S359" s="13"/>
      <c r="T359" s="13"/>
      <c r="U359" s="8"/>
    </row>
    <row r="360" spans="1:21" x14ac:dyDescent="0.25">
      <c r="A360" s="7"/>
      <c r="B360" s="7"/>
      <c r="C360" s="6"/>
      <c r="D360" s="13"/>
      <c r="E360" s="21"/>
      <c r="F360" s="7"/>
      <c r="G360" s="7"/>
      <c r="H360" s="8"/>
      <c r="I360" s="7"/>
      <c r="J360" s="7"/>
      <c r="K360" s="7"/>
      <c r="L360" s="7"/>
      <c r="M360" s="7"/>
      <c r="N360" s="7"/>
      <c r="O360" s="7"/>
      <c r="P360" s="7"/>
      <c r="Q360" s="7"/>
      <c r="R360" s="13"/>
      <c r="S360" s="13"/>
      <c r="T360" s="13"/>
      <c r="U360" s="8"/>
    </row>
    <row r="361" spans="1:21" x14ac:dyDescent="0.25">
      <c r="A361" s="7"/>
      <c r="B361" s="7"/>
      <c r="C361" s="6"/>
      <c r="D361" s="13"/>
      <c r="E361" s="21"/>
      <c r="F361" s="7"/>
      <c r="G361" s="7"/>
      <c r="H361" s="8"/>
      <c r="I361" s="7"/>
      <c r="J361" s="7"/>
      <c r="K361" s="7"/>
      <c r="L361" s="7"/>
      <c r="M361" s="8"/>
      <c r="N361" s="7"/>
      <c r="O361" s="7"/>
      <c r="P361" s="7"/>
      <c r="Q361" s="7"/>
      <c r="R361" s="13"/>
      <c r="S361" s="13"/>
      <c r="T361" s="13"/>
      <c r="U361" s="8"/>
    </row>
    <row r="362" spans="1:21" x14ac:dyDescent="0.25">
      <c r="A362" s="7"/>
      <c r="B362" s="7"/>
      <c r="C362" s="6"/>
      <c r="D362" s="13"/>
      <c r="E362" s="21"/>
      <c r="F362" s="7"/>
      <c r="G362" s="7"/>
      <c r="H362" s="8"/>
      <c r="I362" s="7"/>
      <c r="J362" s="7"/>
      <c r="K362" s="7"/>
      <c r="L362" s="7"/>
      <c r="M362" s="7"/>
      <c r="N362" s="7"/>
      <c r="O362" s="7"/>
      <c r="P362" s="7"/>
      <c r="Q362" s="7"/>
      <c r="R362" s="13"/>
      <c r="S362" s="13"/>
      <c r="T362" s="13"/>
      <c r="U362" s="8"/>
    </row>
    <row r="363" spans="1:21" x14ac:dyDescent="0.25">
      <c r="A363" s="7"/>
      <c r="B363" s="7"/>
      <c r="C363" s="6"/>
      <c r="D363" s="13"/>
      <c r="E363" s="21"/>
      <c r="F363" s="7"/>
      <c r="G363" s="7"/>
      <c r="H363" s="8"/>
      <c r="I363" s="7"/>
      <c r="J363" s="7"/>
      <c r="K363" s="7"/>
      <c r="L363" s="7"/>
      <c r="M363" s="8"/>
      <c r="N363" s="7"/>
      <c r="O363" s="7"/>
      <c r="P363" s="7"/>
      <c r="Q363" s="7"/>
      <c r="R363" s="13"/>
      <c r="S363" s="13"/>
      <c r="T363" s="13"/>
      <c r="U363" s="8"/>
    </row>
    <row r="364" spans="1:21" x14ac:dyDescent="0.25">
      <c r="A364" s="7"/>
      <c r="B364" s="7"/>
      <c r="C364" s="6"/>
      <c r="D364" s="13"/>
      <c r="E364" s="21"/>
      <c r="F364" s="7"/>
      <c r="G364" s="7"/>
      <c r="H364" s="8"/>
      <c r="I364" s="7"/>
      <c r="J364" s="7"/>
      <c r="K364" s="7"/>
      <c r="L364" s="7"/>
      <c r="M364" s="7"/>
      <c r="N364" s="7"/>
      <c r="O364" s="7"/>
      <c r="P364" s="7"/>
      <c r="Q364" s="7"/>
      <c r="R364" s="13"/>
      <c r="S364" s="13"/>
      <c r="T364" s="13"/>
      <c r="U364" s="8"/>
    </row>
    <row r="365" spans="1:21" x14ac:dyDescent="0.25">
      <c r="A365" s="7"/>
      <c r="B365" s="7"/>
      <c r="C365" s="6"/>
      <c r="D365" s="13"/>
      <c r="E365" s="21"/>
      <c r="F365" s="7"/>
      <c r="G365" s="7"/>
      <c r="H365" s="8"/>
      <c r="I365" s="7"/>
      <c r="J365" s="7"/>
      <c r="K365" s="7"/>
      <c r="L365" s="7"/>
      <c r="M365" s="8"/>
      <c r="N365" s="7"/>
      <c r="O365" s="7"/>
      <c r="P365" s="7"/>
      <c r="Q365" s="7"/>
      <c r="R365" s="13"/>
      <c r="S365" s="13"/>
      <c r="T365" s="13"/>
      <c r="U365" s="8"/>
    </row>
    <row r="366" spans="1:21" x14ac:dyDescent="0.25">
      <c r="A366" s="7"/>
      <c r="B366" s="7"/>
      <c r="C366" s="6"/>
      <c r="D366" s="13"/>
      <c r="E366" s="21"/>
      <c r="F366" s="7"/>
      <c r="G366" s="7"/>
      <c r="H366" s="8"/>
      <c r="I366" s="7"/>
      <c r="J366" s="7"/>
      <c r="K366" s="7"/>
      <c r="L366" s="7"/>
      <c r="M366" s="7"/>
      <c r="N366" s="7"/>
      <c r="O366" s="7"/>
      <c r="P366" s="7"/>
      <c r="Q366" s="7"/>
      <c r="R366" s="13"/>
      <c r="S366" s="13"/>
      <c r="T366" s="13"/>
      <c r="U366" s="8"/>
    </row>
    <row r="367" spans="1:21" x14ac:dyDescent="0.25">
      <c r="A367" s="7"/>
      <c r="B367" s="7"/>
      <c r="C367" s="6"/>
      <c r="D367" s="13"/>
      <c r="E367" s="21"/>
      <c r="F367" s="7"/>
      <c r="G367" s="7"/>
      <c r="H367" s="8"/>
      <c r="I367" s="7"/>
      <c r="J367" s="7"/>
      <c r="K367" s="7"/>
      <c r="L367" s="7"/>
      <c r="M367" s="8"/>
      <c r="N367" s="7"/>
      <c r="O367" s="7"/>
      <c r="P367" s="7"/>
      <c r="Q367" s="7"/>
      <c r="R367" s="13"/>
      <c r="S367" s="13"/>
      <c r="T367" s="13"/>
      <c r="U367" s="8"/>
    </row>
    <row r="368" spans="1:21" x14ac:dyDescent="0.25">
      <c r="A368" s="7"/>
      <c r="B368" s="7"/>
      <c r="C368" s="6"/>
      <c r="D368" s="13"/>
      <c r="E368" s="21"/>
      <c r="F368" s="7"/>
      <c r="G368" s="7"/>
      <c r="H368" s="8"/>
      <c r="I368" s="7"/>
      <c r="J368" s="7"/>
      <c r="K368" s="7"/>
      <c r="L368" s="7"/>
      <c r="M368" s="7"/>
      <c r="N368" s="7"/>
      <c r="O368" s="7"/>
      <c r="P368" s="7"/>
      <c r="Q368" s="7"/>
      <c r="R368" s="13"/>
      <c r="S368" s="13"/>
      <c r="T368" s="13"/>
      <c r="U368" s="8"/>
    </row>
    <row r="369" spans="1:21" x14ac:dyDescent="0.25">
      <c r="A369" s="7"/>
      <c r="B369" s="7"/>
      <c r="C369" s="6"/>
      <c r="D369" s="13"/>
      <c r="E369" s="21"/>
      <c r="F369" s="7"/>
      <c r="G369" s="7"/>
      <c r="H369" s="8"/>
      <c r="I369" s="7"/>
      <c r="J369" s="7"/>
      <c r="K369" s="7"/>
      <c r="L369" s="7"/>
      <c r="M369" s="8"/>
      <c r="N369" s="7"/>
      <c r="O369" s="7"/>
      <c r="P369" s="7"/>
      <c r="Q369" s="7"/>
      <c r="R369" s="13"/>
      <c r="S369" s="13"/>
      <c r="T369" s="13"/>
      <c r="U369" s="8"/>
    </row>
    <row r="370" spans="1:21" x14ac:dyDescent="0.25">
      <c r="A370" s="7"/>
      <c r="B370" s="7"/>
      <c r="C370" s="6"/>
      <c r="D370" s="13"/>
      <c r="E370" s="21"/>
      <c r="F370" s="7"/>
      <c r="G370" s="7"/>
      <c r="H370" s="8"/>
      <c r="I370" s="7"/>
      <c r="J370" s="7"/>
      <c r="K370" s="7"/>
      <c r="L370" s="7"/>
      <c r="M370" s="7"/>
      <c r="N370" s="7"/>
      <c r="O370" s="7"/>
      <c r="P370" s="7"/>
      <c r="Q370" s="7"/>
      <c r="R370" s="13"/>
      <c r="S370" s="13"/>
      <c r="T370" s="13"/>
      <c r="U370" s="8"/>
    </row>
    <row r="371" spans="1:21" x14ac:dyDescent="0.25">
      <c r="A371" s="7"/>
      <c r="B371" s="7"/>
      <c r="C371" s="6"/>
      <c r="D371" s="13"/>
      <c r="E371" s="21"/>
      <c r="F371" s="7"/>
      <c r="G371" s="7"/>
      <c r="H371" s="8"/>
      <c r="I371" s="7"/>
      <c r="J371" s="7"/>
      <c r="K371" s="7"/>
      <c r="L371" s="7"/>
      <c r="M371" s="8"/>
      <c r="N371" s="7"/>
      <c r="O371" s="7"/>
      <c r="P371" s="7"/>
      <c r="Q371" s="7"/>
      <c r="R371" s="13"/>
      <c r="S371" s="13"/>
      <c r="T371" s="13"/>
      <c r="U371" s="8"/>
    </row>
    <row r="372" spans="1:21" x14ac:dyDescent="0.25">
      <c r="A372" s="7"/>
      <c r="B372" s="7"/>
      <c r="C372" s="6"/>
      <c r="D372" s="13"/>
      <c r="E372" s="21"/>
      <c r="F372" s="7"/>
      <c r="G372" s="7"/>
      <c r="H372" s="8"/>
      <c r="I372" s="7"/>
      <c r="J372" s="7"/>
      <c r="K372" s="7"/>
      <c r="L372" s="7"/>
      <c r="M372" s="8"/>
      <c r="N372" s="7"/>
      <c r="O372" s="7"/>
      <c r="P372" s="7"/>
      <c r="Q372" s="7"/>
      <c r="R372" s="13"/>
      <c r="S372" s="13"/>
      <c r="T372" s="13"/>
      <c r="U372" s="8"/>
    </row>
    <row r="373" spans="1:21" x14ac:dyDescent="0.25">
      <c r="A373" s="7"/>
      <c r="B373" s="7"/>
      <c r="C373" s="6"/>
      <c r="D373" s="13"/>
      <c r="E373" s="21"/>
      <c r="F373" s="7"/>
      <c r="G373" s="7"/>
      <c r="H373" s="8"/>
      <c r="I373" s="7"/>
      <c r="J373" s="7"/>
      <c r="K373" s="7"/>
      <c r="L373" s="7"/>
      <c r="M373" s="7"/>
      <c r="N373" s="7"/>
      <c r="O373" s="7"/>
      <c r="P373" s="7"/>
      <c r="Q373" s="7"/>
      <c r="R373" s="13"/>
      <c r="S373" s="13"/>
      <c r="T373" s="13"/>
      <c r="U373" s="8"/>
    </row>
    <row r="374" spans="1:21" x14ac:dyDescent="0.25">
      <c r="A374" s="7"/>
      <c r="B374" s="7"/>
      <c r="C374" s="6"/>
      <c r="D374" s="13"/>
      <c r="E374" s="21"/>
      <c r="F374" s="7"/>
      <c r="G374" s="7"/>
      <c r="H374" s="8"/>
      <c r="I374" s="7"/>
      <c r="J374" s="7"/>
      <c r="K374" s="7"/>
      <c r="L374" s="7"/>
      <c r="M374" s="8"/>
      <c r="N374" s="7"/>
      <c r="O374" s="7"/>
      <c r="P374" s="7"/>
      <c r="Q374" s="7"/>
      <c r="R374" s="13"/>
      <c r="S374" s="13"/>
      <c r="T374" s="13"/>
      <c r="U374" s="8"/>
    </row>
    <row r="375" spans="1:21" x14ac:dyDescent="0.25">
      <c r="A375" s="7"/>
      <c r="B375" s="7"/>
      <c r="C375" s="6"/>
      <c r="D375" s="13"/>
      <c r="E375" s="21"/>
      <c r="F375" s="7"/>
      <c r="G375" s="7"/>
      <c r="H375" s="8"/>
      <c r="I375" s="7"/>
      <c r="J375" s="7"/>
      <c r="K375" s="7"/>
      <c r="L375" s="7"/>
      <c r="M375" s="7"/>
      <c r="N375" s="7"/>
      <c r="O375" s="7"/>
      <c r="P375" s="7"/>
      <c r="Q375" s="7"/>
      <c r="R375" s="13"/>
      <c r="S375" s="13"/>
      <c r="T375" s="13"/>
      <c r="U375" s="8"/>
    </row>
    <row r="376" spans="1:21" x14ac:dyDescent="0.25">
      <c r="A376" s="7"/>
      <c r="B376" s="7"/>
      <c r="C376" s="6"/>
      <c r="D376" s="13"/>
      <c r="E376" s="21"/>
      <c r="F376" s="7"/>
      <c r="G376" s="7"/>
      <c r="H376" s="8"/>
      <c r="I376" s="7"/>
      <c r="J376" s="7"/>
      <c r="K376" s="7"/>
      <c r="L376" s="7"/>
      <c r="M376" s="8"/>
      <c r="N376" s="7"/>
      <c r="O376" s="7"/>
      <c r="P376" s="7"/>
      <c r="Q376" s="7"/>
      <c r="R376" s="13"/>
      <c r="S376" s="13"/>
      <c r="T376" s="13"/>
      <c r="U376" s="8"/>
    </row>
    <row r="377" spans="1:21" x14ac:dyDescent="0.25">
      <c r="A377" s="7"/>
      <c r="B377" s="7"/>
      <c r="C377" s="6"/>
      <c r="D377" s="13"/>
      <c r="E377" s="21"/>
      <c r="F377" s="7"/>
      <c r="G377" s="7"/>
      <c r="H377" s="8"/>
      <c r="I377" s="7"/>
      <c r="J377" s="7"/>
      <c r="K377" s="7"/>
      <c r="L377" s="7"/>
      <c r="M377" s="7"/>
      <c r="N377" s="7"/>
      <c r="O377" s="7"/>
      <c r="P377" s="7"/>
      <c r="Q377" s="7"/>
      <c r="R377" s="13"/>
      <c r="S377" s="13"/>
      <c r="T377" s="13"/>
      <c r="U377" s="8"/>
    </row>
    <row r="378" spans="1:21" x14ac:dyDescent="0.25">
      <c r="A378" s="7"/>
      <c r="B378" s="7"/>
      <c r="C378" s="6"/>
      <c r="D378" s="13"/>
      <c r="E378" s="21"/>
      <c r="F378" s="7"/>
      <c r="G378" s="7"/>
      <c r="H378" s="8"/>
      <c r="I378" s="7"/>
      <c r="J378" s="7"/>
      <c r="K378" s="7"/>
      <c r="L378" s="7"/>
      <c r="M378" s="8"/>
      <c r="N378" s="7"/>
      <c r="O378" s="7"/>
      <c r="P378" s="7"/>
      <c r="Q378" s="7"/>
      <c r="R378" s="13"/>
      <c r="S378" s="13"/>
      <c r="T378" s="13"/>
      <c r="U378" s="8"/>
    </row>
    <row r="379" spans="1:21" x14ac:dyDescent="0.25">
      <c r="A379" s="7"/>
      <c r="B379" s="7"/>
      <c r="C379" s="6"/>
      <c r="D379" s="13"/>
      <c r="E379" s="21"/>
      <c r="F379" s="7"/>
      <c r="G379" s="7"/>
      <c r="H379" s="8"/>
      <c r="I379" s="7"/>
      <c r="J379" s="7"/>
      <c r="K379" s="7"/>
      <c r="L379" s="7"/>
      <c r="M379" s="7"/>
      <c r="N379" s="7"/>
      <c r="O379" s="7"/>
      <c r="P379" s="7"/>
      <c r="Q379" s="7"/>
      <c r="R379" s="13"/>
      <c r="S379" s="13"/>
      <c r="T379" s="13"/>
      <c r="U379" s="8"/>
    </row>
    <row r="380" spans="1:21" x14ac:dyDescent="0.25">
      <c r="A380" s="7"/>
      <c r="B380" s="7"/>
      <c r="C380" s="6"/>
      <c r="D380" s="13"/>
      <c r="E380" s="21"/>
      <c r="F380" s="7"/>
      <c r="G380" s="7"/>
      <c r="H380" s="8"/>
      <c r="I380" s="7"/>
      <c r="J380" s="7"/>
      <c r="K380" s="7"/>
      <c r="L380" s="7"/>
      <c r="M380" s="8"/>
      <c r="N380" s="7"/>
      <c r="O380" s="7"/>
      <c r="P380" s="7"/>
      <c r="Q380" s="7"/>
      <c r="R380" s="13"/>
      <c r="S380" s="13"/>
      <c r="T380" s="13"/>
      <c r="U380" s="8"/>
    </row>
    <row r="381" spans="1:21" x14ac:dyDescent="0.25">
      <c r="A381" s="7"/>
      <c r="B381" s="7"/>
      <c r="C381" s="6"/>
      <c r="D381" s="13"/>
      <c r="E381" s="21"/>
      <c r="F381" s="7"/>
      <c r="G381" s="7"/>
      <c r="H381" s="8"/>
      <c r="I381" s="7"/>
      <c r="J381" s="7"/>
      <c r="K381" s="7"/>
      <c r="L381" s="7"/>
      <c r="M381" s="7"/>
      <c r="N381" s="7"/>
      <c r="O381" s="7"/>
      <c r="P381" s="7"/>
      <c r="Q381" s="7"/>
      <c r="R381" s="13"/>
      <c r="S381" s="13"/>
      <c r="T381" s="13"/>
      <c r="U381" s="8"/>
    </row>
    <row r="382" spans="1:21" x14ac:dyDescent="0.25">
      <c r="A382" s="7"/>
      <c r="B382" s="7"/>
      <c r="C382" s="6"/>
      <c r="D382" s="13"/>
      <c r="E382" s="21"/>
      <c r="F382" s="7"/>
      <c r="G382" s="7"/>
      <c r="H382" s="8"/>
      <c r="I382" s="7"/>
      <c r="J382" s="7"/>
      <c r="K382" s="7"/>
      <c r="L382" s="7"/>
      <c r="M382" s="8"/>
      <c r="N382" s="7"/>
      <c r="O382" s="7"/>
      <c r="P382" s="7"/>
      <c r="Q382" s="7"/>
      <c r="R382" s="13"/>
      <c r="S382" s="13"/>
      <c r="T382" s="13"/>
      <c r="U382" s="8"/>
    </row>
    <row r="383" spans="1:21" x14ac:dyDescent="0.25">
      <c r="A383" s="7"/>
      <c r="B383" s="7"/>
      <c r="C383" s="6"/>
      <c r="D383" s="13"/>
      <c r="E383" s="21"/>
      <c r="F383" s="7"/>
      <c r="G383" s="7"/>
      <c r="H383" s="8"/>
      <c r="I383" s="7"/>
      <c r="J383" s="7"/>
      <c r="K383" s="7"/>
      <c r="L383" s="7"/>
      <c r="M383" s="8"/>
      <c r="N383" s="7"/>
      <c r="O383" s="7"/>
      <c r="P383" s="7"/>
      <c r="Q383" s="7"/>
      <c r="R383" s="13"/>
      <c r="S383" s="13"/>
      <c r="T383" s="13"/>
      <c r="U383" s="8"/>
    </row>
    <row r="384" spans="1:21" x14ac:dyDescent="0.25">
      <c r="A384" s="7"/>
      <c r="B384" s="7"/>
      <c r="C384" s="6"/>
      <c r="D384" s="13"/>
      <c r="E384" s="21"/>
      <c r="F384" s="7"/>
      <c r="G384" s="7"/>
      <c r="H384" s="8"/>
      <c r="I384" s="7"/>
      <c r="J384" s="7"/>
      <c r="K384" s="7"/>
      <c r="L384" s="7"/>
      <c r="M384" s="8"/>
      <c r="N384" s="7"/>
      <c r="O384" s="7"/>
      <c r="P384" s="7"/>
      <c r="Q384" s="7"/>
      <c r="R384" s="13"/>
      <c r="S384" s="13"/>
      <c r="T384" s="13"/>
      <c r="U384" s="8"/>
    </row>
    <row r="385" spans="1:21" x14ac:dyDescent="0.25">
      <c r="A385" s="7"/>
      <c r="B385" s="7"/>
      <c r="C385" s="6"/>
      <c r="D385" s="13"/>
      <c r="E385" s="21"/>
      <c r="F385" s="7"/>
      <c r="G385" s="7"/>
      <c r="H385" s="8"/>
      <c r="I385" s="7"/>
      <c r="J385" s="7"/>
      <c r="K385" s="7"/>
      <c r="L385" s="7"/>
      <c r="M385" s="8"/>
      <c r="N385" s="7"/>
      <c r="O385" s="7"/>
      <c r="P385" s="7"/>
      <c r="Q385" s="7"/>
      <c r="R385" s="13"/>
      <c r="S385" s="13"/>
      <c r="T385" s="13"/>
      <c r="U385" s="8"/>
    </row>
    <row r="386" spans="1:21" x14ac:dyDescent="0.25">
      <c r="A386" s="7"/>
      <c r="B386" s="7"/>
      <c r="C386" s="6"/>
      <c r="D386" s="13"/>
      <c r="E386" s="21"/>
      <c r="F386" s="7"/>
      <c r="G386" s="7"/>
      <c r="H386" s="8"/>
      <c r="I386" s="7"/>
      <c r="J386" s="7"/>
      <c r="K386" s="7"/>
      <c r="L386" s="7"/>
      <c r="M386" s="8"/>
      <c r="N386" s="7"/>
      <c r="O386" s="7"/>
      <c r="P386" s="7"/>
      <c r="Q386" s="7"/>
      <c r="R386" s="13"/>
      <c r="S386" s="13"/>
      <c r="T386" s="13"/>
      <c r="U386" s="8"/>
    </row>
    <row r="387" spans="1:21" x14ac:dyDescent="0.25">
      <c r="A387" s="7"/>
      <c r="B387" s="7"/>
      <c r="C387" s="6"/>
      <c r="D387" s="13"/>
      <c r="E387" s="21"/>
      <c r="F387" s="7"/>
      <c r="G387" s="7"/>
      <c r="H387" s="8"/>
      <c r="I387" s="7"/>
      <c r="J387" s="7"/>
      <c r="K387" s="7"/>
      <c r="L387" s="7"/>
      <c r="M387" s="8"/>
      <c r="N387" s="7"/>
      <c r="O387" s="7"/>
      <c r="P387" s="7"/>
      <c r="Q387" s="7"/>
      <c r="R387" s="13"/>
      <c r="S387" s="13"/>
      <c r="T387" s="13"/>
      <c r="U387" s="8"/>
    </row>
    <row r="388" spans="1:21" x14ac:dyDescent="0.25">
      <c r="A388" s="7"/>
      <c r="B388" s="7"/>
      <c r="C388" s="6"/>
      <c r="D388" s="13"/>
      <c r="E388" s="21"/>
      <c r="F388" s="7"/>
      <c r="G388" s="7"/>
      <c r="H388" s="8"/>
      <c r="I388" s="7"/>
      <c r="J388" s="7"/>
      <c r="K388" s="7"/>
      <c r="L388" s="7"/>
      <c r="M388" s="8"/>
      <c r="N388" s="7"/>
      <c r="O388" s="7"/>
      <c r="P388" s="7"/>
      <c r="Q388" s="7"/>
      <c r="R388" s="13"/>
      <c r="S388" s="13"/>
      <c r="T388" s="13"/>
      <c r="U388" s="8"/>
    </row>
    <row r="389" spans="1:21" x14ac:dyDescent="0.25">
      <c r="A389" s="7"/>
      <c r="B389" s="7"/>
      <c r="C389" s="6"/>
      <c r="D389" s="13"/>
      <c r="E389" s="21"/>
      <c r="F389" s="7"/>
      <c r="G389" s="7"/>
      <c r="H389" s="8"/>
      <c r="I389" s="7"/>
      <c r="J389" s="7"/>
      <c r="K389" s="7"/>
      <c r="L389" s="7"/>
      <c r="M389" s="8"/>
      <c r="N389" s="7"/>
      <c r="O389" s="7"/>
      <c r="P389" s="7"/>
      <c r="Q389" s="7"/>
      <c r="R389" s="13"/>
      <c r="S389" s="13"/>
      <c r="T389" s="13"/>
      <c r="U389" s="8"/>
    </row>
    <row r="390" spans="1:21" x14ac:dyDescent="0.25">
      <c r="A390" s="7"/>
      <c r="B390" s="7"/>
      <c r="C390" s="6"/>
      <c r="D390" s="13"/>
      <c r="E390" s="21"/>
      <c r="F390" s="7"/>
      <c r="G390" s="7"/>
      <c r="H390" s="8"/>
      <c r="I390" s="7"/>
      <c r="J390" s="7"/>
      <c r="K390" s="7"/>
      <c r="L390" s="7"/>
      <c r="M390" s="8"/>
      <c r="N390" s="7"/>
      <c r="O390" s="7"/>
      <c r="P390" s="7"/>
      <c r="Q390" s="7"/>
      <c r="R390" s="13"/>
      <c r="S390" s="13"/>
      <c r="T390" s="13"/>
      <c r="U390" s="8"/>
    </row>
    <row r="391" spans="1:21" x14ac:dyDescent="0.25">
      <c r="A391" s="7"/>
      <c r="B391" s="7"/>
      <c r="C391" s="6"/>
      <c r="D391" s="13"/>
      <c r="E391" s="21"/>
      <c r="F391" s="7"/>
      <c r="G391" s="7"/>
      <c r="H391" s="8"/>
      <c r="I391" s="7"/>
      <c r="J391" s="7"/>
      <c r="K391" s="7"/>
      <c r="L391" s="7"/>
      <c r="M391" s="8"/>
      <c r="N391" s="7"/>
      <c r="O391" s="7"/>
      <c r="P391" s="7"/>
      <c r="Q391" s="7"/>
      <c r="R391" s="13"/>
      <c r="S391" s="13"/>
      <c r="T391" s="13"/>
      <c r="U391" s="8"/>
    </row>
    <row r="392" spans="1:21" x14ac:dyDescent="0.25">
      <c r="A392" s="7"/>
      <c r="B392" s="7"/>
      <c r="C392" s="6"/>
      <c r="D392" s="13"/>
      <c r="E392" s="21"/>
      <c r="F392" s="7"/>
      <c r="G392" s="7"/>
      <c r="H392" s="8"/>
      <c r="I392" s="7"/>
      <c r="J392" s="7"/>
      <c r="K392" s="7"/>
      <c r="L392" s="7"/>
      <c r="M392" s="8"/>
      <c r="N392" s="7"/>
      <c r="O392" s="7"/>
      <c r="P392" s="7"/>
      <c r="Q392" s="7"/>
      <c r="R392" s="13"/>
      <c r="S392" s="13"/>
      <c r="T392" s="13"/>
      <c r="U392" s="8"/>
    </row>
    <row r="393" spans="1:21" x14ac:dyDescent="0.25">
      <c r="A393" s="7"/>
      <c r="B393" s="7"/>
      <c r="C393" s="6"/>
      <c r="D393" s="13"/>
      <c r="E393" s="21"/>
      <c r="F393" s="7"/>
      <c r="G393" s="7"/>
      <c r="H393" s="8"/>
      <c r="I393" s="7"/>
      <c r="J393" s="7"/>
      <c r="K393" s="7"/>
      <c r="L393" s="7"/>
      <c r="M393" s="8"/>
      <c r="N393" s="7"/>
      <c r="O393" s="7"/>
      <c r="P393" s="7"/>
      <c r="Q393" s="7"/>
      <c r="R393" s="13"/>
      <c r="S393" s="13"/>
      <c r="T393" s="13"/>
      <c r="U393" s="8"/>
    </row>
    <row r="394" spans="1:21" x14ac:dyDescent="0.25">
      <c r="A394" s="7"/>
      <c r="B394" s="7"/>
      <c r="C394" s="6"/>
      <c r="D394" s="13"/>
      <c r="E394" s="21"/>
      <c r="F394" s="7"/>
      <c r="G394" s="7"/>
      <c r="H394" s="8"/>
      <c r="I394" s="7"/>
      <c r="J394" s="7"/>
      <c r="K394" s="7"/>
      <c r="L394" s="7"/>
      <c r="M394" s="8"/>
      <c r="N394" s="7"/>
      <c r="O394" s="7"/>
      <c r="P394" s="7"/>
      <c r="Q394" s="7"/>
      <c r="R394" s="13"/>
      <c r="S394" s="13"/>
      <c r="T394" s="13"/>
      <c r="U394" s="8"/>
    </row>
    <row r="395" spans="1:21" x14ac:dyDescent="0.25">
      <c r="A395" s="7"/>
      <c r="B395" s="7"/>
      <c r="C395" s="6"/>
      <c r="D395" s="13"/>
      <c r="E395" s="21"/>
      <c r="F395" s="7"/>
      <c r="G395" s="7"/>
      <c r="H395" s="8"/>
      <c r="I395" s="7"/>
      <c r="J395" s="7"/>
      <c r="K395" s="7"/>
      <c r="L395" s="7"/>
      <c r="M395" s="8"/>
      <c r="N395" s="7"/>
      <c r="O395" s="7"/>
      <c r="P395" s="7"/>
      <c r="Q395" s="7"/>
      <c r="R395" s="13"/>
      <c r="S395" s="13"/>
      <c r="T395" s="13"/>
      <c r="U395" s="8"/>
    </row>
    <row r="396" spans="1:21" x14ac:dyDescent="0.25">
      <c r="A396" s="7"/>
      <c r="B396" s="7"/>
      <c r="C396" s="6"/>
      <c r="D396" s="13"/>
      <c r="E396" s="21"/>
      <c r="F396" s="7"/>
      <c r="G396" s="7"/>
      <c r="H396" s="8"/>
      <c r="I396" s="7"/>
      <c r="J396" s="7"/>
      <c r="K396" s="7"/>
      <c r="L396" s="7"/>
      <c r="M396" s="8"/>
      <c r="N396" s="7"/>
      <c r="O396" s="7"/>
      <c r="P396" s="7"/>
      <c r="Q396" s="7"/>
      <c r="R396" s="13"/>
      <c r="S396" s="13"/>
      <c r="T396" s="13"/>
      <c r="U396" s="8"/>
    </row>
    <row r="397" spans="1:21" x14ac:dyDescent="0.25">
      <c r="A397" s="7"/>
      <c r="B397" s="7"/>
      <c r="C397" s="6"/>
      <c r="D397" s="13"/>
      <c r="E397" s="21"/>
      <c r="F397" s="7"/>
      <c r="G397" s="7"/>
      <c r="H397" s="8"/>
      <c r="I397" s="7"/>
      <c r="J397" s="7"/>
      <c r="K397" s="7"/>
      <c r="L397" s="7"/>
      <c r="M397" s="8"/>
      <c r="N397" s="7"/>
      <c r="O397" s="7"/>
      <c r="P397" s="7"/>
      <c r="Q397" s="7"/>
      <c r="R397" s="13"/>
      <c r="S397" s="13"/>
      <c r="T397" s="13"/>
      <c r="U397" s="8"/>
    </row>
    <row r="398" spans="1:21" x14ac:dyDescent="0.25">
      <c r="A398" s="7"/>
      <c r="B398" s="7"/>
      <c r="C398" s="6"/>
      <c r="D398" s="13"/>
      <c r="E398" s="21"/>
      <c r="F398" s="7"/>
      <c r="G398" s="7"/>
      <c r="H398" s="8"/>
      <c r="I398" s="7"/>
      <c r="J398" s="7"/>
      <c r="K398" s="7"/>
      <c r="L398" s="7"/>
      <c r="M398" s="8"/>
      <c r="N398" s="7"/>
      <c r="O398" s="7"/>
      <c r="P398" s="7"/>
      <c r="Q398" s="7"/>
      <c r="R398" s="13"/>
      <c r="S398" s="13"/>
      <c r="T398" s="13"/>
      <c r="U398" s="8"/>
    </row>
    <row r="399" spans="1:21" x14ac:dyDescent="0.25">
      <c r="A399" s="7"/>
      <c r="B399" s="7"/>
      <c r="C399" s="6"/>
      <c r="D399" s="13"/>
      <c r="E399" s="21"/>
      <c r="F399" s="7"/>
      <c r="G399" s="7"/>
      <c r="H399" s="8"/>
      <c r="I399" s="7"/>
      <c r="J399" s="7"/>
      <c r="K399" s="7"/>
      <c r="L399" s="7"/>
      <c r="M399" s="8"/>
      <c r="N399" s="7"/>
      <c r="O399" s="7"/>
      <c r="P399" s="7"/>
      <c r="Q399" s="7"/>
      <c r="R399" s="13"/>
      <c r="S399" s="13"/>
      <c r="T399" s="13"/>
      <c r="U399" s="8"/>
    </row>
    <row r="400" spans="1:21" x14ac:dyDescent="0.25">
      <c r="A400" s="7"/>
      <c r="B400" s="7"/>
      <c r="C400" s="12"/>
      <c r="D400" s="13"/>
      <c r="E400" s="21"/>
      <c r="F400" s="7"/>
      <c r="G400" s="7"/>
      <c r="H400" s="8"/>
      <c r="I400" s="7"/>
      <c r="J400" s="7"/>
      <c r="K400" s="7"/>
      <c r="L400" s="7"/>
      <c r="M400" s="8"/>
      <c r="N400" s="7"/>
      <c r="O400" s="7"/>
      <c r="P400" s="7"/>
      <c r="Q400" s="7"/>
      <c r="R400" s="13"/>
      <c r="S400" s="13"/>
      <c r="T400" s="13"/>
      <c r="U400" s="8"/>
    </row>
    <row r="401" spans="1:21" x14ac:dyDescent="0.25">
      <c r="A401" s="7"/>
      <c r="B401" s="7"/>
      <c r="C401" s="12"/>
      <c r="D401" s="13"/>
      <c r="E401" s="21"/>
      <c r="F401" s="7"/>
      <c r="G401" s="7"/>
      <c r="H401" s="8"/>
      <c r="I401" s="7"/>
      <c r="J401" s="7"/>
      <c r="K401" s="7"/>
      <c r="L401" s="7"/>
      <c r="M401" s="8"/>
      <c r="N401" s="7"/>
      <c r="O401" s="7"/>
      <c r="P401" s="7"/>
      <c r="Q401" s="7"/>
      <c r="R401" s="13"/>
      <c r="S401" s="13"/>
      <c r="T401" s="13"/>
      <c r="U401" s="8"/>
    </row>
    <row r="402" spans="1:21" x14ac:dyDescent="0.25">
      <c r="A402" s="7"/>
      <c r="B402" s="7"/>
      <c r="C402" s="12"/>
      <c r="D402" s="13"/>
      <c r="E402" s="21"/>
      <c r="F402" s="7"/>
      <c r="G402" s="7"/>
      <c r="H402" s="8"/>
      <c r="I402" s="7"/>
      <c r="J402" s="7"/>
      <c r="K402" s="7"/>
      <c r="L402" s="7"/>
      <c r="M402" s="8"/>
      <c r="N402" s="7"/>
      <c r="O402" s="7"/>
      <c r="P402" s="7"/>
      <c r="Q402" s="7"/>
      <c r="R402" s="13"/>
      <c r="S402" s="13"/>
      <c r="T402" s="13"/>
      <c r="U402" s="8"/>
    </row>
    <row r="403" spans="1:21" x14ac:dyDescent="0.25">
      <c r="A403" s="7"/>
      <c r="B403" s="7"/>
      <c r="C403" s="12"/>
      <c r="D403" s="13"/>
      <c r="E403" s="21"/>
      <c r="F403" s="7"/>
      <c r="G403" s="7"/>
      <c r="H403" s="8"/>
      <c r="I403" s="7"/>
      <c r="J403" s="7"/>
      <c r="K403" s="7"/>
      <c r="L403" s="7"/>
      <c r="M403" s="8"/>
      <c r="N403" s="7"/>
      <c r="O403" s="7"/>
      <c r="P403" s="7"/>
      <c r="Q403" s="7"/>
      <c r="R403" s="13"/>
      <c r="S403" s="13"/>
      <c r="T403" s="13"/>
      <c r="U403" s="8"/>
    </row>
    <row r="404" spans="1:21" x14ac:dyDescent="0.25">
      <c r="A404" s="7"/>
      <c r="B404" s="7"/>
      <c r="C404" s="6"/>
      <c r="D404" s="13"/>
      <c r="E404" s="21"/>
      <c r="F404" s="7"/>
      <c r="G404" s="7"/>
      <c r="H404" s="8"/>
      <c r="I404" s="7"/>
      <c r="J404" s="7"/>
      <c r="K404" s="7"/>
      <c r="L404" s="7"/>
      <c r="M404" s="8"/>
      <c r="N404" s="7"/>
      <c r="O404" s="7"/>
      <c r="P404" s="7"/>
      <c r="Q404" s="7"/>
      <c r="R404" s="13"/>
      <c r="S404" s="13"/>
      <c r="T404" s="13"/>
      <c r="U404" s="8"/>
    </row>
    <row r="405" spans="1:21" x14ac:dyDescent="0.25">
      <c r="A405" s="7"/>
      <c r="B405" s="7"/>
      <c r="C405" s="6"/>
      <c r="D405" s="13"/>
      <c r="E405" s="21"/>
      <c r="F405" s="7"/>
      <c r="G405" s="7"/>
      <c r="H405" s="8"/>
      <c r="I405" s="7"/>
      <c r="J405" s="7"/>
      <c r="K405" s="7"/>
      <c r="L405" s="7"/>
      <c r="M405" s="8"/>
      <c r="N405" s="7"/>
      <c r="O405" s="7"/>
      <c r="P405" s="7"/>
      <c r="Q405" s="7"/>
      <c r="R405" s="13"/>
      <c r="S405" s="13"/>
      <c r="T405" s="13"/>
      <c r="U405" s="8"/>
    </row>
    <row r="406" spans="1:21" x14ac:dyDescent="0.25">
      <c r="A406" s="7"/>
      <c r="B406" s="7"/>
      <c r="C406" s="12"/>
      <c r="D406" s="13"/>
      <c r="E406" s="21"/>
      <c r="F406" s="7"/>
      <c r="G406" s="7"/>
      <c r="H406" s="8"/>
      <c r="I406" s="7"/>
      <c r="J406" s="7"/>
      <c r="K406" s="7"/>
      <c r="L406" s="7"/>
      <c r="M406" s="8"/>
      <c r="N406" s="7"/>
      <c r="O406" s="7"/>
      <c r="P406" s="7"/>
      <c r="Q406" s="7"/>
      <c r="R406" s="13"/>
      <c r="S406" s="13"/>
      <c r="T406" s="13"/>
      <c r="U406" s="8"/>
    </row>
    <row r="407" spans="1:21" x14ac:dyDescent="0.25">
      <c r="A407" s="7"/>
      <c r="B407" s="7"/>
      <c r="C407" s="6"/>
      <c r="D407" s="13"/>
      <c r="E407" s="21"/>
      <c r="F407" s="7"/>
      <c r="G407" s="7"/>
      <c r="H407" s="8"/>
      <c r="I407" s="7"/>
      <c r="J407" s="7"/>
      <c r="K407" s="7"/>
      <c r="L407" s="7"/>
      <c r="M407" s="8"/>
      <c r="N407" s="7"/>
      <c r="O407" s="7"/>
      <c r="P407" s="7"/>
      <c r="Q407" s="7"/>
      <c r="R407" s="13"/>
      <c r="S407" s="13"/>
      <c r="T407" s="13"/>
      <c r="U407" s="8"/>
    </row>
    <row r="408" spans="1:21" x14ac:dyDescent="0.25">
      <c r="A408" s="7"/>
      <c r="B408" s="7"/>
      <c r="C408" s="6"/>
      <c r="D408" s="13"/>
      <c r="E408" s="21"/>
      <c r="F408" s="7"/>
      <c r="G408" s="7"/>
      <c r="H408" s="8"/>
      <c r="I408" s="7"/>
      <c r="J408" s="7"/>
      <c r="K408" s="7"/>
      <c r="L408" s="7"/>
      <c r="M408" s="8"/>
      <c r="N408" s="7"/>
      <c r="O408" s="7"/>
      <c r="P408" s="7"/>
      <c r="Q408" s="7"/>
      <c r="R408" s="13"/>
      <c r="S408" s="13"/>
      <c r="T408" s="13"/>
      <c r="U408" s="8"/>
    </row>
    <row r="409" spans="1:21" x14ac:dyDescent="0.25">
      <c r="A409" s="7"/>
      <c r="B409" s="7"/>
      <c r="C409" s="6"/>
      <c r="D409" s="13"/>
      <c r="E409" s="21"/>
      <c r="F409" s="7"/>
      <c r="G409" s="7"/>
      <c r="H409" s="8"/>
      <c r="I409" s="7"/>
      <c r="J409" s="7"/>
      <c r="K409" s="7"/>
      <c r="L409" s="7"/>
      <c r="M409" s="8"/>
      <c r="N409" s="7"/>
      <c r="O409" s="7"/>
      <c r="P409" s="7"/>
      <c r="Q409" s="7"/>
      <c r="R409" s="13"/>
      <c r="S409" s="13"/>
      <c r="T409" s="13"/>
      <c r="U409" s="8"/>
    </row>
    <row r="410" spans="1:21" x14ac:dyDescent="0.25">
      <c r="A410" s="7"/>
      <c r="B410" s="7"/>
      <c r="C410" s="6"/>
      <c r="D410" s="13"/>
      <c r="E410" s="21"/>
      <c r="F410" s="7"/>
      <c r="G410" s="7"/>
      <c r="H410" s="8"/>
      <c r="I410" s="7"/>
      <c r="J410" s="7"/>
      <c r="K410" s="7"/>
      <c r="L410" s="7"/>
      <c r="M410" s="8"/>
      <c r="N410" s="7"/>
      <c r="O410" s="7"/>
      <c r="P410" s="7"/>
      <c r="Q410" s="7"/>
      <c r="R410" s="13"/>
      <c r="S410" s="13"/>
      <c r="T410" s="13"/>
      <c r="U410" s="8"/>
    </row>
    <row r="411" spans="1:21" x14ac:dyDescent="0.25">
      <c r="A411" s="7"/>
      <c r="B411" s="7"/>
      <c r="C411" s="6"/>
      <c r="D411" s="13"/>
      <c r="E411" s="21"/>
      <c r="F411" s="7"/>
      <c r="G411" s="7"/>
      <c r="H411" s="8"/>
      <c r="I411" s="7"/>
      <c r="J411" s="7"/>
      <c r="K411" s="7"/>
      <c r="L411" s="7"/>
      <c r="M411" s="8"/>
      <c r="N411" s="8"/>
      <c r="O411" s="7"/>
      <c r="P411" s="7"/>
      <c r="Q411" s="7"/>
      <c r="R411" s="13"/>
      <c r="S411" s="13"/>
      <c r="T411" s="13"/>
      <c r="U411" s="8"/>
    </row>
    <row r="412" spans="1:21" x14ac:dyDescent="0.25">
      <c r="A412" s="7"/>
      <c r="B412" s="7"/>
      <c r="C412" s="6"/>
      <c r="D412" s="13"/>
      <c r="E412" s="21"/>
      <c r="F412" s="7"/>
      <c r="G412" s="7"/>
      <c r="H412" s="8"/>
      <c r="I412" s="7"/>
      <c r="J412" s="7"/>
      <c r="K412" s="7"/>
      <c r="L412" s="7"/>
      <c r="M412" s="8"/>
      <c r="N412" s="8"/>
      <c r="O412" s="7"/>
      <c r="P412" s="7"/>
      <c r="Q412" s="7"/>
      <c r="R412" s="13"/>
      <c r="S412" s="13"/>
      <c r="T412" s="13"/>
      <c r="U412" s="8"/>
    </row>
    <row r="413" spans="1:21" x14ac:dyDescent="0.25">
      <c r="A413" s="7"/>
      <c r="B413" s="7"/>
      <c r="C413" s="6"/>
      <c r="D413" s="13"/>
      <c r="E413" s="21"/>
      <c r="F413" s="7"/>
      <c r="G413" s="7"/>
      <c r="H413" s="8"/>
      <c r="I413" s="7"/>
      <c r="J413" s="7"/>
      <c r="K413" s="7"/>
      <c r="L413" s="7"/>
      <c r="M413" s="8"/>
      <c r="N413" s="7"/>
      <c r="O413" s="7"/>
      <c r="P413" s="7"/>
      <c r="Q413" s="7"/>
      <c r="R413" s="13"/>
      <c r="S413" s="13"/>
      <c r="T413" s="13"/>
      <c r="U413" s="8"/>
    </row>
    <row r="414" spans="1:21" x14ac:dyDescent="0.25">
      <c r="A414" s="7"/>
      <c r="B414" s="7"/>
      <c r="C414" s="6"/>
      <c r="D414" s="13"/>
      <c r="E414" s="21"/>
      <c r="F414" s="7"/>
      <c r="G414" s="7"/>
      <c r="H414" s="8"/>
      <c r="I414" s="7"/>
      <c r="J414" s="7"/>
      <c r="K414" s="7"/>
      <c r="L414" s="7"/>
      <c r="M414" s="8"/>
      <c r="N414" s="7"/>
      <c r="O414" s="7"/>
      <c r="P414" s="7"/>
      <c r="Q414" s="7"/>
      <c r="R414" s="13"/>
      <c r="S414" s="13"/>
      <c r="T414" s="13"/>
      <c r="U414" s="8"/>
    </row>
    <row r="415" spans="1:21" x14ac:dyDescent="0.25">
      <c r="A415" s="7"/>
      <c r="B415" s="7"/>
      <c r="C415" s="6"/>
      <c r="D415" s="13"/>
      <c r="E415" s="21"/>
      <c r="F415" s="7"/>
      <c r="G415" s="7"/>
      <c r="H415" s="8"/>
      <c r="I415" s="7"/>
      <c r="J415" s="7"/>
      <c r="K415" s="7"/>
      <c r="L415" s="7"/>
      <c r="M415" s="8"/>
      <c r="N415" s="8"/>
      <c r="O415" s="7"/>
      <c r="P415" s="7"/>
      <c r="Q415" s="7"/>
      <c r="R415" s="13"/>
      <c r="S415" s="13"/>
      <c r="T415" s="13"/>
      <c r="U415" s="8"/>
    </row>
    <row r="416" spans="1:21" x14ac:dyDescent="0.25">
      <c r="A416" s="7"/>
      <c r="B416" s="7"/>
      <c r="C416" s="6"/>
      <c r="D416" s="13"/>
      <c r="E416" s="21"/>
      <c r="F416" s="7"/>
      <c r="G416" s="7"/>
      <c r="H416" s="8"/>
      <c r="I416" s="7"/>
      <c r="J416" s="7"/>
      <c r="K416" s="7"/>
      <c r="L416" s="7"/>
      <c r="M416" s="8"/>
      <c r="N416" s="8"/>
      <c r="O416" s="7"/>
      <c r="P416" s="7"/>
      <c r="Q416" s="7"/>
      <c r="R416" s="13"/>
      <c r="S416" s="13"/>
      <c r="T416" s="13"/>
      <c r="U416" s="8"/>
    </row>
    <row r="417" spans="1:21" x14ac:dyDescent="0.25">
      <c r="A417" s="7"/>
      <c r="B417" s="7"/>
      <c r="C417" s="6"/>
      <c r="D417" s="13"/>
      <c r="E417" s="21"/>
      <c r="F417" s="7"/>
      <c r="G417" s="7"/>
      <c r="H417" s="8"/>
      <c r="I417" s="7"/>
      <c r="J417" s="7"/>
      <c r="K417" s="7"/>
      <c r="L417" s="7"/>
      <c r="M417" s="8"/>
      <c r="N417" s="8"/>
      <c r="O417" s="7"/>
      <c r="P417" s="7"/>
      <c r="Q417" s="7"/>
      <c r="R417" s="13"/>
      <c r="S417" s="13"/>
      <c r="T417" s="13"/>
      <c r="U417" s="8"/>
    </row>
    <row r="418" spans="1:21" x14ac:dyDescent="0.25">
      <c r="A418" s="7"/>
      <c r="B418" s="7"/>
      <c r="C418" s="6"/>
      <c r="D418" s="13"/>
      <c r="E418" s="21"/>
      <c r="F418" s="7"/>
      <c r="G418" s="7"/>
      <c r="H418" s="8"/>
      <c r="I418" s="7"/>
      <c r="J418" s="7"/>
      <c r="K418" s="7"/>
      <c r="L418" s="7"/>
      <c r="M418" s="8"/>
      <c r="N418" s="8"/>
      <c r="O418" s="7"/>
      <c r="P418" s="7"/>
      <c r="Q418" s="7"/>
      <c r="R418" s="13"/>
      <c r="S418" s="13"/>
      <c r="T418" s="13"/>
      <c r="U418" s="8"/>
    </row>
    <row r="419" spans="1:21" x14ac:dyDescent="0.25">
      <c r="A419" s="7"/>
      <c r="B419" s="7"/>
      <c r="C419" s="12"/>
      <c r="D419" s="13"/>
      <c r="E419" s="21"/>
      <c r="F419" s="7"/>
      <c r="G419" s="7"/>
      <c r="H419" s="8"/>
      <c r="I419" s="7"/>
      <c r="J419" s="7"/>
      <c r="K419" s="7"/>
      <c r="L419" s="7"/>
      <c r="M419" s="8"/>
      <c r="N419" s="8"/>
      <c r="O419" s="7"/>
      <c r="P419" s="7"/>
      <c r="Q419" s="7"/>
      <c r="R419" s="13"/>
      <c r="S419" s="13"/>
      <c r="T419" s="13"/>
      <c r="U419" s="8"/>
    </row>
    <row r="420" spans="1:21" x14ac:dyDescent="0.25">
      <c r="A420" s="7"/>
      <c r="B420" s="7"/>
      <c r="C420" s="12"/>
      <c r="D420" s="13"/>
      <c r="E420" s="21"/>
      <c r="F420" s="7"/>
      <c r="G420" s="7"/>
      <c r="H420" s="8"/>
      <c r="I420" s="7"/>
      <c r="J420" s="7"/>
      <c r="K420" s="7"/>
      <c r="L420" s="7"/>
      <c r="M420" s="8"/>
      <c r="N420" s="8"/>
      <c r="O420" s="7"/>
      <c r="P420" s="7"/>
      <c r="Q420" s="7"/>
      <c r="R420" s="13"/>
      <c r="S420" s="13"/>
      <c r="T420" s="13"/>
      <c r="U420" s="8"/>
    </row>
    <row r="421" spans="1:21" x14ac:dyDescent="0.25">
      <c r="A421" s="7"/>
      <c r="B421" s="7"/>
      <c r="C421" s="12"/>
      <c r="D421" s="13"/>
      <c r="E421" s="21"/>
      <c r="F421" s="7"/>
      <c r="G421" s="7"/>
      <c r="H421" s="8"/>
      <c r="I421" s="7"/>
      <c r="J421" s="7"/>
      <c r="K421" s="7"/>
      <c r="L421" s="7"/>
      <c r="M421" s="8"/>
      <c r="N421" s="8"/>
      <c r="O421" s="7"/>
      <c r="P421" s="7"/>
      <c r="Q421" s="7"/>
      <c r="R421" s="13"/>
      <c r="S421" s="13"/>
      <c r="T421" s="13"/>
      <c r="U421" s="8"/>
    </row>
    <row r="422" spans="1:21" x14ac:dyDescent="0.25">
      <c r="A422" s="7"/>
      <c r="B422" s="7"/>
      <c r="C422" s="12"/>
      <c r="D422" s="13"/>
      <c r="E422" s="21"/>
      <c r="F422" s="7"/>
      <c r="G422" s="7"/>
      <c r="H422" s="8"/>
      <c r="I422" s="7"/>
      <c r="J422" s="7"/>
      <c r="K422" s="7"/>
      <c r="L422" s="7"/>
      <c r="M422" s="8"/>
      <c r="N422" s="8"/>
      <c r="O422" s="7"/>
      <c r="P422" s="7"/>
      <c r="Q422" s="7"/>
      <c r="R422" s="13"/>
      <c r="S422" s="13"/>
      <c r="T422" s="13"/>
      <c r="U422" s="8"/>
    </row>
    <row r="423" spans="1:21" x14ac:dyDescent="0.25">
      <c r="A423" s="7"/>
      <c r="B423" s="7"/>
      <c r="C423" s="6"/>
      <c r="D423" s="13"/>
      <c r="E423" s="21"/>
      <c r="F423" s="7"/>
      <c r="G423" s="7"/>
      <c r="H423" s="8"/>
      <c r="I423" s="7"/>
      <c r="J423" s="7"/>
      <c r="K423" s="7"/>
      <c r="L423" s="7"/>
      <c r="M423" s="8"/>
      <c r="N423" s="8"/>
      <c r="O423" s="7"/>
      <c r="P423" s="7"/>
      <c r="Q423" s="7"/>
      <c r="R423" s="13"/>
      <c r="S423" s="13"/>
      <c r="T423" s="13"/>
      <c r="U423" s="8"/>
    </row>
    <row r="424" spans="1:21" x14ac:dyDescent="0.25">
      <c r="A424" s="7"/>
      <c r="B424" s="7"/>
      <c r="C424" s="6"/>
      <c r="D424" s="13"/>
      <c r="E424" s="21"/>
      <c r="F424" s="7"/>
      <c r="G424" s="7"/>
      <c r="H424" s="8"/>
      <c r="I424" s="7"/>
      <c r="J424" s="7"/>
      <c r="K424" s="7"/>
      <c r="L424" s="7"/>
      <c r="M424" s="8"/>
      <c r="N424" s="8"/>
      <c r="O424" s="7"/>
      <c r="P424" s="7"/>
      <c r="Q424" s="7"/>
      <c r="R424" s="13"/>
      <c r="S424" s="13"/>
      <c r="T424" s="13"/>
      <c r="U424" s="8"/>
    </row>
    <row r="425" spans="1:21" x14ac:dyDescent="0.25">
      <c r="A425" s="7"/>
      <c r="B425" s="7"/>
      <c r="C425" s="6"/>
      <c r="D425" s="13"/>
      <c r="E425" s="21"/>
      <c r="F425" s="7"/>
      <c r="G425" s="7"/>
      <c r="H425" s="8"/>
      <c r="I425" s="7"/>
      <c r="J425" s="7"/>
      <c r="K425" s="7"/>
      <c r="L425" s="7"/>
      <c r="M425" s="8"/>
      <c r="N425" s="8"/>
      <c r="O425" s="7"/>
      <c r="P425" s="7"/>
      <c r="Q425" s="7"/>
      <c r="R425" s="13"/>
      <c r="S425" s="13"/>
      <c r="T425" s="13"/>
      <c r="U425" s="8"/>
    </row>
    <row r="426" spans="1:21" x14ac:dyDescent="0.25">
      <c r="A426" s="7"/>
      <c r="B426" s="7"/>
      <c r="C426" s="6"/>
      <c r="D426" s="13"/>
      <c r="E426" s="21"/>
      <c r="F426" s="7"/>
      <c r="G426" s="7"/>
      <c r="H426" s="8"/>
      <c r="I426" s="7"/>
      <c r="J426" s="7"/>
      <c r="K426" s="7"/>
      <c r="L426" s="7"/>
      <c r="M426" s="8"/>
      <c r="N426" s="8"/>
      <c r="O426" s="7"/>
      <c r="P426" s="7"/>
      <c r="Q426" s="7"/>
      <c r="R426" s="13"/>
      <c r="S426" s="13"/>
      <c r="T426" s="13"/>
      <c r="U426" s="8"/>
    </row>
    <row r="427" spans="1:21" x14ac:dyDescent="0.25">
      <c r="A427" s="7"/>
      <c r="B427" s="7"/>
      <c r="C427" s="6"/>
      <c r="D427" s="13"/>
      <c r="E427" s="21"/>
      <c r="F427" s="7"/>
      <c r="G427" s="7"/>
      <c r="H427" s="8"/>
      <c r="I427" s="7"/>
      <c r="J427" s="7"/>
      <c r="K427" s="7"/>
      <c r="L427" s="7"/>
      <c r="M427" s="8"/>
      <c r="N427" s="8"/>
      <c r="O427" s="7"/>
      <c r="P427" s="7"/>
      <c r="Q427" s="7"/>
      <c r="R427" s="13"/>
      <c r="S427" s="13"/>
      <c r="T427" s="13"/>
      <c r="U427" s="8"/>
    </row>
    <row r="428" spans="1:21" x14ac:dyDescent="0.25">
      <c r="A428" s="7"/>
      <c r="B428" s="7"/>
      <c r="C428" s="6"/>
      <c r="D428" s="13"/>
      <c r="E428" s="21"/>
      <c r="F428" s="7"/>
      <c r="G428" s="7"/>
      <c r="H428" s="8"/>
      <c r="I428" s="7"/>
      <c r="J428" s="7"/>
      <c r="K428" s="7"/>
      <c r="L428" s="7"/>
      <c r="M428" s="8"/>
      <c r="N428" s="8"/>
      <c r="O428" s="7"/>
      <c r="P428" s="7"/>
      <c r="Q428" s="7"/>
      <c r="R428" s="13"/>
      <c r="S428" s="13"/>
      <c r="T428" s="13"/>
      <c r="U428" s="8"/>
    </row>
    <row r="429" spans="1:21" x14ac:dyDescent="0.25">
      <c r="A429" s="7"/>
      <c r="B429" s="7"/>
      <c r="C429" s="6"/>
      <c r="D429" s="13"/>
      <c r="E429" s="21"/>
      <c r="F429" s="7"/>
      <c r="G429" s="7"/>
      <c r="H429" s="8"/>
      <c r="I429" s="7"/>
      <c r="J429" s="7"/>
      <c r="K429" s="7"/>
      <c r="L429" s="7"/>
      <c r="M429" s="8"/>
      <c r="N429" s="8"/>
      <c r="O429" s="7"/>
      <c r="P429" s="7"/>
      <c r="Q429" s="7"/>
      <c r="R429" s="13"/>
      <c r="S429" s="13"/>
      <c r="T429" s="13"/>
      <c r="U429" s="8"/>
    </row>
    <row r="430" spans="1:21" x14ac:dyDescent="0.25">
      <c r="A430" s="7"/>
      <c r="B430" s="7"/>
      <c r="C430" s="6"/>
      <c r="D430" s="13"/>
      <c r="E430" s="21"/>
      <c r="F430" s="7"/>
      <c r="G430" s="7"/>
      <c r="H430" s="8"/>
      <c r="I430" s="7"/>
      <c r="J430" s="7"/>
      <c r="K430" s="7"/>
      <c r="L430" s="7"/>
      <c r="M430" s="8"/>
      <c r="N430" s="8"/>
      <c r="O430" s="7"/>
      <c r="P430" s="7"/>
      <c r="Q430" s="7"/>
      <c r="R430" s="13"/>
      <c r="S430" s="13"/>
      <c r="T430" s="13"/>
      <c r="U430" s="8"/>
    </row>
    <row r="431" spans="1:21" x14ac:dyDescent="0.25">
      <c r="A431" s="7"/>
      <c r="B431" s="7"/>
      <c r="C431" s="6"/>
      <c r="D431" s="13"/>
      <c r="E431" s="21"/>
      <c r="F431" s="7"/>
      <c r="G431" s="7"/>
      <c r="H431" s="8"/>
      <c r="I431" s="7"/>
      <c r="J431" s="7"/>
      <c r="K431" s="7"/>
      <c r="L431" s="7"/>
      <c r="M431" s="8"/>
      <c r="N431" s="8"/>
      <c r="O431" s="7"/>
      <c r="P431" s="7"/>
      <c r="Q431" s="7"/>
      <c r="R431" s="13"/>
      <c r="S431" s="13"/>
      <c r="T431" s="13"/>
      <c r="U431" s="8"/>
    </row>
    <row r="432" spans="1:21" x14ac:dyDescent="0.25">
      <c r="A432" s="7"/>
      <c r="B432" s="7"/>
      <c r="C432" s="6"/>
      <c r="D432" s="13"/>
      <c r="E432" s="21"/>
      <c r="F432" s="7"/>
      <c r="G432" s="7"/>
      <c r="H432" s="8"/>
      <c r="I432" s="7"/>
      <c r="J432" s="7"/>
      <c r="K432" s="7"/>
      <c r="L432" s="7"/>
      <c r="M432" s="8"/>
      <c r="N432" s="8"/>
      <c r="O432" s="7"/>
      <c r="P432" s="7"/>
      <c r="Q432" s="7"/>
      <c r="R432" s="13"/>
      <c r="S432" s="13"/>
      <c r="T432" s="13"/>
      <c r="U432" s="8"/>
    </row>
    <row r="433" spans="1:21" x14ac:dyDescent="0.25">
      <c r="A433" s="7"/>
      <c r="B433" s="7"/>
      <c r="C433" s="6"/>
      <c r="D433" s="13"/>
      <c r="E433" s="21"/>
      <c r="F433" s="7"/>
      <c r="G433" s="7"/>
      <c r="H433" s="8"/>
      <c r="I433" s="7"/>
      <c r="J433" s="7"/>
      <c r="K433" s="7"/>
      <c r="L433" s="7"/>
      <c r="M433" s="8"/>
      <c r="N433" s="8"/>
      <c r="O433" s="7"/>
      <c r="P433" s="7"/>
      <c r="Q433" s="7"/>
      <c r="R433" s="13"/>
      <c r="S433" s="13"/>
      <c r="T433" s="13"/>
      <c r="U433" s="8"/>
    </row>
    <row r="434" spans="1:21" x14ac:dyDescent="0.25">
      <c r="A434" s="7"/>
      <c r="B434" s="7"/>
      <c r="C434" s="6"/>
      <c r="D434" s="13"/>
      <c r="E434" s="21"/>
      <c r="F434" s="7"/>
      <c r="G434" s="7"/>
      <c r="H434" s="8"/>
      <c r="I434" s="7"/>
      <c r="J434" s="7"/>
      <c r="K434" s="7"/>
      <c r="L434" s="7"/>
      <c r="M434" s="8"/>
      <c r="N434" s="8"/>
      <c r="O434" s="7"/>
      <c r="P434" s="7"/>
      <c r="Q434" s="7"/>
      <c r="R434" s="13"/>
      <c r="S434" s="13"/>
      <c r="T434" s="13"/>
      <c r="U434" s="8"/>
    </row>
    <row r="435" spans="1:21" x14ac:dyDescent="0.25">
      <c r="A435" s="7"/>
      <c r="B435" s="7"/>
      <c r="C435" s="6"/>
      <c r="D435" s="13"/>
      <c r="E435" s="21"/>
      <c r="F435" s="7"/>
      <c r="G435" s="7"/>
      <c r="H435" s="8"/>
      <c r="I435" s="7"/>
      <c r="J435" s="7"/>
      <c r="K435" s="7"/>
      <c r="L435" s="7"/>
      <c r="M435" s="8"/>
      <c r="N435" s="8"/>
      <c r="O435" s="7"/>
      <c r="P435" s="7"/>
      <c r="Q435" s="7"/>
      <c r="R435" s="13"/>
      <c r="S435" s="13"/>
      <c r="T435" s="13"/>
      <c r="U435" s="8"/>
    </row>
    <row r="436" spans="1:21" x14ac:dyDescent="0.25">
      <c r="A436" s="7"/>
      <c r="B436" s="7"/>
      <c r="C436" s="6"/>
      <c r="D436" s="13"/>
      <c r="E436" s="21"/>
      <c r="F436" s="7"/>
      <c r="G436" s="7"/>
      <c r="H436" s="8"/>
      <c r="I436" s="7"/>
      <c r="J436" s="7"/>
      <c r="K436" s="7"/>
      <c r="L436" s="7"/>
      <c r="M436" s="8"/>
      <c r="N436" s="8"/>
      <c r="O436" s="7"/>
      <c r="P436" s="7"/>
      <c r="Q436" s="7"/>
      <c r="R436" s="13"/>
      <c r="S436" s="13"/>
      <c r="T436" s="13"/>
      <c r="U436" s="8"/>
    </row>
    <row r="437" spans="1:21" x14ac:dyDescent="0.25">
      <c r="A437" s="7"/>
      <c r="B437" s="7"/>
      <c r="C437" s="6"/>
      <c r="D437" s="13"/>
      <c r="E437" s="21"/>
      <c r="F437" s="7"/>
      <c r="G437" s="7"/>
      <c r="H437" s="8"/>
      <c r="I437" s="7"/>
      <c r="J437" s="7"/>
      <c r="K437" s="7"/>
      <c r="L437" s="7"/>
      <c r="M437" s="8"/>
      <c r="N437" s="8"/>
      <c r="O437" s="7"/>
      <c r="P437" s="7"/>
      <c r="Q437" s="7"/>
      <c r="R437" s="13"/>
      <c r="S437" s="13"/>
      <c r="T437" s="13"/>
      <c r="U437" s="8"/>
    </row>
    <row r="438" spans="1:21" x14ac:dyDescent="0.25">
      <c r="A438" s="7"/>
      <c r="B438" s="7"/>
      <c r="C438" s="6"/>
      <c r="D438" s="13"/>
      <c r="E438" s="21"/>
      <c r="F438" s="7"/>
      <c r="G438" s="7"/>
      <c r="H438" s="8"/>
      <c r="I438" s="7"/>
      <c r="J438" s="7"/>
      <c r="K438" s="7"/>
      <c r="L438" s="7"/>
      <c r="M438" s="8"/>
      <c r="N438" s="8"/>
      <c r="O438" s="7"/>
      <c r="P438" s="7"/>
      <c r="Q438" s="7"/>
      <c r="R438" s="13"/>
      <c r="S438" s="13"/>
      <c r="T438" s="13"/>
      <c r="U438" s="8"/>
    </row>
  </sheetData>
  <autoFilter ref="D7:U418"/>
  <mergeCells count="2">
    <mergeCell ref="A2:A4"/>
    <mergeCell ref="C2:U5"/>
  </mergeCells>
  <conditionalFormatting sqref="Q8:Q411">
    <cfRule type="containsText" dxfId="427" priority="128" operator="containsText" text="Available">
      <formula>NOT(ISERROR(SEARCH("Available",Q8)))</formula>
    </cfRule>
    <cfRule type="containsText" dxfId="426" priority="129" operator="containsText" text="In Use">
      <formula>NOT(ISERROR(SEARCH("In Use",Q8)))</formula>
    </cfRule>
  </conditionalFormatting>
  <conditionalFormatting sqref="H10:U10 J11:U411 I11:I418 A11:B11 D11 G44:H411 A9:B9 D9 C9:C11 C14:C418 A14:B411 A13 H11:H43 D20:E438 A8:U8 D14:D19 F9:U9 E9:E19">
    <cfRule type="expression" dxfId="425" priority="130">
      <formula>ODD(ROW())=ROW()</formula>
    </cfRule>
  </conditionalFormatting>
  <conditionalFormatting sqref="S8:S411">
    <cfRule type="expression" dxfId="424" priority="125">
      <formula>IF($S8="N/A",1)</formula>
    </cfRule>
    <cfRule type="expression" dxfId="423" priority="126">
      <formula>IF($S8&gt;TODAY(),1)</formula>
    </cfRule>
    <cfRule type="expression" dxfId="422" priority="127">
      <formula>IF($S8&lt;=TODAY(),1)</formula>
    </cfRule>
  </conditionalFormatting>
  <conditionalFormatting sqref="Q412">
    <cfRule type="containsText" dxfId="421" priority="122" operator="containsText" text="Available">
      <formula>NOT(ISERROR(SEARCH("Available",Q412)))</formula>
    </cfRule>
    <cfRule type="containsText" dxfId="420" priority="123" operator="containsText" text="In Use">
      <formula>NOT(ISERROR(SEARCH("In Use",Q412)))</formula>
    </cfRule>
    <cfRule type="expression" dxfId="419" priority="124">
      <formula>ODD(ROW())=ROW()</formula>
    </cfRule>
  </conditionalFormatting>
  <conditionalFormatting sqref="Q413">
    <cfRule type="containsText" dxfId="418" priority="119" operator="containsText" text="Available">
      <formula>NOT(ISERROR(SEARCH("Available",Q413)))</formula>
    </cfRule>
    <cfRule type="containsText" dxfId="417" priority="120" operator="containsText" text="In Use">
      <formula>NOT(ISERROR(SEARCH("In Use",Q413)))</formula>
    </cfRule>
  </conditionalFormatting>
  <conditionalFormatting sqref="A413:B413 G413:H413 L413:N413 Q413:S413">
    <cfRule type="expression" dxfId="416" priority="121">
      <formula>ODD(ROW())=ROW()</formula>
    </cfRule>
  </conditionalFormatting>
  <conditionalFormatting sqref="S413">
    <cfRule type="expression" dxfId="415" priority="116">
      <formula>IF($S413="N/A",1)</formula>
    </cfRule>
    <cfRule type="expression" dxfId="414" priority="117">
      <formula>IF($S413&gt;TODAY(),1)</formula>
    </cfRule>
    <cfRule type="expression" dxfId="413" priority="118">
      <formula>IF($S413&lt;=TODAY(),1)</formula>
    </cfRule>
  </conditionalFormatting>
  <conditionalFormatting sqref="Q414">
    <cfRule type="containsText" dxfId="412" priority="113" operator="containsText" text="Available">
      <formula>NOT(ISERROR(SEARCH("Available",Q414)))</formula>
    </cfRule>
    <cfRule type="containsText" dxfId="411" priority="114" operator="containsText" text="In Use">
      <formula>NOT(ISERROR(SEARCH("In Use",Q414)))</formula>
    </cfRule>
  </conditionalFormatting>
  <conditionalFormatting sqref="L414 Q414">
    <cfRule type="expression" dxfId="410" priority="115">
      <formula>ODD(ROW())=ROW()</formula>
    </cfRule>
  </conditionalFormatting>
  <conditionalFormatting sqref="A415:B415 G415:H415 L415:N415 R415:S415">
    <cfRule type="expression" dxfId="409" priority="112">
      <formula>ODD(ROW())=ROW()</formula>
    </cfRule>
  </conditionalFormatting>
  <conditionalFormatting sqref="S415">
    <cfRule type="expression" dxfId="408" priority="109">
      <formula>IF($S415="N/A",1)</formula>
    </cfRule>
    <cfRule type="expression" dxfId="407" priority="110">
      <formula>IF($S415&gt;TODAY(),1)</formula>
    </cfRule>
    <cfRule type="expression" dxfId="406" priority="111">
      <formula>IF($S415&lt;=TODAY(),1)</formula>
    </cfRule>
  </conditionalFormatting>
  <conditionalFormatting sqref="N416">
    <cfRule type="expression" dxfId="405" priority="108">
      <formula>ODD(ROW())=ROW()</formula>
    </cfRule>
  </conditionalFormatting>
  <conditionalFormatting sqref="Q417">
    <cfRule type="containsText" dxfId="404" priority="105" operator="containsText" text="Available">
      <formula>NOT(ISERROR(SEARCH("Available",Q417)))</formula>
    </cfRule>
    <cfRule type="containsText" dxfId="403" priority="106" operator="containsText" text="In Use">
      <formula>NOT(ISERROR(SEARCH("In Use",Q417)))</formula>
    </cfRule>
  </conditionalFormatting>
  <conditionalFormatting sqref="A417:B417 G417:H417 L417:N417 Q417:S417">
    <cfRule type="expression" dxfId="402" priority="107">
      <formula>ODD(ROW())=ROW()</formula>
    </cfRule>
  </conditionalFormatting>
  <conditionalFormatting sqref="S417">
    <cfRule type="expression" dxfId="401" priority="102">
      <formula>IF($S417="N/A",1)</formula>
    </cfRule>
    <cfRule type="expression" dxfId="400" priority="103">
      <formula>IF($S417&gt;TODAY(),1)</formula>
    </cfRule>
    <cfRule type="expression" dxfId="399" priority="104">
      <formula>IF($S417&lt;=TODAY(),1)</formula>
    </cfRule>
  </conditionalFormatting>
  <conditionalFormatting sqref="A412:B412 K412:L412 G412:H412">
    <cfRule type="expression" dxfId="398" priority="101">
      <formula>ODD(ROW())=ROW()</formula>
    </cfRule>
  </conditionalFormatting>
  <conditionalFormatting sqref="J412">
    <cfRule type="expression" dxfId="397" priority="100">
      <formula>ODD(ROW())=ROW()</formula>
    </cfRule>
  </conditionalFormatting>
  <conditionalFormatting sqref="R412:T412">
    <cfRule type="expression" dxfId="396" priority="99">
      <formula>ODD(ROW())=ROW()</formula>
    </cfRule>
  </conditionalFormatting>
  <conditionalFormatting sqref="S412">
    <cfRule type="expression" dxfId="395" priority="96">
      <formula>IF($S412="N/A",1)</formula>
    </cfRule>
    <cfRule type="expression" dxfId="394" priority="97">
      <formula>IF($S412&gt;TODAY(),1)</formula>
    </cfRule>
    <cfRule type="expression" dxfId="393" priority="98">
      <formula>IF($S412&lt;=TODAY(),1)</formula>
    </cfRule>
  </conditionalFormatting>
  <conditionalFormatting sqref="U412">
    <cfRule type="expression" dxfId="392" priority="95">
      <formula>ODD(ROW())=ROW()</formula>
    </cfRule>
  </conditionalFormatting>
  <conditionalFormatting sqref="T413:U413">
    <cfRule type="expression" dxfId="391" priority="94">
      <formula>ODD(ROW())=ROW()</formula>
    </cfRule>
  </conditionalFormatting>
  <conditionalFormatting sqref="T414">
    <cfRule type="expression" dxfId="390" priority="93">
      <formula>ODD(ROW())=ROW()</formula>
    </cfRule>
  </conditionalFormatting>
  <conditionalFormatting sqref="U414">
    <cfRule type="expression" dxfId="389" priority="92">
      <formula>ODD(ROW())=ROW()</formula>
    </cfRule>
  </conditionalFormatting>
  <conditionalFormatting sqref="T415:U415">
    <cfRule type="expression" dxfId="388" priority="91">
      <formula>ODD(ROW())=ROW()</formula>
    </cfRule>
  </conditionalFormatting>
  <conditionalFormatting sqref="T416">
    <cfRule type="expression" dxfId="387" priority="90">
      <formula>ODD(ROW())=ROW()</formula>
    </cfRule>
  </conditionalFormatting>
  <conditionalFormatting sqref="U416">
    <cfRule type="expression" dxfId="386" priority="89">
      <formula>ODD(ROW())=ROW()</formula>
    </cfRule>
  </conditionalFormatting>
  <conditionalFormatting sqref="T417:U417">
    <cfRule type="expression" dxfId="385" priority="88">
      <formula>ODD(ROW())=ROW()</formula>
    </cfRule>
  </conditionalFormatting>
  <conditionalFormatting sqref="T418">
    <cfRule type="expression" dxfId="384" priority="87">
      <formula>ODD(ROW())=ROW()</formula>
    </cfRule>
  </conditionalFormatting>
  <conditionalFormatting sqref="U418">
    <cfRule type="expression" dxfId="383" priority="86">
      <formula>ODD(ROW())=ROW()</formula>
    </cfRule>
  </conditionalFormatting>
  <conditionalFormatting sqref="N412">
    <cfRule type="expression" dxfId="382" priority="85">
      <formula>ODD(ROW())=ROW()</formula>
    </cfRule>
  </conditionalFormatting>
  <conditionalFormatting sqref="O412:P412">
    <cfRule type="expression" dxfId="381" priority="84">
      <formula>ODD(ROW())=ROW()</formula>
    </cfRule>
  </conditionalFormatting>
  <conditionalFormatting sqref="J413:K413">
    <cfRule type="expression" dxfId="380" priority="83">
      <formula>ODD(ROW())=ROW()</formula>
    </cfRule>
  </conditionalFormatting>
  <conditionalFormatting sqref="K414">
    <cfRule type="expression" dxfId="379" priority="82">
      <formula>ODD(ROW())=ROW()</formula>
    </cfRule>
  </conditionalFormatting>
  <conditionalFormatting sqref="J414">
    <cfRule type="expression" dxfId="378" priority="81">
      <formula>ODD(ROW())=ROW()</formula>
    </cfRule>
  </conditionalFormatting>
  <conditionalFormatting sqref="J415:K415">
    <cfRule type="expression" dxfId="377" priority="80">
      <formula>ODD(ROW())=ROW()</formula>
    </cfRule>
  </conditionalFormatting>
  <conditionalFormatting sqref="J417:K417">
    <cfRule type="expression" dxfId="376" priority="79">
      <formula>ODD(ROW())=ROW()</formula>
    </cfRule>
  </conditionalFormatting>
  <conditionalFormatting sqref="N414">
    <cfRule type="expression" dxfId="375" priority="78">
      <formula>ODD(ROW())=ROW()</formula>
    </cfRule>
  </conditionalFormatting>
  <conditionalFormatting sqref="R414:S414">
    <cfRule type="expression" dxfId="374" priority="77">
      <formula>ODD(ROW())=ROW()</formula>
    </cfRule>
  </conditionalFormatting>
  <conditionalFormatting sqref="S414">
    <cfRule type="expression" dxfId="373" priority="74">
      <formula>IF($S414="N/A",1)</formula>
    </cfRule>
    <cfRule type="expression" dxfId="372" priority="75">
      <formula>IF($S414&gt;TODAY(),1)</formula>
    </cfRule>
    <cfRule type="expression" dxfId="371" priority="76">
      <formula>IF($S414&lt;=TODAY(),1)</formula>
    </cfRule>
  </conditionalFormatting>
  <conditionalFormatting sqref="O413:P413">
    <cfRule type="expression" dxfId="370" priority="73">
      <formula>ODD(ROW())=ROW()</formula>
    </cfRule>
  </conditionalFormatting>
  <conditionalFormatting sqref="O414:P414">
    <cfRule type="expression" dxfId="369" priority="72">
      <formula>ODD(ROW())=ROW()</formula>
    </cfRule>
  </conditionalFormatting>
  <conditionalFormatting sqref="A414:B414 G414:H414">
    <cfRule type="expression" dxfId="368" priority="71">
      <formula>ODD(ROW())=ROW()</formula>
    </cfRule>
  </conditionalFormatting>
  <conditionalFormatting sqref="Q415">
    <cfRule type="containsText" dxfId="367" priority="68" operator="containsText" text="Available">
      <formula>NOT(ISERROR(SEARCH("Available",Q415)))</formula>
    </cfRule>
    <cfRule type="containsText" dxfId="366" priority="69" operator="containsText" text="In Use">
      <formula>NOT(ISERROR(SEARCH("In Use",Q415)))</formula>
    </cfRule>
    <cfRule type="expression" dxfId="365" priority="70">
      <formula>ODD(ROW())=ROW()</formula>
    </cfRule>
  </conditionalFormatting>
  <conditionalFormatting sqref="O415:P415">
    <cfRule type="expression" dxfId="364" priority="67">
      <formula>ODD(ROW())=ROW()</formula>
    </cfRule>
  </conditionalFormatting>
  <conditionalFormatting sqref="Q416">
    <cfRule type="containsText" dxfId="363" priority="64" operator="containsText" text="Available">
      <formula>NOT(ISERROR(SEARCH("Available",Q416)))</formula>
    </cfRule>
    <cfRule type="containsText" dxfId="362" priority="65" operator="containsText" text="In Use">
      <formula>NOT(ISERROR(SEARCH("In Use",Q416)))</formula>
    </cfRule>
    <cfRule type="expression" dxfId="361" priority="66">
      <formula>ODD(ROW())=ROW()</formula>
    </cfRule>
  </conditionalFormatting>
  <conditionalFormatting sqref="O416:P416">
    <cfRule type="expression" dxfId="360" priority="63">
      <formula>ODD(ROW())=ROW()</formula>
    </cfRule>
  </conditionalFormatting>
  <conditionalFormatting sqref="R416:S416">
    <cfRule type="expression" dxfId="359" priority="62">
      <formula>ODD(ROW())=ROW()</formula>
    </cfRule>
  </conditionalFormatting>
  <conditionalFormatting sqref="S416">
    <cfRule type="expression" dxfId="358" priority="59">
      <formula>IF($S416="N/A",1)</formula>
    </cfRule>
    <cfRule type="expression" dxfId="357" priority="60">
      <formula>IF($S416&gt;TODAY(),1)</formula>
    </cfRule>
    <cfRule type="expression" dxfId="356" priority="61">
      <formula>IF($S416&lt;=TODAY(),1)</formula>
    </cfRule>
  </conditionalFormatting>
  <conditionalFormatting sqref="A416:B416 G416:H416 L416">
    <cfRule type="expression" dxfId="355" priority="58">
      <formula>ODD(ROW())=ROW()</formula>
    </cfRule>
  </conditionalFormatting>
  <conditionalFormatting sqref="J416:K416">
    <cfRule type="expression" dxfId="354" priority="57">
      <formula>ODD(ROW())=ROW()</formula>
    </cfRule>
  </conditionalFormatting>
  <conditionalFormatting sqref="O417:P417">
    <cfRule type="expression" dxfId="353" priority="56">
      <formula>ODD(ROW())=ROW()</formula>
    </cfRule>
  </conditionalFormatting>
  <conditionalFormatting sqref="Q418">
    <cfRule type="containsText" dxfId="352" priority="53" operator="containsText" text="Available">
      <formula>NOT(ISERROR(SEARCH("Available",Q418)))</formula>
    </cfRule>
    <cfRule type="containsText" dxfId="351" priority="54" operator="containsText" text="In Use">
      <formula>NOT(ISERROR(SEARCH("In Use",Q418)))</formula>
    </cfRule>
  </conditionalFormatting>
  <conditionalFormatting sqref="A418:B418 G418:H418 Q418:S418 L418:N418">
    <cfRule type="expression" dxfId="350" priority="55">
      <formula>ODD(ROW())=ROW()</formula>
    </cfRule>
  </conditionalFormatting>
  <conditionalFormatting sqref="S418">
    <cfRule type="expression" dxfId="349" priority="50">
      <formula>IF($S418="N/A",1)</formula>
    </cfRule>
    <cfRule type="expression" dxfId="348" priority="51">
      <formula>IF($S418&gt;TODAY(),1)</formula>
    </cfRule>
    <cfRule type="expression" dxfId="347" priority="52">
      <formula>IF($S418&lt;=TODAY(),1)</formula>
    </cfRule>
  </conditionalFormatting>
  <conditionalFormatting sqref="J418:K418">
    <cfRule type="expression" dxfId="346" priority="49">
      <formula>ODD(ROW())=ROW()</formula>
    </cfRule>
  </conditionalFormatting>
  <conditionalFormatting sqref="O418:P418">
    <cfRule type="expression" dxfId="345" priority="48">
      <formula>ODD(ROW())=ROW()</formula>
    </cfRule>
  </conditionalFormatting>
  <conditionalFormatting sqref="M412">
    <cfRule type="expression" dxfId="344" priority="47">
      <formula>ODD(ROW())=ROW()</formula>
    </cfRule>
  </conditionalFormatting>
  <conditionalFormatting sqref="M414">
    <cfRule type="expression" dxfId="343" priority="46">
      <formula>ODD(ROW())=ROW()</formula>
    </cfRule>
  </conditionalFormatting>
  <conditionalFormatting sqref="M416">
    <cfRule type="expression" dxfId="342" priority="45">
      <formula>ODD(ROW())=ROW()</formula>
    </cfRule>
  </conditionalFormatting>
  <conditionalFormatting sqref="C419 I419">
    <cfRule type="expression" dxfId="341" priority="44">
      <formula>ODD(ROW())=ROW()</formula>
    </cfRule>
  </conditionalFormatting>
  <conditionalFormatting sqref="T419">
    <cfRule type="expression" dxfId="340" priority="43">
      <formula>ODD(ROW())=ROW()</formula>
    </cfRule>
  </conditionalFormatting>
  <conditionalFormatting sqref="U419">
    <cfRule type="expression" dxfId="339" priority="42">
      <formula>ODD(ROW())=ROW()</formula>
    </cfRule>
  </conditionalFormatting>
  <conditionalFormatting sqref="Q419">
    <cfRule type="containsText" dxfId="338" priority="39" operator="containsText" text="Available">
      <formula>NOT(ISERROR(SEARCH("Available",Q419)))</formula>
    </cfRule>
    <cfRule type="containsText" dxfId="337" priority="40" operator="containsText" text="In Use">
      <formula>NOT(ISERROR(SEARCH("In Use",Q419)))</formula>
    </cfRule>
  </conditionalFormatting>
  <conditionalFormatting sqref="A419:B419 G419:H419 Q419:S419 L419:N419">
    <cfRule type="expression" dxfId="336" priority="41">
      <formula>ODD(ROW())=ROW()</formula>
    </cfRule>
  </conditionalFormatting>
  <conditionalFormatting sqref="S419">
    <cfRule type="expression" dxfId="335" priority="36">
      <formula>IF($S419="N/A",1)</formula>
    </cfRule>
    <cfRule type="expression" dxfId="334" priority="37">
      <formula>IF($S419&gt;TODAY(),1)</formula>
    </cfRule>
    <cfRule type="expression" dxfId="333" priority="38">
      <formula>IF($S419&lt;=TODAY(),1)</formula>
    </cfRule>
  </conditionalFormatting>
  <conditionalFormatting sqref="J419:K419">
    <cfRule type="expression" dxfId="332" priority="35">
      <formula>ODD(ROW())=ROW()</formula>
    </cfRule>
  </conditionalFormatting>
  <conditionalFormatting sqref="O419:P419">
    <cfRule type="expression" dxfId="331" priority="34">
      <formula>ODD(ROW())=ROW()</formula>
    </cfRule>
  </conditionalFormatting>
  <conditionalFormatting sqref="C420:C438 I420:I438">
    <cfRule type="expression" dxfId="330" priority="33">
      <formula>ODD(ROW())=ROW()</formula>
    </cfRule>
  </conditionalFormatting>
  <conditionalFormatting sqref="T420:T438">
    <cfRule type="expression" dxfId="329" priority="32">
      <formula>ODD(ROW())=ROW()</formula>
    </cfRule>
  </conditionalFormatting>
  <conditionalFormatting sqref="U420:U438">
    <cfRule type="expression" dxfId="328" priority="31">
      <formula>ODD(ROW())=ROW()</formula>
    </cfRule>
  </conditionalFormatting>
  <conditionalFormatting sqref="Q420:Q438">
    <cfRule type="containsText" dxfId="327" priority="28" operator="containsText" text="Available">
      <formula>NOT(ISERROR(SEARCH("Available",Q420)))</formula>
    </cfRule>
    <cfRule type="containsText" dxfId="326" priority="29" operator="containsText" text="In Use">
      <formula>NOT(ISERROR(SEARCH("In Use",Q420)))</formula>
    </cfRule>
  </conditionalFormatting>
  <conditionalFormatting sqref="G423:H438 Q420:S438 L423:N438 A421:B438 G420:G422 M420:N422">
    <cfRule type="expression" dxfId="325" priority="30">
      <formula>ODD(ROW())=ROW()</formula>
    </cfRule>
  </conditionalFormatting>
  <conditionalFormatting sqref="S420:S438">
    <cfRule type="expression" dxfId="324" priority="25">
      <formula>IF($S420="N/A",1)</formula>
    </cfRule>
    <cfRule type="expression" dxfId="323" priority="26">
      <formula>IF($S420&gt;TODAY(),1)</formula>
    </cfRule>
    <cfRule type="expression" dxfId="322" priority="27">
      <formula>IF($S420&lt;=TODAY(),1)</formula>
    </cfRule>
  </conditionalFormatting>
  <conditionalFormatting sqref="J420:K438">
    <cfRule type="expression" dxfId="321" priority="24">
      <formula>ODD(ROW())=ROW()</formula>
    </cfRule>
  </conditionalFormatting>
  <conditionalFormatting sqref="O423:P438 O420:O422">
    <cfRule type="expression" dxfId="320" priority="23">
      <formula>ODD(ROW())=ROW()</formula>
    </cfRule>
  </conditionalFormatting>
  <conditionalFormatting sqref="A420:B420">
    <cfRule type="expression" dxfId="319" priority="22">
      <formula>ODD(ROW())=ROW()</formula>
    </cfRule>
  </conditionalFormatting>
  <conditionalFormatting sqref="H420">
    <cfRule type="expression" dxfId="318" priority="18">
      <formula>ODD(ROW())=ROW()</formula>
    </cfRule>
  </conditionalFormatting>
  <conditionalFormatting sqref="H421">
    <cfRule type="expression" dxfId="317" priority="17">
      <formula>ODD(ROW())=ROW()</formula>
    </cfRule>
  </conditionalFormatting>
  <conditionalFormatting sqref="H422">
    <cfRule type="expression" dxfId="316" priority="16">
      <formula>ODD(ROW())=ROW()</formula>
    </cfRule>
  </conditionalFormatting>
  <conditionalFormatting sqref="L420">
    <cfRule type="expression" dxfId="315" priority="15">
      <formula>ODD(ROW())=ROW()</formula>
    </cfRule>
  </conditionalFormatting>
  <conditionalFormatting sqref="L421">
    <cfRule type="expression" dxfId="314" priority="14">
      <formula>ODD(ROW())=ROW()</formula>
    </cfRule>
  </conditionalFormatting>
  <conditionalFormatting sqref="L422">
    <cfRule type="expression" dxfId="313" priority="13">
      <formula>ODD(ROW())=ROW()</formula>
    </cfRule>
  </conditionalFormatting>
  <conditionalFormatting sqref="P420">
    <cfRule type="expression" dxfId="312" priority="12">
      <formula>ODD(ROW())=ROW()</formula>
    </cfRule>
  </conditionalFormatting>
  <conditionalFormatting sqref="P421">
    <cfRule type="expression" dxfId="311" priority="11">
      <formula>ODD(ROW())=ROW()</formula>
    </cfRule>
  </conditionalFormatting>
  <conditionalFormatting sqref="P422">
    <cfRule type="expression" dxfId="310" priority="10">
      <formula>ODD(ROW())=ROW()</formula>
    </cfRule>
  </conditionalFormatting>
  <conditionalFormatting sqref="A10:B10 F11 D10 G11:G12 F17:F438 G14:G43 F10:G10">
    <cfRule type="expression" dxfId="309" priority="9">
      <formula>ODD(ROW())=ROW()</formula>
    </cfRule>
  </conditionalFormatting>
  <conditionalFormatting sqref="A12">
    <cfRule type="expression" dxfId="308" priority="8">
      <formula>ODD(ROW())=ROW()</formula>
    </cfRule>
  </conditionalFormatting>
  <conditionalFormatting sqref="B12:D12">
    <cfRule type="expression" dxfId="307" priority="7">
      <formula>ODD(ROW())=ROW()</formula>
    </cfRule>
  </conditionalFormatting>
  <conditionalFormatting sqref="F12">
    <cfRule type="expression" dxfId="306" priority="6">
      <formula>ODD(ROW())=ROW()</formula>
    </cfRule>
  </conditionalFormatting>
  <conditionalFormatting sqref="B13:D13">
    <cfRule type="expression" dxfId="305" priority="5">
      <formula>ODD(ROW())=ROW()</formula>
    </cfRule>
  </conditionalFormatting>
  <conditionalFormatting sqref="F13:G13">
    <cfRule type="expression" dxfId="304" priority="4">
      <formula>ODD(ROW())=ROW()</formula>
    </cfRule>
  </conditionalFormatting>
  <conditionalFormatting sqref="F14">
    <cfRule type="expression" dxfId="303" priority="3">
      <formula>ODD(ROW())=ROW()</formula>
    </cfRule>
  </conditionalFormatting>
  <conditionalFormatting sqref="F15">
    <cfRule type="expression" dxfId="302" priority="2">
      <formula>ODD(ROW())=ROW()</formula>
    </cfRule>
  </conditionalFormatting>
  <conditionalFormatting sqref="F16">
    <cfRule type="expression" dxfId="301" priority="1">
      <formula>ODD(ROW())=ROW()</formula>
    </cfRule>
  </conditionalFormatting>
  <dataValidations count="4">
    <dataValidation type="list" showInputMessage="1" showErrorMessage="1" sqref="D8">
      <formula1>product_type</formula1>
      <formula2>0</formula2>
    </dataValidation>
    <dataValidation type="list" showInputMessage="1" showErrorMessage="1" sqref="O8:O438">
      <formula1>location</formula1>
      <formula2>0</formula2>
    </dataValidation>
    <dataValidation type="list" showInputMessage="1" showErrorMessage="1" sqref="G44:G438">
      <formula1>type</formula1>
      <formula2>0</formula2>
    </dataValidation>
    <dataValidation type="list" showInputMessage="1" showErrorMessage="1" sqref="R321:R325 R328 P8:P438">
      <formula1>sector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LU477"/>
  <sheetViews>
    <sheetView showGridLines="0" tabSelected="1" topLeftCell="A2" zoomScaleNormal="100" workbookViewId="0">
      <pane ySplit="6" topLeftCell="A280" activePane="bottomLeft" state="frozen"/>
      <selection activeCell="A2" sqref="A2"/>
      <selection pane="bottomLeft" activeCell="B297" sqref="B297:B299"/>
    </sheetView>
  </sheetViews>
  <sheetFormatPr defaultColWidth="9.140625" defaultRowHeight="15" x14ac:dyDescent="0.25"/>
  <cols>
    <col min="1" max="1" width="71.7109375" style="17" bestFit="1" customWidth="1"/>
    <col min="2" max="2" width="7.28515625" style="18" bestFit="1" customWidth="1"/>
    <col min="3" max="3" width="24.85546875" style="18" bestFit="1" customWidth="1"/>
    <col min="4" max="4" width="17.42578125" style="18" customWidth="1"/>
    <col min="5" max="5" width="27.5703125" style="19" customWidth="1"/>
    <col min="6" max="6" width="53.85546875" style="18" bestFit="1" customWidth="1"/>
    <col min="7" max="7" width="20.28515625" style="18" customWidth="1"/>
    <col min="8" max="8" width="12.42578125" style="18" bestFit="1" customWidth="1"/>
    <col min="9" max="9" width="18.5703125" style="18" bestFit="1" customWidth="1"/>
    <col min="10" max="10" width="23.5703125" style="18" bestFit="1" customWidth="1"/>
    <col min="11" max="11" width="33.28515625" style="18" bestFit="1" customWidth="1"/>
    <col min="12" max="12" width="19.28515625" style="18" bestFit="1" customWidth="1"/>
    <col min="13" max="13" width="15.85546875" style="18" bestFit="1" customWidth="1"/>
    <col min="14" max="14" width="15.7109375" style="18" bestFit="1" customWidth="1"/>
    <col min="15" max="15" width="33.140625" style="22" bestFit="1" customWidth="1"/>
    <col min="16" max="16" width="27.7109375" style="22" bestFit="1" customWidth="1"/>
    <col min="17" max="17" width="19.5703125" style="22" bestFit="1" customWidth="1"/>
    <col min="18" max="18" width="46.28515625" style="19" bestFit="1" customWidth="1"/>
    <col min="19" max="1009" width="8.7109375" style="18" customWidth="1"/>
    <col min="1010" max="1020" width="9.140625" style="17" customWidth="1"/>
    <col min="1021" max="16384" width="9.140625" style="17"/>
  </cols>
  <sheetData>
    <row r="2" spans="1:26" ht="15.95" customHeight="1" x14ac:dyDescent="0.25">
      <c r="A2" s="41" t="str">
        <f ca="1">CONCATENATE("Last_Update: ",TEXT(NOW(),"dd/mm/aaaa hh:mm:ss"))</f>
        <v>Last_Update: 24/06/2020 07:33:23</v>
      </c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26" ht="15.95" customHeight="1" x14ac:dyDescent="0.25">
      <c r="A3" s="42"/>
      <c r="B3" s="46"/>
      <c r="C3" s="35"/>
      <c r="D3" s="35"/>
      <c r="E3" s="36"/>
      <c r="F3" s="35"/>
      <c r="G3" s="35"/>
      <c r="H3" s="35"/>
      <c r="I3" s="35"/>
      <c r="J3" s="35"/>
      <c r="K3" s="35"/>
      <c r="L3" s="35"/>
      <c r="M3" s="35"/>
      <c r="N3" s="35"/>
      <c r="O3" s="47"/>
      <c r="P3" s="47"/>
      <c r="Q3" s="47"/>
      <c r="R3" s="48"/>
    </row>
    <row r="4" spans="1:26" ht="15.95" customHeight="1" x14ac:dyDescent="0.25">
      <c r="A4" s="42"/>
      <c r="B4" s="46"/>
      <c r="C4" s="35"/>
      <c r="D4" s="35"/>
      <c r="E4" s="36"/>
      <c r="F4" s="35"/>
      <c r="G4" s="35"/>
      <c r="H4" s="35"/>
      <c r="I4" s="35"/>
      <c r="J4" s="35"/>
      <c r="K4" s="35"/>
      <c r="L4" s="35"/>
      <c r="M4" s="35"/>
      <c r="N4" s="35"/>
      <c r="O4" s="47"/>
      <c r="P4" s="47"/>
      <c r="Q4" s="47"/>
      <c r="R4" s="48"/>
    </row>
    <row r="5" spans="1:26" ht="15.95" customHeight="1" x14ac:dyDescent="0.25">
      <c r="A5" s="25"/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1"/>
    </row>
    <row r="6" spans="1:26" s="18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6" ht="21" customHeight="1" x14ac:dyDescent="0.25">
      <c r="A7" s="4" t="s">
        <v>636</v>
      </c>
      <c r="B7" s="4" t="s">
        <v>637</v>
      </c>
      <c r="C7" s="4" t="s">
        <v>638</v>
      </c>
      <c r="D7" s="4" t="s">
        <v>639</v>
      </c>
      <c r="E7" s="4" t="s">
        <v>640</v>
      </c>
      <c r="F7" s="4" t="s">
        <v>2</v>
      </c>
      <c r="G7" s="4" t="s">
        <v>641</v>
      </c>
      <c r="H7" s="4" t="s">
        <v>619</v>
      </c>
      <c r="I7" s="4" t="s">
        <v>642</v>
      </c>
      <c r="J7" s="4" t="s">
        <v>643</v>
      </c>
      <c r="K7" s="4" t="s">
        <v>644</v>
      </c>
      <c r="L7" s="4" t="s">
        <v>645</v>
      </c>
      <c r="M7" s="4" t="s">
        <v>646</v>
      </c>
      <c r="N7" s="4" t="s">
        <v>647</v>
      </c>
      <c r="O7" s="4" t="s">
        <v>648</v>
      </c>
      <c r="P7" s="4" t="s">
        <v>649</v>
      </c>
      <c r="Q7" s="4" t="s">
        <v>650</v>
      </c>
      <c r="R7" s="4" t="s">
        <v>651</v>
      </c>
    </row>
    <row r="8" spans="1:26" ht="15.95" customHeight="1" x14ac:dyDescent="0.25">
      <c r="A8" s="5" t="s">
        <v>11</v>
      </c>
      <c r="B8" s="6">
        <v>0</v>
      </c>
      <c r="C8" s="7" t="s">
        <v>652</v>
      </c>
      <c r="D8" s="7" t="s">
        <v>653</v>
      </c>
      <c r="E8" s="8" t="s">
        <v>654</v>
      </c>
      <c r="F8" s="7" t="str">
        <f t="shared" ref="F8:F71" si="0">IFERROR(CONCATENATE("ELD-SMTMAT-",$C8,"-",$E8,"-",$B8),"")</f>
        <v>ELD-SMTMAT-BGTAPE-UB3103AC-0</v>
      </c>
      <c r="G8" s="7" t="s">
        <v>13</v>
      </c>
      <c r="H8" s="7">
        <v>1</v>
      </c>
      <c r="I8" s="7" t="s">
        <v>655</v>
      </c>
      <c r="J8" s="7"/>
      <c r="K8" s="7"/>
      <c r="L8" s="7"/>
      <c r="M8" s="7" t="s">
        <v>656</v>
      </c>
      <c r="N8" s="7" t="str">
        <f>IFERROR(IF(MATCH(B8,#REF!,0),"In Use"),"Available")</f>
        <v>Available</v>
      </c>
      <c r="O8" s="13"/>
      <c r="P8" s="13"/>
      <c r="Q8" s="13"/>
      <c r="R8" s="8"/>
    </row>
    <row r="9" spans="1:26" ht="15.95" customHeight="1" x14ac:dyDescent="0.25">
      <c r="A9" s="7" t="s">
        <v>14</v>
      </c>
      <c r="B9" s="6">
        <v>1</v>
      </c>
      <c r="C9" s="7" t="s">
        <v>652</v>
      </c>
      <c r="D9" s="7" t="s">
        <v>653</v>
      </c>
      <c r="E9" s="8" t="s">
        <v>657</v>
      </c>
      <c r="F9" s="7" t="str">
        <f t="shared" si="0"/>
        <v>ELD-SMTMAT-BGTAPE-BGTAPEADWILL4230BS-1</v>
      </c>
      <c r="G9" s="7" t="s">
        <v>16</v>
      </c>
      <c r="H9" s="7">
        <v>1</v>
      </c>
      <c r="I9" s="7" t="s">
        <v>655</v>
      </c>
      <c r="J9" s="8" t="s">
        <v>658</v>
      </c>
      <c r="K9" s="7">
        <v>43</v>
      </c>
      <c r="L9" s="7" t="s">
        <v>659</v>
      </c>
      <c r="M9" s="7" t="s">
        <v>660</v>
      </c>
      <c r="N9" s="7" t="str">
        <f>IFERROR(IF(MATCH(B9,#REF!,0),"In Use"),"Available")</f>
        <v>Available</v>
      </c>
      <c r="O9" s="13">
        <v>43447</v>
      </c>
      <c r="P9" s="13">
        <v>43812</v>
      </c>
      <c r="Q9" s="13"/>
      <c r="R9" s="8"/>
    </row>
    <row r="10" spans="1:26" ht="15.95" customHeight="1" x14ac:dyDescent="0.25">
      <c r="A10" s="7" t="s">
        <v>14</v>
      </c>
      <c r="B10" s="6">
        <f t="shared" ref="B10:B73" si="1">B9+1</f>
        <v>2</v>
      </c>
      <c r="C10" s="7" t="s">
        <v>652</v>
      </c>
      <c r="D10" s="7" t="s">
        <v>653</v>
      </c>
      <c r="E10" s="8" t="s">
        <v>657</v>
      </c>
      <c r="F10" s="7" t="str">
        <f t="shared" si="0"/>
        <v>ELD-SMTMAT-BGTAPE-BGTAPEADWILL4230BS-2</v>
      </c>
      <c r="G10" s="7" t="s">
        <v>16</v>
      </c>
      <c r="H10" s="7">
        <v>1</v>
      </c>
      <c r="I10" s="7" t="s">
        <v>655</v>
      </c>
      <c r="J10" s="7" t="s">
        <v>658</v>
      </c>
      <c r="K10" s="7">
        <v>42</v>
      </c>
      <c r="L10" s="7" t="s">
        <v>659</v>
      </c>
      <c r="M10" s="7" t="s">
        <v>660</v>
      </c>
      <c r="N10" s="7" t="str">
        <f>IFERROR(IF(MATCH(B10,#REF!,0),"In Use"),"Available")</f>
        <v>Available</v>
      </c>
      <c r="O10" s="13">
        <v>43447</v>
      </c>
      <c r="P10" s="13">
        <v>43812</v>
      </c>
      <c r="Q10" s="13"/>
      <c r="R10" s="8"/>
    </row>
    <row r="11" spans="1:26" ht="15.95" customHeight="1" x14ac:dyDescent="0.25">
      <c r="A11" s="7" t="s">
        <v>14</v>
      </c>
      <c r="B11" s="6">
        <f t="shared" si="1"/>
        <v>3</v>
      </c>
      <c r="C11" s="7" t="s">
        <v>652</v>
      </c>
      <c r="D11" s="7" t="s">
        <v>653</v>
      </c>
      <c r="E11" s="8" t="s">
        <v>657</v>
      </c>
      <c r="F11" s="7" t="str">
        <f t="shared" si="0"/>
        <v>ELD-SMTMAT-BGTAPE-BGTAPEADWILL4230BS-3</v>
      </c>
      <c r="G11" s="7" t="s">
        <v>16</v>
      </c>
      <c r="H11" s="7">
        <v>1</v>
      </c>
      <c r="I11" s="7" t="s">
        <v>655</v>
      </c>
      <c r="J11" s="8" t="s">
        <v>658</v>
      </c>
      <c r="K11" s="7">
        <v>41</v>
      </c>
      <c r="L11" s="7" t="s">
        <v>661</v>
      </c>
      <c r="M11" s="7" t="s">
        <v>660</v>
      </c>
      <c r="N11" s="7" t="str">
        <f>IFERROR(IF(MATCH(B11,#REF!,0),"In Use"),"Available")</f>
        <v>Available</v>
      </c>
      <c r="O11" s="13">
        <v>43447</v>
      </c>
      <c r="P11" s="13">
        <v>43812</v>
      </c>
      <c r="Q11" s="13"/>
      <c r="R11" s="8"/>
    </row>
    <row r="12" spans="1:26" ht="15.95" customHeight="1" x14ac:dyDescent="0.25">
      <c r="A12" s="7" t="s">
        <v>19</v>
      </c>
      <c r="B12" s="6">
        <f t="shared" si="1"/>
        <v>4</v>
      </c>
      <c r="C12" s="7" t="s">
        <v>652</v>
      </c>
      <c r="D12" s="7" t="s">
        <v>653</v>
      </c>
      <c r="E12" s="8" t="s">
        <v>662</v>
      </c>
      <c r="F12" s="7" t="str">
        <f t="shared" si="0"/>
        <v>ELD-SMTMAT-BGTAPE-BGTAPEADWILLE6142A-4</v>
      </c>
      <c r="G12" s="7" t="s">
        <v>21</v>
      </c>
      <c r="H12" s="7">
        <v>1</v>
      </c>
      <c r="I12" s="7" t="s">
        <v>655</v>
      </c>
      <c r="J12" s="7" t="s">
        <v>663</v>
      </c>
      <c r="K12" s="7">
        <v>46</v>
      </c>
      <c r="L12" s="7" t="s">
        <v>664</v>
      </c>
      <c r="M12" s="7" t="s">
        <v>660</v>
      </c>
      <c r="N12" s="7" t="str">
        <f>IFERROR(IF(MATCH(B12,#REF!,0),"In Use"),"Available")</f>
        <v>Available</v>
      </c>
      <c r="O12" s="13">
        <v>43455</v>
      </c>
      <c r="P12" s="13"/>
      <c r="Q12" s="13"/>
      <c r="R12" s="8"/>
      <c r="Z12" s="9"/>
    </row>
    <row r="13" spans="1:26" ht="15.95" customHeight="1" x14ac:dyDescent="0.25">
      <c r="A13" s="7" t="s">
        <v>22</v>
      </c>
      <c r="B13" s="6">
        <f t="shared" si="1"/>
        <v>5</v>
      </c>
      <c r="C13" s="7" t="s">
        <v>652</v>
      </c>
      <c r="D13" s="7" t="s">
        <v>653</v>
      </c>
      <c r="E13" s="8" t="s">
        <v>662</v>
      </c>
      <c r="F13" s="7" t="str">
        <f t="shared" si="0"/>
        <v>ELD-SMTMAT-BGTAPE-BGTAPEADWILLE6142A-5</v>
      </c>
      <c r="G13" s="7" t="s">
        <v>21</v>
      </c>
      <c r="H13" s="7">
        <v>1</v>
      </c>
      <c r="I13" s="7" t="s">
        <v>655</v>
      </c>
      <c r="J13" s="8" t="s">
        <v>663</v>
      </c>
      <c r="K13" s="7">
        <v>45</v>
      </c>
      <c r="L13" s="7" t="s">
        <v>664</v>
      </c>
      <c r="M13" s="7" t="s">
        <v>660</v>
      </c>
      <c r="N13" s="7" t="str">
        <f>IFERROR(IF(MATCH(B13,#REF!,0),"In Use"),"Available")</f>
        <v>Available</v>
      </c>
      <c r="O13" s="13">
        <v>43455</v>
      </c>
      <c r="P13" s="13">
        <v>43820</v>
      </c>
      <c r="Q13" s="13"/>
      <c r="R13" s="8"/>
    </row>
    <row r="14" spans="1:26" ht="15.95" customHeight="1" x14ac:dyDescent="0.25">
      <c r="A14" s="7" t="s">
        <v>24</v>
      </c>
      <c r="B14" s="6">
        <f t="shared" si="1"/>
        <v>6</v>
      </c>
      <c r="C14" s="7" t="s">
        <v>652</v>
      </c>
      <c r="D14" s="7" t="s">
        <v>653</v>
      </c>
      <c r="E14" s="8" t="s">
        <v>662</v>
      </c>
      <c r="F14" s="7" t="str">
        <f t="shared" si="0"/>
        <v>ELD-SMTMAT-BGTAPE-BGTAPEADWILLE6142A-6</v>
      </c>
      <c r="G14" s="7" t="s">
        <v>21</v>
      </c>
      <c r="H14" s="7">
        <v>1</v>
      </c>
      <c r="I14" s="7" t="s">
        <v>655</v>
      </c>
      <c r="J14" s="7" t="s">
        <v>663</v>
      </c>
      <c r="K14" s="7">
        <v>47</v>
      </c>
      <c r="L14" s="7" t="s">
        <v>664</v>
      </c>
      <c r="M14" s="7" t="s">
        <v>660</v>
      </c>
      <c r="N14" s="7" t="str">
        <f>IFERROR(IF(MATCH(B14,#REF!,0),"In Use"),"Available")</f>
        <v>Available</v>
      </c>
      <c r="O14" s="13">
        <v>43455</v>
      </c>
      <c r="P14" s="13">
        <v>43820</v>
      </c>
      <c r="Q14" s="13"/>
      <c r="R14" s="8"/>
    </row>
    <row r="15" spans="1:26" ht="15.95" customHeight="1" x14ac:dyDescent="0.25">
      <c r="A15" s="7" t="s">
        <v>26</v>
      </c>
      <c r="B15" s="6">
        <f t="shared" si="1"/>
        <v>7</v>
      </c>
      <c r="C15" s="7" t="s">
        <v>665</v>
      </c>
      <c r="D15" s="7" t="s">
        <v>653</v>
      </c>
      <c r="E15" s="8" t="s">
        <v>666</v>
      </c>
      <c r="F15" s="7" t="str">
        <f t="shared" si="0"/>
        <v>ELD-SMTMAT-EPOXY-DOWSIL36265HP-7</v>
      </c>
      <c r="G15" s="7" t="s">
        <v>16</v>
      </c>
      <c r="H15" s="7">
        <v>14</v>
      </c>
      <c r="I15" s="7" t="s">
        <v>667</v>
      </c>
      <c r="J15" s="7" t="s">
        <v>668</v>
      </c>
      <c r="K15" s="7"/>
      <c r="L15" s="7" t="s">
        <v>669</v>
      </c>
      <c r="M15" s="7" t="s">
        <v>660</v>
      </c>
      <c r="N15" s="7" t="str">
        <f>IFERROR(IF(MATCH(B15,#REF!,0),"In Use"),"Available")</f>
        <v>Available</v>
      </c>
      <c r="O15" s="13"/>
      <c r="P15" s="13">
        <v>43153</v>
      </c>
      <c r="Q15" s="13"/>
      <c r="R15" s="8"/>
    </row>
    <row r="16" spans="1:26" ht="15.95" customHeight="1" x14ac:dyDescent="0.25">
      <c r="A16" s="7" t="s">
        <v>28</v>
      </c>
      <c r="B16" s="6">
        <f t="shared" si="1"/>
        <v>8</v>
      </c>
      <c r="C16" s="7" t="s">
        <v>665</v>
      </c>
      <c r="D16" s="7" t="s">
        <v>653</v>
      </c>
      <c r="E16" s="8" t="s">
        <v>666</v>
      </c>
      <c r="F16" s="7" t="str">
        <f t="shared" si="0"/>
        <v>ELD-SMTMAT-EPOXY-DOWSIL36265HP-8</v>
      </c>
      <c r="G16" s="7" t="s">
        <v>16</v>
      </c>
      <c r="H16" s="7">
        <v>19</v>
      </c>
      <c r="I16" s="7" t="s">
        <v>670</v>
      </c>
      <c r="J16" s="8" t="s">
        <v>671</v>
      </c>
      <c r="K16" s="7"/>
      <c r="L16" s="7" t="s">
        <v>669</v>
      </c>
      <c r="M16" s="7" t="s">
        <v>660</v>
      </c>
      <c r="N16" s="7" t="str">
        <f>IFERROR(IF(MATCH(B16,#REF!,0),"In Use"),"Available")</f>
        <v>Available</v>
      </c>
      <c r="O16" s="13">
        <v>43521</v>
      </c>
      <c r="P16" s="13">
        <v>43881</v>
      </c>
      <c r="Q16" s="13"/>
      <c r="R16" s="8"/>
    </row>
    <row r="17" spans="1:18" ht="15.95" customHeight="1" x14ac:dyDescent="0.25">
      <c r="A17" s="7" t="s">
        <v>30</v>
      </c>
      <c r="B17" s="6">
        <f t="shared" si="1"/>
        <v>9</v>
      </c>
      <c r="C17" s="7" t="s">
        <v>672</v>
      </c>
      <c r="D17" s="7" t="s">
        <v>673</v>
      </c>
      <c r="E17" s="8" t="s">
        <v>674</v>
      </c>
      <c r="F17" s="7" t="str">
        <f t="shared" si="0"/>
        <v>ELD-SMTMAT-Capillary-HS1143-1608-9</v>
      </c>
      <c r="G17" s="7" t="s">
        <v>16</v>
      </c>
      <c r="H17" s="7">
        <v>1</v>
      </c>
      <c r="I17" s="7" t="s">
        <v>675</v>
      </c>
      <c r="J17" s="7"/>
      <c r="K17" s="7" t="s">
        <v>676</v>
      </c>
      <c r="L17" s="7" t="s">
        <v>677</v>
      </c>
      <c r="M17" s="7" t="s">
        <v>660</v>
      </c>
      <c r="N17" s="7" t="str">
        <f>IFERROR(IF(MATCH(B17,#REF!,0),"In Use"),"Available")</f>
        <v>Available</v>
      </c>
      <c r="O17" s="13"/>
      <c r="P17" s="13"/>
      <c r="Q17" s="13"/>
      <c r="R17" s="8"/>
    </row>
    <row r="18" spans="1:18" ht="15.95" customHeight="1" x14ac:dyDescent="0.25">
      <c r="A18" s="7" t="s">
        <v>32</v>
      </c>
      <c r="B18" s="6">
        <f t="shared" si="1"/>
        <v>10</v>
      </c>
      <c r="C18" s="7" t="s">
        <v>672</v>
      </c>
      <c r="D18" s="7" t="s">
        <v>673</v>
      </c>
      <c r="E18" s="8" t="s">
        <v>678</v>
      </c>
      <c r="F18" s="7" t="str">
        <f t="shared" si="0"/>
        <v>ELD-SMTMAT-Capillary-B0810-28-14-05-10</v>
      </c>
      <c r="G18" s="7" t="s">
        <v>16</v>
      </c>
      <c r="H18" s="7">
        <v>1</v>
      </c>
      <c r="I18" s="7" t="s">
        <v>679</v>
      </c>
      <c r="J18" s="8"/>
      <c r="K18" s="7" t="s">
        <v>680</v>
      </c>
      <c r="L18" s="7" t="s">
        <v>677</v>
      </c>
      <c r="M18" s="7" t="s">
        <v>660</v>
      </c>
      <c r="N18" s="7" t="str">
        <f>IFERROR(IF(MATCH(B18,#REF!,0),"In Use"),"Available")</f>
        <v>Available</v>
      </c>
      <c r="O18" s="13"/>
      <c r="P18" s="13"/>
      <c r="Q18" s="13"/>
      <c r="R18" s="8"/>
    </row>
    <row r="19" spans="1:18" ht="15.95" customHeight="1" x14ac:dyDescent="0.25">
      <c r="A19" s="7" t="s">
        <v>32</v>
      </c>
      <c r="B19" s="6">
        <f t="shared" si="1"/>
        <v>11</v>
      </c>
      <c r="C19" s="7" t="s">
        <v>672</v>
      </c>
      <c r="D19" s="7" t="s">
        <v>673</v>
      </c>
      <c r="E19" s="8" t="s">
        <v>678</v>
      </c>
      <c r="F19" s="7" t="str">
        <f t="shared" si="0"/>
        <v>ELD-SMTMAT-Capillary-B0810-28-14-05-11</v>
      </c>
      <c r="G19" s="7" t="s">
        <v>16</v>
      </c>
      <c r="H19" s="7">
        <v>1</v>
      </c>
      <c r="I19" s="7" t="s">
        <v>679</v>
      </c>
      <c r="J19" s="7"/>
      <c r="K19" s="7" t="s">
        <v>681</v>
      </c>
      <c r="L19" s="7" t="s">
        <v>677</v>
      </c>
      <c r="M19" s="7" t="s">
        <v>660</v>
      </c>
      <c r="N19" s="7" t="str">
        <f>IFERROR(IF(MATCH(B19,#REF!,0),"In Use"),"Available")</f>
        <v>Available</v>
      </c>
      <c r="O19" s="13"/>
      <c r="P19" s="13"/>
      <c r="Q19" s="13"/>
      <c r="R19" s="8"/>
    </row>
    <row r="20" spans="1:18" ht="15.95" customHeight="1" x14ac:dyDescent="0.25">
      <c r="A20" s="7" t="s">
        <v>32</v>
      </c>
      <c r="B20" s="6">
        <f t="shared" si="1"/>
        <v>12</v>
      </c>
      <c r="C20" s="7" t="s">
        <v>672</v>
      </c>
      <c r="D20" s="7" t="s">
        <v>673</v>
      </c>
      <c r="E20" s="8" t="s">
        <v>678</v>
      </c>
      <c r="F20" s="7" t="str">
        <f t="shared" si="0"/>
        <v>ELD-SMTMAT-Capillary-B0810-28-14-05-12</v>
      </c>
      <c r="G20" s="7" t="s">
        <v>16</v>
      </c>
      <c r="H20" s="7">
        <v>1</v>
      </c>
      <c r="I20" s="7" t="s">
        <v>679</v>
      </c>
      <c r="J20" s="8"/>
      <c r="K20" s="7" t="s">
        <v>682</v>
      </c>
      <c r="L20" s="7" t="s">
        <v>677</v>
      </c>
      <c r="M20" s="7" t="s">
        <v>660</v>
      </c>
      <c r="N20" s="7" t="str">
        <f>IFERROR(IF(MATCH(B20,#REF!,0),"In Use"),"Available")</f>
        <v>Available</v>
      </c>
      <c r="O20" s="13"/>
      <c r="P20" s="13"/>
      <c r="Q20" s="13"/>
      <c r="R20" s="8"/>
    </row>
    <row r="21" spans="1:18" ht="15.95" customHeight="1" x14ac:dyDescent="0.25">
      <c r="A21" s="7" t="s">
        <v>32</v>
      </c>
      <c r="B21" s="6">
        <f t="shared" si="1"/>
        <v>13</v>
      </c>
      <c r="C21" s="7" t="s">
        <v>672</v>
      </c>
      <c r="D21" s="7" t="s">
        <v>673</v>
      </c>
      <c r="E21" s="8" t="s">
        <v>678</v>
      </c>
      <c r="F21" s="7" t="str">
        <f t="shared" si="0"/>
        <v>ELD-SMTMAT-Capillary-B0810-28-14-05-13</v>
      </c>
      <c r="G21" s="7" t="s">
        <v>16</v>
      </c>
      <c r="H21" s="7">
        <v>1</v>
      </c>
      <c r="I21" s="7" t="s">
        <v>679</v>
      </c>
      <c r="J21" s="7"/>
      <c r="K21" s="7" t="s">
        <v>683</v>
      </c>
      <c r="L21" s="7" t="s">
        <v>677</v>
      </c>
      <c r="M21" s="7" t="s">
        <v>660</v>
      </c>
      <c r="N21" s="7" t="str">
        <f>IFERROR(IF(MATCH(B21,#REF!,0),"In Use"),"Available")</f>
        <v>Available</v>
      </c>
      <c r="O21" s="13"/>
      <c r="P21" s="13"/>
      <c r="Q21" s="13"/>
      <c r="R21" s="8"/>
    </row>
    <row r="22" spans="1:18" ht="15.95" customHeight="1" x14ac:dyDescent="0.25">
      <c r="A22" s="7" t="s">
        <v>32</v>
      </c>
      <c r="B22" s="6">
        <f t="shared" si="1"/>
        <v>14</v>
      </c>
      <c r="C22" s="7" t="s">
        <v>672</v>
      </c>
      <c r="D22" s="7" t="s">
        <v>673</v>
      </c>
      <c r="E22" s="8" t="s">
        <v>678</v>
      </c>
      <c r="F22" s="7" t="str">
        <f t="shared" si="0"/>
        <v>ELD-SMTMAT-Capillary-B0810-28-14-05-14</v>
      </c>
      <c r="G22" s="7" t="s">
        <v>16</v>
      </c>
      <c r="H22" s="7">
        <v>1</v>
      </c>
      <c r="I22" s="7" t="s">
        <v>679</v>
      </c>
      <c r="J22" s="8"/>
      <c r="K22" s="7" t="s">
        <v>684</v>
      </c>
      <c r="L22" s="7" t="s">
        <v>677</v>
      </c>
      <c r="M22" s="7" t="s">
        <v>660</v>
      </c>
      <c r="N22" s="7" t="str">
        <f>IFERROR(IF(MATCH(B22,#REF!,0),"In Use"),"Available")</f>
        <v>Available</v>
      </c>
      <c r="O22" s="13"/>
      <c r="P22" s="13"/>
      <c r="Q22" s="13"/>
      <c r="R22" s="8"/>
    </row>
    <row r="23" spans="1:18" ht="15.95" customHeight="1" x14ac:dyDescent="0.25">
      <c r="A23" s="7" t="s">
        <v>32</v>
      </c>
      <c r="B23" s="6">
        <f t="shared" si="1"/>
        <v>15</v>
      </c>
      <c r="C23" s="7" t="s">
        <v>672</v>
      </c>
      <c r="D23" s="7" t="s">
        <v>673</v>
      </c>
      <c r="E23" s="8" t="s">
        <v>678</v>
      </c>
      <c r="F23" s="7" t="str">
        <f t="shared" si="0"/>
        <v>ELD-SMTMAT-Capillary-B0810-28-14-05-15</v>
      </c>
      <c r="G23" s="7" t="s">
        <v>16</v>
      </c>
      <c r="H23" s="7">
        <v>1</v>
      </c>
      <c r="I23" s="7" t="s">
        <v>679</v>
      </c>
      <c r="J23" s="7"/>
      <c r="K23" s="7" t="s">
        <v>685</v>
      </c>
      <c r="L23" s="7" t="s">
        <v>677</v>
      </c>
      <c r="M23" s="7" t="s">
        <v>660</v>
      </c>
      <c r="N23" s="7" t="str">
        <f>IFERROR(IF(MATCH(B23,#REF!,0),"In Use"),"Available")</f>
        <v>Available</v>
      </c>
      <c r="O23" s="13"/>
      <c r="P23" s="13"/>
      <c r="Q23" s="13"/>
      <c r="R23" s="8"/>
    </row>
    <row r="24" spans="1:18" ht="15.95" customHeight="1" x14ac:dyDescent="0.25">
      <c r="A24" s="7" t="s">
        <v>32</v>
      </c>
      <c r="B24" s="6">
        <f t="shared" si="1"/>
        <v>16</v>
      </c>
      <c r="C24" s="7" t="s">
        <v>672</v>
      </c>
      <c r="D24" s="7" t="s">
        <v>673</v>
      </c>
      <c r="E24" s="8" t="s">
        <v>678</v>
      </c>
      <c r="F24" s="7" t="str">
        <f t="shared" si="0"/>
        <v>ELD-SMTMAT-Capillary-B0810-28-14-05-16</v>
      </c>
      <c r="G24" s="7" t="s">
        <v>16</v>
      </c>
      <c r="H24" s="7">
        <v>1</v>
      </c>
      <c r="I24" s="7" t="s">
        <v>679</v>
      </c>
      <c r="J24" s="8"/>
      <c r="K24" s="7" t="s">
        <v>686</v>
      </c>
      <c r="L24" s="7" t="s">
        <v>677</v>
      </c>
      <c r="M24" s="7" t="s">
        <v>660</v>
      </c>
      <c r="N24" s="7" t="str">
        <f>IFERROR(IF(MATCH(B24,#REF!,0),"In Use"),"Available")</f>
        <v>Available</v>
      </c>
      <c r="O24" s="13"/>
      <c r="P24" s="13"/>
      <c r="Q24" s="13"/>
      <c r="R24" s="8"/>
    </row>
    <row r="25" spans="1:18" ht="15.95" customHeight="1" x14ac:dyDescent="0.25">
      <c r="A25" s="7" t="s">
        <v>32</v>
      </c>
      <c r="B25" s="6">
        <f t="shared" si="1"/>
        <v>17</v>
      </c>
      <c r="C25" s="7" t="s">
        <v>672</v>
      </c>
      <c r="D25" s="7" t="s">
        <v>673</v>
      </c>
      <c r="E25" s="8" t="s">
        <v>678</v>
      </c>
      <c r="F25" s="7" t="str">
        <f t="shared" si="0"/>
        <v>ELD-SMTMAT-Capillary-B0810-28-14-05-17</v>
      </c>
      <c r="G25" s="7" t="s">
        <v>16</v>
      </c>
      <c r="H25" s="7">
        <v>1</v>
      </c>
      <c r="I25" s="7" t="s">
        <v>679</v>
      </c>
      <c r="J25" s="7"/>
      <c r="K25" s="7" t="s">
        <v>687</v>
      </c>
      <c r="L25" s="7" t="s">
        <v>677</v>
      </c>
      <c r="M25" s="7" t="s">
        <v>660</v>
      </c>
      <c r="N25" s="7" t="str">
        <f>IFERROR(IF(MATCH(B25,#REF!,0),"In Use"),"Available")</f>
        <v>Available</v>
      </c>
      <c r="O25" s="13"/>
      <c r="P25" s="13"/>
      <c r="Q25" s="13"/>
      <c r="R25" s="8"/>
    </row>
    <row r="26" spans="1:18" ht="15.95" customHeight="1" x14ac:dyDescent="0.25">
      <c r="A26" s="7" t="s">
        <v>32</v>
      </c>
      <c r="B26" s="6">
        <f t="shared" si="1"/>
        <v>18</v>
      </c>
      <c r="C26" s="7" t="s">
        <v>672</v>
      </c>
      <c r="D26" s="7" t="s">
        <v>673</v>
      </c>
      <c r="E26" s="8" t="s">
        <v>688</v>
      </c>
      <c r="F26" s="7" t="str">
        <f t="shared" si="0"/>
        <v>ELD-SMTMAT-Capillary-B0810-28-12-05-18</v>
      </c>
      <c r="G26" s="7" t="s">
        <v>16</v>
      </c>
      <c r="H26" s="7">
        <v>1</v>
      </c>
      <c r="I26" s="7" t="s">
        <v>679</v>
      </c>
      <c r="J26" s="8"/>
      <c r="K26" s="7" t="s">
        <v>689</v>
      </c>
      <c r="L26" s="7" t="s">
        <v>677</v>
      </c>
      <c r="M26" s="7" t="s">
        <v>660</v>
      </c>
      <c r="N26" s="7" t="str">
        <f>IFERROR(IF(MATCH(B26,#REF!,0),"In Use"),"Available")</f>
        <v>Available</v>
      </c>
      <c r="O26" s="13"/>
      <c r="P26" s="13"/>
      <c r="Q26" s="13"/>
      <c r="R26" s="8"/>
    </row>
    <row r="27" spans="1:18" ht="15.95" customHeight="1" x14ac:dyDescent="0.25">
      <c r="A27" s="7" t="s">
        <v>32</v>
      </c>
      <c r="B27" s="6">
        <f t="shared" si="1"/>
        <v>19</v>
      </c>
      <c r="C27" s="7" t="s">
        <v>672</v>
      </c>
      <c r="D27" s="7" t="s">
        <v>673</v>
      </c>
      <c r="E27" s="8" t="s">
        <v>688</v>
      </c>
      <c r="F27" s="7" t="str">
        <f t="shared" si="0"/>
        <v>ELD-SMTMAT-Capillary-B0810-28-12-05-19</v>
      </c>
      <c r="G27" s="7" t="s">
        <v>16</v>
      </c>
      <c r="H27" s="7">
        <v>1</v>
      </c>
      <c r="I27" s="7" t="s">
        <v>679</v>
      </c>
      <c r="J27" s="7"/>
      <c r="K27" s="7" t="s">
        <v>690</v>
      </c>
      <c r="L27" s="7" t="s">
        <v>677</v>
      </c>
      <c r="M27" s="7" t="s">
        <v>660</v>
      </c>
      <c r="N27" s="7" t="str">
        <f>IFERROR(IF(MATCH(B27,#REF!,0),"In Use"),"Available")</f>
        <v>Available</v>
      </c>
      <c r="O27" s="13"/>
      <c r="P27" s="13"/>
      <c r="Q27" s="13"/>
      <c r="R27" s="8"/>
    </row>
    <row r="28" spans="1:18" ht="15.95" customHeight="1" x14ac:dyDescent="0.25">
      <c r="A28" s="7" t="s">
        <v>32</v>
      </c>
      <c r="B28" s="6">
        <f t="shared" si="1"/>
        <v>20</v>
      </c>
      <c r="C28" s="7" t="s">
        <v>672</v>
      </c>
      <c r="D28" s="7" t="s">
        <v>673</v>
      </c>
      <c r="E28" s="8" t="s">
        <v>688</v>
      </c>
      <c r="F28" s="7" t="str">
        <f t="shared" si="0"/>
        <v>ELD-SMTMAT-Capillary-B0810-28-12-05-20</v>
      </c>
      <c r="G28" s="7" t="s">
        <v>16</v>
      </c>
      <c r="H28" s="7">
        <v>1</v>
      </c>
      <c r="I28" s="7" t="s">
        <v>679</v>
      </c>
      <c r="J28" s="8"/>
      <c r="K28" s="7" t="s">
        <v>691</v>
      </c>
      <c r="L28" s="7" t="s">
        <v>677</v>
      </c>
      <c r="M28" s="7" t="s">
        <v>660</v>
      </c>
      <c r="N28" s="7" t="str">
        <f>IFERROR(IF(MATCH(B28,#REF!,0),"In Use"),"Available")</f>
        <v>Available</v>
      </c>
      <c r="O28" s="13"/>
      <c r="P28" s="13"/>
      <c r="Q28" s="13"/>
      <c r="R28" s="8"/>
    </row>
    <row r="29" spans="1:18" ht="15.95" customHeight="1" x14ac:dyDescent="0.25">
      <c r="A29" s="7" t="s">
        <v>32</v>
      </c>
      <c r="B29" s="6">
        <f t="shared" si="1"/>
        <v>21</v>
      </c>
      <c r="C29" s="7" t="s">
        <v>672</v>
      </c>
      <c r="D29" s="7" t="s">
        <v>673</v>
      </c>
      <c r="E29" s="8" t="s">
        <v>688</v>
      </c>
      <c r="F29" s="7" t="str">
        <f t="shared" si="0"/>
        <v>ELD-SMTMAT-Capillary-B0810-28-12-05-21</v>
      </c>
      <c r="G29" s="7" t="s">
        <v>16</v>
      </c>
      <c r="H29" s="7">
        <v>1</v>
      </c>
      <c r="I29" s="7" t="s">
        <v>679</v>
      </c>
      <c r="J29" s="7"/>
      <c r="K29" s="7" t="s">
        <v>692</v>
      </c>
      <c r="L29" s="7" t="s">
        <v>677</v>
      </c>
      <c r="M29" s="7" t="s">
        <v>660</v>
      </c>
      <c r="N29" s="7" t="str">
        <f>IFERROR(IF(MATCH(B29,#REF!,0),"In Use"),"Available")</f>
        <v>Available</v>
      </c>
      <c r="O29" s="13"/>
      <c r="P29" s="13"/>
      <c r="Q29" s="13"/>
      <c r="R29" s="8"/>
    </row>
    <row r="30" spans="1:18" ht="15.95" customHeight="1" x14ac:dyDescent="0.25">
      <c r="A30" s="7" t="s">
        <v>32</v>
      </c>
      <c r="B30" s="6">
        <f t="shared" si="1"/>
        <v>22</v>
      </c>
      <c r="C30" s="7" t="s">
        <v>672</v>
      </c>
      <c r="D30" s="7" t="s">
        <v>673</v>
      </c>
      <c r="E30" s="8" t="s">
        <v>688</v>
      </c>
      <c r="F30" s="7" t="str">
        <f t="shared" si="0"/>
        <v>ELD-SMTMAT-Capillary-B0810-28-12-05-22</v>
      </c>
      <c r="G30" s="7" t="s">
        <v>16</v>
      </c>
      <c r="H30" s="7">
        <v>1</v>
      </c>
      <c r="I30" s="7" t="s">
        <v>679</v>
      </c>
      <c r="J30" s="8"/>
      <c r="K30" s="7" t="s">
        <v>693</v>
      </c>
      <c r="L30" s="7" t="s">
        <v>677</v>
      </c>
      <c r="M30" s="7" t="s">
        <v>660</v>
      </c>
      <c r="N30" s="7" t="str">
        <f>IFERROR(IF(MATCH(B30,#REF!,0),"In Use"),"Available")</f>
        <v>Available</v>
      </c>
      <c r="O30" s="13"/>
      <c r="P30" s="13"/>
      <c r="Q30" s="13"/>
      <c r="R30" s="8"/>
    </row>
    <row r="31" spans="1:18" ht="15.95" customHeight="1" x14ac:dyDescent="0.25">
      <c r="A31" s="7" t="s">
        <v>32</v>
      </c>
      <c r="B31" s="6">
        <f t="shared" si="1"/>
        <v>23</v>
      </c>
      <c r="C31" s="7" t="s">
        <v>672</v>
      </c>
      <c r="D31" s="7" t="s">
        <v>673</v>
      </c>
      <c r="E31" s="8" t="s">
        <v>688</v>
      </c>
      <c r="F31" s="7" t="str">
        <f t="shared" si="0"/>
        <v>ELD-SMTMAT-Capillary-B0810-28-12-05-23</v>
      </c>
      <c r="G31" s="7" t="s">
        <v>16</v>
      </c>
      <c r="H31" s="7">
        <v>1</v>
      </c>
      <c r="I31" s="7" t="s">
        <v>679</v>
      </c>
      <c r="J31" s="7"/>
      <c r="K31" s="7" t="s">
        <v>694</v>
      </c>
      <c r="L31" s="7" t="s">
        <v>677</v>
      </c>
      <c r="M31" s="7" t="s">
        <v>660</v>
      </c>
      <c r="N31" s="7" t="str">
        <f>IFERROR(IF(MATCH(B31,#REF!,0),"In Use"),"Available")</f>
        <v>Available</v>
      </c>
      <c r="O31" s="13"/>
      <c r="P31" s="13"/>
      <c r="Q31" s="13"/>
      <c r="R31" s="8"/>
    </row>
    <row r="32" spans="1:18" ht="15.95" customHeight="1" x14ac:dyDescent="0.25">
      <c r="A32" s="7" t="s">
        <v>32</v>
      </c>
      <c r="B32" s="6">
        <f t="shared" si="1"/>
        <v>24</v>
      </c>
      <c r="C32" s="7" t="s">
        <v>672</v>
      </c>
      <c r="D32" s="7" t="s">
        <v>673</v>
      </c>
      <c r="E32" s="8" t="s">
        <v>678</v>
      </c>
      <c r="F32" s="7" t="str">
        <f t="shared" si="0"/>
        <v>ELD-SMTMAT-Capillary-B0810-28-14-05-24</v>
      </c>
      <c r="G32" s="7" t="s">
        <v>16</v>
      </c>
      <c r="H32" s="7">
        <v>1</v>
      </c>
      <c r="I32" s="7" t="s">
        <v>679</v>
      </c>
      <c r="J32" s="8"/>
      <c r="K32" s="7" t="s">
        <v>695</v>
      </c>
      <c r="L32" s="7" t="s">
        <v>677</v>
      </c>
      <c r="M32" s="7" t="s">
        <v>660</v>
      </c>
      <c r="N32" s="7" t="str">
        <f>IFERROR(IF(MATCH(B32,#REF!,0),"In Use"),"Available")</f>
        <v>Available</v>
      </c>
      <c r="O32" s="13"/>
      <c r="P32" s="13"/>
      <c r="Q32" s="13"/>
      <c r="R32" s="8"/>
    </row>
    <row r="33" spans="1:18" ht="15.95" customHeight="1" x14ac:dyDescent="0.25">
      <c r="A33" s="7" t="s">
        <v>32</v>
      </c>
      <c r="B33" s="6">
        <f t="shared" si="1"/>
        <v>25</v>
      </c>
      <c r="C33" s="7" t="s">
        <v>672</v>
      </c>
      <c r="D33" s="7" t="s">
        <v>673</v>
      </c>
      <c r="E33" s="8" t="s">
        <v>678</v>
      </c>
      <c r="F33" s="7" t="str">
        <f t="shared" si="0"/>
        <v>ELD-SMTMAT-Capillary-B0810-28-14-05-25</v>
      </c>
      <c r="G33" s="7" t="s">
        <v>16</v>
      </c>
      <c r="H33" s="7">
        <v>1</v>
      </c>
      <c r="I33" s="7" t="s">
        <v>679</v>
      </c>
      <c r="J33" s="7"/>
      <c r="K33" s="7" t="s">
        <v>696</v>
      </c>
      <c r="L33" s="7" t="s">
        <v>677</v>
      </c>
      <c r="M33" s="7" t="s">
        <v>660</v>
      </c>
      <c r="N33" s="7" t="str">
        <f>IFERROR(IF(MATCH(B33,#REF!,0),"In Use"),"Available")</f>
        <v>Available</v>
      </c>
      <c r="O33" s="13"/>
      <c r="P33" s="13"/>
      <c r="Q33" s="13"/>
      <c r="R33" s="8"/>
    </row>
    <row r="34" spans="1:18" ht="15.95" customHeight="1" x14ac:dyDescent="0.25">
      <c r="A34" s="7" t="s">
        <v>49</v>
      </c>
      <c r="B34" s="6">
        <f t="shared" si="1"/>
        <v>26</v>
      </c>
      <c r="C34" s="7" t="s">
        <v>672</v>
      </c>
      <c r="D34" s="7" t="s">
        <v>673</v>
      </c>
      <c r="E34" s="8" t="s">
        <v>697</v>
      </c>
      <c r="F34" s="7" t="str">
        <f t="shared" si="0"/>
        <v>ELD-SMTMAT-Capillary-B0810-28-13-05-26</v>
      </c>
      <c r="G34" s="7" t="s">
        <v>16</v>
      </c>
      <c r="H34" s="7">
        <v>1</v>
      </c>
      <c r="I34" s="7" t="s">
        <v>679</v>
      </c>
      <c r="J34" s="8"/>
      <c r="K34" s="7" t="s">
        <v>698</v>
      </c>
      <c r="L34" s="7" t="s">
        <v>677</v>
      </c>
      <c r="M34" s="7" t="s">
        <v>660</v>
      </c>
      <c r="N34" s="7" t="str">
        <f>IFERROR(IF(MATCH(B34,#REF!,0),"In Use"),"Available")</f>
        <v>Available</v>
      </c>
      <c r="O34" s="13"/>
      <c r="P34" s="13"/>
      <c r="Q34" s="13"/>
      <c r="R34" s="8"/>
    </row>
    <row r="35" spans="1:18" ht="15.95" customHeight="1" x14ac:dyDescent="0.25">
      <c r="A35" s="7" t="s">
        <v>49</v>
      </c>
      <c r="B35" s="6">
        <f t="shared" si="1"/>
        <v>27</v>
      </c>
      <c r="C35" s="7" t="s">
        <v>672</v>
      </c>
      <c r="D35" s="7" t="s">
        <v>673</v>
      </c>
      <c r="E35" s="8" t="s">
        <v>697</v>
      </c>
      <c r="F35" s="7" t="str">
        <f t="shared" si="0"/>
        <v>ELD-SMTMAT-Capillary-B0810-28-13-05-27</v>
      </c>
      <c r="G35" s="7" t="s">
        <v>16</v>
      </c>
      <c r="H35" s="7">
        <v>1</v>
      </c>
      <c r="I35" s="7" t="s">
        <v>679</v>
      </c>
      <c r="J35" s="7"/>
      <c r="K35" s="7" t="s">
        <v>699</v>
      </c>
      <c r="L35" s="7" t="s">
        <v>677</v>
      </c>
      <c r="M35" s="7" t="s">
        <v>660</v>
      </c>
      <c r="N35" s="7" t="str">
        <f>IFERROR(IF(MATCH(B35,#REF!,0),"In Use"),"Available")</f>
        <v>Available</v>
      </c>
      <c r="O35" s="13"/>
      <c r="P35" s="13"/>
      <c r="Q35" s="13"/>
      <c r="R35" s="8"/>
    </row>
    <row r="36" spans="1:18" ht="15.95" customHeight="1" x14ac:dyDescent="0.25">
      <c r="A36" s="7" t="s">
        <v>49</v>
      </c>
      <c r="B36" s="6">
        <f t="shared" si="1"/>
        <v>28</v>
      </c>
      <c r="C36" s="7" t="s">
        <v>672</v>
      </c>
      <c r="D36" s="7" t="s">
        <v>673</v>
      </c>
      <c r="E36" s="8" t="s">
        <v>697</v>
      </c>
      <c r="F36" s="7" t="str">
        <f t="shared" si="0"/>
        <v>ELD-SMTMAT-Capillary-B0810-28-13-05-28</v>
      </c>
      <c r="G36" s="7" t="s">
        <v>16</v>
      </c>
      <c r="H36" s="7">
        <v>1</v>
      </c>
      <c r="I36" s="7" t="s">
        <v>679</v>
      </c>
      <c r="J36" s="8"/>
      <c r="K36" s="7" t="s">
        <v>700</v>
      </c>
      <c r="L36" s="7" t="s">
        <v>677</v>
      </c>
      <c r="M36" s="7" t="s">
        <v>660</v>
      </c>
      <c r="N36" s="7" t="str">
        <f>IFERROR(IF(MATCH(B36,#REF!,0),"In Use"),"Available")</f>
        <v>Available</v>
      </c>
      <c r="O36" s="13"/>
      <c r="P36" s="13"/>
      <c r="Q36" s="13"/>
      <c r="R36" s="8"/>
    </row>
    <row r="37" spans="1:18" ht="15.95" customHeight="1" x14ac:dyDescent="0.25">
      <c r="A37" s="7" t="s">
        <v>49</v>
      </c>
      <c r="B37" s="6">
        <f t="shared" si="1"/>
        <v>29</v>
      </c>
      <c r="C37" s="7" t="s">
        <v>672</v>
      </c>
      <c r="D37" s="7" t="s">
        <v>673</v>
      </c>
      <c r="E37" s="8" t="s">
        <v>697</v>
      </c>
      <c r="F37" s="7" t="str">
        <f t="shared" si="0"/>
        <v>ELD-SMTMAT-Capillary-B0810-28-13-05-29</v>
      </c>
      <c r="G37" s="7" t="s">
        <v>16</v>
      </c>
      <c r="H37" s="7">
        <v>1</v>
      </c>
      <c r="I37" s="7" t="s">
        <v>679</v>
      </c>
      <c r="J37" s="7"/>
      <c r="K37" s="7" t="s">
        <v>701</v>
      </c>
      <c r="L37" s="7" t="s">
        <v>677</v>
      </c>
      <c r="M37" s="7" t="s">
        <v>660</v>
      </c>
      <c r="N37" s="7" t="str">
        <f>IFERROR(IF(MATCH(B37,#REF!,0),"In Use"),"Available")</f>
        <v>Available</v>
      </c>
      <c r="O37" s="13"/>
      <c r="P37" s="13"/>
      <c r="Q37" s="13"/>
      <c r="R37" s="8"/>
    </row>
    <row r="38" spans="1:18" ht="15.95" customHeight="1" x14ac:dyDescent="0.25">
      <c r="A38" s="7" t="s">
        <v>49</v>
      </c>
      <c r="B38" s="6">
        <f t="shared" si="1"/>
        <v>30</v>
      </c>
      <c r="C38" s="7" t="s">
        <v>672</v>
      </c>
      <c r="D38" s="7" t="s">
        <v>673</v>
      </c>
      <c r="E38" s="8" t="s">
        <v>697</v>
      </c>
      <c r="F38" s="7" t="str">
        <f t="shared" si="0"/>
        <v>ELD-SMTMAT-Capillary-B0810-28-13-05-30</v>
      </c>
      <c r="G38" s="7" t="s">
        <v>16</v>
      </c>
      <c r="H38" s="7">
        <v>1</v>
      </c>
      <c r="I38" s="7" t="s">
        <v>679</v>
      </c>
      <c r="J38" s="8"/>
      <c r="K38" s="7" t="s">
        <v>702</v>
      </c>
      <c r="L38" s="7" t="s">
        <v>677</v>
      </c>
      <c r="M38" s="7" t="s">
        <v>660</v>
      </c>
      <c r="N38" s="7" t="str">
        <f>IFERROR(IF(MATCH(B38,#REF!,0),"In Use"),"Available")</f>
        <v>Available</v>
      </c>
      <c r="O38" s="13"/>
      <c r="P38" s="13"/>
      <c r="Q38" s="13"/>
      <c r="R38" s="8"/>
    </row>
    <row r="39" spans="1:18" ht="15.95" customHeight="1" x14ac:dyDescent="0.25">
      <c r="A39" s="7" t="s">
        <v>49</v>
      </c>
      <c r="B39" s="6">
        <f t="shared" si="1"/>
        <v>31</v>
      </c>
      <c r="C39" s="7" t="s">
        <v>672</v>
      </c>
      <c r="D39" s="7" t="s">
        <v>673</v>
      </c>
      <c r="E39" s="8" t="s">
        <v>697</v>
      </c>
      <c r="F39" s="7" t="str">
        <f t="shared" si="0"/>
        <v>ELD-SMTMAT-Capillary-B0810-28-13-05-31</v>
      </c>
      <c r="G39" s="7" t="s">
        <v>16</v>
      </c>
      <c r="H39" s="7">
        <v>1</v>
      </c>
      <c r="I39" s="7" t="s">
        <v>679</v>
      </c>
      <c r="J39" s="7"/>
      <c r="K39" s="7" t="s">
        <v>703</v>
      </c>
      <c r="L39" s="7" t="s">
        <v>677</v>
      </c>
      <c r="M39" s="7" t="s">
        <v>660</v>
      </c>
      <c r="N39" s="7" t="str">
        <f>IFERROR(IF(MATCH(B39,#REF!,0),"In Use"),"Available")</f>
        <v>Available</v>
      </c>
      <c r="O39" s="13"/>
      <c r="P39" s="13"/>
      <c r="Q39" s="13"/>
      <c r="R39" s="8"/>
    </row>
    <row r="40" spans="1:18" ht="15.95" customHeight="1" x14ac:dyDescent="0.25">
      <c r="A40" s="7" t="s">
        <v>49</v>
      </c>
      <c r="B40" s="6">
        <f t="shared" si="1"/>
        <v>32</v>
      </c>
      <c r="C40" s="7" t="s">
        <v>672</v>
      </c>
      <c r="D40" s="7" t="s">
        <v>673</v>
      </c>
      <c r="E40" s="8" t="s">
        <v>697</v>
      </c>
      <c r="F40" s="7" t="str">
        <f t="shared" si="0"/>
        <v>ELD-SMTMAT-Capillary-B0810-28-13-05-32</v>
      </c>
      <c r="G40" s="7" t="s">
        <v>16</v>
      </c>
      <c r="H40" s="7">
        <v>1</v>
      </c>
      <c r="I40" s="7" t="s">
        <v>679</v>
      </c>
      <c r="J40" s="8"/>
      <c r="K40" s="7" t="s">
        <v>704</v>
      </c>
      <c r="L40" s="7" t="s">
        <v>677</v>
      </c>
      <c r="M40" s="7" t="s">
        <v>660</v>
      </c>
      <c r="N40" s="7" t="str">
        <f>IFERROR(IF(MATCH(B40,#REF!,0),"In Use"),"Available")</f>
        <v>Available</v>
      </c>
      <c r="O40" s="13"/>
      <c r="P40" s="13"/>
      <c r="Q40" s="13"/>
      <c r="R40" s="8"/>
    </row>
    <row r="41" spans="1:18" ht="15.95" customHeight="1" x14ac:dyDescent="0.25">
      <c r="A41" s="7" t="s">
        <v>49</v>
      </c>
      <c r="B41" s="6">
        <f t="shared" si="1"/>
        <v>33</v>
      </c>
      <c r="C41" s="7" t="s">
        <v>672</v>
      </c>
      <c r="D41" s="7" t="s">
        <v>673</v>
      </c>
      <c r="E41" s="8" t="s">
        <v>697</v>
      </c>
      <c r="F41" s="7" t="str">
        <f t="shared" si="0"/>
        <v>ELD-SMTMAT-Capillary-B0810-28-13-05-33</v>
      </c>
      <c r="G41" s="7" t="s">
        <v>16</v>
      </c>
      <c r="H41" s="7">
        <v>1</v>
      </c>
      <c r="I41" s="7" t="s">
        <v>679</v>
      </c>
      <c r="J41" s="7"/>
      <c r="K41" s="7" t="s">
        <v>705</v>
      </c>
      <c r="L41" s="7" t="s">
        <v>677</v>
      </c>
      <c r="M41" s="7" t="s">
        <v>660</v>
      </c>
      <c r="N41" s="7" t="str">
        <f>IFERROR(IF(MATCH(B41,#REF!,0),"In Use"),"Available")</f>
        <v>Available</v>
      </c>
      <c r="O41" s="13"/>
      <c r="P41" s="13"/>
      <c r="Q41" s="13"/>
      <c r="R41" s="8"/>
    </row>
    <row r="42" spans="1:18" ht="15.95" customHeight="1" x14ac:dyDescent="0.25">
      <c r="A42" s="7" t="s">
        <v>49</v>
      </c>
      <c r="B42" s="6">
        <f t="shared" si="1"/>
        <v>34</v>
      </c>
      <c r="C42" s="7" t="s">
        <v>672</v>
      </c>
      <c r="D42" s="7" t="s">
        <v>673</v>
      </c>
      <c r="E42" s="8" t="s">
        <v>697</v>
      </c>
      <c r="F42" s="7" t="str">
        <f t="shared" si="0"/>
        <v>ELD-SMTMAT-Capillary-B0810-28-13-05-34</v>
      </c>
      <c r="G42" s="7" t="s">
        <v>16</v>
      </c>
      <c r="H42" s="7">
        <v>1</v>
      </c>
      <c r="I42" s="7" t="s">
        <v>679</v>
      </c>
      <c r="J42" s="8"/>
      <c r="K42" s="7" t="s">
        <v>706</v>
      </c>
      <c r="L42" s="7" t="s">
        <v>677</v>
      </c>
      <c r="M42" s="7" t="s">
        <v>660</v>
      </c>
      <c r="N42" s="7" t="str">
        <f>IFERROR(IF(MATCH(B42,#REF!,0),"In Use"),"Available")</f>
        <v>Available</v>
      </c>
      <c r="O42" s="13"/>
      <c r="P42" s="13"/>
      <c r="Q42" s="13"/>
      <c r="R42" s="8"/>
    </row>
    <row r="43" spans="1:18" ht="15.95" customHeight="1" x14ac:dyDescent="0.25">
      <c r="A43" s="7" t="s">
        <v>49</v>
      </c>
      <c r="B43" s="6">
        <f t="shared" si="1"/>
        <v>35</v>
      </c>
      <c r="C43" s="7" t="s">
        <v>672</v>
      </c>
      <c r="D43" s="7" t="s">
        <v>673</v>
      </c>
      <c r="E43" s="8" t="s">
        <v>697</v>
      </c>
      <c r="F43" s="7" t="str">
        <f t="shared" si="0"/>
        <v>ELD-SMTMAT-Capillary-B0810-28-13-05-35</v>
      </c>
      <c r="G43" s="7" t="s">
        <v>16</v>
      </c>
      <c r="H43" s="7">
        <v>1</v>
      </c>
      <c r="I43" s="7" t="s">
        <v>679</v>
      </c>
      <c r="J43" s="7"/>
      <c r="K43" s="7" t="s">
        <v>707</v>
      </c>
      <c r="L43" s="7" t="s">
        <v>677</v>
      </c>
      <c r="M43" s="7" t="s">
        <v>660</v>
      </c>
      <c r="N43" s="7" t="str">
        <f>IFERROR(IF(MATCH(B43,#REF!,0),"In Use"),"Available")</f>
        <v>Available</v>
      </c>
      <c r="O43" s="13"/>
      <c r="P43" s="13"/>
      <c r="Q43" s="13"/>
      <c r="R43" s="8"/>
    </row>
    <row r="44" spans="1:18" ht="15.95" customHeight="1" x14ac:dyDescent="0.25">
      <c r="A44" s="7" t="s">
        <v>60</v>
      </c>
      <c r="B44" s="6">
        <f t="shared" si="1"/>
        <v>36</v>
      </c>
      <c r="C44" s="7" t="s">
        <v>672</v>
      </c>
      <c r="D44" s="7" t="s">
        <v>673</v>
      </c>
      <c r="E44" s="8" t="s">
        <v>708</v>
      </c>
      <c r="F44" s="7" t="str">
        <f t="shared" si="0"/>
        <v>ELD-SMTMAT-Capillary-B0810-30-14-05-36</v>
      </c>
      <c r="G44" s="7" t="s">
        <v>16</v>
      </c>
      <c r="H44" s="7">
        <v>1</v>
      </c>
      <c r="I44" s="7" t="s">
        <v>679</v>
      </c>
      <c r="J44" s="8"/>
      <c r="K44" s="7" t="s">
        <v>709</v>
      </c>
      <c r="L44" s="7" t="s">
        <v>677</v>
      </c>
      <c r="M44" s="7" t="s">
        <v>660</v>
      </c>
      <c r="N44" s="7" t="str">
        <f>IFERROR(IF(MATCH(B44,#REF!,0),"In Use"),"Available")</f>
        <v>Available</v>
      </c>
      <c r="O44" s="13"/>
      <c r="P44" s="13"/>
      <c r="Q44" s="13"/>
      <c r="R44" s="8"/>
    </row>
    <row r="45" spans="1:18" ht="15.95" customHeight="1" x14ac:dyDescent="0.25">
      <c r="A45" s="7" t="s">
        <v>60</v>
      </c>
      <c r="B45" s="6">
        <f t="shared" si="1"/>
        <v>37</v>
      </c>
      <c r="C45" s="7" t="s">
        <v>672</v>
      </c>
      <c r="D45" s="7" t="s">
        <v>673</v>
      </c>
      <c r="E45" s="8" t="s">
        <v>708</v>
      </c>
      <c r="F45" s="7" t="str">
        <f t="shared" si="0"/>
        <v>ELD-SMTMAT-Capillary-B0810-30-14-05-37</v>
      </c>
      <c r="G45" s="7" t="s">
        <v>16</v>
      </c>
      <c r="H45" s="7">
        <v>1</v>
      </c>
      <c r="I45" s="7" t="s">
        <v>679</v>
      </c>
      <c r="J45" s="7"/>
      <c r="K45" s="7" t="s">
        <v>710</v>
      </c>
      <c r="L45" s="7" t="s">
        <v>677</v>
      </c>
      <c r="M45" s="7" t="s">
        <v>660</v>
      </c>
      <c r="N45" s="7" t="str">
        <f>IFERROR(IF(MATCH(B45,#REF!,0),"In Use"),"Available")</f>
        <v>Available</v>
      </c>
      <c r="O45" s="13"/>
      <c r="P45" s="13"/>
      <c r="Q45" s="13"/>
      <c r="R45" s="8"/>
    </row>
    <row r="46" spans="1:18" ht="15.95" customHeight="1" x14ac:dyDescent="0.25">
      <c r="A46" s="7" t="s">
        <v>60</v>
      </c>
      <c r="B46" s="6">
        <f t="shared" si="1"/>
        <v>38</v>
      </c>
      <c r="C46" s="7" t="s">
        <v>672</v>
      </c>
      <c r="D46" s="7" t="s">
        <v>673</v>
      </c>
      <c r="E46" s="8" t="s">
        <v>708</v>
      </c>
      <c r="F46" s="7" t="str">
        <f t="shared" si="0"/>
        <v>ELD-SMTMAT-Capillary-B0810-30-14-05-38</v>
      </c>
      <c r="G46" s="7" t="s">
        <v>16</v>
      </c>
      <c r="H46" s="7">
        <v>1</v>
      </c>
      <c r="I46" s="7" t="s">
        <v>679</v>
      </c>
      <c r="J46" s="8"/>
      <c r="K46" s="7" t="s">
        <v>711</v>
      </c>
      <c r="L46" s="7" t="s">
        <v>677</v>
      </c>
      <c r="M46" s="7" t="s">
        <v>660</v>
      </c>
      <c r="N46" s="7" t="str">
        <f>IFERROR(IF(MATCH(B46,#REF!,0),"In Use"),"Available")</f>
        <v>Available</v>
      </c>
      <c r="O46" s="13"/>
      <c r="P46" s="13"/>
      <c r="Q46" s="13"/>
      <c r="R46" s="8"/>
    </row>
    <row r="47" spans="1:18" ht="15.95" customHeight="1" x14ac:dyDescent="0.25">
      <c r="A47" s="7" t="s">
        <v>60</v>
      </c>
      <c r="B47" s="6">
        <f t="shared" si="1"/>
        <v>39</v>
      </c>
      <c r="C47" s="7" t="s">
        <v>672</v>
      </c>
      <c r="D47" s="7" t="s">
        <v>673</v>
      </c>
      <c r="E47" s="8" t="s">
        <v>708</v>
      </c>
      <c r="F47" s="7" t="str">
        <f t="shared" si="0"/>
        <v>ELD-SMTMAT-Capillary-B0810-30-14-05-39</v>
      </c>
      <c r="G47" s="7" t="s">
        <v>16</v>
      </c>
      <c r="H47" s="7">
        <v>1</v>
      </c>
      <c r="I47" s="7" t="s">
        <v>679</v>
      </c>
      <c r="J47" s="7"/>
      <c r="K47" s="7" t="s">
        <v>712</v>
      </c>
      <c r="L47" s="7" t="s">
        <v>677</v>
      </c>
      <c r="M47" s="7" t="s">
        <v>660</v>
      </c>
      <c r="N47" s="7" t="str">
        <f>IFERROR(IF(MATCH(B47,#REF!,0),"In Use"),"Available")</f>
        <v>Available</v>
      </c>
      <c r="O47" s="13"/>
      <c r="P47" s="13"/>
      <c r="Q47" s="13"/>
      <c r="R47" s="8"/>
    </row>
    <row r="48" spans="1:18" ht="15.95" customHeight="1" x14ac:dyDescent="0.25">
      <c r="A48" s="7" t="s">
        <v>60</v>
      </c>
      <c r="B48" s="6">
        <f t="shared" si="1"/>
        <v>40</v>
      </c>
      <c r="C48" s="7" t="s">
        <v>672</v>
      </c>
      <c r="D48" s="7" t="s">
        <v>673</v>
      </c>
      <c r="E48" s="8" t="s">
        <v>708</v>
      </c>
      <c r="F48" s="7" t="str">
        <f t="shared" si="0"/>
        <v>ELD-SMTMAT-Capillary-B0810-30-14-05-40</v>
      </c>
      <c r="G48" s="7" t="s">
        <v>16</v>
      </c>
      <c r="H48" s="7">
        <v>1</v>
      </c>
      <c r="I48" s="7" t="s">
        <v>679</v>
      </c>
      <c r="J48" s="8"/>
      <c r="K48" s="7" t="s">
        <v>713</v>
      </c>
      <c r="L48" s="7" t="s">
        <v>677</v>
      </c>
      <c r="M48" s="7" t="s">
        <v>660</v>
      </c>
      <c r="N48" s="7" t="str">
        <f>IFERROR(IF(MATCH(B48,#REF!,0),"In Use"),"Available")</f>
        <v>Available</v>
      </c>
      <c r="O48" s="13"/>
      <c r="P48" s="13"/>
      <c r="Q48" s="13"/>
      <c r="R48" s="8"/>
    </row>
    <row r="49" spans="1:18" ht="15.95" customHeight="1" x14ac:dyDescent="0.25">
      <c r="A49" s="7" t="s">
        <v>60</v>
      </c>
      <c r="B49" s="6">
        <f t="shared" si="1"/>
        <v>41</v>
      </c>
      <c r="C49" s="7" t="s">
        <v>672</v>
      </c>
      <c r="D49" s="7" t="s">
        <v>673</v>
      </c>
      <c r="E49" s="8" t="s">
        <v>708</v>
      </c>
      <c r="F49" s="7" t="str">
        <f t="shared" si="0"/>
        <v>ELD-SMTMAT-Capillary-B0810-30-14-05-41</v>
      </c>
      <c r="G49" s="7" t="s">
        <v>16</v>
      </c>
      <c r="H49" s="7">
        <v>1</v>
      </c>
      <c r="I49" s="7" t="s">
        <v>679</v>
      </c>
      <c r="J49" s="7"/>
      <c r="K49" s="7" t="s">
        <v>714</v>
      </c>
      <c r="L49" s="7" t="s">
        <v>677</v>
      </c>
      <c r="M49" s="7" t="s">
        <v>660</v>
      </c>
      <c r="N49" s="7" t="str">
        <f>IFERROR(IF(MATCH(B49,#REF!,0),"In Use"),"Available")</f>
        <v>Available</v>
      </c>
      <c r="O49" s="13"/>
      <c r="P49" s="13"/>
      <c r="Q49" s="13"/>
      <c r="R49" s="8"/>
    </row>
    <row r="50" spans="1:18" ht="15.95" customHeight="1" x14ac:dyDescent="0.25">
      <c r="A50" s="7" t="s">
        <v>60</v>
      </c>
      <c r="B50" s="6">
        <f t="shared" si="1"/>
        <v>42</v>
      </c>
      <c r="C50" s="7" t="s">
        <v>672</v>
      </c>
      <c r="D50" s="7" t="s">
        <v>673</v>
      </c>
      <c r="E50" s="8" t="s">
        <v>708</v>
      </c>
      <c r="F50" s="7" t="str">
        <f t="shared" si="0"/>
        <v>ELD-SMTMAT-Capillary-B0810-30-14-05-42</v>
      </c>
      <c r="G50" s="7" t="s">
        <v>16</v>
      </c>
      <c r="H50" s="7">
        <v>1</v>
      </c>
      <c r="I50" s="7" t="s">
        <v>679</v>
      </c>
      <c r="J50" s="8"/>
      <c r="K50" s="7" t="s">
        <v>715</v>
      </c>
      <c r="L50" s="7" t="s">
        <v>677</v>
      </c>
      <c r="M50" s="7" t="s">
        <v>660</v>
      </c>
      <c r="N50" s="7" t="str">
        <f>IFERROR(IF(MATCH(B50,#REF!,0),"In Use"),"Available")</f>
        <v>Available</v>
      </c>
      <c r="O50" s="13"/>
      <c r="P50" s="13"/>
      <c r="Q50" s="13"/>
      <c r="R50" s="8"/>
    </row>
    <row r="51" spans="1:18" ht="15.95" customHeight="1" x14ac:dyDescent="0.25">
      <c r="A51" s="7" t="s">
        <v>60</v>
      </c>
      <c r="B51" s="6">
        <f t="shared" si="1"/>
        <v>43</v>
      </c>
      <c r="C51" s="7" t="s">
        <v>672</v>
      </c>
      <c r="D51" s="7" t="s">
        <v>673</v>
      </c>
      <c r="E51" s="8" t="s">
        <v>708</v>
      </c>
      <c r="F51" s="7" t="str">
        <f t="shared" si="0"/>
        <v>ELD-SMTMAT-Capillary-B0810-30-14-05-43</v>
      </c>
      <c r="G51" s="7" t="s">
        <v>16</v>
      </c>
      <c r="H51" s="7">
        <v>1</v>
      </c>
      <c r="I51" s="7" t="s">
        <v>679</v>
      </c>
      <c r="J51" s="7"/>
      <c r="K51" s="7" t="s">
        <v>716</v>
      </c>
      <c r="L51" s="7" t="s">
        <v>677</v>
      </c>
      <c r="M51" s="7" t="s">
        <v>660</v>
      </c>
      <c r="N51" s="7" t="str">
        <f>IFERROR(IF(MATCH(B51,#REF!,0),"In Use"),"Available")</f>
        <v>Available</v>
      </c>
      <c r="O51" s="13"/>
      <c r="P51" s="13"/>
      <c r="Q51" s="13"/>
      <c r="R51" s="8"/>
    </row>
    <row r="52" spans="1:18" ht="15.95" customHeight="1" x14ac:dyDescent="0.25">
      <c r="A52" s="7" t="s">
        <v>60</v>
      </c>
      <c r="B52" s="6">
        <f t="shared" si="1"/>
        <v>44</v>
      </c>
      <c r="C52" s="7" t="s">
        <v>672</v>
      </c>
      <c r="D52" s="7" t="s">
        <v>673</v>
      </c>
      <c r="E52" s="8" t="s">
        <v>708</v>
      </c>
      <c r="F52" s="7" t="str">
        <f t="shared" si="0"/>
        <v>ELD-SMTMAT-Capillary-B0810-30-14-05-44</v>
      </c>
      <c r="G52" s="7" t="s">
        <v>16</v>
      </c>
      <c r="H52" s="7">
        <v>1</v>
      </c>
      <c r="I52" s="7" t="s">
        <v>679</v>
      </c>
      <c r="J52" s="8"/>
      <c r="K52" s="7" t="s">
        <v>717</v>
      </c>
      <c r="L52" s="7" t="s">
        <v>677</v>
      </c>
      <c r="M52" s="7" t="s">
        <v>660</v>
      </c>
      <c r="N52" s="7" t="str">
        <f>IFERROR(IF(MATCH(B52,#REF!,0),"In Use"),"Available")</f>
        <v>Available</v>
      </c>
      <c r="O52" s="13"/>
      <c r="P52" s="13"/>
      <c r="Q52" s="13"/>
      <c r="R52" s="8"/>
    </row>
    <row r="53" spans="1:18" ht="15.95" customHeight="1" x14ac:dyDescent="0.25">
      <c r="A53" s="7" t="s">
        <v>60</v>
      </c>
      <c r="B53" s="6">
        <f t="shared" si="1"/>
        <v>45</v>
      </c>
      <c r="C53" s="7" t="s">
        <v>672</v>
      </c>
      <c r="D53" s="7" t="s">
        <v>673</v>
      </c>
      <c r="E53" s="8" t="s">
        <v>708</v>
      </c>
      <c r="F53" s="7" t="str">
        <f t="shared" si="0"/>
        <v>ELD-SMTMAT-Capillary-B0810-30-14-05-45</v>
      </c>
      <c r="G53" s="7" t="s">
        <v>16</v>
      </c>
      <c r="H53" s="7">
        <v>1</v>
      </c>
      <c r="I53" s="7" t="s">
        <v>679</v>
      </c>
      <c r="J53" s="7"/>
      <c r="K53" s="7" t="s">
        <v>718</v>
      </c>
      <c r="L53" s="7" t="s">
        <v>677</v>
      </c>
      <c r="M53" s="7" t="s">
        <v>660</v>
      </c>
      <c r="N53" s="7" t="str">
        <f>IFERROR(IF(MATCH(B53,#REF!,0),"In Use"),"Available")</f>
        <v>Available</v>
      </c>
      <c r="O53" s="13"/>
      <c r="P53" s="13"/>
      <c r="Q53" s="13"/>
      <c r="R53" s="8"/>
    </row>
    <row r="54" spans="1:18" ht="15.95" customHeight="1" x14ac:dyDescent="0.25">
      <c r="A54" s="7" t="s">
        <v>71</v>
      </c>
      <c r="B54" s="6">
        <f t="shared" si="1"/>
        <v>46</v>
      </c>
      <c r="C54" s="7" t="s">
        <v>672</v>
      </c>
      <c r="D54" s="7" t="s">
        <v>673</v>
      </c>
      <c r="E54" s="8" t="s">
        <v>719</v>
      </c>
      <c r="F54" s="7" t="str">
        <f t="shared" si="0"/>
        <v>ELD-SMTMAT-Capillary-B0810-35-13-05-46</v>
      </c>
      <c r="G54" s="7" t="s">
        <v>16</v>
      </c>
      <c r="H54" s="7">
        <v>1</v>
      </c>
      <c r="I54" s="7" t="s">
        <v>679</v>
      </c>
      <c r="J54" s="8"/>
      <c r="K54" s="7" t="s">
        <v>720</v>
      </c>
      <c r="L54" s="7" t="s">
        <v>677</v>
      </c>
      <c r="M54" s="7" t="s">
        <v>660</v>
      </c>
      <c r="N54" s="7" t="str">
        <f>IFERROR(IF(MATCH(B54,#REF!,0),"In Use"),"Available")</f>
        <v>Available</v>
      </c>
      <c r="O54" s="13"/>
      <c r="P54" s="13"/>
      <c r="Q54" s="13"/>
      <c r="R54" s="8"/>
    </row>
    <row r="55" spans="1:18" ht="15.95" customHeight="1" x14ac:dyDescent="0.25">
      <c r="A55" s="7" t="s">
        <v>71</v>
      </c>
      <c r="B55" s="6">
        <f t="shared" si="1"/>
        <v>47</v>
      </c>
      <c r="C55" s="7" t="s">
        <v>672</v>
      </c>
      <c r="D55" s="7" t="s">
        <v>673</v>
      </c>
      <c r="E55" s="8" t="s">
        <v>719</v>
      </c>
      <c r="F55" s="7" t="str">
        <f t="shared" si="0"/>
        <v>ELD-SMTMAT-Capillary-B0810-35-13-05-47</v>
      </c>
      <c r="G55" s="7" t="s">
        <v>16</v>
      </c>
      <c r="H55" s="7">
        <v>1</v>
      </c>
      <c r="I55" s="7" t="s">
        <v>679</v>
      </c>
      <c r="J55" s="7"/>
      <c r="K55" s="7" t="s">
        <v>721</v>
      </c>
      <c r="L55" s="7" t="s">
        <v>677</v>
      </c>
      <c r="M55" s="7" t="s">
        <v>660</v>
      </c>
      <c r="N55" s="7" t="str">
        <f>IFERROR(IF(MATCH(B55,#REF!,0),"In Use"),"Available")</f>
        <v>Available</v>
      </c>
      <c r="O55" s="13"/>
      <c r="P55" s="13"/>
      <c r="Q55" s="13"/>
      <c r="R55" s="8"/>
    </row>
    <row r="56" spans="1:18" ht="15.95" customHeight="1" x14ac:dyDescent="0.25">
      <c r="A56" s="7" t="s">
        <v>71</v>
      </c>
      <c r="B56" s="6">
        <f t="shared" si="1"/>
        <v>48</v>
      </c>
      <c r="C56" s="7" t="s">
        <v>672</v>
      </c>
      <c r="D56" s="7" t="s">
        <v>673</v>
      </c>
      <c r="E56" s="8" t="s">
        <v>719</v>
      </c>
      <c r="F56" s="7" t="str">
        <f t="shared" si="0"/>
        <v>ELD-SMTMAT-Capillary-B0810-35-13-05-48</v>
      </c>
      <c r="G56" s="7" t="s">
        <v>16</v>
      </c>
      <c r="H56" s="7">
        <v>1</v>
      </c>
      <c r="I56" s="7" t="s">
        <v>679</v>
      </c>
      <c r="J56" s="8"/>
      <c r="K56" s="7" t="s">
        <v>722</v>
      </c>
      <c r="L56" s="7" t="s">
        <v>677</v>
      </c>
      <c r="M56" s="7" t="s">
        <v>660</v>
      </c>
      <c r="N56" s="7" t="str">
        <f>IFERROR(IF(MATCH(B56,#REF!,0),"In Use"),"Available")</f>
        <v>Available</v>
      </c>
      <c r="O56" s="13"/>
      <c r="P56" s="13"/>
      <c r="Q56" s="13"/>
      <c r="R56" s="8"/>
    </row>
    <row r="57" spans="1:18" ht="15.95" customHeight="1" x14ac:dyDescent="0.25">
      <c r="A57" s="7" t="s">
        <v>71</v>
      </c>
      <c r="B57" s="6">
        <f t="shared" si="1"/>
        <v>49</v>
      </c>
      <c r="C57" s="7" t="s">
        <v>672</v>
      </c>
      <c r="D57" s="7" t="s">
        <v>673</v>
      </c>
      <c r="E57" s="8" t="s">
        <v>719</v>
      </c>
      <c r="F57" s="7" t="str">
        <f t="shared" si="0"/>
        <v>ELD-SMTMAT-Capillary-B0810-35-13-05-49</v>
      </c>
      <c r="G57" s="7" t="s">
        <v>16</v>
      </c>
      <c r="H57" s="7">
        <v>1</v>
      </c>
      <c r="I57" s="7" t="s">
        <v>679</v>
      </c>
      <c r="J57" s="7"/>
      <c r="K57" s="7" t="s">
        <v>723</v>
      </c>
      <c r="L57" s="7" t="s">
        <v>677</v>
      </c>
      <c r="M57" s="7" t="s">
        <v>660</v>
      </c>
      <c r="N57" s="7" t="str">
        <f>IFERROR(IF(MATCH(B57,#REF!,0),"In Use"),"Available")</f>
        <v>Available</v>
      </c>
      <c r="O57" s="13"/>
      <c r="P57" s="13"/>
      <c r="Q57" s="13"/>
      <c r="R57" s="8"/>
    </row>
    <row r="58" spans="1:18" ht="15.95" customHeight="1" x14ac:dyDescent="0.25">
      <c r="A58" s="7" t="s">
        <v>71</v>
      </c>
      <c r="B58" s="6">
        <f t="shared" si="1"/>
        <v>50</v>
      </c>
      <c r="C58" s="7" t="s">
        <v>672</v>
      </c>
      <c r="D58" s="7" t="s">
        <v>673</v>
      </c>
      <c r="E58" s="8" t="s">
        <v>719</v>
      </c>
      <c r="F58" s="7" t="str">
        <f t="shared" si="0"/>
        <v>ELD-SMTMAT-Capillary-B0810-35-13-05-50</v>
      </c>
      <c r="G58" s="7" t="s">
        <v>16</v>
      </c>
      <c r="H58" s="7">
        <v>1</v>
      </c>
      <c r="I58" s="7" t="s">
        <v>679</v>
      </c>
      <c r="J58" s="8"/>
      <c r="K58" s="7" t="s">
        <v>724</v>
      </c>
      <c r="L58" s="7" t="s">
        <v>677</v>
      </c>
      <c r="M58" s="7" t="s">
        <v>660</v>
      </c>
      <c r="N58" s="7" t="str">
        <f>IFERROR(IF(MATCH(B58,#REF!,0),"In Use"),"Available")</f>
        <v>Available</v>
      </c>
      <c r="O58" s="13"/>
      <c r="P58" s="13"/>
      <c r="Q58" s="13"/>
      <c r="R58" s="8"/>
    </row>
    <row r="59" spans="1:18" ht="15.95" customHeight="1" x14ac:dyDescent="0.25">
      <c r="A59" s="7" t="s">
        <v>71</v>
      </c>
      <c r="B59" s="6">
        <f t="shared" si="1"/>
        <v>51</v>
      </c>
      <c r="C59" s="7" t="s">
        <v>672</v>
      </c>
      <c r="D59" s="7" t="s">
        <v>673</v>
      </c>
      <c r="E59" s="8" t="s">
        <v>719</v>
      </c>
      <c r="F59" s="7" t="str">
        <f t="shared" si="0"/>
        <v>ELD-SMTMAT-Capillary-B0810-35-13-05-51</v>
      </c>
      <c r="G59" s="7" t="s">
        <v>16</v>
      </c>
      <c r="H59" s="7">
        <v>1</v>
      </c>
      <c r="I59" s="7" t="s">
        <v>679</v>
      </c>
      <c r="J59" s="7"/>
      <c r="K59" s="7" t="s">
        <v>725</v>
      </c>
      <c r="L59" s="7" t="s">
        <v>677</v>
      </c>
      <c r="M59" s="7" t="s">
        <v>660</v>
      </c>
      <c r="N59" s="7" t="str">
        <f>IFERROR(IF(MATCH(B59,#REF!,0),"In Use"),"Available")</f>
        <v>Available</v>
      </c>
      <c r="O59" s="13"/>
      <c r="P59" s="13"/>
      <c r="Q59" s="13"/>
      <c r="R59" s="8"/>
    </row>
    <row r="60" spans="1:18" ht="15.95" customHeight="1" x14ac:dyDescent="0.25">
      <c r="A60" s="7" t="s">
        <v>71</v>
      </c>
      <c r="B60" s="6">
        <f t="shared" si="1"/>
        <v>52</v>
      </c>
      <c r="C60" s="7" t="s">
        <v>672</v>
      </c>
      <c r="D60" s="7" t="s">
        <v>673</v>
      </c>
      <c r="E60" s="8" t="s">
        <v>719</v>
      </c>
      <c r="F60" s="7" t="str">
        <f t="shared" si="0"/>
        <v>ELD-SMTMAT-Capillary-B0810-35-13-05-52</v>
      </c>
      <c r="G60" s="7" t="s">
        <v>16</v>
      </c>
      <c r="H60" s="7">
        <v>1</v>
      </c>
      <c r="I60" s="7" t="s">
        <v>679</v>
      </c>
      <c r="J60" s="8"/>
      <c r="K60" s="7" t="s">
        <v>726</v>
      </c>
      <c r="L60" s="7" t="s">
        <v>677</v>
      </c>
      <c r="M60" s="7" t="s">
        <v>660</v>
      </c>
      <c r="N60" s="7" t="str">
        <f>IFERROR(IF(MATCH(B60,#REF!,0),"In Use"),"Available")</f>
        <v>Available</v>
      </c>
      <c r="O60" s="13"/>
      <c r="P60" s="13"/>
      <c r="Q60" s="13"/>
      <c r="R60" s="8"/>
    </row>
    <row r="61" spans="1:18" ht="15.95" customHeight="1" x14ac:dyDescent="0.25">
      <c r="A61" s="7" t="s">
        <v>71</v>
      </c>
      <c r="B61" s="6">
        <f t="shared" si="1"/>
        <v>53</v>
      </c>
      <c r="C61" s="7" t="s">
        <v>672</v>
      </c>
      <c r="D61" s="7" t="s">
        <v>673</v>
      </c>
      <c r="E61" s="8" t="s">
        <v>719</v>
      </c>
      <c r="F61" s="7" t="str">
        <f t="shared" si="0"/>
        <v>ELD-SMTMAT-Capillary-B0810-35-13-05-53</v>
      </c>
      <c r="G61" s="7" t="s">
        <v>16</v>
      </c>
      <c r="H61" s="7">
        <v>1</v>
      </c>
      <c r="I61" s="7" t="s">
        <v>679</v>
      </c>
      <c r="J61" s="7"/>
      <c r="K61" s="7" t="s">
        <v>727</v>
      </c>
      <c r="L61" s="7" t="s">
        <v>677</v>
      </c>
      <c r="M61" s="7" t="s">
        <v>660</v>
      </c>
      <c r="N61" s="7" t="str">
        <f>IFERROR(IF(MATCH(B61,#REF!,0),"In Use"),"Available")</f>
        <v>Available</v>
      </c>
      <c r="O61" s="13"/>
      <c r="P61" s="13"/>
      <c r="Q61" s="13"/>
      <c r="R61" s="8"/>
    </row>
    <row r="62" spans="1:18" ht="15.95" customHeight="1" x14ac:dyDescent="0.25">
      <c r="A62" s="7" t="s">
        <v>80</v>
      </c>
      <c r="B62" s="6">
        <f t="shared" si="1"/>
        <v>54</v>
      </c>
      <c r="C62" s="7" t="s">
        <v>672</v>
      </c>
      <c r="D62" s="7" t="s">
        <v>673</v>
      </c>
      <c r="E62" s="8" t="s">
        <v>728</v>
      </c>
      <c r="F62" s="7" t="str">
        <f t="shared" si="0"/>
        <v>ELD-SMTMAT-Capillary-B0609-38-18-08-54</v>
      </c>
      <c r="G62" s="7" t="s">
        <v>16</v>
      </c>
      <c r="H62" s="7">
        <v>1</v>
      </c>
      <c r="I62" s="7" t="s">
        <v>679</v>
      </c>
      <c r="J62" s="8"/>
      <c r="K62" s="7" t="s">
        <v>729</v>
      </c>
      <c r="L62" s="7" t="s">
        <v>677</v>
      </c>
      <c r="M62" s="7" t="s">
        <v>660</v>
      </c>
      <c r="N62" s="7" t="str">
        <f>IFERROR(IF(MATCH(B62,#REF!,0),"In Use"),"Available")</f>
        <v>Available</v>
      </c>
      <c r="O62" s="13"/>
      <c r="P62" s="13"/>
      <c r="Q62" s="13"/>
      <c r="R62" s="8"/>
    </row>
    <row r="63" spans="1:18" ht="15.95" customHeight="1" x14ac:dyDescent="0.25">
      <c r="A63" s="7" t="s">
        <v>80</v>
      </c>
      <c r="B63" s="6">
        <f t="shared" si="1"/>
        <v>55</v>
      </c>
      <c r="C63" s="7" t="s">
        <v>672</v>
      </c>
      <c r="D63" s="7" t="s">
        <v>673</v>
      </c>
      <c r="E63" s="8" t="s">
        <v>728</v>
      </c>
      <c r="F63" s="7" t="str">
        <f t="shared" si="0"/>
        <v>ELD-SMTMAT-Capillary-B0609-38-18-08-55</v>
      </c>
      <c r="G63" s="7" t="s">
        <v>16</v>
      </c>
      <c r="H63" s="7">
        <v>1</v>
      </c>
      <c r="I63" s="7" t="s">
        <v>679</v>
      </c>
      <c r="J63" s="7"/>
      <c r="K63" s="7" t="s">
        <v>730</v>
      </c>
      <c r="L63" s="7" t="s">
        <v>677</v>
      </c>
      <c r="M63" s="7" t="s">
        <v>660</v>
      </c>
      <c r="N63" s="7" t="str">
        <f>IFERROR(IF(MATCH(B63,#REF!,0),"In Use"),"Available")</f>
        <v>Available</v>
      </c>
      <c r="O63" s="13"/>
      <c r="P63" s="13"/>
      <c r="Q63" s="13"/>
      <c r="R63" s="8"/>
    </row>
    <row r="64" spans="1:18" ht="15.95" customHeight="1" x14ac:dyDescent="0.25">
      <c r="A64" s="7" t="s">
        <v>80</v>
      </c>
      <c r="B64" s="6">
        <f t="shared" si="1"/>
        <v>56</v>
      </c>
      <c r="C64" s="7" t="s">
        <v>672</v>
      </c>
      <c r="D64" s="7" t="s">
        <v>673</v>
      </c>
      <c r="E64" s="8" t="s">
        <v>728</v>
      </c>
      <c r="F64" s="7" t="str">
        <f t="shared" si="0"/>
        <v>ELD-SMTMAT-Capillary-B0609-38-18-08-56</v>
      </c>
      <c r="G64" s="7" t="s">
        <v>16</v>
      </c>
      <c r="H64" s="7">
        <v>1</v>
      </c>
      <c r="I64" s="7" t="s">
        <v>679</v>
      </c>
      <c r="J64" s="8"/>
      <c r="K64" s="7" t="s">
        <v>731</v>
      </c>
      <c r="L64" s="7" t="s">
        <v>677</v>
      </c>
      <c r="M64" s="7" t="s">
        <v>660</v>
      </c>
      <c r="N64" s="7" t="str">
        <f>IFERROR(IF(MATCH(B64,#REF!,0),"In Use"),"Available")</f>
        <v>Available</v>
      </c>
      <c r="O64" s="13"/>
      <c r="P64" s="13"/>
      <c r="Q64" s="13"/>
      <c r="R64" s="8"/>
    </row>
    <row r="65" spans="1:18" ht="15.95" customHeight="1" x14ac:dyDescent="0.25">
      <c r="A65" s="7" t="s">
        <v>84</v>
      </c>
      <c r="B65" s="6">
        <f t="shared" si="1"/>
        <v>57</v>
      </c>
      <c r="C65" s="7" t="s">
        <v>672</v>
      </c>
      <c r="D65" s="7" t="s">
        <v>673</v>
      </c>
      <c r="E65" s="8" t="s">
        <v>732</v>
      </c>
      <c r="F65" s="7" t="str">
        <f t="shared" si="0"/>
        <v>ELD-SMTMAT-Capillary-B0608-34-11-05-57</v>
      </c>
      <c r="G65" s="7" t="s">
        <v>16</v>
      </c>
      <c r="H65" s="7">
        <v>1</v>
      </c>
      <c r="I65" s="7" t="s">
        <v>679</v>
      </c>
      <c r="J65" s="7"/>
      <c r="K65" s="7" t="s">
        <v>733</v>
      </c>
      <c r="L65" s="7" t="s">
        <v>677</v>
      </c>
      <c r="M65" s="7" t="s">
        <v>660</v>
      </c>
      <c r="N65" s="7" t="str">
        <f>IFERROR(IF(MATCH(B65,#REF!,0),"In Use"),"Available")</f>
        <v>Available</v>
      </c>
      <c r="O65" s="13"/>
      <c r="P65" s="13"/>
      <c r="Q65" s="13"/>
      <c r="R65" s="8"/>
    </row>
    <row r="66" spans="1:18" ht="15.95" customHeight="1" x14ac:dyDescent="0.25">
      <c r="A66" s="7" t="s">
        <v>84</v>
      </c>
      <c r="B66" s="6">
        <f t="shared" si="1"/>
        <v>58</v>
      </c>
      <c r="C66" s="7" t="s">
        <v>672</v>
      </c>
      <c r="D66" s="7" t="s">
        <v>673</v>
      </c>
      <c r="E66" s="8" t="s">
        <v>732</v>
      </c>
      <c r="F66" s="7" t="str">
        <f t="shared" si="0"/>
        <v>ELD-SMTMAT-Capillary-B0608-34-11-05-58</v>
      </c>
      <c r="G66" s="7" t="s">
        <v>16</v>
      </c>
      <c r="H66" s="7">
        <v>1</v>
      </c>
      <c r="I66" s="7" t="s">
        <v>679</v>
      </c>
      <c r="J66" s="8"/>
      <c r="K66" s="7" t="s">
        <v>734</v>
      </c>
      <c r="L66" s="7" t="s">
        <v>677</v>
      </c>
      <c r="M66" s="7" t="s">
        <v>660</v>
      </c>
      <c r="N66" s="7" t="str">
        <f>IFERROR(IF(MATCH(B66,#REF!,0),"In Use"),"Available")</f>
        <v>Available</v>
      </c>
      <c r="O66" s="13"/>
      <c r="P66" s="13"/>
      <c r="Q66" s="13"/>
      <c r="R66" s="8"/>
    </row>
    <row r="67" spans="1:18" ht="15.95" customHeight="1" x14ac:dyDescent="0.25">
      <c r="A67" s="7" t="s">
        <v>84</v>
      </c>
      <c r="B67" s="6">
        <f t="shared" si="1"/>
        <v>59</v>
      </c>
      <c r="C67" s="7" t="s">
        <v>672</v>
      </c>
      <c r="D67" s="7" t="s">
        <v>673</v>
      </c>
      <c r="E67" s="8" t="s">
        <v>732</v>
      </c>
      <c r="F67" s="7" t="str">
        <f t="shared" si="0"/>
        <v>ELD-SMTMAT-Capillary-B0608-34-11-05-59</v>
      </c>
      <c r="G67" s="7" t="s">
        <v>16</v>
      </c>
      <c r="H67" s="7">
        <v>1</v>
      </c>
      <c r="I67" s="7" t="s">
        <v>679</v>
      </c>
      <c r="J67" s="7"/>
      <c r="K67" s="7" t="s">
        <v>735</v>
      </c>
      <c r="L67" s="7" t="s">
        <v>677</v>
      </c>
      <c r="M67" s="7" t="s">
        <v>660</v>
      </c>
      <c r="N67" s="7" t="str">
        <f>IFERROR(IF(MATCH(B67,#REF!,0),"In Use"),"Available")</f>
        <v>Available</v>
      </c>
      <c r="O67" s="13"/>
      <c r="P67" s="13"/>
      <c r="Q67" s="13"/>
      <c r="R67" s="8"/>
    </row>
    <row r="68" spans="1:18" ht="15.95" customHeight="1" x14ac:dyDescent="0.25">
      <c r="A68" s="7" t="s">
        <v>84</v>
      </c>
      <c r="B68" s="6">
        <f t="shared" si="1"/>
        <v>60</v>
      </c>
      <c r="C68" s="7" t="s">
        <v>672</v>
      </c>
      <c r="D68" s="7" t="s">
        <v>673</v>
      </c>
      <c r="E68" s="8" t="s">
        <v>732</v>
      </c>
      <c r="F68" s="7" t="str">
        <f t="shared" si="0"/>
        <v>ELD-SMTMAT-Capillary-B0608-34-11-05-60</v>
      </c>
      <c r="G68" s="7" t="s">
        <v>16</v>
      </c>
      <c r="H68" s="7">
        <v>1</v>
      </c>
      <c r="I68" s="7" t="s">
        <v>679</v>
      </c>
      <c r="J68" s="8"/>
      <c r="K68" s="7" t="s">
        <v>736</v>
      </c>
      <c r="L68" s="7" t="s">
        <v>677</v>
      </c>
      <c r="M68" s="7" t="s">
        <v>660</v>
      </c>
      <c r="N68" s="7" t="str">
        <f>IFERROR(IF(MATCH(B68,#REF!,0),"In Use"),"Available")</f>
        <v>Available</v>
      </c>
      <c r="O68" s="13"/>
      <c r="P68" s="13"/>
      <c r="Q68" s="13"/>
      <c r="R68" s="8"/>
    </row>
    <row r="69" spans="1:18" ht="15.95" customHeight="1" x14ac:dyDescent="0.25">
      <c r="A69" s="7" t="s">
        <v>84</v>
      </c>
      <c r="B69" s="6">
        <f t="shared" si="1"/>
        <v>61</v>
      </c>
      <c r="C69" s="7" t="s">
        <v>672</v>
      </c>
      <c r="D69" s="7" t="s">
        <v>673</v>
      </c>
      <c r="E69" s="8" t="s">
        <v>732</v>
      </c>
      <c r="F69" s="7" t="str">
        <f t="shared" si="0"/>
        <v>ELD-SMTMAT-Capillary-B0608-34-11-05-61</v>
      </c>
      <c r="G69" s="7" t="s">
        <v>16</v>
      </c>
      <c r="H69" s="7">
        <v>1</v>
      </c>
      <c r="I69" s="7" t="s">
        <v>679</v>
      </c>
      <c r="J69" s="7"/>
      <c r="K69" s="7" t="s">
        <v>737</v>
      </c>
      <c r="L69" s="7" t="s">
        <v>677</v>
      </c>
      <c r="M69" s="7" t="s">
        <v>660</v>
      </c>
      <c r="N69" s="7" t="str">
        <f>IFERROR(IF(MATCH(B69,#REF!,0),"In Use"),"Available")</f>
        <v>Available</v>
      </c>
      <c r="O69" s="13"/>
      <c r="P69" s="13"/>
      <c r="Q69" s="13"/>
      <c r="R69" s="8"/>
    </row>
    <row r="70" spans="1:18" ht="15.95" customHeight="1" x14ac:dyDescent="0.25">
      <c r="A70" s="7" t="s">
        <v>84</v>
      </c>
      <c r="B70" s="6">
        <f t="shared" si="1"/>
        <v>62</v>
      </c>
      <c r="C70" s="7" t="s">
        <v>672</v>
      </c>
      <c r="D70" s="7" t="s">
        <v>673</v>
      </c>
      <c r="E70" s="8" t="s">
        <v>732</v>
      </c>
      <c r="F70" s="7" t="str">
        <f t="shared" si="0"/>
        <v>ELD-SMTMAT-Capillary-B0608-34-11-05-62</v>
      </c>
      <c r="G70" s="7" t="s">
        <v>16</v>
      </c>
      <c r="H70" s="7">
        <v>1</v>
      </c>
      <c r="I70" s="7" t="s">
        <v>679</v>
      </c>
      <c r="J70" s="8"/>
      <c r="K70" s="7" t="s">
        <v>738</v>
      </c>
      <c r="L70" s="7" t="s">
        <v>677</v>
      </c>
      <c r="M70" s="7" t="s">
        <v>660</v>
      </c>
      <c r="N70" s="7" t="str">
        <f>IFERROR(IF(MATCH(B70,#REF!,0),"In Use"),"Available")</f>
        <v>Available</v>
      </c>
      <c r="O70" s="13"/>
      <c r="P70" s="13"/>
      <c r="Q70" s="13"/>
      <c r="R70" s="8"/>
    </row>
    <row r="71" spans="1:18" ht="15.95" customHeight="1" x14ac:dyDescent="0.25">
      <c r="A71" s="7" t="s">
        <v>84</v>
      </c>
      <c r="B71" s="6">
        <f t="shared" si="1"/>
        <v>63</v>
      </c>
      <c r="C71" s="7" t="s">
        <v>672</v>
      </c>
      <c r="D71" s="7" t="s">
        <v>673</v>
      </c>
      <c r="E71" s="8" t="s">
        <v>732</v>
      </c>
      <c r="F71" s="7" t="str">
        <f t="shared" si="0"/>
        <v>ELD-SMTMAT-Capillary-B0608-34-11-05-63</v>
      </c>
      <c r="G71" s="7" t="s">
        <v>16</v>
      </c>
      <c r="H71" s="7">
        <v>1</v>
      </c>
      <c r="I71" s="7" t="s">
        <v>679</v>
      </c>
      <c r="J71" s="7"/>
      <c r="K71" s="7" t="s">
        <v>739</v>
      </c>
      <c r="L71" s="7" t="s">
        <v>677</v>
      </c>
      <c r="M71" s="7" t="s">
        <v>660</v>
      </c>
      <c r="N71" s="7" t="str">
        <f>IFERROR(IF(MATCH(B71,#REF!,0),"In Use"),"Available")</f>
        <v>Available</v>
      </c>
      <c r="O71" s="13"/>
      <c r="P71" s="13"/>
      <c r="Q71" s="13"/>
      <c r="R71" s="8"/>
    </row>
    <row r="72" spans="1:18" ht="15.95" customHeight="1" x14ac:dyDescent="0.25">
      <c r="A72" s="7" t="s">
        <v>84</v>
      </c>
      <c r="B72" s="6">
        <f t="shared" si="1"/>
        <v>64</v>
      </c>
      <c r="C72" s="7" t="s">
        <v>672</v>
      </c>
      <c r="D72" s="7" t="s">
        <v>673</v>
      </c>
      <c r="E72" s="8" t="s">
        <v>732</v>
      </c>
      <c r="F72" s="7" t="str">
        <f t="shared" ref="F72:F135" si="2">IFERROR(CONCATENATE("ELD-SMTMAT-",$C72,"-",$E72,"-",$B72),"")</f>
        <v>ELD-SMTMAT-Capillary-B0608-34-11-05-64</v>
      </c>
      <c r="G72" s="7" t="s">
        <v>16</v>
      </c>
      <c r="H72" s="7">
        <v>1</v>
      </c>
      <c r="I72" s="7" t="s">
        <v>679</v>
      </c>
      <c r="J72" s="8"/>
      <c r="K72" s="7" t="s">
        <v>740</v>
      </c>
      <c r="L72" s="7" t="s">
        <v>677</v>
      </c>
      <c r="M72" s="7" t="s">
        <v>660</v>
      </c>
      <c r="N72" s="7" t="str">
        <f>IFERROR(IF(MATCH(B72,#REF!,0),"In Use"),"Available")</f>
        <v>Available</v>
      </c>
      <c r="O72" s="13"/>
      <c r="P72" s="13"/>
      <c r="Q72" s="13"/>
      <c r="R72" s="8"/>
    </row>
    <row r="73" spans="1:18" ht="15.95" customHeight="1" x14ac:dyDescent="0.25">
      <c r="A73" s="7" t="s">
        <v>84</v>
      </c>
      <c r="B73" s="6">
        <f t="shared" si="1"/>
        <v>65</v>
      </c>
      <c r="C73" s="7" t="s">
        <v>672</v>
      </c>
      <c r="D73" s="7" t="s">
        <v>673</v>
      </c>
      <c r="E73" s="8" t="s">
        <v>732</v>
      </c>
      <c r="F73" s="7" t="str">
        <f t="shared" si="2"/>
        <v>ELD-SMTMAT-Capillary-B0608-34-11-05-65</v>
      </c>
      <c r="G73" s="7" t="s">
        <v>16</v>
      </c>
      <c r="H73" s="7">
        <v>1</v>
      </c>
      <c r="I73" s="7" t="s">
        <v>679</v>
      </c>
      <c r="J73" s="7"/>
      <c r="K73" s="7" t="s">
        <v>741</v>
      </c>
      <c r="L73" s="7" t="s">
        <v>677</v>
      </c>
      <c r="M73" s="7" t="s">
        <v>660</v>
      </c>
      <c r="N73" s="7" t="str">
        <f>IFERROR(IF(MATCH(B73,#REF!,0),"In Use"),"Available")</f>
        <v>Available</v>
      </c>
      <c r="O73" s="13"/>
      <c r="P73" s="13"/>
      <c r="Q73" s="13"/>
      <c r="R73" s="8"/>
    </row>
    <row r="74" spans="1:18" ht="15.95" customHeight="1" x14ac:dyDescent="0.25">
      <c r="A74" s="7" t="s">
        <v>84</v>
      </c>
      <c r="B74" s="6">
        <f t="shared" ref="B74:B137" si="3">B73+1</f>
        <v>66</v>
      </c>
      <c r="C74" s="7" t="s">
        <v>672</v>
      </c>
      <c r="D74" s="7" t="s">
        <v>673</v>
      </c>
      <c r="E74" s="8" t="s">
        <v>732</v>
      </c>
      <c r="F74" s="7" t="str">
        <f t="shared" si="2"/>
        <v>ELD-SMTMAT-Capillary-B0608-34-11-05-66</v>
      </c>
      <c r="G74" s="7" t="s">
        <v>16</v>
      </c>
      <c r="H74" s="7">
        <v>1</v>
      </c>
      <c r="I74" s="7" t="s">
        <v>679</v>
      </c>
      <c r="J74" s="8"/>
      <c r="K74" s="7" t="s">
        <v>742</v>
      </c>
      <c r="L74" s="7" t="s">
        <v>677</v>
      </c>
      <c r="M74" s="7" t="s">
        <v>660</v>
      </c>
      <c r="N74" s="7" t="str">
        <f>IFERROR(IF(MATCH(B74,#REF!,0),"In Use"),"Available")</f>
        <v>Available</v>
      </c>
      <c r="O74" s="13"/>
      <c r="P74" s="13"/>
      <c r="Q74" s="13"/>
      <c r="R74" s="8"/>
    </row>
    <row r="75" spans="1:18" ht="15.95" customHeight="1" x14ac:dyDescent="0.25">
      <c r="A75" s="7" t="s">
        <v>84</v>
      </c>
      <c r="B75" s="6">
        <f t="shared" si="3"/>
        <v>67</v>
      </c>
      <c r="C75" s="7" t="s">
        <v>672</v>
      </c>
      <c r="D75" s="7" t="s">
        <v>673</v>
      </c>
      <c r="E75" s="8" t="s">
        <v>732</v>
      </c>
      <c r="F75" s="7" t="str">
        <f t="shared" si="2"/>
        <v>ELD-SMTMAT-Capillary-B0608-34-11-05-67</v>
      </c>
      <c r="G75" s="7" t="s">
        <v>16</v>
      </c>
      <c r="H75" s="7">
        <v>1</v>
      </c>
      <c r="I75" s="7" t="s">
        <v>679</v>
      </c>
      <c r="J75" s="7"/>
      <c r="K75" s="7" t="s">
        <v>743</v>
      </c>
      <c r="L75" s="7" t="s">
        <v>677</v>
      </c>
      <c r="M75" s="7" t="s">
        <v>660</v>
      </c>
      <c r="N75" s="7" t="str">
        <f>IFERROR(IF(MATCH(B75,#REF!,0),"In Use"),"Available")</f>
        <v>Available</v>
      </c>
      <c r="O75" s="13"/>
      <c r="P75" s="13"/>
      <c r="Q75" s="13"/>
      <c r="R75" s="8"/>
    </row>
    <row r="76" spans="1:18" ht="15.95" customHeight="1" x14ac:dyDescent="0.25">
      <c r="A76" s="7" t="s">
        <v>84</v>
      </c>
      <c r="B76" s="6">
        <f t="shared" si="3"/>
        <v>68</v>
      </c>
      <c r="C76" s="7" t="s">
        <v>672</v>
      </c>
      <c r="D76" s="7" t="s">
        <v>673</v>
      </c>
      <c r="E76" s="8" t="s">
        <v>732</v>
      </c>
      <c r="F76" s="7" t="str">
        <f t="shared" si="2"/>
        <v>ELD-SMTMAT-Capillary-B0608-34-11-05-68</v>
      </c>
      <c r="G76" s="7" t="s">
        <v>16</v>
      </c>
      <c r="H76" s="7">
        <v>1</v>
      </c>
      <c r="I76" s="7" t="s">
        <v>679</v>
      </c>
      <c r="J76" s="8"/>
      <c r="K76" s="7" t="s">
        <v>744</v>
      </c>
      <c r="L76" s="7" t="s">
        <v>677</v>
      </c>
      <c r="M76" s="7" t="s">
        <v>660</v>
      </c>
      <c r="N76" s="7" t="str">
        <f>IFERROR(IF(MATCH(B76,#REF!,0),"In Use"),"Available")</f>
        <v>Available</v>
      </c>
      <c r="O76" s="13"/>
      <c r="P76" s="13"/>
      <c r="Q76" s="13"/>
      <c r="R76" s="8"/>
    </row>
    <row r="77" spans="1:18" ht="15.95" customHeight="1" x14ac:dyDescent="0.25">
      <c r="A77" s="7" t="s">
        <v>84</v>
      </c>
      <c r="B77" s="6">
        <f t="shared" si="3"/>
        <v>69</v>
      </c>
      <c r="C77" s="7" t="s">
        <v>672</v>
      </c>
      <c r="D77" s="7" t="s">
        <v>673</v>
      </c>
      <c r="E77" s="8" t="s">
        <v>732</v>
      </c>
      <c r="F77" s="7" t="str">
        <f t="shared" si="2"/>
        <v>ELD-SMTMAT-Capillary-B0608-34-11-05-69</v>
      </c>
      <c r="G77" s="7" t="s">
        <v>16</v>
      </c>
      <c r="H77" s="7">
        <v>1</v>
      </c>
      <c r="I77" s="7" t="s">
        <v>679</v>
      </c>
      <c r="J77" s="7"/>
      <c r="K77" s="7" t="s">
        <v>745</v>
      </c>
      <c r="L77" s="7" t="s">
        <v>677</v>
      </c>
      <c r="M77" s="7" t="s">
        <v>660</v>
      </c>
      <c r="N77" s="7" t="str">
        <f>IFERROR(IF(MATCH(B77,#REF!,0),"In Use"),"Available")</f>
        <v>Available</v>
      </c>
      <c r="O77" s="13"/>
      <c r="P77" s="13"/>
      <c r="Q77" s="13"/>
      <c r="R77" s="8"/>
    </row>
    <row r="78" spans="1:18" ht="15.95" customHeight="1" x14ac:dyDescent="0.25">
      <c r="A78" s="7" t="s">
        <v>84</v>
      </c>
      <c r="B78" s="6">
        <f t="shared" si="3"/>
        <v>70</v>
      </c>
      <c r="C78" s="7" t="s">
        <v>672</v>
      </c>
      <c r="D78" s="7" t="s">
        <v>673</v>
      </c>
      <c r="E78" s="8" t="s">
        <v>732</v>
      </c>
      <c r="F78" s="7" t="str">
        <f t="shared" si="2"/>
        <v>ELD-SMTMAT-Capillary-B0608-34-11-05-70</v>
      </c>
      <c r="G78" s="7" t="s">
        <v>16</v>
      </c>
      <c r="H78" s="7">
        <v>1</v>
      </c>
      <c r="I78" s="7" t="s">
        <v>679</v>
      </c>
      <c r="J78" s="8"/>
      <c r="K78" s="7" t="s">
        <v>746</v>
      </c>
      <c r="L78" s="7" t="s">
        <v>677</v>
      </c>
      <c r="M78" s="7" t="s">
        <v>660</v>
      </c>
      <c r="N78" s="7" t="str">
        <f>IFERROR(IF(MATCH(B78,#REF!,0),"In Use"),"Available")</f>
        <v>Available</v>
      </c>
      <c r="O78" s="13"/>
      <c r="P78" s="13"/>
      <c r="Q78" s="13"/>
      <c r="R78" s="8"/>
    </row>
    <row r="79" spans="1:18" ht="15.95" customHeight="1" x14ac:dyDescent="0.25">
      <c r="A79" s="7" t="s">
        <v>84</v>
      </c>
      <c r="B79" s="6">
        <f t="shared" si="3"/>
        <v>71</v>
      </c>
      <c r="C79" s="7" t="s">
        <v>672</v>
      </c>
      <c r="D79" s="7" t="s">
        <v>673</v>
      </c>
      <c r="E79" s="8" t="s">
        <v>732</v>
      </c>
      <c r="F79" s="7" t="str">
        <f t="shared" si="2"/>
        <v>ELD-SMTMAT-Capillary-B0608-34-11-05-71</v>
      </c>
      <c r="G79" s="7" t="s">
        <v>16</v>
      </c>
      <c r="H79" s="7">
        <v>1</v>
      </c>
      <c r="I79" s="7" t="s">
        <v>679</v>
      </c>
      <c r="J79" s="7"/>
      <c r="K79" s="7" t="s">
        <v>747</v>
      </c>
      <c r="L79" s="7" t="s">
        <v>677</v>
      </c>
      <c r="M79" s="7" t="s">
        <v>660</v>
      </c>
      <c r="N79" s="7" t="str">
        <f>IFERROR(IF(MATCH(B79,#REF!,0),"In Use"),"Available")</f>
        <v>Available</v>
      </c>
      <c r="O79" s="13"/>
      <c r="P79" s="13"/>
      <c r="Q79" s="13"/>
      <c r="R79" s="8"/>
    </row>
    <row r="80" spans="1:18" ht="15.95" customHeight="1" x14ac:dyDescent="0.25">
      <c r="A80" s="7" t="s">
        <v>84</v>
      </c>
      <c r="B80" s="6">
        <f t="shared" si="3"/>
        <v>72</v>
      </c>
      <c r="C80" s="7" t="s">
        <v>672</v>
      </c>
      <c r="D80" s="7" t="s">
        <v>673</v>
      </c>
      <c r="E80" s="8" t="s">
        <v>732</v>
      </c>
      <c r="F80" s="7" t="str">
        <f t="shared" si="2"/>
        <v>ELD-SMTMAT-Capillary-B0608-34-11-05-72</v>
      </c>
      <c r="G80" s="7" t="s">
        <v>16</v>
      </c>
      <c r="H80" s="7">
        <v>1</v>
      </c>
      <c r="I80" s="7" t="s">
        <v>679</v>
      </c>
      <c r="J80" s="8"/>
      <c r="K80" s="7" t="s">
        <v>748</v>
      </c>
      <c r="L80" s="7" t="s">
        <v>677</v>
      </c>
      <c r="M80" s="7" t="s">
        <v>660</v>
      </c>
      <c r="N80" s="7" t="str">
        <f>IFERROR(IF(MATCH(B80,#REF!,0),"In Use"),"Available")</f>
        <v>Available</v>
      </c>
      <c r="O80" s="13"/>
      <c r="P80" s="13"/>
      <c r="Q80" s="13"/>
      <c r="R80" s="8"/>
    </row>
    <row r="81" spans="1:18" ht="15.95" customHeight="1" x14ac:dyDescent="0.25">
      <c r="A81" s="7" t="s">
        <v>84</v>
      </c>
      <c r="B81" s="6">
        <f t="shared" si="3"/>
        <v>73</v>
      </c>
      <c r="C81" s="7" t="s">
        <v>672</v>
      </c>
      <c r="D81" s="7" t="s">
        <v>673</v>
      </c>
      <c r="E81" s="8" t="s">
        <v>732</v>
      </c>
      <c r="F81" s="7" t="str">
        <f t="shared" si="2"/>
        <v>ELD-SMTMAT-Capillary-B0608-34-11-05-73</v>
      </c>
      <c r="G81" s="7" t="s">
        <v>16</v>
      </c>
      <c r="H81" s="7">
        <v>1</v>
      </c>
      <c r="I81" s="7" t="s">
        <v>679</v>
      </c>
      <c r="J81" s="7"/>
      <c r="K81" s="7" t="s">
        <v>749</v>
      </c>
      <c r="L81" s="7" t="s">
        <v>677</v>
      </c>
      <c r="M81" s="7" t="s">
        <v>660</v>
      </c>
      <c r="N81" s="7" t="str">
        <f>IFERROR(IF(MATCH(B81,#REF!,0),"In Use"),"Available")</f>
        <v>Available</v>
      </c>
      <c r="O81" s="13"/>
      <c r="P81" s="13"/>
      <c r="Q81" s="13"/>
      <c r="R81" s="8"/>
    </row>
    <row r="82" spans="1:18" ht="15.95" customHeight="1" x14ac:dyDescent="0.25">
      <c r="A82" s="7" t="s">
        <v>84</v>
      </c>
      <c r="B82" s="6">
        <f t="shared" si="3"/>
        <v>74</v>
      </c>
      <c r="C82" s="7" t="s">
        <v>672</v>
      </c>
      <c r="D82" s="7" t="s">
        <v>673</v>
      </c>
      <c r="E82" s="8" t="s">
        <v>732</v>
      </c>
      <c r="F82" s="7" t="str">
        <f t="shared" si="2"/>
        <v>ELD-SMTMAT-Capillary-B0608-34-11-05-74</v>
      </c>
      <c r="G82" s="7" t="s">
        <v>16</v>
      </c>
      <c r="H82" s="7">
        <v>1</v>
      </c>
      <c r="I82" s="7" t="s">
        <v>679</v>
      </c>
      <c r="J82" s="8"/>
      <c r="K82" s="7" t="s">
        <v>750</v>
      </c>
      <c r="L82" s="7" t="s">
        <v>677</v>
      </c>
      <c r="M82" s="7" t="s">
        <v>660</v>
      </c>
      <c r="N82" s="7" t="str">
        <f>IFERROR(IF(MATCH(B82,#REF!,0),"In Use"),"Available")</f>
        <v>Available</v>
      </c>
      <c r="O82" s="13"/>
      <c r="P82" s="13"/>
      <c r="Q82" s="13"/>
      <c r="R82" s="8"/>
    </row>
    <row r="83" spans="1:18" ht="15.95" customHeight="1" x14ac:dyDescent="0.25">
      <c r="A83" s="7" t="s">
        <v>84</v>
      </c>
      <c r="B83" s="6">
        <f t="shared" si="3"/>
        <v>75</v>
      </c>
      <c r="C83" s="7" t="s">
        <v>672</v>
      </c>
      <c r="D83" s="7" t="s">
        <v>673</v>
      </c>
      <c r="E83" s="8" t="s">
        <v>732</v>
      </c>
      <c r="F83" s="7" t="str">
        <f t="shared" si="2"/>
        <v>ELD-SMTMAT-Capillary-B0608-34-11-05-75</v>
      </c>
      <c r="G83" s="7" t="s">
        <v>16</v>
      </c>
      <c r="H83" s="7">
        <v>1</v>
      </c>
      <c r="I83" s="7" t="s">
        <v>679</v>
      </c>
      <c r="J83" s="7"/>
      <c r="K83" s="7" t="s">
        <v>751</v>
      </c>
      <c r="L83" s="7" t="s">
        <v>677</v>
      </c>
      <c r="M83" s="7" t="s">
        <v>660</v>
      </c>
      <c r="N83" s="7" t="str">
        <f>IFERROR(IF(MATCH(B83,#REF!,0),"In Use"),"Available")</f>
        <v>Available</v>
      </c>
      <c r="O83" s="13"/>
      <c r="P83" s="13"/>
      <c r="Q83" s="13"/>
      <c r="R83" s="8"/>
    </row>
    <row r="84" spans="1:18" ht="15.95" customHeight="1" x14ac:dyDescent="0.25">
      <c r="A84" s="7" t="s">
        <v>84</v>
      </c>
      <c r="B84" s="6">
        <f t="shared" si="3"/>
        <v>76</v>
      </c>
      <c r="C84" s="7" t="s">
        <v>672</v>
      </c>
      <c r="D84" s="7" t="s">
        <v>673</v>
      </c>
      <c r="E84" s="8" t="s">
        <v>732</v>
      </c>
      <c r="F84" s="7" t="str">
        <f t="shared" si="2"/>
        <v>ELD-SMTMAT-Capillary-B0608-34-11-05-76</v>
      </c>
      <c r="G84" s="7" t="s">
        <v>16</v>
      </c>
      <c r="H84" s="7">
        <v>1</v>
      </c>
      <c r="I84" s="7" t="s">
        <v>679</v>
      </c>
      <c r="J84" s="8"/>
      <c r="K84" s="7" t="s">
        <v>752</v>
      </c>
      <c r="L84" s="7" t="s">
        <v>677</v>
      </c>
      <c r="M84" s="7" t="s">
        <v>660</v>
      </c>
      <c r="N84" s="7" t="str">
        <f>IFERROR(IF(MATCH(B84,#REF!,0),"In Use"),"Available")</f>
        <v>Available</v>
      </c>
      <c r="O84" s="13"/>
      <c r="P84" s="13"/>
      <c r="Q84" s="13"/>
      <c r="R84" s="8"/>
    </row>
    <row r="85" spans="1:18" ht="15.95" customHeight="1" x14ac:dyDescent="0.25">
      <c r="A85" s="7" t="s">
        <v>84</v>
      </c>
      <c r="B85" s="6">
        <f t="shared" si="3"/>
        <v>77</v>
      </c>
      <c r="C85" s="7" t="s">
        <v>672</v>
      </c>
      <c r="D85" s="7" t="s">
        <v>673</v>
      </c>
      <c r="E85" s="8" t="s">
        <v>732</v>
      </c>
      <c r="F85" s="7" t="str">
        <f t="shared" si="2"/>
        <v>ELD-SMTMAT-Capillary-B0608-34-11-05-77</v>
      </c>
      <c r="G85" s="7" t="s">
        <v>16</v>
      </c>
      <c r="H85" s="7">
        <v>1</v>
      </c>
      <c r="I85" s="7" t="s">
        <v>679</v>
      </c>
      <c r="J85" s="7"/>
      <c r="K85" s="7" t="s">
        <v>753</v>
      </c>
      <c r="L85" s="7" t="s">
        <v>677</v>
      </c>
      <c r="M85" s="7" t="s">
        <v>660</v>
      </c>
      <c r="N85" s="7" t="str">
        <f>IFERROR(IF(MATCH(B85,#REF!,0),"In Use"),"Available")</f>
        <v>Available</v>
      </c>
      <c r="O85" s="13"/>
      <c r="P85" s="13"/>
      <c r="Q85" s="13"/>
      <c r="R85" s="8"/>
    </row>
    <row r="86" spans="1:18" ht="15.95" customHeight="1" x14ac:dyDescent="0.25">
      <c r="A86" s="7" t="s">
        <v>84</v>
      </c>
      <c r="B86" s="6">
        <f t="shared" si="3"/>
        <v>78</v>
      </c>
      <c r="C86" s="7" t="s">
        <v>672</v>
      </c>
      <c r="D86" s="7" t="s">
        <v>673</v>
      </c>
      <c r="E86" s="8" t="s">
        <v>732</v>
      </c>
      <c r="F86" s="7" t="str">
        <f t="shared" si="2"/>
        <v>ELD-SMTMAT-Capillary-B0608-34-11-05-78</v>
      </c>
      <c r="G86" s="7" t="s">
        <v>16</v>
      </c>
      <c r="H86" s="7">
        <v>1</v>
      </c>
      <c r="I86" s="7" t="s">
        <v>679</v>
      </c>
      <c r="J86" s="8"/>
      <c r="K86" s="7" t="s">
        <v>754</v>
      </c>
      <c r="L86" s="7" t="s">
        <v>677</v>
      </c>
      <c r="M86" s="7" t="s">
        <v>660</v>
      </c>
      <c r="N86" s="7" t="str">
        <f>IFERROR(IF(MATCH(B86,#REF!,0),"In Use"),"Available")</f>
        <v>Available</v>
      </c>
      <c r="O86" s="13"/>
      <c r="P86" s="13"/>
      <c r="Q86" s="13"/>
      <c r="R86" s="8"/>
    </row>
    <row r="87" spans="1:18" ht="15.95" customHeight="1" x14ac:dyDescent="0.25">
      <c r="A87" s="7" t="s">
        <v>84</v>
      </c>
      <c r="B87" s="6">
        <f t="shared" si="3"/>
        <v>79</v>
      </c>
      <c r="C87" s="7" t="s">
        <v>672</v>
      </c>
      <c r="D87" s="7" t="s">
        <v>673</v>
      </c>
      <c r="E87" s="8" t="s">
        <v>732</v>
      </c>
      <c r="F87" s="7" t="str">
        <f t="shared" si="2"/>
        <v>ELD-SMTMAT-Capillary-B0608-34-11-05-79</v>
      </c>
      <c r="G87" s="7" t="s">
        <v>16</v>
      </c>
      <c r="H87" s="7">
        <v>1</v>
      </c>
      <c r="I87" s="7" t="s">
        <v>679</v>
      </c>
      <c r="J87" s="7"/>
      <c r="K87" s="7" t="s">
        <v>755</v>
      </c>
      <c r="L87" s="7" t="s">
        <v>677</v>
      </c>
      <c r="M87" s="7" t="s">
        <v>660</v>
      </c>
      <c r="N87" s="7" t="str">
        <f>IFERROR(IF(MATCH(B87,#REF!,0),"In Use"),"Available")</f>
        <v>Available</v>
      </c>
      <c r="O87" s="13"/>
      <c r="P87" s="13"/>
      <c r="Q87" s="13"/>
      <c r="R87" s="8"/>
    </row>
    <row r="88" spans="1:18" ht="15.95" customHeight="1" x14ac:dyDescent="0.25">
      <c r="A88" s="7" t="s">
        <v>108</v>
      </c>
      <c r="B88" s="6">
        <f t="shared" si="3"/>
        <v>80</v>
      </c>
      <c r="C88" s="7" t="s">
        <v>672</v>
      </c>
      <c r="D88" s="7" t="s">
        <v>673</v>
      </c>
      <c r="E88" s="8" t="s">
        <v>756</v>
      </c>
      <c r="F88" s="7" t="str">
        <f t="shared" si="2"/>
        <v>ELD-SMTMAT-Capillary-N0811-43-16-08-80</v>
      </c>
      <c r="G88" s="7" t="s">
        <v>16</v>
      </c>
      <c r="H88" s="7">
        <v>1</v>
      </c>
      <c r="I88" s="7" t="s">
        <v>679</v>
      </c>
      <c r="J88" s="8"/>
      <c r="K88" s="7" t="s">
        <v>757</v>
      </c>
      <c r="L88" s="7" t="s">
        <v>677</v>
      </c>
      <c r="M88" s="7" t="s">
        <v>660</v>
      </c>
      <c r="N88" s="7" t="str">
        <f>IFERROR(IF(MATCH(B88,#REF!,0),"In Use"),"Available")</f>
        <v>Available</v>
      </c>
      <c r="O88" s="13"/>
      <c r="P88" s="13"/>
      <c r="Q88" s="13"/>
      <c r="R88" s="8"/>
    </row>
    <row r="89" spans="1:18" ht="15.95" customHeight="1" x14ac:dyDescent="0.25">
      <c r="A89" s="7" t="s">
        <v>108</v>
      </c>
      <c r="B89" s="6">
        <f t="shared" si="3"/>
        <v>81</v>
      </c>
      <c r="C89" s="7" t="s">
        <v>672</v>
      </c>
      <c r="D89" s="7" t="s">
        <v>673</v>
      </c>
      <c r="E89" s="8" t="s">
        <v>756</v>
      </c>
      <c r="F89" s="7" t="str">
        <f t="shared" si="2"/>
        <v>ELD-SMTMAT-Capillary-N0811-43-16-08-81</v>
      </c>
      <c r="G89" s="7" t="s">
        <v>16</v>
      </c>
      <c r="H89" s="7">
        <v>1</v>
      </c>
      <c r="I89" s="7" t="s">
        <v>679</v>
      </c>
      <c r="J89" s="7"/>
      <c r="K89" s="7" t="s">
        <v>758</v>
      </c>
      <c r="L89" s="7" t="s">
        <v>677</v>
      </c>
      <c r="M89" s="7" t="s">
        <v>660</v>
      </c>
      <c r="N89" s="7" t="str">
        <f>IFERROR(IF(MATCH(B89,#REF!,0),"In Use"),"Available")</f>
        <v>Available</v>
      </c>
      <c r="O89" s="13"/>
      <c r="P89" s="13"/>
      <c r="Q89" s="13"/>
      <c r="R89" s="8"/>
    </row>
    <row r="90" spans="1:18" ht="15.95" customHeight="1" x14ac:dyDescent="0.25">
      <c r="A90" s="7" t="s">
        <v>108</v>
      </c>
      <c r="B90" s="6">
        <f t="shared" si="3"/>
        <v>82</v>
      </c>
      <c r="C90" s="7" t="s">
        <v>672</v>
      </c>
      <c r="D90" s="7" t="s">
        <v>673</v>
      </c>
      <c r="E90" s="8" t="s">
        <v>756</v>
      </c>
      <c r="F90" s="7" t="str">
        <f t="shared" si="2"/>
        <v>ELD-SMTMAT-Capillary-N0811-43-16-08-82</v>
      </c>
      <c r="G90" s="7" t="s">
        <v>16</v>
      </c>
      <c r="H90" s="7">
        <v>1</v>
      </c>
      <c r="I90" s="7" t="s">
        <v>679</v>
      </c>
      <c r="J90" s="8"/>
      <c r="K90" s="7" t="s">
        <v>759</v>
      </c>
      <c r="L90" s="7" t="s">
        <v>677</v>
      </c>
      <c r="M90" s="7" t="s">
        <v>660</v>
      </c>
      <c r="N90" s="7" t="str">
        <f>IFERROR(IF(MATCH(B90,#REF!,0),"In Use"),"Available")</f>
        <v>Available</v>
      </c>
      <c r="O90" s="13"/>
      <c r="P90" s="13"/>
      <c r="Q90" s="13"/>
      <c r="R90" s="8"/>
    </row>
    <row r="91" spans="1:18" ht="15.95" customHeight="1" x14ac:dyDescent="0.25">
      <c r="A91" s="7" t="s">
        <v>108</v>
      </c>
      <c r="B91" s="6">
        <f t="shared" si="3"/>
        <v>83</v>
      </c>
      <c r="C91" s="7" t="s">
        <v>672</v>
      </c>
      <c r="D91" s="7" t="s">
        <v>673</v>
      </c>
      <c r="E91" s="8" t="s">
        <v>756</v>
      </c>
      <c r="F91" s="7" t="str">
        <f t="shared" si="2"/>
        <v>ELD-SMTMAT-Capillary-N0811-43-16-08-83</v>
      </c>
      <c r="G91" s="7" t="s">
        <v>16</v>
      </c>
      <c r="H91" s="7">
        <v>1</v>
      </c>
      <c r="I91" s="7" t="s">
        <v>679</v>
      </c>
      <c r="J91" s="7"/>
      <c r="K91" s="7" t="s">
        <v>760</v>
      </c>
      <c r="L91" s="7" t="s">
        <v>677</v>
      </c>
      <c r="M91" s="7" t="s">
        <v>660</v>
      </c>
      <c r="N91" s="7" t="str">
        <f>IFERROR(IF(MATCH(B91,#REF!,0),"In Use"),"Available")</f>
        <v>Available</v>
      </c>
      <c r="O91" s="13"/>
      <c r="P91" s="13"/>
      <c r="Q91" s="13"/>
      <c r="R91" s="8"/>
    </row>
    <row r="92" spans="1:18" ht="15.95" customHeight="1" x14ac:dyDescent="0.25">
      <c r="A92" s="7" t="s">
        <v>108</v>
      </c>
      <c r="B92" s="6">
        <f t="shared" si="3"/>
        <v>84</v>
      </c>
      <c r="C92" s="7" t="s">
        <v>672</v>
      </c>
      <c r="D92" s="7" t="s">
        <v>673</v>
      </c>
      <c r="E92" s="8" t="s">
        <v>756</v>
      </c>
      <c r="F92" s="7" t="str">
        <f t="shared" si="2"/>
        <v>ELD-SMTMAT-Capillary-N0811-43-16-08-84</v>
      </c>
      <c r="G92" s="7" t="s">
        <v>16</v>
      </c>
      <c r="H92" s="7">
        <v>1</v>
      </c>
      <c r="I92" s="7" t="s">
        <v>679</v>
      </c>
      <c r="J92" s="8"/>
      <c r="K92" s="7" t="s">
        <v>761</v>
      </c>
      <c r="L92" s="7" t="s">
        <v>677</v>
      </c>
      <c r="M92" s="7" t="s">
        <v>660</v>
      </c>
      <c r="N92" s="7" t="str">
        <f>IFERROR(IF(MATCH(B92,#REF!,0),"In Use"),"Available")</f>
        <v>Available</v>
      </c>
      <c r="O92" s="13"/>
      <c r="P92" s="13"/>
      <c r="Q92" s="13"/>
      <c r="R92" s="8"/>
    </row>
    <row r="93" spans="1:18" ht="15.95" customHeight="1" x14ac:dyDescent="0.25">
      <c r="A93" s="7" t="s">
        <v>108</v>
      </c>
      <c r="B93" s="6">
        <f t="shared" si="3"/>
        <v>85</v>
      </c>
      <c r="C93" s="7" t="s">
        <v>672</v>
      </c>
      <c r="D93" s="7" t="s">
        <v>673</v>
      </c>
      <c r="E93" s="8" t="s">
        <v>756</v>
      </c>
      <c r="F93" s="7" t="str">
        <f t="shared" si="2"/>
        <v>ELD-SMTMAT-Capillary-N0811-43-16-08-85</v>
      </c>
      <c r="G93" s="7" t="s">
        <v>16</v>
      </c>
      <c r="H93" s="7">
        <v>1</v>
      </c>
      <c r="I93" s="7" t="s">
        <v>679</v>
      </c>
      <c r="J93" s="7"/>
      <c r="K93" s="7" t="s">
        <v>762</v>
      </c>
      <c r="L93" s="7" t="s">
        <v>677</v>
      </c>
      <c r="M93" s="7" t="s">
        <v>660</v>
      </c>
      <c r="N93" s="7" t="str">
        <f>IFERROR(IF(MATCH(B93,#REF!,0),"In Use"),"Available")</f>
        <v>Available</v>
      </c>
      <c r="O93" s="13"/>
      <c r="P93" s="13"/>
      <c r="Q93" s="13"/>
      <c r="R93" s="8"/>
    </row>
    <row r="94" spans="1:18" ht="15.95" customHeight="1" x14ac:dyDescent="0.25">
      <c r="A94" s="7" t="s">
        <v>108</v>
      </c>
      <c r="B94" s="6">
        <f t="shared" si="3"/>
        <v>86</v>
      </c>
      <c r="C94" s="7" t="s">
        <v>672</v>
      </c>
      <c r="D94" s="7" t="s">
        <v>673</v>
      </c>
      <c r="E94" s="8" t="s">
        <v>756</v>
      </c>
      <c r="F94" s="7" t="str">
        <f t="shared" si="2"/>
        <v>ELD-SMTMAT-Capillary-N0811-43-16-08-86</v>
      </c>
      <c r="G94" s="7" t="s">
        <v>16</v>
      </c>
      <c r="H94" s="7">
        <v>1</v>
      </c>
      <c r="I94" s="7" t="s">
        <v>679</v>
      </c>
      <c r="J94" s="8"/>
      <c r="K94" s="7" t="s">
        <v>763</v>
      </c>
      <c r="L94" s="7" t="s">
        <v>677</v>
      </c>
      <c r="M94" s="7" t="s">
        <v>660</v>
      </c>
      <c r="N94" s="7" t="str">
        <f>IFERROR(IF(MATCH(B94,#REF!,0),"In Use"),"Available")</f>
        <v>Available</v>
      </c>
      <c r="O94" s="13"/>
      <c r="P94" s="13"/>
      <c r="Q94" s="13"/>
      <c r="R94" s="8"/>
    </row>
    <row r="95" spans="1:18" ht="15.95" customHeight="1" x14ac:dyDescent="0.25">
      <c r="A95" s="7" t="s">
        <v>108</v>
      </c>
      <c r="B95" s="6">
        <f t="shared" si="3"/>
        <v>87</v>
      </c>
      <c r="C95" s="7" t="s">
        <v>672</v>
      </c>
      <c r="D95" s="7" t="s">
        <v>673</v>
      </c>
      <c r="E95" s="8" t="s">
        <v>756</v>
      </c>
      <c r="F95" s="7" t="str">
        <f t="shared" si="2"/>
        <v>ELD-SMTMAT-Capillary-N0811-43-16-08-87</v>
      </c>
      <c r="G95" s="7" t="s">
        <v>16</v>
      </c>
      <c r="H95" s="7">
        <v>1</v>
      </c>
      <c r="I95" s="7" t="s">
        <v>679</v>
      </c>
      <c r="J95" s="7"/>
      <c r="K95" s="7" t="s">
        <v>764</v>
      </c>
      <c r="L95" s="7" t="s">
        <v>677</v>
      </c>
      <c r="M95" s="7" t="s">
        <v>660</v>
      </c>
      <c r="N95" s="7" t="str">
        <f>IFERROR(IF(MATCH(B95,#REF!,0),"In Use"),"Available")</f>
        <v>Available</v>
      </c>
      <c r="O95" s="13"/>
      <c r="P95" s="13"/>
      <c r="Q95" s="13"/>
      <c r="R95" s="8"/>
    </row>
    <row r="96" spans="1:18" ht="15.95" customHeight="1" x14ac:dyDescent="0.25">
      <c r="A96" s="7" t="s">
        <v>108</v>
      </c>
      <c r="B96" s="6">
        <f t="shared" si="3"/>
        <v>88</v>
      </c>
      <c r="C96" s="7" t="s">
        <v>672</v>
      </c>
      <c r="D96" s="7" t="s">
        <v>673</v>
      </c>
      <c r="E96" s="8" t="s">
        <v>756</v>
      </c>
      <c r="F96" s="7" t="str">
        <f t="shared" si="2"/>
        <v>ELD-SMTMAT-Capillary-N0811-43-16-08-88</v>
      </c>
      <c r="G96" s="7" t="s">
        <v>16</v>
      </c>
      <c r="H96" s="7">
        <v>1</v>
      </c>
      <c r="I96" s="7" t="s">
        <v>679</v>
      </c>
      <c r="J96" s="8"/>
      <c r="K96" s="7" t="s">
        <v>765</v>
      </c>
      <c r="L96" s="7" t="s">
        <v>677</v>
      </c>
      <c r="M96" s="7" t="s">
        <v>660</v>
      </c>
      <c r="N96" s="7" t="str">
        <f>IFERROR(IF(MATCH(B96,#REF!,0),"In Use"),"Available")</f>
        <v>Available</v>
      </c>
      <c r="O96" s="13"/>
      <c r="P96" s="13"/>
      <c r="Q96" s="13"/>
      <c r="R96" s="8"/>
    </row>
    <row r="97" spans="1:18" x14ac:dyDescent="0.25">
      <c r="A97" s="7" t="s">
        <v>108</v>
      </c>
      <c r="B97" s="6">
        <f t="shared" si="3"/>
        <v>89</v>
      </c>
      <c r="C97" s="7" t="s">
        <v>672</v>
      </c>
      <c r="D97" s="7" t="s">
        <v>673</v>
      </c>
      <c r="E97" s="8" t="s">
        <v>756</v>
      </c>
      <c r="F97" s="7" t="str">
        <f t="shared" si="2"/>
        <v>ELD-SMTMAT-Capillary-N0811-43-16-08-89</v>
      </c>
      <c r="G97" s="7" t="s">
        <v>16</v>
      </c>
      <c r="H97" s="7">
        <v>1</v>
      </c>
      <c r="I97" s="7" t="s">
        <v>679</v>
      </c>
      <c r="J97" s="7"/>
      <c r="K97" s="7" t="s">
        <v>766</v>
      </c>
      <c r="L97" s="7" t="s">
        <v>677</v>
      </c>
      <c r="M97" s="7" t="s">
        <v>660</v>
      </c>
      <c r="N97" s="7" t="str">
        <f>IFERROR(IF(MATCH(B97,#REF!,0),"In Use"),"Available")</f>
        <v>Available</v>
      </c>
      <c r="O97" s="13"/>
      <c r="P97" s="13"/>
      <c r="Q97" s="13"/>
      <c r="R97" s="8"/>
    </row>
    <row r="98" spans="1:18" x14ac:dyDescent="0.25">
      <c r="A98" s="7" t="s">
        <v>108</v>
      </c>
      <c r="B98" s="6">
        <f t="shared" si="3"/>
        <v>90</v>
      </c>
      <c r="C98" s="7" t="s">
        <v>672</v>
      </c>
      <c r="D98" s="7" t="s">
        <v>673</v>
      </c>
      <c r="E98" s="8" t="s">
        <v>756</v>
      </c>
      <c r="F98" s="7" t="str">
        <f t="shared" si="2"/>
        <v>ELD-SMTMAT-Capillary-N0811-43-16-08-90</v>
      </c>
      <c r="G98" s="7" t="s">
        <v>16</v>
      </c>
      <c r="H98" s="7">
        <v>1</v>
      </c>
      <c r="I98" s="7" t="s">
        <v>679</v>
      </c>
      <c r="J98" s="8"/>
      <c r="K98" s="7" t="s">
        <v>767</v>
      </c>
      <c r="L98" s="7" t="s">
        <v>677</v>
      </c>
      <c r="M98" s="7" t="s">
        <v>660</v>
      </c>
      <c r="N98" s="7" t="str">
        <f>IFERROR(IF(MATCH(B98,#REF!,0),"In Use"),"Available")</f>
        <v>Available</v>
      </c>
      <c r="O98" s="13"/>
      <c r="P98" s="13"/>
      <c r="Q98" s="13"/>
      <c r="R98" s="8"/>
    </row>
    <row r="99" spans="1:18" x14ac:dyDescent="0.25">
      <c r="A99" s="7" t="s">
        <v>108</v>
      </c>
      <c r="B99" s="6">
        <f t="shared" si="3"/>
        <v>91</v>
      </c>
      <c r="C99" s="7" t="s">
        <v>672</v>
      </c>
      <c r="D99" s="7" t="s">
        <v>673</v>
      </c>
      <c r="E99" s="8" t="s">
        <v>756</v>
      </c>
      <c r="F99" s="7" t="str">
        <f t="shared" si="2"/>
        <v>ELD-SMTMAT-Capillary-N0811-43-16-08-91</v>
      </c>
      <c r="G99" s="7" t="s">
        <v>16</v>
      </c>
      <c r="H99" s="7">
        <v>1</v>
      </c>
      <c r="I99" s="7" t="s">
        <v>679</v>
      </c>
      <c r="J99" s="7"/>
      <c r="K99" s="7" t="s">
        <v>768</v>
      </c>
      <c r="L99" s="7" t="s">
        <v>677</v>
      </c>
      <c r="M99" s="7" t="s">
        <v>660</v>
      </c>
      <c r="N99" s="7" t="str">
        <f>IFERROR(IF(MATCH(B99,#REF!,0),"In Use"),"Available")</f>
        <v>Available</v>
      </c>
      <c r="O99" s="13"/>
      <c r="P99" s="13"/>
      <c r="Q99" s="13"/>
      <c r="R99" s="8"/>
    </row>
    <row r="100" spans="1:18" x14ac:dyDescent="0.25">
      <c r="A100" s="7" t="s">
        <v>108</v>
      </c>
      <c r="B100" s="6">
        <f t="shared" si="3"/>
        <v>92</v>
      </c>
      <c r="C100" s="7" t="s">
        <v>672</v>
      </c>
      <c r="D100" s="7" t="s">
        <v>673</v>
      </c>
      <c r="E100" s="8" t="s">
        <v>756</v>
      </c>
      <c r="F100" s="7" t="str">
        <f t="shared" si="2"/>
        <v>ELD-SMTMAT-Capillary-N0811-43-16-08-92</v>
      </c>
      <c r="G100" s="7" t="s">
        <v>16</v>
      </c>
      <c r="H100" s="7">
        <v>1</v>
      </c>
      <c r="I100" s="7" t="s">
        <v>679</v>
      </c>
      <c r="J100" s="8"/>
      <c r="K100" s="7" t="s">
        <v>769</v>
      </c>
      <c r="L100" s="7" t="s">
        <v>677</v>
      </c>
      <c r="M100" s="7" t="s">
        <v>660</v>
      </c>
      <c r="N100" s="7" t="str">
        <f>IFERROR(IF(MATCH(B100,#REF!,0),"In Use"),"Available")</f>
        <v>Available</v>
      </c>
      <c r="O100" s="13"/>
      <c r="P100" s="13"/>
      <c r="Q100" s="13"/>
      <c r="R100" s="8"/>
    </row>
    <row r="101" spans="1:18" x14ac:dyDescent="0.25">
      <c r="A101" s="7" t="s">
        <v>108</v>
      </c>
      <c r="B101" s="6">
        <f t="shared" si="3"/>
        <v>93</v>
      </c>
      <c r="C101" s="7" t="s">
        <v>672</v>
      </c>
      <c r="D101" s="7" t="s">
        <v>673</v>
      </c>
      <c r="E101" s="8" t="s">
        <v>756</v>
      </c>
      <c r="F101" s="7" t="str">
        <f t="shared" si="2"/>
        <v>ELD-SMTMAT-Capillary-N0811-43-16-08-93</v>
      </c>
      <c r="G101" s="7" t="s">
        <v>16</v>
      </c>
      <c r="H101" s="7">
        <v>1</v>
      </c>
      <c r="I101" s="7" t="s">
        <v>679</v>
      </c>
      <c r="J101" s="7"/>
      <c r="K101" s="7" t="s">
        <v>770</v>
      </c>
      <c r="L101" s="7" t="s">
        <v>677</v>
      </c>
      <c r="M101" s="7" t="s">
        <v>660</v>
      </c>
      <c r="N101" s="7" t="str">
        <f>IFERROR(IF(MATCH(B101,#REF!,0),"In Use"),"Available")</f>
        <v>Available</v>
      </c>
      <c r="O101" s="13"/>
      <c r="P101" s="13"/>
      <c r="Q101" s="13"/>
      <c r="R101" s="8"/>
    </row>
    <row r="102" spans="1:18" x14ac:dyDescent="0.25">
      <c r="A102" s="7" t="s">
        <v>123</v>
      </c>
      <c r="B102" s="6">
        <f t="shared" si="3"/>
        <v>94</v>
      </c>
      <c r="C102" s="7" t="s">
        <v>672</v>
      </c>
      <c r="D102" s="7" t="s">
        <v>673</v>
      </c>
      <c r="E102" s="8" t="s">
        <v>756</v>
      </c>
      <c r="F102" s="7" t="str">
        <f t="shared" si="2"/>
        <v>ELD-SMTMAT-Capillary-N0811-43-16-08-94</v>
      </c>
      <c r="G102" s="7" t="s">
        <v>16</v>
      </c>
      <c r="H102" s="7">
        <v>1</v>
      </c>
      <c r="I102" s="7" t="s">
        <v>679</v>
      </c>
      <c r="J102" s="8"/>
      <c r="K102" s="7" t="s">
        <v>771</v>
      </c>
      <c r="L102" s="7" t="s">
        <v>772</v>
      </c>
      <c r="M102" s="7" t="s">
        <v>773</v>
      </c>
      <c r="N102" s="7" t="str">
        <f>IFERROR(IF(MATCH(B102,#REF!,0),"In Use"),"Available")</f>
        <v>Available</v>
      </c>
      <c r="O102" s="13"/>
      <c r="P102" s="13"/>
      <c r="Q102" s="13"/>
      <c r="R102" s="8"/>
    </row>
    <row r="103" spans="1:18" x14ac:dyDescent="0.25">
      <c r="A103" s="7" t="s">
        <v>123</v>
      </c>
      <c r="B103" s="6">
        <f t="shared" si="3"/>
        <v>95</v>
      </c>
      <c r="C103" s="7" t="s">
        <v>672</v>
      </c>
      <c r="D103" s="7" t="s">
        <v>673</v>
      </c>
      <c r="E103" s="8" t="s">
        <v>756</v>
      </c>
      <c r="F103" s="7" t="str">
        <f t="shared" si="2"/>
        <v>ELD-SMTMAT-Capillary-N0811-43-16-08-95</v>
      </c>
      <c r="G103" s="7" t="s">
        <v>16</v>
      </c>
      <c r="H103" s="7">
        <v>1</v>
      </c>
      <c r="I103" s="7" t="s">
        <v>679</v>
      </c>
      <c r="J103" s="7"/>
      <c r="K103" s="7" t="s">
        <v>774</v>
      </c>
      <c r="L103" s="7" t="s">
        <v>772</v>
      </c>
      <c r="M103" s="7" t="s">
        <v>773</v>
      </c>
      <c r="N103" s="7" t="str">
        <f>IFERROR(IF(MATCH(B103,#REF!,0),"In Use"),"Available")</f>
        <v>Available</v>
      </c>
      <c r="O103" s="13"/>
      <c r="P103" s="13"/>
      <c r="Q103" s="13"/>
      <c r="R103" s="8"/>
    </row>
    <row r="104" spans="1:18" x14ac:dyDescent="0.25">
      <c r="A104" s="7" t="s">
        <v>123</v>
      </c>
      <c r="B104" s="6">
        <f t="shared" si="3"/>
        <v>96</v>
      </c>
      <c r="C104" s="7" t="s">
        <v>672</v>
      </c>
      <c r="D104" s="7" t="s">
        <v>673</v>
      </c>
      <c r="E104" s="8" t="s">
        <v>756</v>
      </c>
      <c r="F104" s="7" t="str">
        <f t="shared" si="2"/>
        <v>ELD-SMTMAT-Capillary-N0811-43-16-08-96</v>
      </c>
      <c r="G104" s="7" t="s">
        <v>16</v>
      </c>
      <c r="H104" s="7">
        <v>1</v>
      </c>
      <c r="I104" s="7" t="s">
        <v>679</v>
      </c>
      <c r="J104" s="8"/>
      <c r="K104" s="7" t="s">
        <v>775</v>
      </c>
      <c r="L104" s="7" t="s">
        <v>772</v>
      </c>
      <c r="M104" s="7" t="s">
        <v>773</v>
      </c>
      <c r="N104" s="7" t="str">
        <f>IFERROR(IF(MATCH(B104,#REF!,0),"In Use"),"Available")</f>
        <v>Available</v>
      </c>
      <c r="O104" s="13"/>
      <c r="P104" s="13"/>
      <c r="Q104" s="13"/>
      <c r="R104" s="8"/>
    </row>
    <row r="105" spans="1:18" x14ac:dyDescent="0.25">
      <c r="A105" s="7" t="s">
        <v>123</v>
      </c>
      <c r="B105" s="6">
        <f t="shared" si="3"/>
        <v>97</v>
      </c>
      <c r="C105" s="7" t="s">
        <v>672</v>
      </c>
      <c r="D105" s="7" t="s">
        <v>673</v>
      </c>
      <c r="E105" s="8" t="s">
        <v>756</v>
      </c>
      <c r="F105" s="7" t="str">
        <f t="shared" si="2"/>
        <v>ELD-SMTMAT-Capillary-N0811-43-16-08-97</v>
      </c>
      <c r="G105" s="7" t="s">
        <v>16</v>
      </c>
      <c r="H105" s="7">
        <v>1</v>
      </c>
      <c r="I105" s="7" t="s">
        <v>679</v>
      </c>
      <c r="J105" s="7"/>
      <c r="K105" s="7" t="s">
        <v>776</v>
      </c>
      <c r="L105" s="7" t="s">
        <v>772</v>
      </c>
      <c r="M105" s="7" t="s">
        <v>773</v>
      </c>
      <c r="N105" s="7" t="str">
        <f>IFERROR(IF(MATCH(B105,#REF!,0),"In Use"),"Available")</f>
        <v>Available</v>
      </c>
      <c r="O105" s="13"/>
      <c r="P105" s="13"/>
      <c r="Q105" s="13"/>
      <c r="R105" s="8"/>
    </row>
    <row r="106" spans="1:18" x14ac:dyDescent="0.25">
      <c r="A106" s="7" t="s">
        <v>123</v>
      </c>
      <c r="B106" s="6">
        <f t="shared" si="3"/>
        <v>98</v>
      </c>
      <c r="C106" s="7" t="s">
        <v>672</v>
      </c>
      <c r="D106" s="7" t="s">
        <v>673</v>
      </c>
      <c r="E106" s="8" t="s">
        <v>756</v>
      </c>
      <c r="F106" s="7" t="str">
        <f t="shared" si="2"/>
        <v>ELD-SMTMAT-Capillary-N0811-43-16-08-98</v>
      </c>
      <c r="G106" s="7" t="s">
        <v>16</v>
      </c>
      <c r="H106" s="7">
        <v>1</v>
      </c>
      <c r="I106" s="7" t="s">
        <v>679</v>
      </c>
      <c r="J106" s="8"/>
      <c r="K106" s="7" t="s">
        <v>777</v>
      </c>
      <c r="L106" s="7" t="s">
        <v>772</v>
      </c>
      <c r="M106" s="7" t="s">
        <v>773</v>
      </c>
      <c r="N106" s="7" t="str">
        <f>IFERROR(IF(MATCH(B106,#REF!,0),"In Use"),"Available")</f>
        <v>Available</v>
      </c>
      <c r="O106" s="13"/>
      <c r="P106" s="13"/>
      <c r="Q106" s="13"/>
      <c r="R106" s="8"/>
    </row>
    <row r="107" spans="1:18" x14ac:dyDescent="0.25">
      <c r="A107" s="7" t="s">
        <v>123</v>
      </c>
      <c r="B107" s="6">
        <f t="shared" si="3"/>
        <v>99</v>
      </c>
      <c r="C107" s="7" t="s">
        <v>672</v>
      </c>
      <c r="D107" s="7" t="s">
        <v>673</v>
      </c>
      <c r="E107" s="8" t="s">
        <v>756</v>
      </c>
      <c r="F107" s="7" t="str">
        <f t="shared" si="2"/>
        <v>ELD-SMTMAT-Capillary-N0811-43-16-08-99</v>
      </c>
      <c r="G107" s="7" t="s">
        <v>16</v>
      </c>
      <c r="H107" s="7">
        <v>1</v>
      </c>
      <c r="I107" s="7" t="s">
        <v>679</v>
      </c>
      <c r="J107" s="7"/>
      <c r="K107" s="7" t="s">
        <v>778</v>
      </c>
      <c r="L107" s="7" t="s">
        <v>772</v>
      </c>
      <c r="M107" s="7" t="s">
        <v>773</v>
      </c>
      <c r="N107" s="7" t="str">
        <f>IFERROR(IF(MATCH(B107,#REF!,0),"In Use"),"Available")</f>
        <v>Available</v>
      </c>
      <c r="O107" s="13"/>
      <c r="P107" s="13"/>
      <c r="Q107" s="13"/>
      <c r="R107" s="8"/>
    </row>
    <row r="108" spans="1:18" x14ac:dyDescent="0.25">
      <c r="A108" s="7" t="s">
        <v>123</v>
      </c>
      <c r="B108" s="6">
        <f t="shared" si="3"/>
        <v>100</v>
      </c>
      <c r="C108" s="7" t="s">
        <v>672</v>
      </c>
      <c r="D108" s="7" t="s">
        <v>673</v>
      </c>
      <c r="E108" s="8" t="s">
        <v>756</v>
      </c>
      <c r="F108" s="7" t="str">
        <f t="shared" si="2"/>
        <v>ELD-SMTMAT-Capillary-N0811-43-16-08-100</v>
      </c>
      <c r="G108" s="7" t="s">
        <v>16</v>
      </c>
      <c r="H108" s="7">
        <v>1</v>
      </c>
      <c r="I108" s="7" t="s">
        <v>679</v>
      </c>
      <c r="J108" s="8"/>
      <c r="K108" s="7" t="s">
        <v>779</v>
      </c>
      <c r="L108" s="7" t="s">
        <v>772</v>
      </c>
      <c r="M108" s="7" t="s">
        <v>773</v>
      </c>
      <c r="N108" s="7" t="str">
        <f>IFERROR(IF(MATCH(B108,#REF!,0),"In Use"),"Available")</f>
        <v>Available</v>
      </c>
      <c r="O108" s="13"/>
      <c r="P108" s="13"/>
      <c r="Q108" s="13"/>
      <c r="R108" s="8"/>
    </row>
    <row r="109" spans="1:18" x14ac:dyDescent="0.25">
      <c r="A109" s="7" t="s">
        <v>123</v>
      </c>
      <c r="B109" s="6">
        <f t="shared" si="3"/>
        <v>101</v>
      </c>
      <c r="C109" s="7" t="s">
        <v>672</v>
      </c>
      <c r="D109" s="7" t="s">
        <v>673</v>
      </c>
      <c r="E109" s="8" t="s">
        <v>756</v>
      </c>
      <c r="F109" s="7" t="str">
        <f t="shared" si="2"/>
        <v>ELD-SMTMAT-Capillary-N0811-43-16-08-101</v>
      </c>
      <c r="G109" s="7" t="s">
        <v>16</v>
      </c>
      <c r="H109" s="7">
        <v>1</v>
      </c>
      <c r="I109" s="7" t="s">
        <v>679</v>
      </c>
      <c r="J109" s="7"/>
      <c r="K109" s="7" t="s">
        <v>780</v>
      </c>
      <c r="L109" s="7" t="s">
        <v>772</v>
      </c>
      <c r="M109" s="7" t="s">
        <v>773</v>
      </c>
      <c r="N109" s="7" t="str">
        <f>IFERROR(IF(MATCH(B109,#REF!,0),"In Use"),"Available")</f>
        <v>Available</v>
      </c>
      <c r="O109" s="13"/>
      <c r="P109" s="13"/>
      <c r="Q109" s="13"/>
      <c r="R109" s="8"/>
    </row>
    <row r="110" spans="1:18" x14ac:dyDescent="0.25">
      <c r="A110" s="7" t="s">
        <v>123</v>
      </c>
      <c r="B110" s="6">
        <f t="shared" si="3"/>
        <v>102</v>
      </c>
      <c r="C110" s="7" t="s">
        <v>672</v>
      </c>
      <c r="D110" s="7" t="s">
        <v>673</v>
      </c>
      <c r="E110" s="8" t="s">
        <v>756</v>
      </c>
      <c r="F110" s="7" t="str">
        <f t="shared" si="2"/>
        <v>ELD-SMTMAT-Capillary-N0811-43-16-08-102</v>
      </c>
      <c r="G110" s="7" t="s">
        <v>16</v>
      </c>
      <c r="H110" s="7">
        <v>1</v>
      </c>
      <c r="I110" s="7" t="s">
        <v>679</v>
      </c>
      <c r="J110" s="8"/>
      <c r="K110" s="7" t="s">
        <v>781</v>
      </c>
      <c r="L110" s="7" t="s">
        <v>772</v>
      </c>
      <c r="M110" s="7" t="s">
        <v>773</v>
      </c>
      <c r="N110" s="7" t="str">
        <f>IFERROR(IF(MATCH(B110,#REF!,0),"In Use"),"Available")</f>
        <v>Available</v>
      </c>
      <c r="O110" s="13"/>
      <c r="P110" s="13"/>
      <c r="Q110" s="13"/>
      <c r="R110" s="8"/>
    </row>
    <row r="111" spans="1:18" x14ac:dyDescent="0.25">
      <c r="A111" s="7" t="s">
        <v>123</v>
      </c>
      <c r="B111" s="6">
        <f t="shared" si="3"/>
        <v>103</v>
      </c>
      <c r="C111" s="7" t="s">
        <v>672</v>
      </c>
      <c r="D111" s="7" t="s">
        <v>673</v>
      </c>
      <c r="E111" s="8" t="s">
        <v>756</v>
      </c>
      <c r="F111" s="7" t="str">
        <f t="shared" si="2"/>
        <v>ELD-SMTMAT-Capillary-N0811-43-16-08-103</v>
      </c>
      <c r="G111" s="7" t="s">
        <v>16</v>
      </c>
      <c r="H111" s="7">
        <v>1</v>
      </c>
      <c r="I111" s="7" t="s">
        <v>679</v>
      </c>
      <c r="J111" s="7"/>
      <c r="K111" s="7" t="s">
        <v>782</v>
      </c>
      <c r="L111" s="7" t="s">
        <v>772</v>
      </c>
      <c r="M111" s="7" t="s">
        <v>773</v>
      </c>
      <c r="N111" s="7" t="str">
        <f>IFERROR(IF(MATCH(B111,#REF!,0),"In Use"),"Available")</f>
        <v>Available</v>
      </c>
      <c r="O111" s="13"/>
      <c r="P111" s="13"/>
      <c r="Q111" s="13"/>
      <c r="R111" s="8"/>
    </row>
    <row r="112" spans="1:18" x14ac:dyDescent="0.25">
      <c r="A112" s="7" t="s">
        <v>123</v>
      </c>
      <c r="B112" s="6">
        <f t="shared" si="3"/>
        <v>104</v>
      </c>
      <c r="C112" s="7" t="s">
        <v>672</v>
      </c>
      <c r="D112" s="7" t="s">
        <v>673</v>
      </c>
      <c r="E112" s="8" t="s">
        <v>756</v>
      </c>
      <c r="F112" s="7" t="str">
        <f t="shared" si="2"/>
        <v>ELD-SMTMAT-Capillary-N0811-43-16-08-104</v>
      </c>
      <c r="G112" s="7" t="s">
        <v>16</v>
      </c>
      <c r="H112" s="7">
        <v>1</v>
      </c>
      <c r="I112" s="7" t="s">
        <v>679</v>
      </c>
      <c r="J112" s="8"/>
      <c r="K112" s="7" t="s">
        <v>783</v>
      </c>
      <c r="L112" s="7" t="s">
        <v>772</v>
      </c>
      <c r="M112" s="7" t="s">
        <v>773</v>
      </c>
      <c r="N112" s="7" t="str">
        <f>IFERROR(IF(MATCH(B112,#REF!,0),"In Use"),"Available")</f>
        <v>Available</v>
      </c>
      <c r="O112" s="13"/>
      <c r="P112" s="13"/>
      <c r="Q112" s="13"/>
      <c r="R112" s="8"/>
    </row>
    <row r="113" spans="1:18" x14ac:dyDescent="0.25">
      <c r="A113" s="7" t="s">
        <v>123</v>
      </c>
      <c r="B113" s="6">
        <f t="shared" si="3"/>
        <v>105</v>
      </c>
      <c r="C113" s="7" t="s">
        <v>672</v>
      </c>
      <c r="D113" s="7" t="s">
        <v>673</v>
      </c>
      <c r="E113" s="8" t="s">
        <v>756</v>
      </c>
      <c r="F113" s="7" t="str">
        <f t="shared" si="2"/>
        <v>ELD-SMTMAT-Capillary-N0811-43-16-08-105</v>
      </c>
      <c r="G113" s="7" t="s">
        <v>16</v>
      </c>
      <c r="H113" s="7">
        <v>1</v>
      </c>
      <c r="I113" s="7" t="s">
        <v>679</v>
      </c>
      <c r="J113" s="7"/>
      <c r="K113" s="7" t="s">
        <v>784</v>
      </c>
      <c r="L113" s="7" t="s">
        <v>772</v>
      </c>
      <c r="M113" s="7" t="s">
        <v>773</v>
      </c>
      <c r="N113" s="7" t="str">
        <f>IFERROR(IF(MATCH(B113,#REF!,0),"In Use"),"Available")</f>
        <v>Available</v>
      </c>
      <c r="O113" s="13"/>
      <c r="P113" s="13"/>
      <c r="Q113" s="13"/>
      <c r="R113" s="8"/>
    </row>
    <row r="114" spans="1:18" x14ac:dyDescent="0.25">
      <c r="A114" s="7" t="s">
        <v>123</v>
      </c>
      <c r="B114" s="6">
        <f t="shared" si="3"/>
        <v>106</v>
      </c>
      <c r="C114" s="7" t="s">
        <v>672</v>
      </c>
      <c r="D114" s="7" t="s">
        <v>673</v>
      </c>
      <c r="E114" s="8" t="s">
        <v>756</v>
      </c>
      <c r="F114" s="7" t="str">
        <f t="shared" si="2"/>
        <v>ELD-SMTMAT-Capillary-N0811-43-16-08-106</v>
      </c>
      <c r="G114" s="7" t="s">
        <v>16</v>
      </c>
      <c r="H114" s="7">
        <v>1</v>
      </c>
      <c r="I114" s="7" t="s">
        <v>679</v>
      </c>
      <c r="J114" s="8"/>
      <c r="K114" s="7" t="s">
        <v>785</v>
      </c>
      <c r="L114" s="7" t="s">
        <v>772</v>
      </c>
      <c r="M114" s="7" t="s">
        <v>773</v>
      </c>
      <c r="N114" s="7" t="str">
        <f>IFERROR(IF(MATCH(B114,#REF!,0),"In Use"),"Available")</f>
        <v>Available</v>
      </c>
      <c r="O114" s="13"/>
      <c r="P114" s="13"/>
      <c r="Q114" s="13"/>
      <c r="R114" s="8"/>
    </row>
    <row r="115" spans="1:18" x14ac:dyDescent="0.25">
      <c r="A115" s="7" t="s">
        <v>123</v>
      </c>
      <c r="B115" s="6">
        <f t="shared" si="3"/>
        <v>107</v>
      </c>
      <c r="C115" s="7" t="s">
        <v>672</v>
      </c>
      <c r="D115" s="7" t="s">
        <v>673</v>
      </c>
      <c r="E115" s="8" t="s">
        <v>756</v>
      </c>
      <c r="F115" s="7" t="str">
        <f t="shared" si="2"/>
        <v>ELD-SMTMAT-Capillary-N0811-43-16-08-107</v>
      </c>
      <c r="G115" s="7" t="s">
        <v>16</v>
      </c>
      <c r="H115" s="7">
        <v>1</v>
      </c>
      <c r="I115" s="7" t="s">
        <v>679</v>
      </c>
      <c r="J115" s="7"/>
      <c r="K115" s="7" t="s">
        <v>786</v>
      </c>
      <c r="L115" s="7" t="s">
        <v>772</v>
      </c>
      <c r="M115" s="7" t="s">
        <v>773</v>
      </c>
      <c r="N115" s="7" t="str">
        <f>IFERROR(IF(MATCH(B115,#REF!,0),"In Use"),"Available")</f>
        <v>Available</v>
      </c>
      <c r="O115" s="13"/>
      <c r="P115" s="13"/>
      <c r="Q115" s="13"/>
      <c r="R115" s="8"/>
    </row>
    <row r="116" spans="1:18" x14ac:dyDescent="0.25">
      <c r="A116" s="7" t="s">
        <v>123</v>
      </c>
      <c r="B116" s="6">
        <f t="shared" si="3"/>
        <v>108</v>
      </c>
      <c r="C116" s="7" t="s">
        <v>672</v>
      </c>
      <c r="D116" s="7" t="s">
        <v>673</v>
      </c>
      <c r="E116" s="8" t="s">
        <v>756</v>
      </c>
      <c r="F116" s="7" t="str">
        <f t="shared" si="2"/>
        <v>ELD-SMTMAT-Capillary-N0811-43-16-08-108</v>
      </c>
      <c r="G116" s="7" t="s">
        <v>16</v>
      </c>
      <c r="H116" s="7">
        <v>1</v>
      </c>
      <c r="I116" s="7" t="s">
        <v>679</v>
      </c>
      <c r="J116" s="8"/>
      <c r="K116" s="7" t="s">
        <v>787</v>
      </c>
      <c r="L116" s="7" t="s">
        <v>772</v>
      </c>
      <c r="M116" s="7" t="s">
        <v>773</v>
      </c>
      <c r="N116" s="7" t="str">
        <f>IFERROR(IF(MATCH(B116,#REF!,0),"In Use"),"Available")</f>
        <v>Available</v>
      </c>
      <c r="O116" s="13"/>
      <c r="P116" s="13"/>
      <c r="Q116" s="13"/>
      <c r="R116" s="8"/>
    </row>
    <row r="117" spans="1:18" x14ac:dyDescent="0.25">
      <c r="A117" s="7" t="s">
        <v>123</v>
      </c>
      <c r="B117" s="6">
        <f t="shared" si="3"/>
        <v>109</v>
      </c>
      <c r="C117" s="7" t="s">
        <v>672</v>
      </c>
      <c r="D117" s="7" t="s">
        <v>673</v>
      </c>
      <c r="E117" s="8" t="s">
        <v>756</v>
      </c>
      <c r="F117" s="7" t="str">
        <f t="shared" si="2"/>
        <v>ELD-SMTMAT-Capillary-N0811-43-16-08-109</v>
      </c>
      <c r="G117" s="7" t="s">
        <v>16</v>
      </c>
      <c r="H117" s="7">
        <v>1</v>
      </c>
      <c r="I117" s="7" t="s">
        <v>679</v>
      </c>
      <c r="J117" s="7"/>
      <c r="K117" s="7" t="s">
        <v>788</v>
      </c>
      <c r="L117" s="7" t="s">
        <v>772</v>
      </c>
      <c r="M117" s="7" t="s">
        <v>773</v>
      </c>
      <c r="N117" s="7" t="str">
        <f>IFERROR(IF(MATCH(B117,#REF!,0),"In Use"),"Available")</f>
        <v>Available</v>
      </c>
      <c r="O117" s="13"/>
      <c r="P117" s="13"/>
      <c r="Q117" s="13"/>
      <c r="R117" s="8"/>
    </row>
    <row r="118" spans="1:18" x14ac:dyDescent="0.25">
      <c r="A118" s="7" t="s">
        <v>123</v>
      </c>
      <c r="B118" s="6">
        <f t="shared" si="3"/>
        <v>110</v>
      </c>
      <c r="C118" s="7" t="s">
        <v>672</v>
      </c>
      <c r="D118" s="7" t="s">
        <v>673</v>
      </c>
      <c r="E118" s="8" t="s">
        <v>756</v>
      </c>
      <c r="F118" s="7" t="str">
        <f t="shared" si="2"/>
        <v>ELD-SMTMAT-Capillary-N0811-43-16-08-110</v>
      </c>
      <c r="G118" s="7" t="s">
        <v>16</v>
      </c>
      <c r="H118" s="7">
        <v>1</v>
      </c>
      <c r="I118" s="7" t="s">
        <v>679</v>
      </c>
      <c r="J118" s="8"/>
      <c r="K118" s="7" t="s">
        <v>789</v>
      </c>
      <c r="L118" s="7" t="s">
        <v>772</v>
      </c>
      <c r="M118" s="7" t="s">
        <v>773</v>
      </c>
      <c r="N118" s="7" t="str">
        <f>IFERROR(IF(MATCH(B118,#REF!,0),"In Use"),"Available")</f>
        <v>Available</v>
      </c>
      <c r="O118" s="13"/>
      <c r="P118" s="13"/>
      <c r="Q118" s="13"/>
      <c r="R118" s="8"/>
    </row>
    <row r="119" spans="1:18" x14ac:dyDescent="0.25">
      <c r="A119" s="7" t="s">
        <v>123</v>
      </c>
      <c r="B119" s="6">
        <f t="shared" si="3"/>
        <v>111</v>
      </c>
      <c r="C119" s="7" t="s">
        <v>672</v>
      </c>
      <c r="D119" s="7" t="s">
        <v>673</v>
      </c>
      <c r="E119" s="8" t="s">
        <v>756</v>
      </c>
      <c r="F119" s="7" t="str">
        <f t="shared" si="2"/>
        <v>ELD-SMTMAT-Capillary-N0811-43-16-08-111</v>
      </c>
      <c r="G119" s="7" t="s">
        <v>16</v>
      </c>
      <c r="H119" s="7">
        <v>1</v>
      </c>
      <c r="I119" s="7" t="s">
        <v>679</v>
      </c>
      <c r="J119" s="7"/>
      <c r="K119" s="7" t="s">
        <v>790</v>
      </c>
      <c r="L119" s="7" t="s">
        <v>772</v>
      </c>
      <c r="M119" s="7" t="s">
        <v>773</v>
      </c>
      <c r="N119" s="7" t="str">
        <f>IFERROR(IF(MATCH(B119,#REF!,0),"In Use"),"Available")</f>
        <v>Available</v>
      </c>
      <c r="O119" s="13"/>
      <c r="P119" s="13"/>
      <c r="Q119" s="13"/>
      <c r="R119" s="8"/>
    </row>
    <row r="120" spans="1:18" x14ac:dyDescent="0.25">
      <c r="A120" s="7" t="s">
        <v>123</v>
      </c>
      <c r="B120" s="6">
        <f t="shared" si="3"/>
        <v>112</v>
      </c>
      <c r="C120" s="7" t="s">
        <v>672</v>
      </c>
      <c r="D120" s="7" t="s">
        <v>673</v>
      </c>
      <c r="E120" s="8" t="s">
        <v>756</v>
      </c>
      <c r="F120" s="7" t="str">
        <f t="shared" si="2"/>
        <v>ELD-SMTMAT-Capillary-N0811-43-16-08-112</v>
      </c>
      <c r="G120" s="7" t="s">
        <v>16</v>
      </c>
      <c r="H120" s="7">
        <v>1</v>
      </c>
      <c r="I120" s="7" t="s">
        <v>679</v>
      </c>
      <c r="J120" s="8"/>
      <c r="K120" s="7" t="s">
        <v>791</v>
      </c>
      <c r="L120" s="7" t="s">
        <v>772</v>
      </c>
      <c r="M120" s="7" t="s">
        <v>773</v>
      </c>
      <c r="N120" s="7" t="str">
        <f>IFERROR(IF(MATCH(B120,#REF!,0),"In Use"),"Available")</f>
        <v>Available</v>
      </c>
      <c r="O120" s="13"/>
      <c r="P120" s="13"/>
      <c r="Q120" s="13"/>
      <c r="R120" s="8"/>
    </row>
    <row r="121" spans="1:18" x14ac:dyDescent="0.25">
      <c r="A121" s="7" t="s">
        <v>123</v>
      </c>
      <c r="B121" s="6">
        <f t="shared" si="3"/>
        <v>113</v>
      </c>
      <c r="C121" s="7" t="s">
        <v>672</v>
      </c>
      <c r="D121" s="7" t="s">
        <v>673</v>
      </c>
      <c r="E121" s="8" t="s">
        <v>756</v>
      </c>
      <c r="F121" s="7" t="str">
        <f t="shared" si="2"/>
        <v>ELD-SMTMAT-Capillary-N0811-43-16-08-113</v>
      </c>
      <c r="G121" s="7" t="s">
        <v>16</v>
      </c>
      <c r="H121" s="7">
        <v>1</v>
      </c>
      <c r="I121" s="7" t="s">
        <v>679</v>
      </c>
      <c r="J121" s="7"/>
      <c r="K121" s="7" t="s">
        <v>792</v>
      </c>
      <c r="L121" s="7" t="s">
        <v>772</v>
      </c>
      <c r="M121" s="7" t="s">
        <v>773</v>
      </c>
      <c r="N121" s="7" t="str">
        <f>IFERROR(IF(MATCH(B121,#REF!,0),"In Use"),"Available")</f>
        <v>Available</v>
      </c>
      <c r="O121" s="13"/>
      <c r="P121" s="13"/>
      <c r="Q121" s="13"/>
      <c r="R121" s="8"/>
    </row>
    <row r="122" spans="1:18" x14ac:dyDescent="0.25">
      <c r="A122" s="7" t="s">
        <v>123</v>
      </c>
      <c r="B122" s="6">
        <f t="shared" si="3"/>
        <v>114</v>
      </c>
      <c r="C122" s="7" t="s">
        <v>672</v>
      </c>
      <c r="D122" s="7" t="s">
        <v>673</v>
      </c>
      <c r="E122" s="8" t="s">
        <v>756</v>
      </c>
      <c r="F122" s="7" t="str">
        <f t="shared" si="2"/>
        <v>ELD-SMTMAT-Capillary-N0811-43-16-08-114</v>
      </c>
      <c r="G122" s="7" t="s">
        <v>16</v>
      </c>
      <c r="H122" s="7">
        <v>1</v>
      </c>
      <c r="I122" s="7" t="s">
        <v>679</v>
      </c>
      <c r="J122" s="8"/>
      <c r="K122" s="7" t="s">
        <v>793</v>
      </c>
      <c r="L122" s="7" t="s">
        <v>772</v>
      </c>
      <c r="M122" s="7" t="s">
        <v>773</v>
      </c>
      <c r="N122" s="7" t="str">
        <f>IFERROR(IF(MATCH(B122,#REF!,0),"In Use"),"Available")</f>
        <v>Available</v>
      </c>
      <c r="O122" s="13"/>
      <c r="P122" s="13"/>
      <c r="Q122" s="13"/>
      <c r="R122" s="8"/>
    </row>
    <row r="123" spans="1:18" x14ac:dyDescent="0.25">
      <c r="A123" s="7" t="s">
        <v>123</v>
      </c>
      <c r="B123" s="6">
        <f t="shared" si="3"/>
        <v>115</v>
      </c>
      <c r="C123" s="7" t="s">
        <v>672</v>
      </c>
      <c r="D123" s="7" t="s">
        <v>673</v>
      </c>
      <c r="E123" s="8" t="s">
        <v>756</v>
      </c>
      <c r="F123" s="7" t="str">
        <f t="shared" si="2"/>
        <v>ELD-SMTMAT-Capillary-N0811-43-16-08-115</v>
      </c>
      <c r="G123" s="7" t="s">
        <v>16</v>
      </c>
      <c r="H123" s="7">
        <v>1</v>
      </c>
      <c r="I123" s="7" t="s">
        <v>679</v>
      </c>
      <c r="J123" s="7"/>
      <c r="K123" s="7" t="s">
        <v>794</v>
      </c>
      <c r="L123" s="7" t="s">
        <v>772</v>
      </c>
      <c r="M123" s="7" t="s">
        <v>773</v>
      </c>
      <c r="N123" s="7" t="str">
        <f>IFERROR(IF(MATCH(B123,#REF!,0),"In Use"),"Available")</f>
        <v>Available</v>
      </c>
      <c r="O123" s="13"/>
      <c r="P123" s="13"/>
      <c r="Q123" s="13"/>
      <c r="R123" s="8"/>
    </row>
    <row r="124" spans="1:18" x14ac:dyDescent="0.25">
      <c r="A124" s="7" t="s">
        <v>123</v>
      </c>
      <c r="B124" s="6">
        <f t="shared" si="3"/>
        <v>116</v>
      </c>
      <c r="C124" s="7" t="s">
        <v>672</v>
      </c>
      <c r="D124" s="7" t="s">
        <v>673</v>
      </c>
      <c r="E124" s="8" t="s">
        <v>756</v>
      </c>
      <c r="F124" s="7" t="str">
        <f t="shared" si="2"/>
        <v>ELD-SMTMAT-Capillary-N0811-43-16-08-116</v>
      </c>
      <c r="G124" s="7" t="s">
        <v>16</v>
      </c>
      <c r="H124" s="7">
        <v>1</v>
      </c>
      <c r="I124" s="7" t="s">
        <v>679</v>
      </c>
      <c r="J124" s="8"/>
      <c r="K124" s="7" t="s">
        <v>795</v>
      </c>
      <c r="L124" s="7" t="s">
        <v>772</v>
      </c>
      <c r="M124" s="7" t="s">
        <v>773</v>
      </c>
      <c r="N124" s="7" t="str">
        <f>IFERROR(IF(MATCH(B124,#REF!,0),"In Use"),"Available")</f>
        <v>Available</v>
      </c>
      <c r="O124" s="13"/>
      <c r="P124" s="13"/>
      <c r="Q124" s="13"/>
      <c r="R124" s="8"/>
    </row>
    <row r="125" spans="1:18" x14ac:dyDescent="0.25">
      <c r="A125" s="7" t="s">
        <v>123</v>
      </c>
      <c r="B125" s="6">
        <f t="shared" si="3"/>
        <v>117</v>
      </c>
      <c r="C125" s="7" t="s">
        <v>672</v>
      </c>
      <c r="D125" s="7" t="s">
        <v>673</v>
      </c>
      <c r="E125" s="8" t="s">
        <v>756</v>
      </c>
      <c r="F125" s="7" t="str">
        <f t="shared" si="2"/>
        <v>ELD-SMTMAT-Capillary-N0811-43-16-08-117</v>
      </c>
      <c r="G125" s="7" t="s">
        <v>16</v>
      </c>
      <c r="H125" s="7">
        <v>1</v>
      </c>
      <c r="I125" s="7" t="s">
        <v>679</v>
      </c>
      <c r="J125" s="7"/>
      <c r="K125" s="7" t="s">
        <v>796</v>
      </c>
      <c r="L125" s="7" t="s">
        <v>772</v>
      </c>
      <c r="M125" s="7" t="s">
        <v>773</v>
      </c>
      <c r="N125" s="7" t="str">
        <f>IFERROR(IF(MATCH(B125,#REF!,0),"In Use"),"Available")</f>
        <v>Available</v>
      </c>
      <c r="O125" s="13"/>
      <c r="P125" s="13"/>
      <c r="Q125" s="13"/>
      <c r="R125" s="8"/>
    </row>
    <row r="126" spans="1:18" x14ac:dyDescent="0.25">
      <c r="A126" s="7" t="s">
        <v>123</v>
      </c>
      <c r="B126" s="6">
        <f t="shared" si="3"/>
        <v>118</v>
      </c>
      <c r="C126" s="7" t="s">
        <v>672</v>
      </c>
      <c r="D126" s="7" t="s">
        <v>673</v>
      </c>
      <c r="E126" s="8" t="s">
        <v>756</v>
      </c>
      <c r="F126" s="7" t="str">
        <f t="shared" si="2"/>
        <v>ELD-SMTMAT-Capillary-N0811-43-16-08-118</v>
      </c>
      <c r="G126" s="7" t="s">
        <v>16</v>
      </c>
      <c r="H126" s="7">
        <v>1</v>
      </c>
      <c r="I126" s="7" t="s">
        <v>679</v>
      </c>
      <c r="J126" s="8"/>
      <c r="K126" s="7" t="s">
        <v>797</v>
      </c>
      <c r="L126" s="7" t="s">
        <v>772</v>
      </c>
      <c r="M126" s="7" t="s">
        <v>773</v>
      </c>
      <c r="N126" s="7" t="str">
        <f>IFERROR(IF(MATCH(B126,#REF!,0),"In Use"),"Available")</f>
        <v>Available</v>
      </c>
      <c r="O126" s="13"/>
      <c r="P126" s="13"/>
      <c r="Q126" s="13"/>
      <c r="R126" s="8"/>
    </row>
    <row r="127" spans="1:18" x14ac:dyDescent="0.25">
      <c r="A127" s="7" t="s">
        <v>123</v>
      </c>
      <c r="B127" s="6">
        <f t="shared" si="3"/>
        <v>119</v>
      </c>
      <c r="C127" s="7" t="s">
        <v>672</v>
      </c>
      <c r="D127" s="7" t="s">
        <v>673</v>
      </c>
      <c r="E127" s="8" t="s">
        <v>756</v>
      </c>
      <c r="F127" s="7" t="str">
        <f t="shared" si="2"/>
        <v>ELD-SMTMAT-Capillary-N0811-43-16-08-119</v>
      </c>
      <c r="G127" s="7" t="s">
        <v>16</v>
      </c>
      <c r="H127" s="7">
        <v>1</v>
      </c>
      <c r="I127" s="7" t="s">
        <v>679</v>
      </c>
      <c r="J127" s="7"/>
      <c r="K127" s="7" t="s">
        <v>798</v>
      </c>
      <c r="L127" s="7" t="s">
        <v>772</v>
      </c>
      <c r="M127" s="7" t="s">
        <v>773</v>
      </c>
      <c r="N127" s="7" t="str">
        <f>IFERROR(IF(MATCH(B127,#REF!,0),"In Use"),"Available")</f>
        <v>Available</v>
      </c>
      <c r="O127" s="13"/>
      <c r="P127" s="13"/>
      <c r="Q127" s="13"/>
      <c r="R127" s="8"/>
    </row>
    <row r="128" spans="1:18" x14ac:dyDescent="0.25">
      <c r="A128" s="7" t="s">
        <v>123</v>
      </c>
      <c r="B128" s="6">
        <f t="shared" si="3"/>
        <v>120</v>
      </c>
      <c r="C128" s="7" t="s">
        <v>672</v>
      </c>
      <c r="D128" s="7" t="s">
        <v>673</v>
      </c>
      <c r="E128" s="8" t="s">
        <v>756</v>
      </c>
      <c r="F128" s="7" t="str">
        <f t="shared" si="2"/>
        <v>ELD-SMTMAT-Capillary-N0811-43-16-08-120</v>
      </c>
      <c r="G128" s="7" t="s">
        <v>16</v>
      </c>
      <c r="H128" s="7">
        <v>1</v>
      </c>
      <c r="I128" s="7" t="s">
        <v>679</v>
      </c>
      <c r="J128" s="8"/>
      <c r="K128" s="7" t="s">
        <v>799</v>
      </c>
      <c r="L128" s="7" t="s">
        <v>772</v>
      </c>
      <c r="M128" s="7" t="s">
        <v>773</v>
      </c>
      <c r="N128" s="7" t="str">
        <f>IFERROR(IF(MATCH(B128,#REF!,0),"In Use"),"Available")</f>
        <v>Available</v>
      </c>
      <c r="O128" s="13"/>
      <c r="P128" s="13"/>
      <c r="Q128" s="13"/>
      <c r="R128" s="8"/>
    </row>
    <row r="129" spans="1:18" x14ac:dyDescent="0.25">
      <c r="A129" s="7" t="s">
        <v>123</v>
      </c>
      <c r="B129" s="6">
        <f t="shared" si="3"/>
        <v>121</v>
      </c>
      <c r="C129" s="7" t="s">
        <v>672</v>
      </c>
      <c r="D129" s="7" t="s">
        <v>673</v>
      </c>
      <c r="E129" s="8" t="s">
        <v>756</v>
      </c>
      <c r="F129" s="7" t="str">
        <f t="shared" si="2"/>
        <v>ELD-SMTMAT-Capillary-N0811-43-16-08-121</v>
      </c>
      <c r="G129" s="7" t="s">
        <v>16</v>
      </c>
      <c r="H129" s="7">
        <v>1</v>
      </c>
      <c r="I129" s="7" t="s">
        <v>679</v>
      </c>
      <c r="J129" s="7"/>
      <c r="K129" s="7" t="s">
        <v>800</v>
      </c>
      <c r="L129" s="7" t="s">
        <v>772</v>
      </c>
      <c r="M129" s="7" t="s">
        <v>773</v>
      </c>
      <c r="N129" s="7" t="str">
        <f>IFERROR(IF(MATCH(B129,#REF!,0),"In Use"),"Available")</f>
        <v>Available</v>
      </c>
      <c r="O129" s="13"/>
      <c r="P129" s="13"/>
      <c r="Q129" s="13"/>
      <c r="R129" s="8"/>
    </row>
    <row r="130" spans="1:18" x14ac:dyDescent="0.25">
      <c r="A130" s="7" t="s">
        <v>123</v>
      </c>
      <c r="B130" s="6">
        <f t="shared" si="3"/>
        <v>122</v>
      </c>
      <c r="C130" s="7" t="s">
        <v>672</v>
      </c>
      <c r="D130" s="7" t="s">
        <v>673</v>
      </c>
      <c r="E130" s="8" t="s">
        <v>756</v>
      </c>
      <c r="F130" s="7" t="str">
        <f t="shared" si="2"/>
        <v>ELD-SMTMAT-Capillary-N0811-43-16-08-122</v>
      </c>
      <c r="G130" s="7" t="s">
        <v>16</v>
      </c>
      <c r="H130" s="7">
        <v>1</v>
      </c>
      <c r="I130" s="7" t="s">
        <v>679</v>
      </c>
      <c r="J130" s="8"/>
      <c r="K130" s="7" t="s">
        <v>801</v>
      </c>
      <c r="L130" s="7" t="s">
        <v>772</v>
      </c>
      <c r="M130" s="7" t="s">
        <v>773</v>
      </c>
      <c r="N130" s="7" t="str">
        <f>IFERROR(IF(MATCH(B130,#REF!,0),"In Use"),"Available")</f>
        <v>Available</v>
      </c>
      <c r="O130" s="13"/>
      <c r="P130" s="13"/>
      <c r="Q130" s="13"/>
      <c r="R130" s="8"/>
    </row>
    <row r="131" spans="1:18" x14ac:dyDescent="0.25">
      <c r="A131" s="7" t="s">
        <v>123</v>
      </c>
      <c r="B131" s="6">
        <f t="shared" si="3"/>
        <v>123</v>
      </c>
      <c r="C131" s="7" t="s">
        <v>672</v>
      </c>
      <c r="D131" s="7" t="s">
        <v>673</v>
      </c>
      <c r="E131" s="8" t="s">
        <v>756</v>
      </c>
      <c r="F131" s="7" t="str">
        <f t="shared" si="2"/>
        <v>ELD-SMTMAT-Capillary-N0811-43-16-08-123</v>
      </c>
      <c r="G131" s="7" t="s">
        <v>16</v>
      </c>
      <c r="H131" s="7">
        <v>1</v>
      </c>
      <c r="I131" s="7" t="s">
        <v>679</v>
      </c>
      <c r="J131" s="7"/>
      <c r="K131" s="7" t="s">
        <v>802</v>
      </c>
      <c r="L131" s="7" t="s">
        <v>772</v>
      </c>
      <c r="M131" s="7" t="s">
        <v>773</v>
      </c>
      <c r="N131" s="7" t="str">
        <f>IFERROR(IF(MATCH(B131,#REF!,0),"In Use"),"Available")</f>
        <v>Available</v>
      </c>
      <c r="O131" s="13"/>
      <c r="P131" s="13"/>
      <c r="Q131" s="13"/>
      <c r="R131" s="8"/>
    </row>
    <row r="132" spans="1:18" x14ac:dyDescent="0.25">
      <c r="A132" s="7" t="s">
        <v>123</v>
      </c>
      <c r="B132" s="6">
        <f t="shared" si="3"/>
        <v>124</v>
      </c>
      <c r="C132" s="7" t="s">
        <v>672</v>
      </c>
      <c r="D132" s="7" t="s">
        <v>673</v>
      </c>
      <c r="E132" s="8" t="s">
        <v>756</v>
      </c>
      <c r="F132" s="7" t="str">
        <f t="shared" si="2"/>
        <v>ELD-SMTMAT-Capillary-N0811-43-16-08-124</v>
      </c>
      <c r="G132" s="7" t="s">
        <v>16</v>
      </c>
      <c r="H132" s="7">
        <v>1</v>
      </c>
      <c r="I132" s="7" t="s">
        <v>679</v>
      </c>
      <c r="J132" s="8"/>
      <c r="K132" s="7" t="s">
        <v>803</v>
      </c>
      <c r="L132" s="7" t="s">
        <v>772</v>
      </c>
      <c r="M132" s="7" t="s">
        <v>773</v>
      </c>
      <c r="N132" s="7" t="str">
        <f>IFERROR(IF(MATCH(B132,#REF!,0),"In Use"),"Available")</f>
        <v>Available</v>
      </c>
      <c r="O132" s="13"/>
      <c r="P132" s="13"/>
      <c r="Q132" s="13"/>
      <c r="R132" s="8"/>
    </row>
    <row r="133" spans="1:18" x14ac:dyDescent="0.25">
      <c r="A133" s="7" t="s">
        <v>123</v>
      </c>
      <c r="B133" s="6">
        <f t="shared" si="3"/>
        <v>125</v>
      </c>
      <c r="C133" s="7" t="s">
        <v>672</v>
      </c>
      <c r="D133" s="7" t="s">
        <v>673</v>
      </c>
      <c r="E133" s="8" t="s">
        <v>756</v>
      </c>
      <c r="F133" s="7" t="str">
        <f t="shared" si="2"/>
        <v>ELD-SMTMAT-Capillary-N0811-43-16-08-125</v>
      </c>
      <c r="G133" s="7" t="s">
        <v>16</v>
      </c>
      <c r="H133" s="7">
        <v>1</v>
      </c>
      <c r="I133" s="7" t="s">
        <v>679</v>
      </c>
      <c r="J133" s="7"/>
      <c r="K133" s="7" t="s">
        <v>804</v>
      </c>
      <c r="L133" s="7" t="s">
        <v>772</v>
      </c>
      <c r="M133" s="7" t="s">
        <v>773</v>
      </c>
      <c r="N133" s="7" t="str">
        <f>IFERROR(IF(MATCH(B133,#REF!,0),"In Use"),"Available")</f>
        <v>Available</v>
      </c>
      <c r="O133" s="13"/>
      <c r="P133" s="13"/>
      <c r="Q133" s="13"/>
      <c r="R133" s="8"/>
    </row>
    <row r="134" spans="1:18" x14ac:dyDescent="0.25">
      <c r="A134" s="7" t="s">
        <v>123</v>
      </c>
      <c r="B134" s="6">
        <f t="shared" si="3"/>
        <v>126</v>
      </c>
      <c r="C134" s="7" t="s">
        <v>672</v>
      </c>
      <c r="D134" s="7" t="s">
        <v>673</v>
      </c>
      <c r="E134" s="8" t="s">
        <v>756</v>
      </c>
      <c r="F134" s="7" t="str">
        <f t="shared" si="2"/>
        <v>ELD-SMTMAT-Capillary-N0811-43-16-08-126</v>
      </c>
      <c r="G134" s="7" t="s">
        <v>16</v>
      </c>
      <c r="H134" s="7">
        <v>1</v>
      </c>
      <c r="I134" s="7" t="s">
        <v>679</v>
      </c>
      <c r="J134" s="8"/>
      <c r="K134" s="7" t="s">
        <v>805</v>
      </c>
      <c r="L134" s="7" t="s">
        <v>772</v>
      </c>
      <c r="M134" s="7" t="s">
        <v>773</v>
      </c>
      <c r="N134" s="7" t="str">
        <f>IFERROR(IF(MATCH(B134,#REF!,0),"In Use"),"Available")</f>
        <v>Available</v>
      </c>
      <c r="O134" s="13"/>
      <c r="P134" s="13"/>
      <c r="Q134" s="13"/>
      <c r="R134" s="8"/>
    </row>
    <row r="135" spans="1:18" x14ac:dyDescent="0.25">
      <c r="A135" s="7" t="s">
        <v>123</v>
      </c>
      <c r="B135" s="6">
        <f t="shared" si="3"/>
        <v>127</v>
      </c>
      <c r="C135" s="7" t="s">
        <v>672</v>
      </c>
      <c r="D135" s="7" t="s">
        <v>673</v>
      </c>
      <c r="E135" s="8" t="s">
        <v>756</v>
      </c>
      <c r="F135" s="7" t="str">
        <f t="shared" si="2"/>
        <v>ELD-SMTMAT-Capillary-N0811-43-16-08-127</v>
      </c>
      <c r="G135" s="7" t="s">
        <v>16</v>
      </c>
      <c r="H135" s="7">
        <v>1</v>
      </c>
      <c r="I135" s="7" t="s">
        <v>679</v>
      </c>
      <c r="J135" s="7"/>
      <c r="K135" s="7" t="s">
        <v>806</v>
      </c>
      <c r="L135" s="7" t="s">
        <v>772</v>
      </c>
      <c r="M135" s="7" t="s">
        <v>773</v>
      </c>
      <c r="N135" s="7" t="str">
        <f>IFERROR(IF(MATCH(B135,#REF!,0),"In Use"),"Available")</f>
        <v>Available</v>
      </c>
      <c r="O135" s="13"/>
      <c r="P135" s="13"/>
      <c r="Q135" s="13"/>
      <c r="R135" s="8"/>
    </row>
    <row r="136" spans="1:18" x14ac:dyDescent="0.25">
      <c r="A136" s="7" t="s">
        <v>123</v>
      </c>
      <c r="B136" s="6">
        <f t="shared" si="3"/>
        <v>128</v>
      </c>
      <c r="C136" s="7" t="s">
        <v>672</v>
      </c>
      <c r="D136" s="7" t="s">
        <v>673</v>
      </c>
      <c r="E136" s="8" t="s">
        <v>756</v>
      </c>
      <c r="F136" s="7" t="str">
        <f t="shared" ref="F136:F199" si="4">IFERROR(CONCATENATE("ELD-SMTMAT-",$C136,"-",$E136,"-",$B136),"")</f>
        <v>ELD-SMTMAT-Capillary-N0811-43-16-08-128</v>
      </c>
      <c r="G136" s="7" t="s">
        <v>16</v>
      </c>
      <c r="H136" s="7">
        <v>1</v>
      </c>
      <c r="I136" s="7" t="s">
        <v>679</v>
      </c>
      <c r="J136" s="8"/>
      <c r="K136" s="7" t="s">
        <v>807</v>
      </c>
      <c r="L136" s="7" t="s">
        <v>772</v>
      </c>
      <c r="M136" s="7" t="s">
        <v>773</v>
      </c>
      <c r="N136" s="7" t="str">
        <f>IFERROR(IF(MATCH(B136,#REF!,0),"In Use"),"Available")</f>
        <v>Available</v>
      </c>
      <c r="O136" s="13"/>
      <c r="P136" s="13"/>
      <c r="Q136" s="13"/>
      <c r="R136" s="8"/>
    </row>
    <row r="137" spans="1:18" x14ac:dyDescent="0.25">
      <c r="A137" s="7" t="s">
        <v>123</v>
      </c>
      <c r="B137" s="6">
        <f t="shared" si="3"/>
        <v>129</v>
      </c>
      <c r="C137" s="7" t="s">
        <v>672</v>
      </c>
      <c r="D137" s="7" t="s">
        <v>673</v>
      </c>
      <c r="E137" s="8" t="s">
        <v>756</v>
      </c>
      <c r="F137" s="7" t="str">
        <f t="shared" si="4"/>
        <v>ELD-SMTMAT-Capillary-N0811-43-16-08-129</v>
      </c>
      <c r="G137" s="7" t="s">
        <v>16</v>
      </c>
      <c r="H137" s="7">
        <v>1</v>
      </c>
      <c r="I137" s="7" t="s">
        <v>679</v>
      </c>
      <c r="J137" s="7"/>
      <c r="K137" s="7" t="s">
        <v>808</v>
      </c>
      <c r="L137" s="7" t="s">
        <v>772</v>
      </c>
      <c r="M137" s="7" t="s">
        <v>773</v>
      </c>
      <c r="N137" s="7" t="str">
        <f>IFERROR(IF(MATCH(B137,#REF!,0),"In Use"),"Available")</f>
        <v>Available</v>
      </c>
      <c r="O137" s="13"/>
      <c r="P137" s="13"/>
      <c r="Q137" s="13"/>
      <c r="R137" s="8"/>
    </row>
    <row r="138" spans="1:18" x14ac:dyDescent="0.25">
      <c r="A138" s="7" t="s">
        <v>123</v>
      </c>
      <c r="B138" s="6">
        <f t="shared" ref="B138:B201" si="5">B137+1</f>
        <v>130</v>
      </c>
      <c r="C138" s="7" t="s">
        <v>672</v>
      </c>
      <c r="D138" s="7" t="s">
        <v>673</v>
      </c>
      <c r="E138" s="8" t="s">
        <v>756</v>
      </c>
      <c r="F138" s="7" t="str">
        <f t="shared" si="4"/>
        <v>ELD-SMTMAT-Capillary-N0811-43-16-08-130</v>
      </c>
      <c r="G138" s="7" t="s">
        <v>16</v>
      </c>
      <c r="H138" s="7">
        <v>1</v>
      </c>
      <c r="I138" s="7" t="s">
        <v>679</v>
      </c>
      <c r="J138" s="8"/>
      <c r="K138" s="7" t="s">
        <v>809</v>
      </c>
      <c r="L138" s="7" t="s">
        <v>772</v>
      </c>
      <c r="M138" s="7" t="s">
        <v>773</v>
      </c>
      <c r="N138" s="7" t="str">
        <f>IFERROR(IF(MATCH(B138,#REF!,0),"In Use"),"Available")</f>
        <v>Available</v>
      </c>
      <c r="O138" s="13"/>
      <c r="P138" s="13"/>
      <c r="Q138" s="13"/>
      <c r="R138" s="8"/>
    </row>
    <row r="139" spans="1:18" x14ac:dyDescent="0.25">
      <c r="A139" s="7" t="s">
        <v>123</v>
      </c>
      <c r="B139" s="6">
        <f t="shared" si="5"/>
        <v>131</v>
      </c>
      <c r="C139" s="7" t="s">
        <v>672</v>
      </c>
      <c r="D139" s="7" t="s">
        <v>673</v>
      </c>
      <c r="E139" s="8" t="s">
        <v>756</v>
      </c>
      <c r="F139" s="7" t="str">
        <f t="shared" si="4"/>
        <v>ELD-SMTMAT-Capillary-N0811-43-16-08-131</v>
      </c>
      <c r="G139" s="7" t="s">
        <v>16</v>
      </c>
      <c r="H139" s="7">
        <v>1</v>
      </c>
      <c r="I139" s="7" t="s">
        <v>679</v>
      </c>
      <c r="J139" s="7"/>
      <c r="K139" s="7" t="s">
        <v>810</v>
      </c>
      <c r="L139" s="7" t="s">
        <v>772</v>
      </c>
      <c r="M139" s="7" t="s">
        <v>773</v>
      </c>
      <c r="N139" s="7" t="str">
        <f>IFERROR(IF(MATCH(B139,#REF!,0),"In Use"),"Available")</f>
        <v>Available</v>
      </c>
      <c r="O139" s="13"/>
      <c r="P139" s="13"/>
      <c r="Q139" s="13"/>
      <c r="R139" s="8"/>
    </row>
    <row r="140" spans="1:18" x14ac:dyDescent="0.25">
      <c r="A140" s="7" t="s">
        <v>123</v>
      </c>
      <c r="B140" s="6">
        <f t="shared" si="5"/>
        <v>132</v>
      </c>
      <c r="C140" s="7" t="s">
        <v>672</v>
      </c>
      <c r="D140" s="7" t="s">
        <v>673</v>
      </c>
      <c r="E140" s="8" t="s">
        <v>756</v>
      </c>
      <c r="F140" s="7" t="str">
        <f t="shared" si="4"/>
        <v>ELD-SMTMAT-Capillary-N0811-43-16-08-132</v>
      </c>
      <c r="G140" s="7" t="s">
        <v>16</v>
      </c>
      <c r="H140" s="7">
        <v>1</v>
      </c>
      <c r="I140" s="7" t="s">
        <v>679</v>
      </c>
      <c r="J140" s="8"/>
      <c r="K140" s="7" t="s">
        <v>811</v>
      </c>
      <c r="L140" s="7" t="s">
        <v>772</v>
      </c>
      <c r="M140" s="7" t="s">
        <v>773</v>
      </c>
      <c r="N140" s="7" t="str">
        <f>IFERROR(IF(MATCH(B140,#REF!,0),"In Use"),"Available")</f>
        <v>Available</v>
      </c>
      <c r="O140" s="13"/>
      <c r="P140" s="13"/>
      <c r="Q140" s="13"/>
      <c r="R140" s="8"/>
    </row>
    <row r="141" spans="1:18" x14ac:dyDescent="0.25">
      <c r="A141" s="7" t="s">
        <v>123</v>
      </c>
      <c r="B141" s="6">
        <f t="shared" si="5"/>
        <v>133</v>
      </c>
      <c r="C141" s="7" t="s">
        <v>672</v>
      </c>
      <c r="D141" s="7" t="s">
        <v>673</v>
      </c>
      <c r="E141" s="8" t="s">
        <v>756</v>
      </c>
      <c r="F141" s="7" t="str">
        <f t="shared" si="4"/>
        <v>ELD-SMTMAT-Capillary-N0811-43-16-08-133</v>
      </c>
      <c r="G141" s="7" t="s">
        <v>16</v>
      </c>
      <c r="H141" s="7">
        <v>1</v>
      </c>
      <c r="I141" s="7" t="s">
        <v>679</v>
      </c>
      <c r="J141" s="7"/>
      <c r="K141" s="7" t="s">
        <v>812</v>
      </c>
      <c r="L141" s="7" t="s">
        <v>772</v>
      </c>
      <c r="M141" s="7" t="s">
        <v>773</v>
      </c>
      <c r="N141" s="7" t="str">
        <f>IFERROR(IF(MATCH(B141,#REF!,0),"In Use"),"Available")</f>
        <v>Available</v>
      </c>
      <c r="O141" s="13"/>
      <c r="P141" s="13"/>
      <c r="Q141" s="13"/>
      <c r="R141" s="8"/>
    </row>
    <row r="142" spans="1:18" x14ac:dyDescent="0.25">
      <c r="A142" s="7" t="s">
        <v>123</v>
      </c>
      <c r="B142" s="6">
        <f t="shared" si="5"/>
        <v>134</v>
      </c>
      <c r="C142" s="7" t="s">
        <v>672</v>
      </c>
      <c r="D142" s="7" t="s">
        <v>673</v>
      </c>
      <c r="E142" s="8" t="s">
        <v>756</v>
      </c>
      <c r="F142" s="7" t="str">
        <f t="shared" si="4"/>
        <v>ELD-SMTMAT-Capillary-N0811-43-16-08-134</v>
      </c>
      <c r="G142" s="7" t="s">
        <v>16</v>
      </c>
      <c r="H142" s="7">
        <v>1</v>
      </c>
      <c r="I142" s="7" t="s">
        <v>679</v>
      </c>
      <c r="J142" s="8"/>
      <c r="K142" s="7" t="s">
        <v>813</v>
      </c>
      <c r="L142" s="7" t="s">
        <v>772</v>
      </c>
      <c r="M142" s="7" t="s">
        <v>773</v>
      </c>
      <c r="N142" s="7" t="str">
        <f>IFERROR(IF(MATCH(B142,#REF!,0),"In Use"),"Available")</f>
        <v>Available</v>
      </c>
      <c r="O142" s="13"/>
      <c r="P142" s="13"/>
      <c r="Q142" s="13"/>
      <c r="R142" s="8"/>
    </row>
    <row r="143" spans="1:18" x14ac:dyDescent="0.25">
      <c r="A143" s="7" t="s">
        <v>165</v>
      </c>
      <c r="B143" s="6">
        <f t="shared" si="5"/>
        <v>135</v>
      </c>
      <c r="C143" s="7" t="s">
        <v>672</v>
      </c>
      <c r="D143" s="7" t="s">
        <v>673</v>
      </c>
      <c r="E143" s="8" t="s">
        <v>756</v>
      </c>
      <c r="F143" s="7" t="str">
        <f t="shared" si="4"/>
        <v>ELD-SMTMAT-Capillary-N0811-43-16-08-135</v>
      </c>
      <c r="G143" s="7" t="s">
        <v>16</v>
      </c>
      <c r="H143" s="7">
        <v>1</v>
      </c>
      <c r="I143" s="7" t="s">
        <v>679</v>
      </c>
      <c r="J143" s="7"/>
      <c r="K143" s="7" t="s">
        <v>814</v>
      </c>
      <c r="L143" s="7" t="s">
        <v>815</v>
      </c>
      <c r="M143" s="7" t="s">
        <v>773</v>
      </c>
      <c r="N143" s="7" t="str">
        <f>IFERROR(IF(MATCH(B143,#REF!,0),"In Use"),"Available")</f>
        <v>Available</v>
      </c>
      <c r="O143" s="13"/>
      <c r="P143" s="13"/>
      <c r="Q143" s="13"/>
      <c r="R143" s="8"/>
    </row>
    <row r="144" spans="1:18" x14ac:dyDescent="0.25">
      <c r="A144" s="7" t="s">
        <v>167</v>
      </c>
      <c r="B144" s="6">
        <f t="shared" si="5"/>
        <v>136</v>
      </c>
      <c r="C144" s="7" t="s">
        <v>672</v>
      </c>
      <c r="D144" s="7" t="s">
        <v>673</v>
      </c>
      <c r="E144" s="8" t="s">
        <v>756</v>
      </c>
      <c r="F144" s="7" t="str">
        <f t="shared" si="4"/>
        <v>ELD-SMTMAT-Capillary-N0811-43-16-08-136</v>
      </c>
      <c r="G144" s="7" t="s">
        <v>16</v>
      </c>
      <c r="H144" s="7">
        <v>1</v>
      </c>
      <c r="I144" s="7" t="s">
        <v>679</v>
      </c>
      <c r="J144" s="7"/>
      <c r="K144" s="7" t="s">
        <v>814</v>
      </c>
      <c r="L144" s="7" t="s">
        <v>772</v>
      </c>
      <c r="M144" s="7" t="s">
        <v>773</v>
      </c>
      <c r="N144" s="7" t="str">
        <f>IFERROR(IF(MATCH(B144,#REF!,0),"In Use"),"Available")</f>
        <v>Available</v>
      </c>
      <c r="O144" s="13"/>
      <c r="P144" s="13"/>
      <c r="Q144" s="13"/>
      <c r="R144" s="8"/>
    </row>
    <row r="145" spans="1:18" x14ac:dyDescent="0.25">
      <c r="A145" s="7" t="s">
        <v>169</v>
      </c>
      <c r="B145" s="6">
        <f t="shared" si="5"/>
        <v>137</v>
      </c>
      <c r="C145" s="7" t="s">
        <v>672</v>
      </c>
      <c r="D145" s="7" t="s">
        <v>673</v>
      </c>
      <c r="E145" s="8" t="s">
        <v>816</v>
      </c>
      <c r="F145" s="7" t="str">
        <f t="shared" si="4"/>
        <v>ELD-SMTMAT-Capillary-B1013-65-24-12-137</v>
      </c>
      <c r="G145" s="7" t="s">
        <v>16</v>
      </c>
      <c r="H145" s="7">
        <v>1</v>
      </c>
      <c r="I145" s="7" t="s">
        <v>679</v>
      </c>
      <c r="J145" s="8"/>
      <c r="K145" s="7" t="s">
        <v>817</v>
      </c>
      <c r="L145" s="7" t="s">
        <v>772</v>
      </c>
      <c r="M145" s="7" t="s">
        <v>773</v>
      </c>
      <c r="N145" s="7" t="str">
        <f>IFERROR(IF(MATCH(B145,#REF!,0),"In Use"),"Available")</f>
        <v>Available</v>
      </c>
      <c r="O145" s="13"/>
      <c r="P145" s="13"/>
      <c r="Q145" s="13"/>
      <c r="R145" s="8"/>
    </row>
    <row r="146" spans="1:18" x14ac:dyDescent="0.25">
      <c r="A146" s="7" t="s">
        <v>169</v>
      </c>
      <c r="B146" s="6">
        <f t="shared" si="5"/>
        <v>138</v>
      </c>
      <c r="C146" s="7" t="s">
        <v>672</v>
      </c>
      <c r="D146" s="7" t="s">
        <v>673</v>
      </c>
      <c r="E146" s="8" t="s">
        <v>816</v>
      </c>
      <c r="F146" s="7" t="str">
        <f t="shared" si="4"/>
        <v>ELD-SMTMAT-Capillary-B1013-65-24-12-138</v>
      </c>
      <c r="G146" s="7" t="s">
        <v>16</v>
      </c>
      <c r="H146" s="7">
        <v>1</v>
      </c>
      <c r="I146" s="7" t="s">
        <v>679</v>
      </c>
      <c r="J146" s="7"/>
      <c r="K146" s="7" t="s">
        <v>818</v>
      </c>
      <c r="L146" s="7" t="s">
        <v>772</v>
      </c>
      <c r="M146" s="7" t="s">
        <v>773</v>
      </c>
      <c r="N146" s="7" t="str">
        <f>IFERROR(IF(MATCH(B146,#REF!,0),"In Use"),"Available")</f>
        <v>Available</v>
      </c>
      <c r="O146" s="13"/>
      <c r="P146" s="13"/>
      <c r="Q146" s="13"/>
      <c r="R146" s="8"/>
    </row>
    <row r="147" spans="1:18" x14ac:dyDescent="0.25">
      <c r="A147" s="7" t="s">
        <v>169</v>
      </c>
      <c r="B147" s="6">
        <f t="shared" si="5"/>
        <v>139</v>
      </c>
      <c r="C147" s="7" t="s">
        <v>672</v>
      </c>
      <c r="D147" s="7" t="s">
        <v>673</v>
      </c>
      <c r="E147" s="8" t="s">
        <v>816</v>
      </c>
      <c r="F147" s="7" t="str">
        <f t="shared" si="4"/>
        <v>ELD-SMTMAT-Capillary-B1013-65-24-12-139</v>
      </c>
      <c r="G147" s="7" t="s">
        <v>16</v>
      </c>
      <c r="H147" s="7">
        <v>1</v>
      </c>
      <c r="I147" s="7" t="s">
        <v>679</v>
      </c>
      <c r="J147" s="8"/>
      <c r="K147" s="7" t="s">
        <v>819</v>
      </c>
      <c r="L147" s="7" t="s">
        <v>772</v>
      </c>
      <c r="M147" s="7" t="s">
        <v>773</v>
      </c>
      <c r="N147" s="7" t="str">
        <f>IFERROR(IF(MATCH(B147,#REF!,0),"In Use"),"Available")</f>
        <v>Available</v>
      </c>
      <c r="O147" s="13"/>
      <c r="P147" s="13"/>
      <c r="Q147" s="13"/>
      <c r="R147" s="8"/>
    </row>
    <row r="148" spans="1:18" x14ac:dyDescent="0.25">
      <c r="A148" s="7" t="s">
        <v>173</v>
      </c>
      <c r="B148" s="6">
        <f t="shared" si="5"/>
        <v>140</v>
      </c>
      <c r="C148" s="7" t="s">
        <v>672</v>
      </c>
      <c r="D148" s="7" t="s">
        <v>673</v>
      </c>
      <c r="E148" s="8" t="s">
        <v>820</v>
      </c>
      <c r="F148" s="7" t="str">
        <f t="shared" si="4"/>
        <v>ELD-SMTMAT-Capillary-B2025-80-28-15-140</v>
      </c>
      <c r="G148" s="7" t="s">
        <v>16</v>
      </c>
      <c r="H148" s="7">
        <v>1</v>
      </c>
      <c r="I148" s="7" t="s">
        <v>679</v>
      </c>
      <c r="J148" s="7"/>
      <c r="K148" s="7" t="s">
        <v>821</v>
      </c>
      <c r="L148" s="7" t="s">
        <v>772</v>
      </c>
      <c r="M148" s="7" t="s">
        <v>773</v>
      </c>
      <c r="N148" s="7" t="str">
        <f>IFERROR(IF(MATCH(B148,#REF!,0),"In Use"),"Available")</f>
        <v>Available</v>
      </c>
      <c r="O148" s="13"/>
      <c r="P148" s="13"/>
      <c r="Q148" s="13"/>
      <c r="R148" s="8"/>
    </row>
    <row r="149" spans="1:18" x14ac:dyDescent="0.25">
      <c r="A149" s="7" t="s">
        <v>173</v>
      </c>
      <c r="B149" s="6">
        <f t="shared" si="5"/>
        <v>141</v>
      </c>
      <c r="C149" s="7" t="s">
        <v>672</v>
      </c>
      <c r="D149" s="7" t="s">
        <v>673</v>
      </c>
      <c r="E149" s="8" t="s">
        <v>820</v>
      </c>
      <c r="F149" s="7" t="str">
        <f t="shared" si="4"/>
        <v>ELD-SMTMAT-Capillary-B2025-80-28-15-141</v>
      </c>
      <c r="G149" s="7" t="s">
        <v>16</v>
      </c>
      <c r="H149" s="7">
        <v>1</v>
      </c>
      <c r="I149" s="7" t="s">
        <v>679</v>
      </c>
      <c r="J149" s="8"/>
      <c r="K149" s="7" t="s">
        <v>822</v>
      </c>
      <c r="L149" s="7" t="s">
        <v>772</v>
      </c>
      <c r="M149" s="7" t="s">
        <v>773</v>
      </c>
      <c r="N149" s="7" t="str">
        <f>IFERROR(IF(MATCH(B149,#REF!,0),"In Use"),"Available")</f>
        <v>Available</v>
      </c>
      <c r="O149" s="13"/>
      <c r="P149" s="13"/>
      <c r="Q149" s="13"/>
      <c r="R149" s="8"/>
    </row>
    <row r="150" spans="1:18" x14ac:dyDescent="0.25">
      <c r="A150" s="7" t="s">
        <v>176</v>
      </c>
      <c r="B150" s="6">
        <f t="shared" si="5"/>
        <v>142</v>
      </c>
      <c r="C150" s="7" t="s">
        <v>672</v>
      </c>
      <c r="D150" s="7" t="s">
        <v>673</v>
      </c>
      <c r="E150" s="8" t="s">
        <v>820</v>
      </c>
      <c r="F150" s="7" t="str">
        <f t="shared" si="4"/>
        <v>ELD-SMTMAT-Capillary-B2025-80-28-15-142</v>
      </c>
      <c r="G150" s="7" t="s">
        <v>16</v>
      </c>
      <c r="H150" s="7">
        <v>1</v>
      </c>
      <c r="I150" s="7" t="s">
        <v>679</v>
      </c>
      <c r="J150" s="7"/>
      <c r="K150" s="7" t="s">
        <v>823</v>
      </c>
      <c r="L150" s="7" t="s">
        <v>815</v>
      </c>
      <c r="M150" s="7" t="s">
        <v>773</v>
      </c>
      <c r="N150" s="7" t="str">
        <f>IFERROR(IF(MATCH(B150,#REF!,0),"In Use"),"Available")</f>
        <v>Available</v>
      </c>
      <c r="O150" s="13"/>
      <c r="P150" s="13"/>
      <c r="Q150" s="13"/>
      <c r="R150" s="8"/>
    </row>
    <row r="151" spans="1:18" x14ac:dyDescent="0.25">
      <c r="A151" s="7" t="s">
        <v>178</v>
      </c>
      <c r="B151" s="6">
        <f t="shared" si="5"/>
        <v>143</v>
      </c>
      <c r="C151" s="7" t="s">
        <v>672</v>
      </c>
      <c r="D151" s="7" t="s">
        <v>673</v>
      </c>
      <c r="E151" s="8" t="s">
        <v>824</v>
      </c>
      <c r="F151" s="7" t="str">
        <f t="shared" si="4"/>
        <v>ELD-SMTMAT-Capillary-488FF-4393-R35-SMR-143</v>
      </c>
      <c r="G151" s="7" t="s">
        <v>16</v>
      </c>
      <c r="H151" s="7">
        <v>1</v>
      </c>
      <c r="I151" s="7" t="s">
        <v>825</v>
      </c>
      <c r="J151" s="8" t="s">
        <v>824</v>
      </c>
      <c r="K151" s="7" t="s">
        <v>826</v>
      </c>
      <c r="L151" s="7" t="s">
        <v>772</v>
      </c>
      <c r="M151" s="7" t="s">
        <v>773</v>
      </c>
      <c r="N151" s="7" t="str">
        <f>IFERROR(IF(MATCH(B151,#REF!,0),"In Use"),"Available")</f>
        <v>Available</v>
      </c>
      <c r="O151" s="13"/>
      <c r="P151" s="13"/>
      <c r="Q151" s="13"/>
      <c r="R151" s="8"/>
    </row>
    <row r="152" spans="1:18" x14ac:dyDescent="0.25">
      <c r="A152" s="7" t="s">
        <v>178</v>
      </c>
      <c r="B152" s="6">
        <f t="shared" si="5"/>
        <v>144</v>
      </c>
      <c r="C152" s="7" t="s">
        <v>672</v>
      </c>
      <c r="D152" s="7" t="s">
        <v>673</v>
      </c>
      <c r="E152" s="8" t="s">
        <v>824</v>
      </c>
      <c r="F152" s="7" t="str">
        <f t="shared" si="4"/>
        <v>ELD-SMTMAT-Capillary-488FF-4393-R35-SMR-144</v>
      </c>
      <c r="G152" s="7" t="s">
        <v>16</v>
      </c>
      <c r="H152" s="7">
        <v>1</v>
      </c>
      <c r="I152" s="7" t="s">
        <v>825</v>
      </c>
      <c r="J152" s="7" t="s">
        <v>824</v>
      </c>
      <c r="K152" s="7" t="s">
        <v>827</v>
      </c>
      <c r="L152" s="7" t="s">
        <v>772</v>
      </c>
      <c r="M152" s="7" t="s">
        <v>773</v>
      </c>
      <c r="N152" s="7" t="str">
        <f>IFERROR(IF(MATCH(B152,#REF!,0),"In Use"),"Available")</f>
        <v>Available</v>
      </c>
      <c r="O152" s="13"/>
      <c r="P152" s="13"/>
      <c r="Q152" s="13"/>
      <c r="R152" s="8"/>
    </row>
    <row r="153" spans="1:18" x14ac:dyDescent="0.25">
      <c r="A153" s="7" t="s">
        <v>178</v>
      </c>
      <c r="B153" s="6">
        <f t="shared" si="5"/>
        <v>145</v>
      </c>
      <c r="C153" s="7" t="s">
        <v>672</v>
      </c>
      <c r="D153" s="7" t="s">
        <v>673</v>
      </c>
      <c r="E153" s="8" t="s">
        <v>824</v>
      </c>
      <c r="F153" s="7" t="str">
        <f t="shared" si="4"/>
        <v>ELD-SMTMAT-Capillary-488FF-4393-R35-SMR-145</v>
      </c>
      <c r="G153" s="7" t="s">
        <v>16</v>
      </c>
      <c r="H153" s="7">
        <v>1</v>
      </c>
      <c r="I153" s="7" t="s">
        <v>825</v>
      </c>
      <c r="J153" s="8" t="s">
        <v>824</v>
      </c>
      <c r="K153" s="7"/>
      <c r="L153" s="7" t="s">
        <v>677</v>
      </c>
      <c r="M153" s="7" t="s">
        <v>660</v>
      </c>
      <c r="N153" s="7" t="str">
        <f>IFERROR(IF(MATCH(B153,#REF!,0),"In Use"),"Available")</f>
        <v>Available</v>
      </c>
      <c r="O153" s="13"/>
      <c r="P153" s="13"/>
      <c r="Q153" s="13"/>
      <c r="R153" s="8"/>
    </row>
    <row r="154" spans="1:18" x14ac:dyDescent="0.25">
      <c r="A154" s="7" t="s">
        <v>182</v>
      </c>
      <c r="B154" s="6">
        <f t="shared" si="5"/>
        <v>146</v>
      </c>
      <c r="C154" s="7" t="s">
        <v>672</v>
      </c>
      <c r="D154" s="7" t="s">
        <v>653</v>
      </c>
      <c r="E154" s="8" t="s">
        <v>756</v>
      </c>
      <c r="F154" s="7" t="str">
        <f t="shared" si="4"/>
        <v>ELD-SMTMAT-Capillary-N0811-43-16-08-146</v>
      </c>
      <c r="G154" s="7" t="s">
        <v>16</v>
      </c>
      <c r="H154" s="7">
        <v>1</v>
      </c>
      <c r="I154" s="7" t="s">
        <v>679</v>
      </c>
      <c r="J154" s="7"/>
      <c r="K154" s="7"/>
      <c r="L154" s="7"/>
      <c r="M154" s="7" t="s">
        <v>773</v>
      </c>
      <c r="N154" s="7" t="str">
        <f>IFERROR(IF(MATCH(B154,#REF!,0),"In Use"),"Available")</f>
        <v>Available</v>
      </c>
      <c r="O154" s="13"/>
      <c r="P154" s="13"/>
      <c r="Q154" s="13"/>
      <c r="R154" s="8"/>
    </row>
    <row r="155" spans="1:18" x14ac:dyDescent="0.25">
      <c r="A155" s="7" t="s">
        <v>184</v>
      </c>
      <c r="B155" s="6">
        <f t="shared" si="5"/>
        <v>147</v>
      </c>
      <c r="C155" s="7" t="s">
        <v>672</v>
      </c>
      <c r="D155" s="7" t="s">
        <v>673</v>
      </c>
      <c r="E155" s="8" t="s">
        <v>828</v>
      </c>
      <c r="F155" s="7" t="str">
        <f t="shared" si="4"/>
        <v>ELD-SMTMAT-Capillary-4ACC0-UPG1-010-147</v>
      </c>
      <c r="G155" s="7" t="s">
        <v>16</v>
      </c>
      <c r="H155" s="7">
        <v>1</v>
      </c>
      <c r="I155" s="7" t="s">
        <v>825</v>
      </c>
      <c r="J155" s="8" t="s">
        <v>828</v>
      </c>
      <c r="K155" s="7" t="s">
        <v>829</v>
      </c>
      <c r="L155" s="7" t="s">
        <v>815</v>
      </c>
      <c r="M155" s="7" t="s">
        <v>773</v>
      </c>
      <c r="N155" s="7" t="str">
        <f>IFERROR(IF(MATCH(B155,#REF!,0),"In Use"),"Available")</f>
        <v>Available</v>
      </c>
      <c r="O155" s="13"/>
      <c r="P155" s="13"/>
      <c r="Q155" s="13"/>
      <c r="R155" s="8"/>
    </row>
    <row r="156" spans="1:18" x14ac:dyDescent="0.25">
      <c r="A156" s="7" t="s">
        <v>186</v>
      </c>
      <c r="B156" s="6">
        <f t="shared" si="5"/>
        <v>148</v>
      </c>
      <c r="C156" s="7" t="s">
        <v>830</v>
      </c>
      <c r="D156" s="7" t="s">
        <v>673</v>
      </c>
      <c r="E156" s="8" t="s">
        <v>831</v>
      </c>
      <c r="F156" s="7" t="str">
        <f t="shared" si="4"/>
        <v>ELD-SMTMAT-Cassette-CSTPRETO-148</v>
      </c>
      <c r="G156" s="7" t="s">
        <v>16</v>
      </c>
      <c r="H156" s="7">
        <v>2</v>
      </c>
      <c r="I156" s="7"/>
      <c r="J156" s="7"/>
      <c r="K156" s="7"/>
      <c r="L156" s="7" t="s">
        <v>832</v>
      </c>
      <c r="M156" s="7" t="s">
        <v>660</v>
      </c>
      <c r="N156" s="7" t="str">
        <f>IFERROR(IF(MATCH(B156,#REF!,0),"In Use"),"Available")</f>
        <v>Available</v>
      </c>
      <c r="O156" s="13"/>
      <c r="P156" s="13"/>
      <c r="Q156" s="13"/>
      <c r="R156" s="8"/>
    </row>
    <row r="157" spans="1:18" x14ac:dyDescent="0.25">
      <c r="A157" s="7" t="s">
        <v>186</v>
      </c>
      <c r="B157" s="6">
        <f t="shared" si="5"/>
        <v>149</v>
      </c>
      <c r="C157" s="7" t="s">
        <v>830</v>
      </c>
      <c r="D157" s="7" t="s">
        <v>673</v>
      </c>
      <c r="E157" s="8" t="s">
        <v>831</v>
      </c>
      <c r="F157" s="7" t="str">
        <f t="shared" si="4"/>
        <v>ELD-SMTMAT-Cassette-CSTPRETO-149</v>
      </c>
      <c r="G157" s="7" t="s">
        <v>16</v>
      </c>
      <c r="H157" s="7">
        <v>5</v>
      </c>
      <c r="I157" s="7"/>
      <c r="J157" s="8"/>
      <c r="K157" s="7"/>
      <c r="L157" s="7" t="s">
        <v>833</v>
      </c>
      <c r="M157" s="7" t="s">
        <v>660</v>
      </c>
      <c r="N157" s="7" t="str">
        <f>IFERROR(IF(MATCH(B157,#REF!,0),"In Use"),"Available")</f>
        <v>Available</v>
      </c>
      <c r="O157" s="13"/>
      <c r="P157" s="13"/>
      <c r="Q157" s="13"/>
      <c r="R157" s="8"/>
    </row>
    <row r="158" spans="1:18" x14ac:dyDescent="0.25">
      <c r="A158" s="7" t="s">
        <v>189</v>
      </c>
      <c r="B158" s="6">
        <f t="shared" si="5"/>
        <v>150</v>
      </c>
      <c r="C158" s="7" t="s">
        <v>830</v>
      </c>
      <c r="D158" s="7" t="s">
        <v>673</v>
      </c>
      <c r="E158" s="8" t="s">
        <v>834</v>
      </c>
      <c r="F158" s="7" t="str">
        <f t="shared" si="4"/>
        <v>ELD-SMTMAT-Cassette-CSTTRANSP-150</v>
      </c>
      <c r="G158" s="7" t="s">
        <v>16</v>
      </c>
      <c r="H158" s="7">
        <v>1</v>
      </c>
      <c r="I158" s="7"/>
      <c r="J158" s="7"/>
      <c r="K158" s="7" t="s">
        <v>835</v>
      </c>
      <c r="L158" s="7" t="s">
        <v>836</v>
      </c>
      <c r="M158" s="7" t="s">
        <v>660</v>
      </c>
      <c r="N158" s="7" t="str">
        <f>IFERROR(IF(MATCH(B158,#REF!,0),"In Use"),"Available")</f>
        <v>Available</v>
      </c>
      <c r="O158" s="13"/>
      <c r="P158" s="13"/>
      <c r="Q158" s="13"/>
      <c r="R158" s="8"/>
    </row>
    <row r="159" spans="1:18" x14ac:dyDescent="0.25">
      <c r="A159" s="7" t="s">
        <v>189</v>
      </c>
      <c r="B159" s="6">
        <f t="shared" si="5"/>
        <v>151</v>
      </c>
      <c r="C159" s="7" t="s">
        <v>830</v>
      </c>
      <c r="D159" s="7" t="s">
        <v>673</v>
      </c>
      <c r="E159" s="8" t="s">
        <v>834</v>
      </c>
      <c r="F159" s="7" t="str">
        <f t="shared" si="4"/>
        <v>ELD-SMTMAT-Cassette-CSTTRANSP-151</v>
      </c>
      <c r="G159" s="7" t="s">
        <v>16</v>
      </c>
      <c r="H159" s="7">
        <v>1</v>
      </c>
      <c r="I159" s="7"/>
      <c r="J159" s="8"/>
      <c r="K159" s="7" t="s">
        <v>837</v>
      </c>
      <c r="L159" s="7" t="s">
        <v>836</v>
      </c>
      <c r="M159" s="7" t="s">
        <v>660</v>
      </c>
      <c r="N159" s="7" t="str">
        <f>IFERROR(IF(MATCH(B159,#REF!,0),"In Use"),"Available")</f>
        <v>Available</v>
      </c>
      <c r="O159" s="13"/>
      <c r="P159" s="13"/>
      <c r="Q159" s="13"/>
      <c r="R159" s="8"/>
    </row>
    <row r="160" spans="1:18" x14ac:dyDescent="0.25">
      <c r="A160" s="7" t="s">
        <v>189</v>
      </c>
      <c r="B160" s="6">
        <f t="shared" si="5"/>
        <v>152</v>
      </c>
      <c r="C160" s="7" t="s">
        <v>830</v>
      </c>
      <c r="D160" s="7" t="s">
        <v>673</v>
      </c>
      <c r="E160" s="8" t="s">
        <v>834</v>
      </c>
      <c r="F160" s="7" t="str">
        <f t="shared" si="4"/>
        <v>ELD-SMTMAT-Cassette-CSTTRANSP-152</v>
      </c>
      <c r="G160" s="7" t="s">
        <v>16</v>
      </c>
      <c r="H160" s="7">
        <v>1</v>
      </c>
      <c r="I160" s="7"/>
      <c r="J160" s="7"/>
      <c r="K160" s="7" t="s">
        <v>838</v>
      </c>
      <c r="L160" s="7" t="s">
        <v>836</v>
      </c>
      <c r="M160" s="7" t="s">
        <v>660</v>
      </c>
      <c r="N160" s="7" t="str">
        <f>IFERROR(IF(MATCH(B160,#REF!,0),"In Use"),"Available")</f>
        <v>Available</v>
      </c>
      <c r="O160" s="13"/>
      <c r="P160" s="13"/>
      <c r="Q160" s="13"/>
      <c r="R160" s="8"/>
    </row>
    <row r="161" spans="1:18" x14ac:dyDescent="0.25">
      <c r="A161" s="7" t="s">
        <v>189</v>
      </c>
      <c r="B161" s="6">
        <f t="shared" si="5"/>
        <v>153</v>
      </c>
      <c r="C161" s="7" t="s">
        <v>830</v>
      </c>
      <c r="D161" s="7" t="s">
        <v>673</v>
      </c>
      <c r="E161" s="8" t="s">
        <v>834</v>
      </c>
      <c r="F161" s="7" t="str">
        <f t="shared" si="4"/>
        <v>ELD-SMTMAT-Cassette-CSTTRANSP-153</v>
      </c>
      <c r="G161" s="7" t="s">
        <v>16</v>
      </c>
      <c r="H161" s="7">
        <v>1</v>
      </c>
      <c r="I161" s="7"/>
      <c r="J161" s="8"/>
      <c r="K161" s="7" t="s">
        <v>839</v>
      </c>
      <c r="L161" s="7" t="s">
        <v>836</v>
      </c>
      <c r="M161" s="7" t="s">
        <v>660</v>
      </c>
      <c r="N161" s="7" t="str">
        <f>IFERROR(IF(MATCH(B161,#REF!,0),"In Use"),"Available")</f>
        <v>Available</v>
      </c>
      <c r="O161" s="13"/>
      <c r="P161" s="13"/>
      <c r="Q161" s="13"/>
      <c r="R161" s="8"/>
    </row>
    <row r="162" spans="1:18" x14ac:dyDescent="0.25">
      <c r="A162" s="7" t="s">
        <v>194</v>
      </c>
      <c r="B162" s="6">
        <f t="shared" si="5"/>
        <v>154</v>
      </c>
      <c r="C162" s="7" t="s">
        <v>840</v>
      </c>
      <c r="D162" s="7" t="s">
        <v>673</v>
      </c>
      <c r="E162" s="8" t="s">
        <v>841</v>
      </c>
      <c r="F162" s="7" t="str">
        <f t="shared" si="4"/>
        <v>ELD-SMTMAT-CLAMP-CLAMP0322-154</v>
      </c>
      <c r="G162" s="7" t="s">
        <v>16</v>
      </c>
      <c r="H162" s="7">
        <v>2</v>
      </c>
      <c r="I162" s="7"/>
      <c r="J162" s="7"/>
      <c r="K162" s="7"/>
      <c r="L162" s="7" t="s">
        <v>842</v>
      </c>
      <c r="M162" s="7" t="s">
        <v>773</v>
      </c>
      <c r="N162" s="7" t="str">
        <f>IFERROR(IF(MATCH(B162,#REF!,0),"In Use"),"Available")</f>
        <v>Available</v>
      </c>
      <c r="O162" s="13"/>
      <c r="P162" s="13"/>
      <c r="Q162" s="13"/>
      <c r="R162" s="8"/>
    </row>
    <row r="163" spans="1:18" x14ac:dyDescent="0.25">
      <c r="A163" s="7" t="s">
        <v>196</v>
      </c>
      <c r="B163" s="6">
        <f t="shared" si="5"/>
        <v>155</v>
      </c>
      <c r="C163" s="7" t="s">
        <v>840</v>
      </c>
      <c r="D163" s="7" t="s">
        <v>673</v>
      </c>
      <c r="E163" s="8" t="s">
        <v>843</v>
      </c>
      <c r="F163" s="7" t="str">
        <f t="shared" si="4"/>
        <v>ELD-SMTMAT-CLAMP-CLAMPEMMC-155</v>
      </c>
      <c r="G163" s="7" t="s">
        <v>16</v>
      </c>
      <c r="H163" s="7">
        <v>2</v>
      </c>
      <c r="I163" s="7"/>
      <c r="J163" s="8"/>
      <c r="K163" s="7"/>
      <c r="L163" s="7" t="s">
        <v>842</v>
      </c>
      <c r="M163" s="7" t="s">
        <v>773</v>
      </c>
      <c r="N163" s="7" t="str">
        <f>IFERROR(IF(MATCH(B163,#REF!,0),"In Use"),"Available")</f>
        <v>Available</v>
      </c>
      <c r="O163" s="13"/>
      <c r="P163" s="13"/>
      <c r="Q163" s="13"/>
      <c r="R163" s="8"/>
    </row>
    <row r="164" spans="1:18" x14ac:dyDescent="0.25">
      <c r="A164" s="7" t="s">
        <v>198</v>
      </c>
      <c r="B164" s="6">
        <f t="shared" si="5"/>
        <v>156</v>
      </c>
      <c r="C164" s="7" t="s">
        <v>840</v>
      </c>
      <c r="D164" s="7" t="s">
        <v>673</v>
      </c>
      <c r="E164" s="8" t="s">
        <v>844</v>
      </c>
      <c r="F164" s="7" t="str">
        <f t="shared" si="4"/>
        <v>ELD-SMTMAT-CLAMP-CLAMPEP22-156</v>
      </c>
      <c r="G164" s="7" t="s">
        <v>16</v>
      </c>
      <c r="H164" s="7">
        <v>2</v>
      </c>
      <c r="I164" s="7"/>
      <c r="J164" s="7"/>
      <c r="K164" s="7"/>
      <c r="L164" s="7" t="s">
        <v>842</v>
      </c>
      <c r="M164" s="7" t="s">
        <v>773</v>
      </c>
      <c r="N164" s="7" t="str">
        <f>IFERROR(IF(MATCH(B164,#REF!,0),"In Use"),"Available")</f>
        <v>Available</v>
      </c>
      <c r="O164" s="13"/>
      <c r="P164" s="13"/>
      <c r="Q164" s="13"/>
      <c r="R164" s="8"/>
    </row>
    <row r="165" spans="1:18" x14ac:dyDescent="0.25">
      <c r="A165" s="7" t="s">
        <v>200</v>
      </c>
      <c r="B165" s="6">
        <f t="shared" si="5"/>
        <v>157</v>
      </c>
      <c r="C165" s="7" t="s">
        <v>845</v>
      </c>
      <c r="D165" s="7" t="s">
        <v>673</v>
      </c>
      <c r="E165" s="8" t="s">
        <v>846</v>
      </c>
      <c r="F165" s="7" t="str">
        <f t="shared" si="4"/>
        <v>ELD-SMTMAT-CONVERSION KIT-TO-17-0176 SMB-157</v>
      </c>
      <c r="G165" s="7" t="s">
        <v>16</v>
      </c>
      <c r="H165" s="7">
        <v>1</v>
      </c>
      <c r="I165" s="7"/>
      <c r="J165" s="8"/>
      <c r="K165" s="7"/>
      <c r="L165" s="7" t="s">
        <v>847</v>
      </c>
      <c r="M165" s="7" t="s">
        <v>848</v>
      </c>
      <c r="N165" s="7" t="str">
        <f>IFERROR(IF(MATCH(B165,#REF!,0),"In Use"),"Available")</f>
        <v>Available</v>
      </c>
      <c r="O165" s="13"/>
      <c r="P165" s="13"/>
      <c r="Q165" s="13"/>
      <c r="R165" s="8"/>
    </row>
    <row r="166" spans="1:18" x14ac:dyDescent="0.25">
      <c r="A166" s="7" t="s">
        <v>202</v>
      </c>
      <c r="B166" s="6">
        <f t="shared" si="5"/>
        <v>158</v>
      </c>
      <c r="C166" s="7" t="s">
        <v>845</v>
      </c>
      <c r="D166" s="7" t="s">
        <v>673</v>
      </c>
      <c r="E166" s="8" t="s">
        <v>849</v>
      </c>
      <c r="F166" s="7" t="str">
        <f t="shared" si="4"/>
        <v>ELD-SMTMAT-CONVERSION KIT-CKEMCP-158</v>
      </c>
      <c r="G166" s="7" t="s">
        <v>16</v>
      </c>
      <c r="H166" s="7">
        <v>1</v>
      </c>
      <c r="I166" s="7"/>
      <c r="J166" s="7"/>
      <c r="K166" s="7"/>
      <c r="L166" s="7" t="s">
        <v>850</v>
      </c>
      <c r="M166" s="7" t="s">
        <v>848</v>
      </c>
      <c r="N166" s="7" t="str">
        <f>IFERROR(IF(MATCH(B166,#REF!,0),"In Use"),"Available")</f>
        <v>Available</v>
      </c>
      <c r="O166" s="13"/>
      <c r="P166" s="13"/>
      <c r="Q166" s="13"/>
      <c r="R166" s="8"/>
    </row>
    <row r="167" spans="1:18" x14ac:dyDescent="0.25">
      <c r="A167" s="7" t="s">
        <v>204</v>
      </c>
      <c r="B167" s="6">
        <f t="shared" si="5"/>
        <v>159</v>
      </c>
      <c r="C167" s="7" t="s">
        <v>851</v>
      </c>
      <c r="D167" s="7" t="s">
        <v>653</v>
      </c>
      <c r="E167" s="8" t="s">
        <v>852</v>
      </c>
      <c r="F167" s="7" t="str">
        <f t="shared" si="4"/>
        <v>ELD-SMTMAT-DAF-LD-A168SE-159</v>
      </c>
      <c r="G167" s="7" t="s">
        <v>16</v>
      </c>
      <c r="H167" s="7">
        <v>1</v>
      </c>
      <c r="I167" s="7" t="s">
        <v>853</v>
      </c>
      <c r="J167" s="8"/>
      <c r="K167" s="7" t="s">
        <v>854</v>
      </c>
      <c r="L167" s="7" t="s">
        <v>669</v>
      </c>
      <c r="M167" s="7" t="s">
        <v>660</v>
      </c>
      <c r="N167" s="7" t="str">
        <f>IFERROR(IF(MATCH(B167,#REF!,0),"In Use"),"Available")</f>
        <v>Available</v>
      </c>
      <c r="O167" s="13">
        <v>43421</v>
      </c>
      <c r="P167" s="13">
        <v>43785</v>
      </c>
      <c r="Q167" s="13"/>
      <c r="R167" s="8"/>
    </row>
    <row r="168" spans="1:18" x14ac:dyDescent="0.25">
      <c r="A168" s="7" t="s">
        <v>206</v>
      </c>
      <c r="B168" s="6">
        <f t="shared" si="5"/>
        <v>160</v>
      </c>
      <c r="C168" s="7" t="s">
        <v>855</v>
      </c>
      <c r="D168" s="7" t="s">
        <v>653</v>
      </c>
      <c r="E168" s="8" t="s">
        <v>856</v>
      </c>
      <c r="F168" s="7" t="str">
        <f t="shared" si="4"/>
        <v>ELD-SMTMAT-FOW-LD-R556SE-160</v>
      </c>
      <c r="G168" s="7" t="s">
        <v>16</v>
      </c>
      <c r="H168" s="7">
        <v>1</v>
      </c>
      <c r="I168" s="7" t="s">
        <v>853</v>
      </c>
      <c r="J168" s="7"/>
      <c r="K168" s="7" t="s">
        <v>857</v>
      </c>
      <c r="L168" s="7" t="s">
        <v>669</v>
      </c>
      <c r="M168" s="7" t="s">
        <v>660</v>
      </c>
      <c r="N168" s="7" t="str">
        <f>IFERROR(IF(MATCH(B168,#REF!,0),"In Use"),"Available")</f>
        <v>Available</v>
      </c>
      <c r="O168" s="13">
        <v>43425</v>
      </c>
      <c r="P168" s="13">
        <v>43789</v>
      </c>
      <c r="Q168" s="13"/>
      <c r="R168" s="8"/>
    </row>
    <row r="169" spans="1:18" x14ac:dyDescent="0.25">
      <c r="A169" s="7" t="s">
        <v>204</v>
      </c>
      <c r="B169" s="6">
        <f t="shared" si="5"/>
        <v>161</v>
      </c>
      <c r="C169" s="7" t="s">
        <v>851</v>
      </c>
      <c r="D169" s="7" t="s">
        <v>653</v>
      </c>
      <c r="E169" s="8" t="s">
        <v>858</v>
      </c>
      <c r="F169" s="7" t="str">
        <f t="shared" si="4"/>
        <v>ELD-SMTMAT-DAF-LD-A268SE-161</v>
      </c>
      <c r="G169" s="7" t="s">
        <v>16</v>
      </c>
      <c r="H169" s="7">
        <v>1</v>
      </c>
      <c r="I169" s="7" t="s">
        <v>853</v>
      </c>
      <c r="J169" s="8"/>
      <c r="K169" s="7" t="s">
        <v>859</v>
      </c>
      <c r="L169" s="7" t="s">
        <v>669</v>
      </c>
      <c r="M169" s="7" t="s">
        <v>660</v>
      </c>
      <c r="N169" s="7" t="str">
        <f>IFERROR(IF(MATCH(B169,#REF!,0),"In Use"),"Available")</f>
        <v>Available</v>
      </c>
      <c r="O169" s="13">
        <v>43399</v>
      </c>
      <c r="P169" s="13">
        <v>43763</v>
      </c>
      <c r="Q169" s="13"/>
      <c r="R169" s="8"/>
    </row>
    <row r="170" spans="1:18" x14ac:dyDescent="0.25">
      <c r="A170" s="7" t="s">
        <v>206</v>
      </c>
      <c r="B170" s="6">
        <f t="shared" si="5"/>
        <v>162</v>
      </c>
      <c r="C170" s="7" t="s">
        <v>855</v>
      </c>
      <c r="D170" s="7" t="s">
        <v>653</v>
      </c>
      <c r="E170" s="8" t="s">
        <v>856</v>
      </c>
      <c r="F170" s="7" t="str">
        <f t="shared" si="4"/>
        <v>ELD-SMTMAT-FOW-LD-R556SE-162</v>
      </c>
      <c r="G170" s="7" t="s">
        <v>16</v>
      </c>
      <c r="H170" s="7">
        <v>1</v>
      </c>
      <c r="I170" s="7" t="s">
        <v>853</v>
      </c>
      <c r="J170" s="7"/>
      <c r="K170" s="7" t="s">
        <v>860</v>
      </c>
      <c r="L170" s="7" t="s">
        <v>669</v>
      </c>
      <c r="M170" s="7" t="s">
        <v>660</v>
      </c>
      <c r="N170" s="7" t="str">
        <f>IFERROR(IF(MATCH(B170,#REF!,0),"In Use"),"Available")</f>
        <v>Available</v>
      </c>
      <c r="O170" s="13">
        <v>43425</v>
      </c>
      <c r="P170" s="13">
        <v>43789</v>
      </c>
      <c r="Q170" s="13"/>
      <c r="R170" s="8"/>
    </row>
    <row r="171" spans="1:18" x14ac:dyDescent="0.25">
      <c r="A171" s="7" t="s">
        <v>204</v>
      </c>
      <c r="B171" s="6">
        <f t="shared" si="5"/>
        <v>163</v>
      </c>
      <c r="C171" s="7" t="s">
        <v>851</v>
      </c>
      <c r="D171" s="7" t="s">
        <v>653</v>
      </c>
      <c r="E171" s="8" t="s">
        <v>858</v>
      </c>
      <c r="F171" s="7" t="str">
        <f t="shared" si="4"/>
        <v>ELD-SMTMAT-DAF-LD-A268SE-163</v>
      </c>
      <c r="G171" s="7" t="s">
        <v>16</v>
      </c>
      <c r="H171" s="7">
        <v>1</v>
      </c>
      <c r="I171" s="7" t="s">
        <v>853</v>
      </c>
      <c r="J171" s="8"/>
      <c r="K171" s="7" t="s">
        <v>861</v>
      </c>
      <c r="L171" s="7" t="s">
        <v>669</v>
      </c>
      <c r="M171" s="7" t="s">
        <v>660</v>
      </c>
      <c r="N171" s="7" t="str">
        <f>IFERROR(IF(MATCH(B171,#REF!,0),"In Use"),"Available")</f>
        <v>Available</v>
      </c>
      <c r="O171" s="13">
        <v>43399</v>
      </c>
      <c r="P171" s="13">
        <v>43763</v>
      </c>
      <c r="Q171" s="13"/>
      <c r="R171" s="8"/>
    </row>
    <row r="172" spans="1:18" x14ac:dyDescent="0.25">
      <c r="A172" s="7" t="s">
        <v>211</v>
      </c>
      <c r="B172" s="6">
        <f t="shared" si="5"/>
        <v>164</v>
      </c>
      <c r="C172" s="7" t="s">
        <v>851</v>
      </c>
      <c r="D172" s="7" t="s">
        <v>653</v>
      </c>
      <c r="E172" s="8" t="s">
        <v>862</v>
      </c>
      <c r="F172" s="7" t="str">
        <f t="shared" si="4"/>
        <v>ELD-SMTMAT-DAF-LD-A268ST-164</v>
      </c>
      <c r="G172" s="7" t="s">
        <v>16</v>
      </c>
      <c r="H172" s="7">
        <v>1</v>
      </c>
      <c r="I172" s="7" t="s">
        <v>853</v>
      </c>
      <c r="J172" s="7"/>
      <c r="K172" s="7">
        <v>319060362001</v>
      </c>
      <c r="L172" s="7" t="s">
        <v>669</v>
      </c>
      <c r="M172" s="7" t="s">
        <v>660</v>
      </c>
      <c r="N172" s="7" t="str">
        <f>IFERROR(IF(MATCH(B172,#REF!,0),"In Use"),"Available")</f>
        <v>Available</v>
      </c>
      <c r="O172" s="13">
        <v>43399</v>
      </c>
      <c r="P172" s="13">
        <v>43763</v>
      </c>
      <c r="Q172" s="13"/>
      <c r="R172" s="8"/>
    </row>
    <row r="173" spans="1:18" x14ac:dyDescent="0.25">
      <c r="A173" s="7" t="s">
        <v>213</v>
      </c>
      <c r="B173" s="6">
        <f t="shared" si="5"/>
        <v>165</v>
      </c>
      <c r="C173" s="7" t="s">
        <v>855</v>
      </c>
      <c r="D173" s="7" t="s">
        <v>653</v>
      </c>
      <c r="E173" s="8" t="s">
        <v>863</v>
      </c>
      <c r="F173" s="7" t="str">
        <f t="shared" si="4"/>
        <v>ELD-SMTMAT-FOW-LD-R556ST-165</v>
      </c>
      <c r="G173" s="7" t="s">
        <v>16</v>
      </c>
      <c r="H173" s="7">
        <v>1</v>
      </c>
      <c r="I173" s="7" t="s">
        <v>853</v>
      </c>
      <c r="J173" s="8"/>
      <c r="K173" s="7">
        <v>319052431007</v>
      </c>
      <c r="L173" s="7" t="s">
        <v>669</v>
      </c>
      <c r="M173" s="7" t="s">
        <v>660</v>
      </c>
      <c r="N173" s="7" t="str">
        <f>IFERROR(IF(MATCH(B173,#REF!,0),"In Use"),"Available")</f>
        <v>Available</v>
      </c>
      <c r="O173" s="13">
        <v>43609</v>
      </c>
      <c r="P173" s="13">
        <v>43974</v>
      </c>
      <c r="Q173" s="13"/>
      <c r="R173" s="8"/>
    </row>
    <row r="174" spans="1:18" x14ac:dyDescent="0.25">
      <c r="A174" s="7" t="s">
        <v>215</v>
      </c>
      <c r="B174" s="6">
        <f t="shared" si="5"/>
        <v>166</v>
      </c>
      <c r="C174" s="7" t="s">
        <v>864</v>
      </c>
      <c r="D174" s="7" t="s">
        <v>653</v>
      </c>
      <c r="E174" s="8" t="s">
        <v>865</v>
      </c>
      <c r="F174" s="7" t="str">
        <f t="shared" si="4"/>
        <v>ELD-SMTMAT-FOD-LD-RC56ST-166</v>
      </c>
      <c r="G174" s="7" t="s">
        <v>16</v>
      </c>
      <c r="H174" s="7">
        <v>1</v>
      </c>
      <c r="I174" s="7" t="s">
        <v>853</v>
      </c>
      <c r="J174" s="7"/>
      <c r="K174" s="7">
        <v>319051591004</v>
      </c>
      <c r="L174" s="7" t="s">
        <v>669</v>
      </c>
      <c r="M174" s="7" t="s">
        <v>660</v>
      </c>
      <c r="N174" s="7" t="str">
        <f>IFERROR(IF(MATCH(B174,#REF!,0),"In Use"),"Available")</f>
        <v>Available</v>
      </c>
      <c r="O174" s="13">
        <v>43600</v>
      </c>
      <c r="P174" s="13">
        <v>43782</v>
      </c>
      <c r="Q174" s="13"/>
      <c r="R174" s="8"/>
    </row>
    <row r="175" spans="1:18" x14ac:dyDescent="0.25">
      <c r="A175" s="7" t="s">
        <v>217</v>
      </c>
      <c r="B175" s="6">
        <f t="shared" si="5"/>
        <v>167</v>
      </c>
      <c r="C175" s="7" t="s">
        <v>855</v>
      </c>
      <c r="D175" s="7" t="s">
        <v>653</v>
      </c>
      <c r="E175" s="8" t="s">
        <v>863</v>
      </c>
      <c r="F175" s="7" t="str">
        <f t="shared" si="4"/>
        <v>ELD-SMTMAT-FOW-LD-R556ST-167</v>
      </c>
      <c r="G175" s="7" t="s">
        <v>16</v>
      </c>
      <c r="H175" s="7">
        <v>1</v>
      </c>
      <c r="I175" s="7" t="s">
        <v>853</v>
      </c>
      <c r="J175" s="8"/>
      <c r="K175" s="7" t="s">
        <v>866</v>
      </c>
      <c r="L175" s="7" t="s">
        <v>669</v>
      </c>
      <c r="M175" s="7" t="s">
        <v>660</v>
      </c>
      <c r="N175" s="7" t="str">
        <f>IFERROR(IF(MATCH(B175,#REF!,0),"In Use"),"Available")</f>
        <v>Available</v>
      </c>
      <c r="O175" s="13">
        <v>43384</v>
      </c>
      <c r="P175" s="13">
        <v>43748</v>
      </c>
      <c r="Q175" s="13"/>
      <c r="R175" s="8"/>
    </row>
    <row r="176" spans="1:18" x14ac:dyDescent="0.25">
      <c r="A176" s="7" t="s">
        <v>217</v>
      </c>
      <c r="B176" s="6">
        <f t="shared" si="5"/>
        <v>168</v>
      </c>
      <c r="C176" s="7" t="s">
        <v>855</v>
      </c>
      <c r="D176" s="7" t="s">
        <v>653</v>
      </c>
      <c r="E176" s="8" t="s">
        <v>863</v>
      </c>
      <c r="F176" s="7" t="str">
        <f t="shared" si="4"/>
        <v>ELD-SMTMAT-FOW-LD-R556ST-168</v>
      </c>
      <c r="G176" s="7" t="s">
        <v>16</v>
      </c>
      <c r="H176" s="7">
        <v>1</v>
      </c>
      <c r="I176" s="7" t="s">
        <v>853</v>
      </c>
      <c r="J176" s="7"/>
      <c r="K176" s="7" t="s">
        <v>867</v>
      </c>
      <c r="L176" s="7" t="s">
        <v>669</v>
      </c>
      <c r="M176" s="7" t="s">
        <v>660</v>
      </c>
      <c r="N176" s="7" t="str">
        <f>IFERROR(IF(MATCH(B176,#REF!,0),"In Use"),"Available")</f>
        <v>Available</v>
      </c>
      <c r="O176" s="13">
        <v>43384</v>
      </c>
      <c r="P176" s="13">
        <v>43748</v>
      </c>
      <c r="Q176" s="13"/>
      <c r="R176" s="8"/>
    </row>
    <row r="177" spans="1:18" x14ac:dyDescent="0.25">
      <c r="A177" s="7" t="s">
        <v>217</v>
      </c>
      <c r="B177" s="6">
        <f t="shared" si="5"/>
        <v>169</v>
      </c>
      <c r="C177" s="7" t="s">
        <v>855</v>
      </c>
      <c r="D177" s="7" t="s">
        <v>653</v>
      </c>
      <c r="E177" s="8" t="s">
        <v>865</v>
      </c>
      <c r="F177" s="7" t="str">
        <f t="shared" si="4"/>
        <v>ELD-SMTMAT-FOW-LD-RC56ST-169</v>
      </c>
      <c r="G177" s="7" t="s">
        <v>16</v>
      </c>
      <c r="H177" s="7">
        <v>1</v>
      </c>
      <c r="I177" s="7" t="s">
        <v>853</v>
      </c>
      <c r="J177" s="8"/>
      <c r="K177" s="7" t="s">
        <v>868</v>
      </c>
      <c r="L177" s="7" t="s">
        <v>669</v>
      </c>
      <c r="M177" s="7" t="s">
        <v>660</v>
      </c>
      <c r="N177" s="7" t="str">
        <f>IFERROR(IF(MATCH(B177,#REF!,0),"In Use"),"Available")</f>
        <v>Available</v>
      </c>
      <c r="O177" s="13">
        <v>43439</v>
      </c>
      <c r="P177" s="13">
        <v>43620</v>
      </c>
      <c r="Q177" s="13"/>
      <c r="R177" s="8"/>
    </row>
    <row r="178" spans="1:18" x14ac:dyDescent="0.25">
      <c r="A178" s="7" t="s">
        <v>221</v>
      </c>
      <c r="B178" s="6">
        <f t="shared" si="5"/>
        <v>170</v>
      </c>
      <c r="C178" s="7" t="s">
        <v>851</v>
      </c>
      <c r="D178" s="7" t="s">
        <v>653</v>
      </c>
      <c r="E178" s="8" t="s">
        <v>869</v>
      </c>
      <c r="F178" s="7" t="str">
        <f t="shared" si="4"/>
        <v>ELD-SMTMAT-DAF-LD-A168ST-170</v>
      </c>
      <c r="G178" s="7" t="s">
        <v>16</v>
      </c>
      <c r="H178" s="7">
        <v>1</v>
      </c>
      <c r="I178" s="7" t="s">
        <v>853</v>
      </c>
      <c r="J178" s="7"/>
      <c r="K178" s="7"/>
      <c r="L178" s="7" t="s">
        <v>669</v>
      </c>
      <c r="M178" s="7" t="s">
        <v>660</v>
      </c>
      <c r="N178" s="7" t="str">
        <f>IFERROR(IF(MATCH(B178,#REF!,0),"In Use"),"Available")</f>
        <v>Available</v>
      </c>
      <c r="O178" s="13">
        <v>43584</v>
      </c>
      <c r="P178" s="13">
        <v>43949</v>
      </c>
      <c r="Q178" s="13"/>
      <c r="R178" s="8"/>
    </row>
    <row r="179" spans="1:18" x14ac:dyDescent="0.25">
      <c r="A179" s="7" t="s">
        <v>221</v>
      </c>
      <c r="B179" s="6">
        <f t="shared" si="5"/>
        <v>171</v>
      </c>
      <c r="C179" s="7" t="s">
        <v>851</v>
      </c>
      <c r="D179" s="7" t="s">
        <v>653</v>
      </c>
      <c r="E179" s="8" t="s">
        <v>869</v>
      </c>
      <c r="F179" s="7" t="str">
        <f t="shared" si="4"/>
        <v>ELD-SMTMAT-DAF-LD-A168ST-171</v>
      </c>
      <c r="G179" s="7" t="s">
        <v>16</v>
      </c>
      <c r="H179" s="7">
        <v>1</v>
      </c>
      <c r="I179" s="7" t="s">
        <v>853</v>
      </c>
      <c r="J179" s="8"/>
      <c r="K179" s="7"/>
      <c r="L179" s="7" t="s">
        <v>669</v>
      </c>
      <c r="M179" s="7" t="s">
        <v>660</v>
      </c>
      <c r="N179" s="7" t="str">
        <f>IFERROR(IF(MATCH(B179,#REF!,0),"In Use"),"Available")</f>
        <v>Available</v>
      </c>
      <c r="O179" s="13">
        <v>43584</v>
      </c>
      <c r="P179" s="13">
        <v>43949</v>
      </c>
      <c r="Q179" s="13"/>
      <c r="R179" s="8"/>
    </row>
    <row r="180" spans="1:18" x14ac:dyDescent="0.25">
      <c r="A180" s="7" t="s">
        <v>224</v>
      </c>
      <c r="B180" s="6">
        <f t="shared" si="5"/>
        <v>172</v>
      </c>
      <c r="C180" s="7" t="s">
        <v>665</v>
      </c>
      <c r="D180" s="7" t="s">
        <v>653</v>
      </c>
      <c r="E180" s="8" t="s">
        <v>870</v>
      </c>
      <c r="F180" s="7" t="str">
        <f t="shared" si="4"/>
        <v>ELD-SMTMAT-EPOXY-MATTAD-1046H(FC)-172</v>
      </c>
      <c r="G180" s="7" t="s">
        <v>16</v>
      </c>
      <c r="H180" s="7">
        <v>4</v>
      </c>
      <c r="I180" s="7" t="s">
        <v>871</v>
      </c>
      <c r="J180" s="8"/>
      <c r="K180" s="7"/>
      <c r="L180" s="7" t="s">
        <v>669</v>
      </c>
      <c r="M180" s="7" t="s">
        <v>660</v>
      </c>
      <c r="N180" s="7" t="str">
        <f>IFERROR(IF(MATCH(B180,#REF!,0),"In Use"),"Available")</f>
        <v>Available</v>
      </c>
      <c r="O180" s="13"/>
      <c r="P180" s="13">
        <v>43439</v>
      </c>
      <c r="Q180" s="13"/>
      <c r="R180" s="8"/>
    </row>
    <row r="181" spans="1:18" x14ac:dyDescent="0.25">
      <c r="A181" s="7" t="s">
        <v>226</v>
      </c>
      <c r="B181" s="6">
        <f t="shared" si="5"/>
        <v>173</v>
      </c>
      <c r="C181" s="7" t="s">
        <v>665</v>
      </c>
      <c r="D181" s="7" t="s">
        <v>653</v>
      </c>
      <c r="E181" s="8" t="s">
        <v>872</v>
      </c>
      <c r="F181" s="7" t="str">
        <f t="shared" si="4"/>
        <v>ELD-SMTMAT-EPOXY-MATT DA-4013-173</v>
      </c>
      <c r="G181" s="7" t="s">
        <v>16</v>
      </c>
      <c r="H181" s="7">
        <v>4</v>
      </c>
      <c r="I181" s="7" t="s">
        <v>871</v>
      </c>
      <c r="J181" s="7"/>
      <c r="K181" s="7"/>
      <c r="L181" s="7" t="s">
        <v>669</v>
      </c>
      <c r="M181" s="7" t="s">
        <v>660</v>
      </c>
      <c r="N181" s="7" t="str">
        <f>IFERROR(IF(MATCH(B181,#REF!,0),"In Use"),"Available")</f>
        <v>Available</v>
      </c>
      <c r="O181" s="13"/>
      <c r="P181" s="13">
        <v>43439</v>
      </c>
      <c r="Q181" s="13"/>
      <c r="R181" s="8"/>
    </row>
    <row r="182" spans="1:18" x14ac:dyDescent="0.25">
      <c r="A182" s="7" t="s">
        <v>228</v>
      </c>
      <c r="B182" s="6">
        <f t="shared" si="5"/>
        <v>174</v>
      </c>
      <c r="C182" s="7" t="s">
        <v>665</v>
      </c>
      <c r="D182" s="7" t="s">
        <v>653</v>
      </c>
      <c r="E182" s="8" t="s">
        <v>873</v>
      </c>
      <c r="F182" s="7" t="str">
        <f t="shared" si="4"/>
        <v>ELD-SMTMAT-EPOXY-LMC784V-UP-174</v>
      </c>
      <c r="G182" s="7" t="s">
        <v>16</v>
      </c>
      <c r="H182" s="7">
        <v>1</v>
      </c>
      <c r="I182" s="7" t="s">
        <v>874</v>
      </c>
      <c r="J182" s="8"/>
      <c r="K182" s="7" t="s">
        <v>875</v>
      </c>
      <c r="L182" s="7" t="s">
        <v>669</v>
      </c>
      <c r="M182" s="7" t="s">
        <v>660</v>
      </c>
      <c r="N182" s="7" t="str">
        <f>IFERROR(IF(MATCH(B182,#REF!,0),"In Use"),"Available")</f>
        <v>Available</v>
      </c>
      <c r="O182" s="13">
        <v>43280</v>
      </c>
      <c r="P182" s="13">
        <v>43583</v>
      </c>
      <c r="Q182" s="13"/>
      <c r="R182" s="8"/>
    </row>
    <row r="183" spans="1:18" x14ac:dyDescent="0.25">
      <c r="A183" s="7" t="s">
        <v>228</v>
      </c>
      <c r="B183" s="6">
        <f t="shared" si="5"/>
        <v>175</v>
      </c>
      <c r="C183" s="7" t="s">
        <v>665</v>
      </c>
      <c r="D183" s="7" t="s">
        <v>653</v>
      </c>
      <c r="E183" s="8" t="s">
        <v>873</v>
      </c>
      <c r="F183" s="7" t="str">
        <f t="shared" si="4"/>
        <v>ELD-SMTMAT-EPOXY-LMC784V-UP-175</v>
      </c>
      <c r="G183" s="7" t="s">
        <v>16</v>
      </c>
      <c r="H183" s="7">
        <v>1</v>
      </c>
      <c r="I183" s="7" t="s">
        <v>874</v>
      </c>
      <c r="J183" s="7"/>
      <c r="K183" s="7" t="s">
        <v>876</v>
      </c>
      <c r="L183" s="7" t="s">
        <v>669</v>
      </c>
      <c r="M183" s="7" t="s">
        <v>660</v>
      </c>
      <c r="N183" s="7" t="str">
        <f>IFERROR(IF(MATCH(B183,#REF!,0),"In Use"),"Available")</f>
        <v>Available</v>
      </c>
      <c r="O183" s="13">
        <v>43280</v>
      </c>
      <c r="P183" s="13">
        <v>43583</v>
      </c>
      <c r="Q183" s="13"/>
      <c r="R183" s="8"/>
    </row>
    <row r="184" spans="1:18" x14ac:dyDescent="0.25">
      <c r="A184" s="7" t="s">
        <v>228</v>
      </c>
      <c r="B184" s="6">
        <f t="shared" si="5"/>
        <v>176</v>
      </c>
      <c r="C184" s="7" t="s">
        <v>665</v>
      </c>
      <c r="D184" s="7" t="s">
        <v>653</v>
      </c>
      <c r="E184" s="8" t="s">
        <v>873</v>
      </c>
      <c r="F184" s="7" t="str">
        <f t="shared" si="4"/>
        <v>ELD-SMTMAT-EPOXY-LMC784V-UP-176</v>
      </c>
      <c r="G184" s="7" t="s">
        <v>16</v>
      </c>
      <c r="H184" s="7">
        <v>1</v>
      </c>
      <c r="I184" s="7" t="s">
        <v>874</v>
      </c>
      <c r="J184" s="8"/>
      <c r="K184" s="7"/>
      <c r="L184" s="7" t="s">
        <v>669</v>
      </c>
      <c r="M184" s="7" t="s">
        <v>660</v>
      </c>
      <c r="N184" s="7" t="str">
        <f>IFERROR(IF(MATCH(B184,#REF!,0),"In Use"),"Available")</f>
        <v>Available</v>
      </c>
      <c r="O184" s="13">
        <v>43280</v>
      </c>
      <c r="P184" s="13">
        <v>43583</v>
      </c>
      <c r="Q184" s="13"/>
      <c r="R184" s="8"/>
    </row>
    <row r="185" spans="1:18" x14ac:dyDescent="0.25">
      <c r="A185" s="7" t="s">
        <v>232</v>
      </c>
      <c r="B185" s="6">
        <f t="shared" si="5"/>
        <v>177</v>
      </c>
      <c r="C185" s="7" t="s">
        <v>877</v>
      </c>
      <c r="D185" s="7" t="s">
        <v>653</v>
      </c>
      <c r="E185" s="8" t="s">
        <v>878</v>
      </c>
      <c r="F185" s="7" t="str">
        <f t="shared" si="4"/>
        <v>ELD-SMTMAT-SOLDERBALL-DUKDM028-177</v>
      </c>
      <c r="G185" s="7" t="s">
        <v>234</v>
      </c>
      <c r="H185" s="7">
        <v>2</v>
      </c>
      <c r="I185" s="7"/>
      <c r="J185" s="7"/>
      <c r="K185" s="7"/>
      <c r="L185" s="7" t="s">
        <v>842</v>
      </c>
      <c r="M185" s="7" t="s">
        <v>773</v>
      </c>
      <c r="N185" s="7" t="str">
        <f>IFERROR(IF(MATCH(B185,#REF!,0),"In Use"),"Available")</f>
        <v>Available</v>
      </c>
      <c r="O185" s="13"/>
      <c r="P185" s="13"/>
      <c r="Q185" s="13"/>
      <c r="R185" s="8"/>
    </row>
    <row r="186" spans="1:18" x14ac:dyDescent="0.25">
      <c r="A186" s="7" t="s">
        <v>235</v>
      </c>
      <c r="B186" s="6">
        <f t="shared" si="5"/>
        <v>178</v>
      </c>
      <c r="C186" s="7" t="s">
        <v>877</v>
      </c>
      <c r="D186" s="7" t="s">
        <v>653</v>
      </c>
      <c r="E186" s="8" t="s">
        <v>879</v>
      </c>
      <c r="F186" s="7" t="str">
        <f t="shared" si="4"/>
        <v>ELD-SMTMAT-SOLDERBALL-MKELEC028-178</v>
      </c>
      <c r="G186" s="7" t="s">
        <v>234</v>
      </c>
      <c r="H186" s="7">
        <v>1</v>
      </c>
      <c r="I186" s="7"/>
      <c r="J186" s="8"/>
      <c r="K186" s="7"/>
      <c r="L186" s="7" t="s">
        <v>842</v>
      </c>
      <c r="M186" s="7" t="s">
        <v>773</v>
      </c>
      <c r="N186" s="7" t="str">
        <f>IFERROR(IF(MATCH(B186,#REF!,0),"In Use"),"Available")</f>
        <v>Available</v>
      </c>
      <c r="O186" s="13"/>
      <c r="P186" s="13"/>
      <c r="Q186" s="13"/>
      <c r="R186" s="8"/>
    </row>
    <row r="187" spans="1:18" x14ac:dyDescent="0.25">
      <c r="A187" s="7" t="s">
        <v>237</v>
      </c>
      <c r="B187" s="12">
        <f t="shared" si="5"/>
        <v>179</v>
      </c>
      <c r="C187" s="7" t="s">
        <v>877</v>
      </c>
      <c r="D187" s="7" t="s">
        <v>653</v>
      </c>
      <c r="E187" s="8" t="s">
        <v>880</v>
      </c>
      <c r="F187" s="7" t="str">
        <f t="shared" si="4"/>
        <v>ELD-SMTMAT-SOLDERBALL-BLL0.325SAC302-179</v>
      </c>
      <c r="G187" s="7" t="s">
        <v>234</v>
      </c>
      <c r="H187" s="7">
        <v>1</v>
      </c>
      <c r="I187" s="7" t="s">
        <v>881</v>
      </c>
      <c r="J187" s="7" t="s">
        <v>880</v>
      </c>
      <c r="K187" s="7" t="s">
        <v>882</v>
      </c>
      <c r="L187" s="7" t="s">
        <v>883</v>
      </c>
      <c r="M187" s="7" t="s">
        <v>660</v>
      </c>
      <c r="N187" s="7" t="str">
        <f>IFERROR(IF(MATCH(B187,#REF!,0),"In Use"),"Available")</f>
        <v>Available</v>
      </c>
      <c r="O187" s="13">
        <v>43322</v>
      </c>
      <c r="P187" s="13">
        <v>43687</v>
      </c>
      <c r="Q187" s="13"/>
      <c r="R187" s="8"/>
    </row>
    <row r="188" spans="1:18" x14ac:dyDescent="0.25">
      <c r="A188" s="7" t="s">
        <v>237</v>
      </c>
      <c r="B188" s="12">
        <f t="shared" si="5"/>
        <v>180</v>
      </c>
      <c r="C188" s="7" t="s">
        <v>877</v>
      </c>
      <c r="D188" s="7" t="s">
        <v>653</v>
      </c>
      <c r="E188" s="8" t="s">
        <v>880</v>
      </c>
      <c r="F188" s="7" t="str">
        <f t="shared" si="4"/>
        <v>ELD-SMTMAT-SOLDERBALL-BLL0.325SAC302-180</v>
      </c>
      <c r="G188" s="7" t="s">
        <v>234</v>
      </c>
      <c r="H188" s="7">
        <v>1</v>
      </c>
      <c r="I188" s="7" t="s">
        <v>881</v>
      </c>
      <c r="J188" s="8" t="s">
        <v>880</v>
      </c>
      <c r="K188" s="7" t="s">
        <v>884</v>
      </c>
      <c r="L188" s="7" t="s">
        <v>883</v>
      </c>
      <c r="M188" s="7" t="s">
        <v>660</v>
      </c>
      <c r="N188" s="7" t="str">
        <f>IFERROR(IF(MATCH(B188,#REF!,0),"In Use"),"Available")</f>
        <v>Available</v>
      </c>
      <c r="O188" s="13">
        <v>43322</v>
      </c>
      <c r="P188" s="13">
        <v>43687</v>
      </c>
      <c r="Q188" s="13"/>
      <c r="R188" s="8"/>
    </row>
    <row r="189" spans="1:18" x14ac:dyDescent="0.25">
      <c r="A189" s="7" t="s">
        <v>237</v>
      </c>
      <c r="B189" s="12">
        <f t="shared" si="5"/>
        <v>181</v>
      </c>
      <c r="C189" s="7" t="s">
        <v>877</v>
      </c>
      <c r="D189" s="7" t="s">
        <v>653</v>
      </c>
      <c r="E189" s="8" t="s">
        <v>880</v>
      </c>
      <c r="F189" s="7" t="str">
        <f t="shared" si="4"/>
        <v>ELD-SMTMAT-SOLDERBALL-BLL0.325SAC302-181</v>
      </c>
      <c r="G189" s="7" t="s">
        <v>234</v>
      </c>
      <c r="H189" s="7">
        <v>1</v>
      </c>
      <c r="I189" s="7" t="s">
        <v>881</v>
      </c>
      <c r="J189" s="7" t="s">
        <v>880</v>
      </c>
      <c r="K189" s="7" t="s">
        <v>885</v>
      </c>
      <c r="L189" s="7" t="s">
        <v>883</v>
      </c>
      <c r="M189" s="7" t="s">
        <v>660</v>
      </c>
      <c r="N189" s="7" t="str">
        <f>IFERROR(IF(MATCH(B189,#REF!,0),"In Use"),"Available")</f>
        <v>Available</v>
      </c>
      <c r="O189" s="13">
        <v>43322</v>
      </c>
      <c r="P189" s="13">
        <v>43687</v>
      </c>
      <c r="Q189" s="13"/>
      <c r="R189" s="8"/>
    </row>
    <row r="190" spans="1:18" x14ac:dyDescent="0.25">
      <c r="A190" s="7" t="s">
        <v>237</v>
      </c>
      <c r="B190" s="12">
        <f t="shared" si="5"/>
        <v>182</v>
      </c>
      <c r="C190" s="7" t="s">
        <v>877</v>
      </c>
      <c r="D190" s="7" t="s">
        <v>653</v>
      </c>
      <c r="E190" s="8" t="s">
        <v>880</v>
      </c>
      <c r="F190" s="7" t="str">
        <f t="shared" si="4"/>
        <v>ELD-SMTMAT-SOLDERBALL-BLL0.325SAC302-182</v>
      </c>
      <c r="G190" s="7" t="s">
        <v>234</v>
      </c>
      <c r="H190" s="7">
        <v>1</v>
      </c>
      <c r="I190" s="7" t="s">
        <v>881</v>
      </c>
      <c r="J190" s="8" t="s">
        <v>880</v>
      </c>
      <c r="K190" s="7" t="s">
        <v>835</v>
      </c>
      <c r="L190" s="7" t="s">
        <v>883</v>
      </c>
      <c r="M190" s="7" t="s">
        <v>660</v>
      </c>
      <c r="N190" s="7" t="str">
        <f>IFERROR(IF(MATCH(B190,#REF!,0),"In Use"),"Available")</f>
        <v>Available</v>
      </c>
      <c r="O190" s="13">
        <v>43322</v>
      </c>
      <c r="P190" s="13">
        <v>43687</v>
      </c>
      <c r="Q190" s="13"/>
      <c r="R190" s="8"/>
    </row>
    <row r="191" spans="1:18" x14ac:dyDescent="0.25">
      <c r="A191" s="7" t="s">
        <v>237</v>
      </c>
      <c r="B191" s="12">
        <f t="shared" si="5"/>
        <v>183</v>
      </c>
      <c r="C191" s="7" t="s">
        <v>877</v>
      </c>
      <c r="D191" s="7" t="s">
        <v>653</v>
      </c>
      <c r="E191" s="8" t="s">
        <v>880</v>
      </c>
      <c r="F191" s="7" t="str">
        <f t="shared" si="4"/>
        <v>ELD-SMTMAT-SOLDERBALL-BLL0.325SAC302-183</v>
      </c>
      <c r="G191" s="7" t="s">
        <v>234</v>
      </c>
      <c r="H191" s="7">
        <v>1</v>
      </c>
      <c r="I191" s="7" t="s">
        <v>881</v>
      </c>
      <c r="J191" s="7" t="s">
        <v>880</v>
      </c>
      <c r="K191" s="7" t="s">
        <v>886</v>
      </c>
      <c r="L191" s="7" t="s">
        <v>883</v>
      </c>
      <c r="M191" s="7" t="s">
        <v>660</v>
      </c>
      <c r="N191" s="7" t="str">
        <f>IFERROR(IF(MATCH(B191,#REF!,0),"In Use"),"Available")</f>
        <v>Available</v>
      </c>
      <c r="O191" s="13">
        <v>43322</v>
      </c>
      <c r="P191" s="13">
        <v>43687</v>
      </c>
      <c r="Q191" s="13"/>
      <c r="R191" s="8"/>
    </row>
    <row r="192" spans="1:18" x14ac:dyDescent="0.25">
      <c r="A192" s="7" t="s">
        <v>237</v>
      </c>
      <c r="B192" s="12">
        <f t="shared" si="5"/>
        <v>184</v>
      </c>
      <c r="C192" s="7" t="s">
        <v>877</v>
      </c>
      <c r="D192" s="7" t="s">
        <v>653</v>
      </c>
      <c r="E192" s="8" t="s">
        <v>880</v>
      </c>
      <c r="F192" s="7" t="str">
        <f t="shared" si="4"/>
        <v>ELD-SMTMAT-SOLDERBALL-BLL0.325SAC302-184</v>
      </c>
      <c r="G192" s="7" t="s">
        <v>234</v>
      </c>
      <c r="H192" s="7">
        <v>1</v>
      </c>
      <c r="I192" s="7" t="s">
        <v>881</v>
      </c>
      <c r="J192" s="8" t="s">
        <v>880</v>
      </c>
      <c r="K192" s="7" t="s">
        <v>887</v>
      </c>
      <c r="L192" s="7" t="s">
        <v>883</v>
      </c>
      <c r="M192" s="7" t="s">
        <v>660</v>
      </c>
      <c r="N192" s="7" t="str">
        <f>IFERROR(IF(MATCH(B192,#REF!,0),"In Use"),"Available")</f>
        <v>Available</v>
      </c>
      <c r="O192" s="13">
        <v>43322</v>
      </c>
      <c r="P192" s="13">
        <v>43687</v>
      </c>
      <c r="Q192" s="13"/>
      <c r="R192" s="8"/>
    </row>
    <row r="193" spans="1:18" x14ac:dyDescent="0.25">
      <c r="A193" s="7" t="s">
        <v>237</v>
      </c>
      <c r="B193" s="12">
        <f t="shared" si="5"/>
        <v>185</v>
      </c>
      <c r="C193" s="7" t="s">
        <v>877</v>
      </c>
      <c r="D193" s="7" t="s">
        <v>653</v>
      </c>
      <c r="E193" s="8" t="s">
        <v>880</v>
      </c>
      <c r="F193" s="7" t="str">
        <f t="shared" si="4"/>
        <v>ELD-SMTMAT-SOLDERBALL-BLL0.325SAC302-185</v>
      </c>
      <c r="G193" s="7" t="s">
        <v>234</v>
      </c>
      <c r="H193" s="7">
        <v>1</v>
      </c>
      <c r="I193" s="7" t="s">
        <v>881</v>
      </c>
      <c r="J193" s="7" t="s">
        <v>880</v>
      </c>
      <c r="K193" s="7" t="s">
        <v>888</v>
      </c>
      <c r="L193" s="7" t="s">
        <v>883</v>
      </c>
      <c r="M193" s="7" t="s">
        <v>660</v>
      </c>
      <c r="N193" s="7" t="str">
        <f>IFERROR(IF(MATCH(B193,#REF!,0),"In Use"),"Available")</f>
        <v>Available</v>
      </c>
      <c r="O193" s="13">
        <v>43322</v>
      </c>
      <c r="P193" s="13">
        <v>43687</v>
      </c>
      <c r="Q193" s="13"/>
      <c r="R193" s="8"/>
    </row>
    <row r="194" spans="1:18" x14ac:dyDescent="0.25">
      <c r="A194" s="7" t="s">
        <v>237</v>
      </c>
      <c r="B194" s="6">
        <f t="shared" si="5"/>
        <v>186</v>
      </c>
      <c r="C194" s="7" t="s">
        <v>877</v>
      </c>
      <c r="D194" s="7" t="s">
        <v>653</v>
      </c>
      <c r="E194" s="8" t="s">
        <v>880</v>
      </c>
      <c r="F194" s="7" t="str">
        <f t="shared" si="4"/>
        <v>ELD-SMTMAT-SOLDERBALL-BLL0.325SAC302-186</v>
      </c>
      <c r="G194" s="7" t="s">
        <v>234</v>
      </c>
      <c r="H194" s="7">
        <v>1</v>
      </c>
      <c r="I194" s="7" t="s">
        <v>881</v>
      </c>
      <c r="J194" s="8" t="s">
        <v>880</v>
      </c>
      <c r="K194" s="7" t="s">
        <v>889</v>
      </c>
      <c r="L194" s="7" t="s">
        <v>883</v>
      </c>
      <c r="M194" s="7" t="s">
        <v>660</v>
      </c>
      <c r="N194" s="7" t="str">
        <f>IFERROR(IF(MATCH(B194,#REF!,0),"In Use"),"Available")</f>
        <v>Available</v>
      </c>
      <c r="O194" s="13">
        <v>43322</v>
      </c>
      <c r="P194" s="13">
        <v>43687</v>
      </c>
      <c r="Q194" s="13"/>
      <c r="R194" s="8"/>
    </row>
    <row r="195" spans="1:18" x14ac:dyDescent="0.25">
      <c r="A195" s="7" t="s">
        <v>237</v>
      </c>
      <c r="B195" s="6">
        <f t="shared" si="5"/>
        <v>187</v>
      </c>
      <c r="C195" s="7" t="s">
        <v>877</v>
      </c>
      <c r="D195" s="7" t="s">
        <v>653</v>
      </c>
      <c r="E195" s="8" t="s">
        <v>880</v>
      </c>
      <c r="F195" s="7" t="str">
        <f t="shared" si="4"/>
        <v>ELD-SMTMAT-SOLDERBALL-BLL0.325SAC302-187</v>
      </c>
      <c r="G195" s="7" t="s">
        <v>234</v>
      </c>
      <c r="H195" s="7">
        <v>1</v>
      </c>
      <c r="I195" s="7" t="s">
        <v>881</v>
      </c>
      <c r="J195" s="7" t="s">
        <v>880</v>
      </c>
      <c r="K195" s="7" t="s">
        <v>890</v>
      </c>
      <c r="L195" s="7" t="s">
        <v>883</v>
      </c>
      <c r="M195" s="7" t="s">
        <v>660</v>
      </c>
      <c r="N195" s="7" t="str">
        <f>IFERROR(IF(MATCH(B195,#REF!,0),"In Use"),"Available")</f>
        <v>Available</v>
      </c>
      <c r="O195" s="13">
        <v>43322</v>
      </c>
      <c r="P195" s="13">
        <v>43687</v>
      </c>
      <c r="Q195" s="13"/>
      <c r="R195" s="8"/>
    </row>
    <row r="196" spans="1:18" x14ac:dyDescent="0.25">
      <c r="A196" s="7" t="s">
        <v>237</v>
      </c>
      <c r="B196" s="6">
        <f t="shared" si="5"/>
        <v>188</v>
      </c>
      <c r="C196" s="7" t="s">
        <v>877</v>
      </c>
      <c r="D196" s="7" t="s">
        <v>653</v>
      </c>
      <c r="E196" s="8" t="s">
        <v>880</v>
      </c>
      <c r="F196" s="7" t="str">
        <f t="shared" si="4"/>
        <v>ELD-SMTMAT-SOLDERBALL-BLL0.325SAC302-188</v>
      </c>
      <c r="G196" s="7" t="s">
        <v>234</v>
      </c>
      <c r="H196" s="7">
        <v>1</v>
      </c>
      <c r="I196" s="7" t="s">
        <v>881</v>
      </c>
      <c r="J196" s="8" t="s">
        <v>880</v>
      </c>
      <c r="K196" s="7" t="s">
        <v>891</v>
      </c>
      <c r="L196" s="7" t="s">
        <v>883</v>
      </c>
      <c r="M196" s="7" t="s">
        <v>660</v>
      </c>
      <c r="N196" s="7" t="str">
        <f>IFERROR(IF(MATCH(B196,#REF!,0),"In Use"),"Available")</f>
        <v>Available</v>
      </c>
      <c r="O196" s="13">
        <v>43322</v>
      </c>
      <c r="P196" s="13">
        <v>43687</v>
      </c>
      <c r="Q196" s="13"/>
      <c r="R196" s="8"/>
    </row>
    <row r="197" spans="1:18" x14ac:dyDescent="0.25">
      <c r="A197" s="7" t="s">
        <v>237</v>
      </c>
      <c r="B197" s="6">
        <f t="shared" si="5"/>
        <v>189</v>
      </c>
      <c r="C197" s="7" t="s">
        <v>877</v>
      </c>
      <c r="D197" s="7" t="s">
        <v>653</v>
      </c>
      <c r="E197" s="8" t="s">
        <v>880</v>
      </c>
      <c r="F197" s="7" t="str">
        <f t="shared" si="4"/>
        <v>ELD-SMTMAT-SOLDERBALL-BLL0.325SAC302-189</v>
      </c>
      <c r="G197" s="7" t="s">
        <v>234</v>
      </c>
      <c r="H197" s="7">
        <v>1</v>
      </c>
      <c r="I197" s="7" t="s">
        <v>881</v>
      </c>
      <c r="J197" s="7" t="s">
        <v>880</v>
      </c>
      <c r="K197" s="7" t="s">
        <v>892</v>
      </c>
      <c r="L197" s="7" t="s">
        <v>883</v>
      </c>
      <c r="M197" s="7" t="s">
        <v>660</v>
      </c>
      <c r="N197" s="7" t="str">
        <f>IFERROR(IF(MATCH(B197,#REF!,0),"In Use"),"Available")</f>
        <v>Available</v>
      </c>
      <c r="O197" s="13">
        <v>43322</v>
      </c>
      <c r="P197" s="13">
        <v>43687</v>
      </c>
      <c r="Q197" s="13"/>
      <c r="R197" s="8"/>
    </row>
    <row r="198" spans="1:18" x14ac:dyDescent="0.25">
      <c r="A198" s="7" t="s">
        <v>237</v>
      </c>
      <c r="B198" s="6">
        <f t="shared" si="5"/>
        <v>190</v>
      </c>
      <c r="C198" s="7" t="s">
        <v>877</v>
      </c>
      <c r="D198" s="7" t="s">
        <v>653</v>
      </c>
      <c r="E198" s="8" t="s">
        <v>880</v>
      </c>
      <c r="F198" s="7" t="str">
        <f t="shared" si="4"/>
        <v>ELD-SMTMAT-SOLDERBALL-BLL0.325SAC302-190</v>
      </c>
      <c r="G198" s="7" t="s">
        <v>234</v>
      </c>
      <c r="H198" s="7">
        <v>1</v>
      </c>
      <c r="I198" s="7" t="s">
        <v>881</v>
      </c>
      <c r="J198" s="8" t="s">
        <v>880</v>
      </c>
      <c r="K198" s="7" t="s">
        <v>893</v>
      </c>
      <c r="L198" s="7" t="s">
        <v>883</v>
      </c>
      <c r="M198" s="7" t="s">
        <v>660</v>
      </c>
      <c r="N198" s="7" t="str">
        <f>IFERROR(IF(MATCH(B198,#REF!,0),"In Use"),"Available")</f>
        <v>Available</v>
      </c>
      <c r="O198" s="13">
        <v>43322</v>
      </c>
      <c r="P198" s="13">
        <v>43687</v>
      </c>
      <c r="Q198" s="13"/>
      <c r="R198" s="8"/>
    </row>
    <row r="199" spans="1:18" x14ac:dyDescent="0.25">
      <c r="A199" s="7" t="s">
        <v>237</v>
      </c>
      <c r="B199" s="6">
        <f t="shared" si="5"/>
        <v>191</v>
      </c>
      <c r="C199" s="7" t="s">
        <v>877</v>
      </c>
      <c r="D199" s="7" t="s">
        <v>653</v>
      </c>
      <c r="E199" s="8" t="s">
        <v>880</v>
      </c>
      <c r="F199" s="7" t="str">
        <f t="shared" si="4"/>
        <v>ELD-SMTMAT-SOLDERBALL-BLL0.325SAC302-191</v>
      </c>
      <c r="G199" s="7" t="s">
        <v>234</v>
      </c>
      <c r="H199" s="7">
        <v>1</v>
      </c>
      <c r="I199" s="7" t="s">
        <v>881</v>
      </c>
      <c r="J199" s="7" t="s">
        <v>880</v>
      </c>
      <c r="K199" s="7" t="s">
        <v>894</v>
      </c>
      <c r="L199" s="7" t="s">
        <v>883</v>
      </c>
      <c r="M199" s="7" t="s">
        <v>660</v>
      </c>
      <c r="N199" s="7" t="str">
        <f>IFERROR(IF(MATCH(B199,#REF!,0),"In Use"),"Available")</f>
        <v>Available</v>
      </c>
      <c r="O199" s="13">
        <v>43322</v>
      </c>
      <c r="P199" s="13">
        <v>43687</v>
      </c>
      <c r="Q199" s="13"/>
      <c r="R199" s="8"/>
    </row>
    <row r="200" spans="1:18" x14ac:dyDescent="0.25">
      <c r="A200" s="7" t="s">
        <v>237</v>
      </c>
      <c r="B200" s="6">
        <f t="shared" si="5"/>
        <v>192</v>
      </c>
      <c r="C200" s="7" t="s">
        <v>877</v>
      </c>
      <c r="D200" s="7" t="s">
        <v>653</v>
      </c>
      <c r="E200" s="8" t="s">
        <v>880</v>
      </c>
      <c r="F200" s="7" t="str">
        <f t="shared" ref="F200:F263" si="6">IFERROR(CONCATENATE("ELD-SMTMAT-",$C200,"-",$E200,"-",$B200),"")</f>
        <v>ELD-SMTMAT-SOLDERBALL-BLL0.325SAC302-192</v>
      </c>
      <c r="G200" s="7" t="s">
        <v>234</v>
      </c>
      <c r="H200" s="7">
        <v>1</v>
      </c>
      <c r="I200" s="7" t="s">
        <v>881</v>
      </c>
      <c r="J200" s="8" t="s">
        <v>880</v>
      </c>
      <c r="K200" s="7" t="s">
        <v>895</v>
      </c>
      <c r="L200" s="7" t="s">
        <v>883</v>
      </c>
      <c r="M200" s="7" t="s">
        <v>660</v>
      </c>
      <c r="N200" s="7" t="str">
        <f>IFERROR(IF(MATCH(B200,#REF!,0),"In Use"),"Available")</f>
        <v>Available</v>
      </c>
      <c r="O200" s="13">
        <v>43322</v>
      </c>
      <c r="P200" s="13">
        <v>43687</v>
      </c>
      <c r="Q200" s="13"/>
      <c r="R200" s="8"/>
    </row>
    <row r="201" spans="1:18" x14ac:dyDescent="0.25">
      <c r="A201" s="7" t="s">
        <v>237</v>
      </c>
      <c r="B201" s="6">
        <f t="shared" si="5"/>
        <v>193</v>
      </c>
      <c r="C201" s="7" t="s">
        <v>877</v>
      </c>
      <c r="D201" s="7" t="s">
        <v>653</v>
      </c>
      <c r="E201" s="8" t="s">
        <v>880</v>
      </c>
      <c r="F201" s="7" t="str">
        <f t="shared" si="6"/>
        <v>ELD-SMTMAT-SOLDERBALL-BLL0.325SAC302-193</v>
      </c>
      <c r="G201" s="7" t="s">
        <v>234</v>
      </c>
      <c r="H201" s="7">
        <v>1</v>
      </c>
      <c r="I201" s="7" t="s">
        <v>881</v>
      </c>
      <c r="J201" s="7" t="s">
        <v>880</v>
      </c>
      <c r="K201" s="7" t="s">
        <v>896</v>
      </c>
      <c r="L201" s="7" t="s">
        <v>883</v>
      </c>
      <c r="M201" s="7" t="s">
        <v>660</v>
      </c>
      <c r="N201" s="7" t="str">
        <f>IFERROR(IF(MATCH(B201,#REF!,0),"In Use"),"Available")</f>
        <v>Available</v>
      </c>
      <c r="O201" s="13">
        <v>43322</v>
      </c>
      <c r="P201" s="13">
        <v>43687</v>
      </c>
      <c r="Q201" s="13"/>
      <c r="R201" s="8"/>
    </row>
    <row r="202" spans="1:18" x14ac:dyDescent="0.25">
      <c r="A202" s="7" t="s">
        <v>237</v>
      </c>
      <c r="B202" s="6">
        <f t="shared" ref="B202:B265" si="7">B201+1</f>
        <v>194</v>
      </c>
      <c r="C202" s="7" t="s">
        <v>877</v>
      </c>
      <c r="D202" s="7" t="s">
        <v>653</v>
      </c>
      <c r="E202" s="8" t="s">
        <v>880</v>
      </c>
      <c r="F202" s="7" t="str">
        <f t="shared" si="6"/>
        <v>ELD-SMTMAT-SOLDERBALL-BLL0.325SAC302-194</v>
      </c>
      <c r="G202" s="7" t="s">
        <v>234</v>
      </c>
      <c r="H202" s="7">
        <v>1</v>
      </c>
      <c r="I202" s="7" t="s">
        <v>881</v>
      </c>
      <c r="J202" s="8" t="s">
        <v>880</v>
      </c>
      <c r="K202" s="7" t="s">
        <v>897</v>
      </c>
      <c r="L202" s="7" t="s">
        <v>883</v>
      </c>
      <c r="M202" s="7" t="s">
        <v>660</v>
      </c>
      <c r="N202" s="7" t="str">
        <f>IFERROR(IF(MATCH(B202,#REF!,0),"In Use"),"Available")</f>
        <v>Available</v>
      </c>
      <c r="O202" s="13">
        <v>43322</v>
      </c>
      <c r="P202" s="13">
        <v>43687</v>
      </c>
      <c r="Q202" s="13"/>
      <c r="R202" s="8"/>
    </row>
    <row r="203" spans="1:18" x14ac:dyDescent="0.25">
      <c r="A203" s="7" t="s">
        <v>237</v>
      </c>
      <c r="B203" s="6">
        <f t="shared" si="7"/>
        <v>195</v>
      </c>
      <c r="C203" s="7" t="s">
        <v>877</v>
      </c>
      <c r="D203" s="7" t="s">
        <v>653</v>
      </c>
      <c r="E203" s="8" t="s">
        <v>880</v>
      </c>
      <c r="F203" s="7" t="str">
        <f t="shared" si="6"/>
        <v>ELD-SMTMAT-SOLDERBALL-BLL0.325SAC302-195</v>
      </c>
      <c r="G203" s="7" t="s">
        <v>234</v>
      </c>
      <c r="H203" s="7">
        <v>1</v>
      </c>
      <c r="I203" s="7" t="s">
        <v>881</v>
      </c>
      <c r="J203" s="7" t="s">
        <v>880</v>
      </c>
      <c r="K203" s="7" t="s">
        <v>898</v>
      </c>
      <c r="L203" s="7" t="s">
        <v>883</v>
      </c>
      <c r="M203" s="7" t="s">
        <v>660</v>
      </c>
      <c r="N203" s="7" t="str">
        <f>IFERROR(IF(MATCH(B203,#REF!,0),"In Use"),"Available")</f>
        <v>Available</v>
      </c>
      <c r="O203" s="13">
        <v>43322</v>
      </c>
      <c r="P203" s="13">
        <v>43687</v>
      </c>
      <c r="Q203" s="13"/>
      <c r="R203" s="8"/>
    </row>
    <row r="204" spans="1:18" x14ac:dyDescent="0.25">
      <c r="A204" s="7" t="s">
        <v>237</v>
      </c>
      <c r="B204" s="6">
        <f t="shared" si="7"/>
        <v>196</v>
      </c>
      <c r="C204" s="7" t="s">
        <v>877</v>
      </c>
      <c r="D204" s="7" t="s">
        <v>653</v>
      </c>
      <c r="E204" s="8" t="s">
        <v>880</v>
      </c>
      <c r="F204" s="7" t="str">
        <f t="shared" si="6"/>
        <v>ELD-SMTMAT-SOLDERBALL-BLL0.325SAC302-196</v>
      </c>
      <c r="G204" s="7" t="s">
        <v>234</v>
      </c>
      <c r="H204" s="7">
        <v>1</v>
      </c>
      <c r="I204" s="7" t="s">
        <v>881</v>
      </c>
      <c r="J204" s="8" t="s">
        <v>880</v>
      </c>
      <c r="K204" s="7" t="s">
        <v>899</v>
      </c>
      <c r="L204" s="7" t="s">
        <v>883</v>
      </c>
      <c r="M204" s="7" t="s">
        <v>660</v>
      </c>
      <c r="N204" s="7" t="str">
        <f>IFERROR(IF(MATCH(B204,#REF!,0),"In Use"),"Available")</f>
        <v>Available</v>
      </c>
      <c r="O204" s="13">
        <v>43322</v>
      </c>
      <c r="P204" s="13">
        <v>43687</v>
      </c>
      <c r="Q204" s="13"/>
      <c r="R204" s="8"/>
    </row>
    <row r="205" spans="1:18" x14ac:dyDescent="0.25">
      <c r="A205" s="7" t="s">
        <v>237</v>
      </c>
      <c r="B205" s="6">
        <f t="shared" si="7"/>
        <v>197</v>
      </c>
      <c r="C205" s="7" t="s">
        <v>877</v>
      </c>
      <c r="D205" s="7" t="s">
        <v>653</v>
      </c>
      <c r="E205" s="8" t="s">
        <v>880</v>
      </c>
      <c r="F205" s="7" t="str">
        <f t="shared" si="6"/>
        <v>ELD-SMTMAT-SOLDERBALL-BLL0.325SAC302-197</v>
      </c>
      <c r="G205" s="7" t="s">
        <v>234</v>
      </c>
      <c r="H205" s="7">
        <v>1</v>
      </c>
      <c r="I205" s="7" t="s">
        <v>881</v>
      </c>
      <c r="J205" s="7" t="s">
        <v>880</v>
      </c>
      <c r="K205" s="7" t="s">
        <v>900</v>
      </c>
      <c r="L205" s="7" t="s">
        <v>883</v>
      </c>
      <c r="M205" s="7" t="s">
        <v>660</v>
      </c>
      <c r="N205" s="7" t="str">
        <f>IFERROR(IF(MATCH(B205,#REF!,0),"In Use"),"Available")</f>
        <v>Available</v>
      </c>
      <c r="O205" s="13">
        <v>43322</v>
      </c>
      <c r="P205" s="13">
        <v>43687</v>
      </c>
      <c r="Q205" s="13"/>
      <c r="R205" s="8"/>
    </row>
    <row r="206" spans="1:18" x14ac:dyDescent="0.25">
      <c r="A206" s="7" t="s">
        <v>237</v>
      </c>
      <c r="B206" s="6">
        <f t="shared" si="7"/>
        <v>198</v>
      </c>
      <c r="C206" s="7" t="s">
        <v>877</v>
      </c>
      <c r="D206" s="7" t="s">
        <v>653</v>
      </c>
      <c r="E206" s="8" t="s">
        <v>880</v>
      </c>
      <c r="F206" s="7" t="str">
        <f t="shared" si="6"/>
        <v>ELD-SMTMAT-SOLDERBALL-BLL0.325SAC302-198</v>
      </c>
      <c r="G206" s="7" t="s">
        <v>234</v>
      </c>
      <c r="H206" s="7">
        <v>1</v>
      </c>
      <c r="I206" s="7" t="s">
        <v>881</v>
      </c>
      <c r="J206" s="8" t="s">
        <v>880</v>
      </c>
      <c r="K206" s="7" t="s">
        <v>901</v>
      </c>
      <c r="L206" s="7" t="s">
        <v>883</v>
      </c>
      <c r="M206" s="7" t="s">
        <v>660</v>
      </c>
      <c r="N206" s="7" t="str">
        <f>IFERROR(IF(MATCH(B206,#REF!,0),"In Use"),"Available")</f>
        <v>Available</v>
      </c>
      <c r="O206" s="13">
        <v>43322</v>
      </c>
      <c r="P206" s="13">
        <v>43687</v>
      </c>
      <c r="Q206" s="13"/>
      <c r="R206" s="8"/>
    </row>
    <row r="207" spans="1:18" x14ac:dyDescent="0.25">
      <c r="A207" s="7" t="s">
        <v>237</v>
      </c>
      <c r="B207" s="6">
        <f t="shared" si="7"/>
        <v>199</v>
      </c>
      <c r="C207" s="7" t="s">
        <v>877</v>
      </c>
      <c r="D207" s="7" t="s">
        <v>653</v>
      </c>
      <c r="E207" s="8" t="s">
        <v>880</v>
      </c>
      <c r="F207" s="7" t="str">
        <f t="shared" si="6"/>
        <v>ELD-SMTMAT-SOLDERBALL-BLL0.325SAC302-199</v>
      </c>
      <c r="G207" s="7" t="s">
        <v>234</v>
      </c>
      <c r="H207" s="7">
        <v>1</v>
      </c>
      <c r="I207" s="7" t="s">
        <v>881</v>
      </c>
      <c r="J207" s="7" t="s">
        <v>880</v>
      </c>
      <c r="K207" s="7" t="s">
        <v>902</v>
      </c>
      <c r="L207" s="7" t="s">
        <v>883</v>
      </c>
      <c r="M207" s="7" t="s">
        <v>660</v>
      </c>
      <c r="N207" s="7" t="str">
        <f>IFERROR(IF(MATCH(B207,#REF!,0),"In Use"),"Available")</f>
        <v>Available</v>
      </c>
      <c r="O207" s="13">
        <v>43322</v>
      </c>
      <c r="P207" s="13">
        <v>43687</v>
      </c>
      <c r="Q207" s="13"/>
      <c r="R207" s="8"/>
    </row>
    <row r="208" spans="1:18" x14ac:dyDescent="0.25">
      <c r="A208" s="7" t="s">
        <v>237</v>
      </c>
      <c r="B208" s="6">
        <f t="shared" si="7"/>
        <v>200</v>
      </c>
      <c r="C208" s="7" t="s">
        <v>877</v>
      </c>
      <c r="D208" s="7" t="s">
        <v>653</v>
      </c>
      <c r="E208" s="8" t="s">
        <v>880</v>
      </c>
      <c r="F208" s="7" t="str">
        <f t="shared" si="6"/>
        <v>ELD-SMTMAT-SOLDERBALL-BLL0.325SAC302-200</v>
      </c>
      <c r="G208" s="7" t="s">
        <v>234</v>
      </c>
      <c r="H208" s="7">
        <v>1</v>
      </c>
      <c r="I208" s="7" t="s">
        <v>881</v>
      </c>
      <c r="J208" s="8" t="s">
        <v>880</v>
      </c>
      <c r="K208" s="7" t="s">
        <v>903</v>
      </c>
      <c r="L208" s="7" t="s">
        <v>883</v>
      </c>
      <c r="M208" s="7" t="s">
        <v>660</v>
      </c>
      <c r="N208" s="7" t="str">
        <f>IFERROR(IF(MATCH(B208,#REF!,0),"In Use"),"Available")</f>
        <v>Available</v>
      </c>
      <c r="O208" s="13">
        <v>43322</v>
      </c>
      <c r="P208" s="13">
        <v>43687</v>
      </c>
      <c r="Q208" s="13"/>
      <c r="R208" s="8"/>
    </row>
    <row r="209" spans="1:18" x14ac:dyDescent="0.25">
      <c r="A209" s="7" t="s">
        <v>237</v>
      </c>
      <c r="B209" s="6">
        <f t="shared" si="7"/>
        <v>201</v>
      </c>
      <c r="C209" s="7" t="s">
        <v>877</v>
      </c>
      <c r="D209" s="7" t="s">
        <v>653</v>
      </c>
      <c r="E209" s="8" t="s">
        <v>880</v>
      </c>
      <c r="F209" s="7" t="str">
        <f t="shared" si="6"/>
        <v>ELD-SMTMAT-SOLDERBALL-BLL0.325SAC302-201</v>
      </c>
      <c r="G209" s="7" t="s">
        <v>234</v>
      </c>
      <c r="H209" s="7">
        <v>1</v>
      </c>
      <c r="I209" s="7" t="s">
        <v>881</v>
      </c>
      <c r="J209" s="7" t="s">
        <v>880</v>
      </c>
      <c r="K209" s="7" t="s">
        <v>904</v>
      </c>
      <c r="L209" s="7" t="s">
        <v>883</v>
      </c>
      <c r="M209" s="7" t="s">
        <v>660</v>
      </c>
      <c r="N209" s="7" t="str">
        <f>IFERROR(IF(MATCH(B209,#REF!,0),"In Use"),"Available")</f>
        <v>Available</v>
      </c>
      <c r="O209" s="13">
        <v>43322</v>
      </c>
      <c r="P209" s="13">
        <v>43687</v>
      </c>
      <c r="Q209" s="13"/>
      <c r="R209" s="8"/>
    </row>
    <row r="210" spans="1:18" x14ac:dyDescent="0.25">
      <c r="A210" s="7" t="s">
        <v>237</v>
      </c>
      <c r="B210" s="6">
        <f t="shared" si="7"/>
        <v>202</v>
      </c>
      <c r="C210" s="7" t="s">
        <v>877</v>
      </c>
      <c r="D210" s="7" t="s">
        <v>653</v>
      </c>
      <c r="E210" s="8" t="s">
        <v>880</v>
      </c>
      <c r="F210" s="7" t="str">
        <f t="shared" si="6"/>
        <v>ELD-SMTMAT-SOLDERBALL-BLL0.325SAC302-202</v>
      </c>
      <c r="G210" s="7" t="s">
        <v>234</v>
      </c>
      <c r="H210" s="7">
        <v>1</v>
      </c>
      <c r="I210" s="7" t="s">
        <v>881</v>
      </c>
      <c r="J210" s="8" t="s">
        <v>880</v>
      </c>
      <c r="K210" s="7" t="s">
        <v>905</v>
      </c>
      <c r="L210" s="7" t="s">
        <v>883</v>
      </c>
      <c r="M210" s="7" t="s">
        <v>660</v>
      </c>
      <c r="N210" s="7" t="str">
        <f>IFERROR(IF(MATCH(B210,#REF!,0),"In Use"),"Available")</f>
        <v>Available</v>
      </c>
      <c r="O210" s="13">
        <v>43322</v>
      </c>
      <c r="P210" s="13">
        <v>43687</v>
      </c>
      <c r="Q210" s="13"/>
      <c r="R210" s="8"/>
    </row>
    <row r="211" spans="1:18" x14ac:dyDescent="0.25">
      <c r="A211" s="7" t="s">
        <v>237</v>
      </c>
      <c r="B211" s="6">
        <f t="shared" si="7"/>
        <v>203</v>
      </c>
      <c r="C211" s="7" t="s">
        <v>877</v>
      </c>
      <c r="D211" s="7" t="s">
        <v>653</v>
      </c>
      <c r="E211" s="8" t="s">
        <v>880</v>
      </c>
      <c r="F211" s="7" t="str">
        <f t="shared" si="6"/>
        <v>ELD-SMTMAT-SOLDERBALL-BLL0.325SAC302-203</v>
      </c>
      <c r="G211" s="7" t="s">
        <v>234</v>
      </c>
      <c r="H211" s="7">
        <v>1</v>
      </c>
      <c r="I211" s="7" t="s">
        <v>881</v>
      </c>
      <c r="J211" s="7" t="s">
        <v>880</v>
      </c>
      <c r="K211" s="7" t="s">
        <v>906</v>
      </c>
      <c r="L211" s="7" t="s">
        <v>883</v>
      </c>
      <c r="M211" s="7" t="s">
        <v>660</v>
      </c>
      <c r="N211" s="7" t="str">
        <f>IFERROR(IF(MATCH(B211,#REF!,0),"In Use"),"Available")</f>
        <v>Available</v>
      </c>
      <c r="O211" s="13">
        <v>43322</v>
      </c>
      <c r="P211" s="13">
        <v>43687</v>
      </c>
      <c r="Q211" s="13"/>
      <c r="R211" s="8"/>
    </row>
    <row r="212" spans="1:18" x14ac:dyDescent="0.25">
      <c r="A212" s="7" t="s">
        <v>237</v>
      </c>
      <c r="B212" s="6">
        <f t="shared" si="7"/>
        <v>204</v>
      </c>
      <c r="C212" s="7" t="s">
        <v>877</v>
      </c>
      <c r="D212" s="7" t="s">
        <v>653</v>
      </c>
      <c r="E212" s="8" t="s">
        <v>880</v>
      </c>
      <c r="F212" s="7" t="str">
        <f t="shared" si="6"/>
        <v>ELD-SMTMAT-SOLDERBALL-BLL0.325SAC302-204</v>
      </c>
      <c r="G212" s="7" t="s">
        <v>234</v>
      </c>
      <c r="H212" s="7">
        <v>1</v>
      </c>
      <c r="I212" s="7" t="s">
        <v>881</v>
      </c>
      <c r="J212" s="8" t="s">
        <v>880</v>
      </c>
      <c r="K212" s="7" t="s">
        <v>907</v>
      </c>
      <c r="L212" s="7" t="s">
        <v>883</v>
      </c>
      <c r="M212" s="7" t="s">
        <v>660</v>
      </c>
      <c r="N212" s="7" t="str">
        <f>IFERROR(IF(MATCH(B212,#REF!,0),"In Use"),"Available")</f>
        <v>Available</v>
      </c>
      <c r="O212" s="13">
        <v>43322</v>
      </c>
      <c r="P212" s="13">
        <v>43687</v>
      </c>
      <c r="Q212" s="13"/>
      <c r="R212" s="8"/>
    </row>
    <row r="213" spans="1:18" x14ac:dyDescent="0.25">
      <c r="A213" s="7" t="s">
        <v>237</v>
      </c>
      <c r="B213" s="6">
        <f t="shared" si="7"/>
        <v>205</v>
      </c>
      <c r="C213" s="7" t="s">
        <v>877</v>
      </c>
      <c r="D213" s="7" t="s">
        <v>653</v>
      </c>
      <c r="E213" s="8" t="s">
        <v>880</v>
      </c>
      <c r="F213" s="7" t="str">
        <f t="shared" si="6"/>
        <v>ELD-SMTMAT-SOLDERBALL-BLL0.325SAC302-205</v>
      </c>
      <c r="G213" s="7" t="s">
        <v>234</v>
      </c>
      <c r="H213" s="7">
        <v>1</v>
      </c>
      <c r="I213" s="7" t="s">
        <v>881</v>
      </c>
      <c r="J213" s="7" t="s">
        <v>880</v>
      </c>
      <c r="K213" s="7" t="s">
        <v>908</v>
      </c>
      <c r="L213" s="7" t="s">
        <v>883</v>
      </c>
      <c r="M213" s="7" t="s">
        <v>660</v>
      </c>
      <c r="N213" s="7" t="str">
        <f>IFERROR(IF(MATCH(B213,#REF!,0),"In Use"),"Available")</f>
        <v>Available</v>
      </c>
      <c r="O213" s="13">
        <v>43322</v>
      </c>
      <c r="P213" s="13">
        <v>43687</v>
      </c>
      <c r="Q213" s="13"/>
      <c r="R213" s="8"/>
    </row>
    <row r="214" spans="1:18" x14ac:dyDescent="0.25">
      <c r="A214" s="7" t="s">
        <v>237</v>
      </c>
      <c r="B214" s="6">
        <f t="shared" si="7"/>
        <v>206</v>
      </c>
      <c r="C214" s="7" t="s">
        <v>877</v>
      </c>
      <c r="D214" s="7" t="s">
        <v>653</v>
      </c>
      <c r="E214" s="8" t="s">
        <v>880</v>
      </c>
      <c r="F214" s="7" t="str">
        <f t="shared" si="6"/>
        <v>ELD-SMTMAT-SOLDERBALL-BLL0.325SAC302-206</v>
      </c>
      <c r="G214" s="7" t="s">
        <v>234</v>
      </c>
      <c r="H214" s="7">
        <v>1</v>
      </c>
      <c r="I214" s="7" t="s">
        <v>881</v>
      </c>
      <c r="J214" s="8" t="s">
        <v>880</v>
      </c>
      <c r="K214" s="7" t="s">
        <v>909</v>
      </c>
      <c r="L214" s="7" t="s">
        <v>883</v>
      </c>
      <c r="M214" s="7" t="s">
        <v>660</v>
      </c>
      <c r="N214" s="7" t="str">
        <f>IFERROR(IF(MATCH(B214,#REF!,0),"In Use"),"Available")</f>
        <v>Available</v>
      </c>
      <c r="O214" s="13">
        <v>43322</v>
      </c>
      <c r="P214" s="13">
        <v>43687</v>
      </c>
      <c r="Q214" s="13"/>
      <c r="R214" s="8"/>
    </row>
    <row r="215" spans="1:18" x14ac:dyDescent="0.25">
      <c r="A215" s="7" t="s">
        <v>237</v>
      </c>
      <c r="B215" s="6">
        <f t="shared" si="7"/>
        <v>207</v>
      </c>
      <c r="C215" s="7" t="s">
        <v>877</v>
      </c>
      <c r="D215" s="7" t="s">
        <v>653</v>
      </c>
      <c r="E215" s="8" t="s">
        <v>880</v>
      </c>
      <c r="F215" s="7" t="str">
        <f t="shared" si="6"/>
        <v>ELD-SMTMAT-SOLDERBALL-BLL0.325SAC302-207</v>
      </c>
      <c r="G215" s="7" t="s">
        <v>234</v>
      </c>
      <c r="H215" s="7">
        <v>1</v>
      </c>
      <c r="I215" s="7" t="s">
        <v>881</v>
      </c>
      <c r="J215" s="7" t="s">
        <v>880</v>
      </c>
      <c r="K215" s="7" t="s">
        <v>910</v>
      </c>
      <c r="L215" s="7" t="s">
        <v>883</v>
      </c>
      <c r="M215" s="7" t="s">
        <v>660</v>
      </c>
      <c r="N215" s="7" t="str">
        <f>IFERROR(IF(MATCH(B215,#REF!,0),"In Use"),"Available")</f>
        <v>Available</v>
      </c>
      <c r="O215" s="13">
        <v>43322</v>
      </c>
      <c r="P215" s="13">
        <v>43687</v>
      </c>
      <c r="Q215" s="13"/>
      <c r="R215" s="8"/>
    </row>
    <row r="216" spans="1:18" x14ac:dyDescent="0.25">
      <c r="A216" s="7" t="s">
        <v>237</v>
      </c>
      <c r="B216" s="6">
        <f t="shared" si="7"/>
        <v>208</v>
      </c>
      <c r="C216" s="7" t="s">
        <v>877</v>
      </c>
      <c r="D216" s="7" t="s">
        <v>653</v>
      </c>
      <c r="E216" s="8" t="s">
        <v>880</v>
      </c>
      <c r="F216" s="7" t="str">
        <f t="shared" si="6"/>
        <v>ELD-SMTMAT-SOLDERBALL-BLL0.325SAC302-208</v>
      </c>
      <c r="G216" s="7" t="s">
        <v>234</v>
      </c>
      <c r="H216" s="7">
        <v>1</v>
      </c>
      <c r="I216" s="7" t="s">
        <v>881</v>
      </c>
      <c r="J216" s="8" t="s">
        <v>880</v>
      </c>
      <c r="K216" s="7" t="s">
        <v>911</v>
      </c>
      <c r="L216" s="7" t="s">
        <v>883</v>
      </c>
      <c r="M216" s="7" t="s">
        <v>660</v>
      </c>
      <c r="N216" s="7" t="str">
        <f>IFERROR(IF(MATCH(B216,#REF!,0),"In Use"),"Available")</f>
        <v>Available</v>
      </c>
      <c r="O216" s="13">
        <v>43322</v>
      </c>
      <c r="P216" s="13">
        <v>43687</v>
      </c>
      <c r="Q216" s="13"/>
      <c r="R216" s="8"/>
    </row>
    <row r="217" spans="1:18" x14ac:dyDescent="0.25">
      <c r="A217" s="7" t="s">
        <v>237</v>
      </c>
      <c r="B217" s="6">
        <f t="shared" si="7"/>
        <v>209</v>
      </c>
      <c r="C217" s="7" t="s">
        <v>877</v>
      </c>
      <c r="D217" s="7" t="s">
        <v>653</v>
      </c>
      <c r="E217" s="8" t="s">
        <v>880</v>
      </c>
      <c r="F217" s="7" t="str">
        <f t="shared" si="6"/>
        <v>ELD-SMTMAT-SOLDERBALL-BLL0.325SAC302-209</v>
      </c>
      <c r="G217" s="7" t="s">
        <v>234</v>
      </c>
      <c r="H217" s="7">
        <v>1</v>
      </c>
      <c r="I217" s="7" t="s">
        <v>881</v>
      </c>
      <c r="J217" s="7" t="s">
        <v>880</v>
      </c>
      <c r="K217" s="7" t="s">
        <v>912</v>
      </c>
      <c r="L217" s="7" t="s">
        <v>883</v>
      </c>
      <c r="M217" s="7" t="s">
        <v>660</v>
      </c>
      <c r="N217" s="7" t="str">
        <f>IFERROR(IF(MATCH(B217,#REF!,0),"In Use"),"Available")</f>
        <v>Available</v>
      </c>
      <c r="O217" s="13">
        <v>43322</v>
      </c>
      <c r="P217" s="13">
        <v>43687</v>
      </c>
      <c r="Q217" s="13"/>
      <c r="R217" s="8"/>
    </row>
    <row r="218" spans="1:18" x14ac:dyDescent="0.25">
      <c r="A218" s="7" t="s">
        <v>237</v>
      </c>
      <c r="B218" s="6">
        <f t="shared" si="7"/>
        <v>210</v>
      </c>
      <c r="C218" s="7" t="s">
        <v>877</v>
      </c>
      <c r="D218" s="7" t="s">
        <v>653</v>
      </c>
      <c r="E218" s="8" t="s">
        <v>880</v>
      </c>
      <c r="F218" s="7" t="str">
        <f t="shared" si="6"/>
        <v>ELD-SMTMAT-SOLDERBALL-BLL0.325SAC302-210</v>
      </c>
      <c r="G218" s="7" t="s">
        <v>234</v>
      </c>
      <c r="H218" s="7">
        <v>1</v>
      </c>
      <c r="I218" s="7" t="s">
        <v>881</v>
      </c>
      <c r="J218" s="8" t="s">
        <v>880</v>
      </c>
      <c r="K218" s="7" t="s">
        <v>913</v>
      </c>
      <c r="L218" s="7" t="s">
        <v>883</v>
      </c>
      <c r="M218" s="7" t="s">
        <v>660</v>
      </c>
      <c r="N218" s="7" t="str">
        <f>IFERROR(IF(MATCH(B218,#REF!,0),"In Use"),"Available")</f>
        <v>Available</v>
      </c>
      <c r="O218" s="13">
        <v>43322</v>
      </c>
      <c r="P218" s="13">
        <v>43687</v>
      </c>
      <c r="Q218" s="13"/>
      <c r="R218" s="8"/>
    </row>
    <row r="219" spans="1:18" x14ac:dyDescent="0.25">
      <c r="A219" s="7" t="s">
        <v>237</v>
      </c>
      <c r="B219" s="6">
        <f t="shared" si="7"/>
        <v>211</v>
      </c>
      <c r="C219" s="7" t="s">
        <v>877</v>
      </c>
      <c r="D219" s="7" t="s">
        <v>653</v>
      </c>
      <c r="E219" s="8" t="s">
        <v>880</v>
      </c>
      <c r="F219" s="7" t="str">
        <f t="shared" si="6"/>
        <v>ELD-SMTMAT-SOLDERBALL-BLL0.325SAC302-211</v>
      </c>
      <c r="G219" s="7" t="s">
        <v>234</v>
      </c>
      <c r="H219" s="7">
        <v>1</v>
      </c>
      <c r="I219" s="7" t="s">
        <v>881</v>
      </c>
      <c r="J219" s="7" t="s">
        <v>880</v>
      </c>
      <c r="K219" s="7" t="s">
        <v>914</v>
      </c>
      <c r="L219" s="7" t="s">
        <v>883</v>
      </c>
      <c r="M219" s="7" t="s">
        <v>660</v>
      </c>
      <c r="N219" s="7" t="str">
        <f>IFERROR(IF(MATCH(B219,#REF!,0),"In Use"),"Available")</f>
        <v>Available</v>
      </c>
      <c r="O219" s="13">
        <v>43322</v>
      </c>
      <c r="P219" s="13">
        <v>43687</v>
      </c>
      <c r="Q219" s="13"/>
      <c r="R219" s="8"/>
    </row>
    <row r="220" spans="1:18" x14ac:dyDescent="0.25">
      <c r="A220" s="7" t="s">
        <v>237</v>
      </c>
      <c r="B220" s="6">
        <f t="shared" si="7"/>
        <v>212</v>
      </c>
      <c r="C220" s="7" t="s">
        <v>877</v>
      </c>
      <c r="D220" s="7" t="s">
        <v>653</v>
      </c>
      <c r="E220" s="8" t="s">
        <v>880</v>
      </c>
      <c r="F220" s="7" t="str">
        <f t="shared" si="6"/>
        <v>ELD-SMTMAT-SOLDERBALL-BLL0.325SAC302-212</v>
      </c>
      <c r="G220" s="7" t="s">
        <v>234</v>
      </c>
      <c r="H220" s="7">
        <v>1</v>
      </c>
      <c r="I220" s="7" t="s">
        <v>881</v>
      </c>
      <c r="J220" s="8" t="s">
        <v>880</v>
      </c>
      <c r="K220" s="7" t="s">
        <v>915</v>
      </c>
      <c r="L220" s="7" t="s">
        <v>883</v>
      </c>
      <c r="M220" s="7" t="s">
        <v>660</v>
      </c>
      <c r="N220" s="7" t="str">
        <f>IFERROR(IF(MATCH(B220,#REF!,0),"In Use"),"Available")</f>
        <v>Available</v>
      </c>
      <c r="O220" s="13">
        <v>43322</v>
      </c>
      <c r="P220" s="13">
        <v>43687</v>
      </c>
      <c r="Q220" s="13"/>
      <c r="R220" s="8"/>
    </row>
    <row r="221" spans="1:18" x14ac:dyDescent="0.25">
      <c r="A221" s="7" t="s">
        <v>237</v>
      </c>
      <c r="B221" s="6">
        <f t="shared" si="7"/>
        <v>213</v>
      </c>
      <c r="C221" s="7" t="s">
        <v>877</v>
      </c>
      <c r="D221" s="7" t="s">
        <v>653</v>
      </c>
      <c r="E221" s="8" t="s">
        <v>880</v>
      </c>
      <c r="F221" s="7" t="str">
        <f t="shared" si="6"/>
        <v>ELD-SMTMAT-SOLDERBALL-BLL0.325SAC302-213</v>
      </c>
      <c r="G221" s="7" t="s">
        <v>234</v>
      </c>
      <c r="H221" s="7">
        <v>1</v>
      </c>
      <c r="I221" s="7" t="s">
        <v>881</v>
      </c>
      <c r="J221" s="7" t="s">
        <v>880</v>
      </c>
      <c r="K221" s="7" t="s">
        <v>916</v>
      </c>
      <c r="L221" s="7" t="s">
        <v>883</v>
      </c>
      <c r="M221" s="7" t="s">
        <v>660</v>
      </c>
      <c r="N221" s="7" t="str">
        <f>IFERROR(IF(MATCH(B221,#REF!,0),"In Use"),"Available")</f>
        <v>Available</v>
      </c>
      <c r="O221" s="13">
        <v>43322</v>
      </c>
      <c r="P221" s="13">
        <v>43687</v>
      </c>
      <c r="Q221" s="13"/>
      <c r="R221" s="8"/>
    </row>
    <row r="222" spans="1:18" x14ac:dyDescent="0.25">
      <c r="A222" s="7" t="s">
        <v>237</v>
      </c>
      <c r="B222" s="6">
        <f t="shared" si="7"/>
        <v>214</v>
      </c>
      <c r="C222" s="7" t="s">
        <v>877</v>
      </c>
      <c r="D222" s="7" t="s">
        <v>653</v>
      </c>
      <c r="E222" s="8" t="s">
        <v>880</v>
      </c>
      <c r="F222" s="7" t="str">
        <f t="shared" si="6"/>
        <v>ELD-SMTMAT-SOLDERBALL-BLL0.325SAC302-214</v>
      </c>
      <c r="G222" s="7" t="s">
        <v>234</v>
      </c>
      <c r="H222" s="7">
        <v>1</v>
      </c>
      <c r="I222" s="7" t="s">
        <v>881</v>
      </c>
      <c r="J222" s="8" t="s">
        <v>880</v>
      </c>
      <c r="K222" s="7" t="s">
        <v>917</v>
      </c>
      <c r="L222" s="7" t="s">
        <v>883</v>
      </c>
      <c r="M222" s="7" t="s">
        <v>660</v>
      </c>
      <c r="N222" s="7" t="str">
        <f>IFERROR(IF(MATCH(B222,#REF!,0),"In Use"),"Available")</f>
        <v>Available</v>
      </c>
      <c r="O222" s="13">
        <v>43322</v>
      </c>
      <c r="P222" s="13">
        <v>43687</v>
      </c>
      <c r="Q222" s="13"/>
      <c r="R222" s="8"/>
    </row>
    <row r="223" spans="1:18" x14ac:dyDescent="0.25">
      <c r="A223" s="7" t="s">
        <v>237</v>
      </c>
      <c r="B223" s="6">
        <f t="shared" si="7"/>
        <v>215</v>
      </c>
      <c r="C223" s="7" t="s">
        <v>877</v>
      </c>
      <c r="D223" s="7" t="s">
        <v>653</v>
      </c>
      <c r="E223" s="8" t="s">
        <v>880</v>
      </c>
      <c r="F223" s="7" t="str">
        <f t="shared" si="6"/>
        <v>ELD-SMTMAT-SOLDERBALL-BLL0.325SAC302-215</v>
      </c>
      <c r="G223" s="7" t="s">
        <v>234</v>
      </c>
      <c r="H223" s="7">
        <v>1</v>
      </c>
      <c r="I223" s="7" t="s">
        <v>881</v>
      </c>
      <c r="J223" s="7" t="s">
        <v>880</v>
      </c>
      <c r="K223" s="7" t="s">
        <v>918</v>
      </c>
      <c r="L223" s="7" t="s">
        <v>883</v>
      </c>
      <c r="M223" s="7" t="s">
        <v>660</v>
      </c>
      <c r="N223" s="7" t="str">
        <f>IFERROR(IF(MATCH(B223,#REF!,0),"In Use"),"Available")</f>
        <v>Available</v>
      </c>
      <c r="O223" s="13">
        <v>43322</v>
      </c>
      <c r="P223" s="13">
        <v>43687</v>
      </c>
      <c r="Q223" s="13"/>
      <c r="R223" s="8"/>
    </row>
    <row r="224" spans="1:18" x14ac:dyDescent="0.25">
      <c r="A224" s="7" t="s">
        <v>237</v>
      </c>
      <c r="B224" s="6">
        <f t="shared" si="7"/>
        <v>216</v>
      </c>
      <c r="C224" s="7" t="s">
        <v>877</v>
      </c>
      <c r="D224" s="7" t="s">
        <v>653</v>
      </c>
      <c r="E224" s="8" t="s">
        <v>880</v>
      </c>
      <c r="F224" s="7" t="str">
        <f t="shared" si="6"/>
        <v>ELD-SMTMAT-SOLDERBALL-BLL0.325SAC302-216</v>
      </c>
      <c r="G224" s="7" t="s">
        <v>234</v>
      </c>
      <c r="H224" s="7">
        <v>1</v>
      </c>
      <c r="I224" s="7" t="s">
        <v>881</v>
      </c>
      <c r="J224" s="8" t="s">
        <v>880</v>
      </c>
      <c r="K224" s="7" t="s">
        <v>919</v>
      </c>
      <c r="L224" s="7" t="s">
        <v>883</v>
      </c>
      <c r="M224" s="7" t="s">
        <v>660</v>
      </c>
      <c r="N224" s="7" t="str">
        <f>IFERROR(IF(MATCH(B224,#REF!,0),"In Use"),"Available")</f>
        <v>Available</v>
      </c>
      <c r="O224" s="13">
        <v>43322</v>
      </c>
      <c r="P224" s="13">
        <v>43687</v>
      </c>
      <c r="Q224" s="13"/>
      <c r="R224" s="8"/>
    </row>
    <row r="225" spans="1:18" x14ac:dyDescent="0.25">
      <c r="A225" s="7" t="s">
        <v>237</v>
      </c>
      <c r="B225" s="6">
        <f t="shared" si="7"/>
        <v>217</v>
      </c>
      <c r="C225" s="7" t="s">
        <v>877</v>
      </c>
      <c r="D225" s="7" t="s">
        <v>653</v>
      </c>
      <c r="E225" s="8" t="s">
        <v>880</v>
      </c>
      <c r="F225" s="7" t="str">
        <f t="shared" si="6"/>
        <v>ELD-SMTMAT-SOLDERBALL-BLL0.325SAC302-217</v>
      </c>
      <c r="G225" s="7" t="s">
        <v>234</v>
      </c>
      <c r="H225" s="7">
        <v>1</v>
      </c>
      <c r="I225" s="7" t="s">
        <v>881</v>
      </c>
      <c r="J225" s="7" t="s">
        <v>880</v>
      </c>
      <c r="K225" s="7" t="s">
        <v>920</v>
      </c>
      <c r="L225" s="7" t="s">
        <v>883</v>
      </c>
      <c r="M225" s="7" t="s">
        <v>660</v>
      </c>
      <c r="N225" s="7" t="str">
        <f>IFERROR(IF(MATCH(B225,#REF!,0),"In Use"),"Available")</f>
        <v>Available</v>
      </c>
      <c r="O225" s="13">
        <v>43322</v>
      </c>
      <c r="P225" s="13">
        <v>43687</v>
      </c>
      <c r="Q225" s="13"/>
      <c r="R225" s="8"/>
    </row>
    <row r="226" spans="1:18" x14ac:dyDescent="0.25">
      <c r="A226" s="7" t="s">
        <v>237</v>
      </c>
      <c r="B226" s="6">
        <f t="shared" si="7"/>
        <v>218</v>
      </c>
      <c r="C226" s="7" t="s">
        <v>877</v>
      </c>
      <c r="D226" s="7" t="s">
        <v>653</v>
      </c>
      <c r="E226" s="8" t="s">
        <v>880</v>
      </c>
      <c r="F226" s="7" t="str">
        <f t="shared" si="6"/>
        <v>ELD-SMTMAT-SOLDERBALL-BLL0.325SAC302-218</v>
      </c>
      <c r="G226" s="7" t="s">
        <v>234</v>
      </c>
      <c r="H226" s="7">
        <v>1</v>
      </c>
      <c r="I226" s="7" t="s">
        <v>881</v>
      </c>
      <c r="J226" s="8" t="s">
        <v>880</v>
      </c>
      <c r="K226" s="7" t="s">
        <v>921</v>
      </c>
      <c r="L226" s="7" t="s">
        <v>883</v>
      </c>
      <c r="M226" s="7" t="s">
        <v>660</v>
      </c>
      <c r="N226" s="7" t="str">
        <f>IFERROR(IF(MATCH(B226,#REF!,0),"In Use"),"Available")</f>
        <v>Available</v>
      </c>
      <c r="O226" s="13">
        <v>43322</v>
      </c>
      <c r="P226" s="13">
        <v>43687</v>
      </c>
      <c r="Q226" s="13"/>
      <c r="R226" s="8"/>
    </row>
    <row r="227" spans="1:18" x14ac:dyDescent="0.25">
      <c r="A227" s="7" t="s">
        <v>237</v>
      </c>
      <c r="B227" s="6">
        <f t="shared" si="7"/>
        <v>219</v>
      </c>
      <c r="C227" s="7" t="s">
        <v>877</v>
      </c>
      <c r="D227" s="7" t="s">
        <v>653</v>
      </c>
      <c r="E227" s="8" t="s">
        <v>880</v>
      </c>
      <c r="F227" s="7" t="str">
        <f t="shared" si="6"/>
        <v>ELD-SMTMAT-SOLDERBALL-BLL0.325SAC302-219</v>
      </c>
      <c r="G227" s="7" t="s">
        <v>234</v>
      </c>
      <c r="H227" s="7">
        <v>1</v>
      </c>
      <c r="I227" s="7" t="s">
        <v>881</v>
      </c>
      <c r="J227" s="7" t="s">
        <v>880</v>
      </c>
      <c r="K227" s="7" t="s">
        <v>922</v>
      </c>
      <c r="L227" s="7" t="s">
        <v>883</v>
      </c>
      <c r="M227" s="7" t="s">
        <v>660</v>
      </c>
      <c r="N227" s="7" t="str">
        <f>IFERROR(IF(MATCH(B227,#REF!,0),"In Use"),"Available")</f>
        <v>Available</v>
      </c>
      <c r="O227" s="13">
        <v>43322</v>
      </c>
      <c r="P227" s="13">
        <v>43687</v>
      </c>
      <c r="Q227" s="13"/>
      <c r="R227" s="8"/>
    </row>
    <row r="228" spans="1:18" x14ac:dyDescent="0.25">
      <c r="A228" s="7" t="s">
        <v>237</v>
      </c>
      <c r="B228" s="6">
        <f t="shared" si="7"/>
        <v>220</v>
      </c>
      <c r="C228" s="7" t="s">
        <v>877</v>
      </c>
      <c r="D228" s="7" t="s">
        <v>653</v>
      </c>
      <c r="E228" s="8" t="s">
        <v>880</v>
      </c>
      <c r="F228" s="7" t="str">
        <f t="shared" si="6"/>
        <v>ELD-SMTMAT-SOLDERBALL-BLL0.325SAC302-220</v>
      </c>
      <c r="G228" s="7" t="s">
        <v>234</v>
      </c>
      <c r="H228" s="7">
        <v>1</v>
      </c>
      <c r="I228" s="7" t="s">
        <v>881</v>
      </c>
      <c r="J228" s="8" t="s">
        <v>880</v>
      </c>
      <c r="K228" s="7" t="s">
        <v>923</v>
      </c>
      <c r="L228" s="7" t="s">
        <v>883</v>
      </c>
      <c r="M228" s="7" t="s">
        <v>660</v>
      </c>
      <c r="N228" s="7" t="str">
        <f>IFERROR(IF(MATCH(B228,#REF!,0),"In Use"),"Available")</f>
        <v>Available</v>
      </c>
      <c r="O228" s="13">
        <v>43322</v>
      </c>
      <c r="P228" s="13">
        <v>43687</v>
      </c>
      <c r="Q228" s="13"/>
      <c r="R228" s="8"/>
    </row>
    <row r="229" spans="1:18" x14ac:dyDescent="0.25">
      <c r="A229" s="7" t="s">
        <v>237</v>
      </c>
      <c r="B229" s="6">
        <f t="shared" si="7"/>
        <v>221</v>
      </c>
      <c r="C229" s="7" t="s">
        <v>877</v>
      </c>
      <c r="D229" s="7" t="s">
        <v>653</v>
      </c>
      <c r="E229" s="8" t="s">
        <v>880</v>
      </c>
      <c r="F229" s="7" t="str">
        <f t="shared" si="6"/>
        <v>ELD-SMTMAT-SOLDERBALL-BLL0.325SAC302-221</v>
      </c>
      <c r="G229" s="7" t="s">
        <v>234</v>
      </c>
      <c r="H229" s="7">
        <v>1</v>
      </c>
      <c r="I229" s="7" t="s">
        <v>881</v>
      </c>
      <c r="J229" s="7" t="s">
        <v>880</v>
      </c>
      <c r="K229" s="7" t="s">
        <v>924</v>
      </c>
      <c r="L229" s="7" t="s">
        <v>883</v>
      </c>
      <c r="M229" s="7" t="s">
        <v>660</v>
      </c>
      <c r="N229" s="7" t="str">
        <f>IFERROR(IF(MATCH(B229,#REF!,0),"In Use"),"Available")</f>
        <v>Available</v>
      </c>
      <c r="O229" s="13">
        <v>43322</v>
      </c>
      <c r="P229" s="13">
        <v>43687</v>
      </c>
      <c r="Q229" s="13"/>
      <c r="R229" s="8"/>
    </row>
    <row r="230" spans="1:18" x14ac:dyDescent="0.25">
      <c r="A230" s="7" t="s">
        <v>237</v>
      </c>
      <c r="B230" s="6">
        <f t="shared" si="7"/>
        <v>222</v>
      </c>
      <c r="C230" s="7" t="s">
        <v>877</v>
      </c>
      <c r="D230" s="7" t="s">
        <v>653</v>
      </c>
      <c r="E230" s="8" t="s">
        <v>880</v>
      </c>
      <c r="F230" s="7" t="str">
        <f t="shared" si="6"/>
        <v>ELD-SMTMAT-SOLDERBALL-BLL0.325SAC302-222</v>
      </c>
      <c r="G230" s="7" t="s">
        <v>234</v>
      </c>
      <c r="H230" s="7">
        <v>1</v>
      </c>
      <c r="I230" s="7" t="s">
        <v>881</v>
      </c>
      <c r="J230" s="8" t="s">
        <v>880</v>
      </c>
      <c r="K230" s="7" t="s">
        <v>925</v>
      </c>
      <c r="L230" s="7" t="s">
        <v>883</v>
      </c>
      <c r="M230" s="7" t="s">
        <v>660</v>
      </c>
      <c r="N230" s="7" t="str">
        <f>IFERROR(IF(MATCH(B230,#REF!,0),"In Use"),"Available")</f>
        <v>Available</v>
      </c>
      <c r="O230" s="13">
        <v>43322</v>
      </c>
      <c r="P230" s="13">
        <v>43687</v>
      </c>
      <c r="Q230" s="13"/>
      <c r="R230" s="8"/>
    </row>
    <row r="231" spans="1:18" x14ac:dyDescent="0.25">
      <c r="A231" s="7" t="s">
        <v>237</v>
      </c>
      <c r="B231" s="6">
        <f t="shared" si="7"/>
        <v>223</v>
      </c>
      <c r="C231" s="7" t="s">
        <v>877</v>
      </c>
      <c r="D231" s="7" t="s">
        <v>653</v>
      </c>
      <c r="E231" s="8" t="s">
        <v>880</v>
      </c>
      <c r="F231" s="7" t="str">
        <f t="shared" si="6"/>
        <v>ELD-SMTMAT-SOLDERBALL-BLL0.325SAC302-223</v>
      </c>
      <c r="G231" s="7" t="s">
        <v>234</v>
      </c>
      <c r="H231" s="7">
        <v>1</v>
      </c>
      <c r="I231" s="7" t="s">
        <v>881</v>
      </c>
      <c r="J231" s="7" t="s">
        <v>880</v>
      </c>
      <c r="K231" s="7" t="s">
        <v>926</v>
      </c>
      <c r="L231" s="7" t="s">
        <v>883</v>
      </c>
      <c r="M231" s="7" t="s">
        <v>660</v>
      </c>
      <c r="N231" s="7" t="str">
        <f>IFERROR(IF(MATCH(B231,#REF!,0),"In Use"),"Available")</f>
        <v>Available</v>
      </c>
      <c r="O231" s="13">
        <v>43322</v>
      </c>
      <c r="P231" s="13">
        <v>43687</v>
      </c>
      <c r="Q231" s="13"/>
      <c r="R231" s="8"/>
    </row>
    <row r="232" spans="1:18" x14ac:dyDescent="0.25">
      <c r="A232" s="7" t="s">
        <v>237</v>
      </c>
      <c r="B232" s="6">
        <f t="shared" si="7"/>
        <v>224</v>
      </c>
      <c r="C232" s="7" t="s">
        <v>877</v>
      </c>
      <c r="D232" s="7" t="s">
        <v>653</v>
      </c>
      <c r="E232" s="8" t="s">
        <v>880</v>
      </c>
      <c r="F232" s="7" t="str">
        <f t="shared" si="6"/>
        <v>ELD-SMTMAT-SOLDERBALL-BLL0.325SAC302-224</v>
      </c>
      <c r="G232" s="7" t="s">
        <v>234</v>
      </c>
      <c r="H232" s="7">
        <v>1</v>
      </c>
      <c r="I232" s="7" t="s">
        <v>881</v>
      </c>
      <c r="J232" s="8" t="s">
        <v>880</v>
      </c>
      <c r="K232" s="7" t="s">
        <v>927</v>
      </c>
      <c r="L232" s="7" t="s">
        <v>883</v>
      </c>
      <c r="M232" s="7" t="s">
        <v>660</v>
      </c>
      <c r="N232" s="7" t="str">
        <f>IFERROR(IF(MATCH(B232,#REF!,0),"In Use"),"Available")</f>
        <v>Available</v>
      </c>
      <c r="O232" s="13">
        <v>43322</v>
      </c>
      <c r="P232" s="13">
        <v>43687</v>
      </c>
      <c r="Q232" s="13"/>
      <c r="R232" s="8"/>
    </row>
    <row r="233" spans="1:18" x14ac:dyDescent="0.25">
      <c r="A233" s="7" t="s">
        <v>237</v>
      </c>
      <c r="B233" s="6">
        <f t="shared" si="7"/>
        <v>225</v>
      </c>
      <c r="C233" s="7" t="s">
        <v>877</v>
      </c>
      <c r="D233" s="7" t="s">
        <v>653</v>
      </c>
      <c r="E233" s="8" t="s">
        <v>880</v>
      </c>
      <c r="F233" s="7" t="str">
        <f t="shared" si="6"/>
        <v>ELD-SMTMAT-SOLDERBALL-BLL0.325SAC302-225</v>
      </c>
      <c r="G233" s="7" t="s">
        <v>234</v>
      </c>
      <c r="H233" s="7">
        <v>1</v>
      </c>
      <c r="I233" s="7" t="s">
        <v>881</v>
      </c>
      <c r="J233" s="7" t="s">
        <v>880</v>
      </c>
      <c r="K233" s="7" t="s">
        <v>928</v>
      </c>
      <c r="L233" s="7" t="s">
        <v>883</v>
      </c>
      <c r="M233" s="7" t="s">
        <v>660</v>
      </c>
      <c r="N233" s="7" t="str">
        <f>IFERROR(IF(MATCH(B233,#REF!,0),"In Use"),"Available")</f>
        <v>Available</v>
      </c>
      <c r="O233" s="13">
        <v>43322</v>
      </c>
      <c r="P233" s="13">
        <v>43687</v>
      </c>
      <c r="Q233" s="13"/>
      <c r="R233" s="8"/>
    </row>
    <row r="234" spans="1:18" x14ac:dyDescent="0.25">
      <c r="A234" s="7" t="s">
        <v>237</v>
      </c>
      <c r="B234" s="6">
        <f t="shared" si="7"/>
        <v>226</v>
      </c>
      <c r="C234" s="7" t="s">
        <v>877</v>
      </c>
      <c r="D234" s="7" t="s">
        <v>653</v>
      </c>
      <c r="E234" s="8" t="s">
        <v>880</v>
      </c>
      <c r="F234" s="7" t="str">
        <f t="shared" si="6"/>
        <v>ELD-SMTMAT-SOLDERBALL-BLL0.325SAC302-226</v>
      </c>
      <c r="G234" s="7" t="s">
        <v>234</v>
      </c>
      <c r="H234" s="7">
        <v>1</v>
      </c>
      <c r="I234" s="7" t="s">
        <v>881</v>
      </c>
      <c r="J234" s="8" t="s">
        <v>880</v>
      </c>
      <c r="K234" s="7" t="s">
        <v>929</v>
      </c>
      <c r="L234" s="7" t="s">
        <v>883</v>
      </c>
      <c r="M234" s="7" t="s">
        <v>660</v>
      </c>
      <c r="N234" s="7" t="str">
        <f>IFERROR(IF(MATCH(B234,#REF!,0),"In Use"),"Available")</f>
        <v>Available</v>
      </c>
      <c r="O234" s="13">
        <v>43322</v>
      </c>
      <c r="P234" s="13">
        <v>43687</v>
      </c>
      <c r="Q234" s="13"/>
      <c r="R234" s="8"/>
    </row>
    <row r="235" spans="1:18" x14ac:dyDescent="0.25">
      <c r="A235" s="7" t="s">
        <v>237</v>
      </c>
      <c r="B235" s="6">
        <f t="shared" si="7"/>
        <v>227</v>
      </c>
      <c r="C235" s="7" t="s">
        <v>877</v>
      </c>
      <c r="D235" s="7" t="s">
        <v>653</v>
      </c>
      <c r="E235" s="8" t="s">
        <v>880</v>
      </c>
      <c r="F235" s="7" t="str">
        <f t="shared" si="6"/>
        <v>ELD-SMTMAT-SOLDERBALL-BLL0.325SAC302-227</v>
      </c>
      <c r="G235" s="7" t="s">
        <v>234</v>
      </c>
      <c r="H235" s="7">
        <v>1</v>
      </c>
      <c r="I235" s="7" t="s">
        <v>881</v>
      </c>
      <c r="J235" s="7" t="s">
        <v>880</v>
      </c>
      <c r="K235" s="7" t="s">
        <v>930</v>
      </c>
      <c r="L235" s="7" t="s">
        <v>883</v>
      </c>
      <c r="M235" s="7" t="s">
        <v>660</v>
      </c>
      <c r="N235" s="7" t="str">
        <f>IFERROR(IF(MATCH(B235,#REF!,0),"In Use"),"Available")</f>
        <v>Available</v>
      </c>
      <c r="O235" s="13">
        <v>43322</v>
      </c>
      <c r="P235" s="13">
        <v>43687</v>
      </c>
      <c r="Q235" s="13"/>
      <c r="R235" s="8"/>
    </row>
    <row r="236" spans="1:18" x14ac:dyDescent="0.25">
      <c r="A236" s="7" t="s">
        <v>237</v>
      </c>
      <c r="B236" s="6">
        <f t="shared" si="7"/>
        <v>228</v>
      </c>
      <c r="C236" s="7" t="s">
        <v>877</v>
      </c>
      <c r="D236" s="7" t="s">
        <v>653</v>
      </c>
      <c r="E236" s="8" t="s">
        <v>880</v>
      </c>
      <c r="F236" s="7" t="str">
        <f t="shared" si="6"/>
        <v>ELD-SMTMAT-SOLDERBALL-BLL0.325SAC302-228</v>
      </c>
      <c r="G236" s="7" t="s">
        <v>234</v>
      </c>
      <c r="H236" s="7">
        <v>1</v>
      </c>
      <c r="I236" s="7" t="s">
        <v>881</v>
      </c>
      <c r="J236" s="8" t="s">
        <v>880</v>
      </c>
      <c r="K236" s="7" t="s">
        <v>931</v>
      </c>
      <c r="L236" s="7" t="s">
        <v>883</v>
      </c>
      <c r="M236" s="7" t="s">
        <v>660</v>
      </c>
      <c r="N236" s="7" t="str">
        <f>IFERROR(IF(MATCH(B236,#REF!,0),"In Use"),"Available")</f>
        <v>Available</v>
      </c>
      <c r="O236" s="13">
        <v>43322</v>
      </c>
      <c r="P236" s="13">
        <v>43687</v>
      </c>
      <c r="Q236" s="13"/>
      <c r="R236" s="8"/>
    </row>
    <row r="237" spans="1:18" x14ac:dyDescent="0.25">
      <c r="A237" s="7" t="s">
        <v>237</v>
      </c>
      <c r="B237" s="6">
        <f t="shared" si="7"/>
        <v>229</v>
      </c>
      <c r="C237" s="7" t="s">
        <v>877</v>
      </c>
      <c r="D237" s="7" t="s">
        <v>653</v>
      </c>
      <c r="E237" s="8" t="s">
        <v>880</v>
      </c>
      <c r="F237" s="7" t="str">
        <f t="shared" si="6"/>
        <v>ELD-SMTMAT-SOLDERBALL-BLL0.325SAC302-229</v>
      </c>
      <c r="G237" s="7" t="s">
        <v>234</v>
      </c>
      <c r="H237" s="7">
        <v>1</v>
      </c>
      <c r="I237" s="7" t="s">
        <v>881</v>
      </c>
      <c r="J237" s="7" t="s">
        <v>880</v>
      </c>
      <c r="K237" s="7" t="s">
        <v>932</v>
      </c>
      <c r="L237" s="7" t="s">
        <v>883</v>
      </c>
      <c r="M237" s="7" t="s">
        <v>660</v>
      </c>
      <c r="N237" s="7" t="str">
        <f>IFERROR(IF(MATCH(B237,#REF!,0),"In Use"),"Available")</f>
        <v>Available</v>
      </c>
      <c r="O237" s="13">
        <v>43322</v>
      </c>
      <c r="P237" s="13">
        <v>43687</v>
      </c>
      <c r="Q237" s="13"/>
      <c r="R237" s="8"/>
    </row>
    <row r="238" spans="1:18" x14ac:dyDescent="0.25">
      <c r="A238" s="7" t="s">
        <v>237</v>
      </c>
      <c r="B238" s="6">
        <f t="shared" si="7"/>
        <v>230</v>
      </c>
      <c r="C238" s="7" t="s">
        <v>877</v>
      </c>
      <c r="D238" s="7" t="s">
        <v>653</v>
      </c>
      <c r="E238" s="8" t="s">
        <v>880</v>
      </c>
      <c r="F238" s="7" t="str">
        <f t="shared" si="6"/>
        <v>ELD-SMTMAT-SOLDERBALL-BLL0.325SAC302-230</v>
      </c>
      <c r="G238" s="7" t="s">
        <v>234</v>
      </c>
      <c r="H238" s="7">
        <v>1</v>
      </c>
      <c r="I238" s="7" t="s">
        <v>881</v>
      </c>
      <c r="J238" s="8" t="s">
        <v>880</v>
      </c>
      <c r="K238" s="7" t="s">
        <v>933</v>
      </c>
      <c r="L238" s="7" t="s">
        <v>883</v>
      </c>
      <c r="M238" s="7" t="s">
        <v>660</v>
      </c>
      <c r="N238" s="7" t="str">
        <f>IFERROR(IF(MATCH(B238,#REF!,0),"In Use"),"Available")</f>
        <v>Available</v>
      </c>
      <c r="O238" s="13">
        <v>43322</v>
      </c>
      <c r="P238" s="13">
        <v>43687</v>
      </c>
      <c r="Q238" s="13"/>
      <c r="R238" s="8"/>
    </row>
    <row r="239" spans="1:18" x14ac:dyDescent="0.25">
      <c r="A239" s="7" t="s">
        <v>237</v>
      </c>
      <c r="B239" s="6">
        <f t="shared" si="7"/>
        <v>231</v>
      </c>
      <c r="C239" s="7" t="s">
        <v>877</v>
      </c>
      <c r="D239" s="7" t="s">
        <v>653</v>
      </c>
      <c r="E239" s="8" t="s">
        <v>880</v>
      </c>
      <c r="F239" s="7" t="str">
        <f t="shared" si="6"/>
        <v>ELD-SMTMAT-SOLDERBALL-BLL0.325SAC302-231</v>
      </c>
      <c r="G239" s="7" t="s">
        <v>234</v>
      </c>
      <c r="H239" s="7">
        <v>1</v>
      </c>
      <c r="I239" s="7" t="s">
        <v>881</v>
      </c>
      <c r="J239" s="7" t="s">
        <v>880</v>
      </c>
      <c r="K239" s="7" t="s">
        <v>934</v>
      </c>
      <c r="L239" s="7" t="s">
        <v>883</v>
      </c>
      <c r="M239" s="7" t="s">
        <v>660</v>
      </c>
      <c r="N239" s="7" t="str">
        <f>IFERROR(IF(MATCH(B239,#REF!,0),"In Use"),"Available")</f>
        <v>Available</v>
      </c>
      <c r="O239" s="13">
        <v>43322</v>
      </c>
      <c r="P239" s="13">
        <v>43687</v>
      </c>
      <c r="Q239" s="13"/>
      <c r="R239" s="8"/>
    </row>
    <row r="240" spans="1:18" x14ac:dyDescent="0.25">
      <c r="A240" s="7" t="s">
        <v>237</v>
      </c>
      <c r="B240" s="6">
        <f t="shared" si="7"/>
        <v>232</v>
      </c>
      <c r="C240" s="7" t="s">
        <v>877</v>
      </c>
      <c r="D240" s="7" t="s">
        <v>653</v>
      </c>
      <c r="E240" s="8" t="s">
        <v>880</v>
      </c>
      <c r="F240" s="7" t="str">
        <f t="shared" si="6"/>
        <v>ELD-SMTMAT-SOLDERBALL-BLL0.325SAC302-232</v>
      </c>
      <c r="G240" s="7" t="s">
        <v>234</v>
      </c>
      <c r="H240" s="7">
        <v>1</v>
      </c>
      <c r="I240" s="7" t="s">
        <v>881</v>
      </c>
      <c r="J240" s="8" t="s">
        <v>880</v>
      </c>
      <c r="K240" s="7" t="s">
        <v>935</v>
      </c>
      <c r="L240" s="7" t="s">
        <v>883</v>
      </c>
      <c r="M240" s="7" t="s">
        <v>660</v>
      </c>
      <c r="N240" s="7" t="str">
        <f>IFERROR(IF(MATCH(B240,#REF!,0),"In Use"),"Available")</f>
        <v>Available</v>
      </c>
      <c r="O240" s="13">
        <v>43322</v>
      </c>
      <c r="P240" s="13">
        <v>43687</v>
      </c>
      <c r="Q240" s="13"/>
      <c r="R240" s="8"/>
    </row>
    <row r="241" spans="1:18" x14ac:dyDescent="0.25">
      <c r="A241" s="7" t="s">
        <v>237</v>
      </c>
      <c r="B241" s="6">
        <f t="shared" si="7"/>
        <v>233</v>
      </c>
      <c r="C241" s="7" t="s">
        <v>877</v>
      </c>
      <c r="D241" s="7" t="s">
        <v>653</v>
      </c>
      <c r="E241" s="8" t="s">
        <v>880</v>
      </c>
      <c r="F241" s="7" t="str">
        <f t="shared" si="6"/>
        <v>ELD-SMTMAT-SOLDERBALL-BLL0.325SAC302-233</v>
      </c>
      <c r="G241" s="7" t="s">
        <v>234</v>
      </c>
      <c r="H241" s="7">
        <v>1</v>
      </c>
      <c r="I241" s="7" t="s">
        <v>881</v>
      </c>
      <c r="J241" s="7" t="s">
        <v>880</v>
      </c>
      <c r="K241" s="7" t="s">
        <v>936</v>
      </c>
      <c r="L241" s="7" t="s">
        <v>883</v>
      </c>
      <c r="M241" s="7" t="s">
        <v>660</v>
      </c>
      <c r="N241" s="7" t="str">
        <f>IFERROR(IF(MATCH(B241,#REF!,0),"In Use"),"Available")</f>
        <v>Available</v>
      </c>
      <c r="O241" s="13">
        <v>43322</v>
      </c>
      <c r="P241" s="13">
        <v>43687</v>
      </c>
      <c r="Q241" s="13"/>
      <c r="R241" s="8"/>
    </row>
    <row r="242" spans="1:18" x14ac:dyDescent="0.25">
      <c r="A242" s="7" t="s">
        <v>237</v>
      </c>
      <c r="B242" s="6">
        <f t="shared" si="7"/>
        <v>234</v>
      </c>
      <c r="C242" s="7" t="s">
        <v>877</v>
      </c>
      <c r="D242" s="7" t="s">
        <v>653</v>
      </c>
      <c r="E242" s="8" t="s">
        <v>880</v>
      </c>
      <c r="F242" s="7" t="str">
        <f t="shared" si="6"/>
        <v>ELD-SMTMAT-SOLDERBALL-BLL0.325SAC302-234</v>
      </c>
      <c r="G242" s="7" t="s">
        <v>234</v>
      </c>
      <c r="H242" s="7">
        <v>1</v>
      </c>
      <c r="I242" s="7" t="s">
        <v>881</v>
      </c>
      <c r="J242" s="8" t="s">
        <v>880</v>
      </c>
      <c r="K242" s="7" t="s">
        <v>937</v>
      </c>
      <c r="L242" s="7" t="s">
        <v>883</v>
      </c>
      <c r="M242" s="7" t="s">
        <v>660</v>
      </c>
      <c r="N242" s="7" t="str">
        <f>IFERROR(IF(MATCH(B242,#REF!,0),"In Use"),"Available")</f>
        <v>Available</v>
      </c>
      <c r="O242" s="13">
        <v>43322</v>
      </c>
      <c r="P242" s="13">
        <v>43687</v>
      </c>
      <c r="Q242" s="13"/>
      <c r="R242" s="8"/>
    </row>
    <row r="243" spans="1:18" x14ac:dyDescent="0.25">
      <c r="A243" s="7" t="s">
        <v>237</v>
      </c>
      <c r="B243" s="6">
        <f t="shared" si="7"/>
        <v>235</v>
      </c>
      <c r="C243" s="7" t="s">
        <v>877</v>
      </c>
      <c r="D243" s="7" t="s">
        <v>653</v>
      </c>
      <c r="E243" s="8" t="s">
        <v>880</v>
      </c>
      <c r="F243" s="7" t="str">
        <f t="shared" si="6"/>
        <v>ELD-SMTMAT-SOLDERBALL-BLL0.325SAC302-235</v>
      </c>
      <c r="G243" s="7" t="s">
        <v>234</v>
      </c>
      <c r="H243" s="7">
        <v>1</v>
      </c>
      <c r="I243" s="7" t="s">
        <v>881</v>
      </c>
      <c r="J243" s="7" t="s">
        <v>880</v>
      </c>
      <c r="K243" s="7" t="s">
        <v>938</v>
      </c>
      <c r="L243" s="7" t="s">
        <v>883</v>
      </c>
      <c r="M243" s="7" t="s">
        <v>660</v>
      </c>
      <c r="N243" s="7" t="str">
        <f>IFERROR(IF(MATCH(B243,#REF!,0),"In Use"),"Available")</f>
        <v>Available</v>
      </c>
      <c r="O243" s="13">
        <v>43322</v>
      </c>
      <c r="P243" s="13">
        <v>43687</v>
      </c>
      <c r="Q243" s="13"/>
      <c r="R243" s="8"/>
    </row>
    <row r="244" spans="1:18" x14ac:dyDescent="0.25">
      <c r="A244" s="7" t="s">
        <v>237</v>
      </c>
      <c r="B244" s="6">
        <f t="shared" si="7"/>
        <v>236</v>
      </c>
      <c r="C244" s="7" t="s">
        <v>877</v>
      </c>
      <c r="D244" s="7" t="s">
        <v>653</v>
      </c>
      <c r="E244" s="8" t="s">
        <v>880</v>
      </c>
      <c r="F244" s="7" t="str">
        <f t="shared" si="6"/>
        <v>ELD-SMTMAT-SOLDERBALL-BLL0.325SAC302-236</v>
      </c>
      <c r="G244" s="7" t="s">
        <v>234</v>
      </c>
      <c r="H244" s="7">
        <v>1</v>
      </c>
      <c r="I244" s="7" t="s">
        <v>881</v>
      </c>
      <c r="J244" s="8" t="s">
        <v>880</v>
      </c>
      <c r="K244" s="7" t="s">
        <v>939</v>
      </c>
      <c r="L244" s="7" t="s">
        <v>883</v>
      </c>
      <c r="M244" s="7" t="s">
        <v>660</v>
      </c>
      <c r="N244" s="7" t="str">
        <f>IFERROR(IF(MATCH(B244,#REF!,0),"In Use"),"Available")</f>
        <v>Available</v>
      </c>
      <c r="O244" s="13">
        <v>43322</v>
      </c>
      <c r="P244" s="13">
        <v>43687</v>
      </c>
      <c r="Q244" s="13"/>
      <c r="R244" s="8"/>
    </row>
    <row r="245" spans="1:18" x14ac:dyDescent="0.25">
      <c r="A245" s="7" t="s">
        <v>237</v>
      </c>
      <c r="B245" s="6">
        <f t="shared" si="7"/>
        <v>237</v>
      </c>
      <c r="C245" s="7" t="s">
        <v>877</v>
      </c>
      <c r="D245" s="7" t="s">
        <v>653</v>
      </c>
      <c r="E245" s="8" t="s">
        <v>880</v>
      </c>
      <c r="F245" s="7" t="str">
        <f t="shared" si="6"/>
        <v>ELD-SMTMAT-SOLDERBALL-BLL0.325SAC302-237</v>
      </c>
      <c r="G245" s="7" t="s">
        <v>234</v>
      </c>
      <c r="H245" s="7">
        <v>1</v>
      </c>
      <c r="I245" s="7" t="s">
        <v>881</v>
      </c>
      <c r="J245" s="7" t="s">
        <v>880</v>
      </c>
      <c r="K245" s="7" t="s">
        <v>940</v>
      </c>
      <c r="L245" s="7" t="s">
        <v>883</v>
      </c>
      <c r="M245" s="7" t="s">
        <v>660</v>
      </c>
      <c r="N245" s="7" t="str">
        <f>IFERROR(IF(MATCH(B245,#REF!,0),"In Use"),"Available")</f>
        <v>Available</v>
      </c>
      <c r="O245" s="13">
        <v>43322</v>
      </c>
      <c r="P245" s="13">
        <v>43687</v>
      </c>
      <c r="Q245" s="13"/>
      <c r="R245" s="8"/>
    </row>
    <row r="246" spans="1:18" x14ac:dyDescent="0.25">
      <c r="A246" s="7" t="s">
        <v>237</v>
      </c>
      <c r="B246" s="6">
        <f t="shared" si="7"/>
        <v>238</v>
      </c>
      <c r="C246" s="7" t="s">
        <v>877</v>
      </c>
      <c r="D246" s="7" t="s">
        <v>653</v>
      </c>
      <c r="E246" s="8" t="s">
        <v>880</v>
      </c>
      <c r="F246" s="7" t="str">
        <f t="shared" si="6"/>
        <v>ELD-SMTMAT-SOLDERBALL-BLL0.325SAC302-238</v>
      </c>
      <c r="G246" s="7" t="s">
        <v>234</v>
      </c>
      <c r="H246" s="7">
        <v>1</v>
      </c>
      <c r="I246" s="7" t="s">
        <v>881</v>
      </c>
      <c r="J246" s="8" t="s">
        <v>880</v>
      </c>
      <c r="K246" s="7" t="s">
        <v>941</v>
      </c>
      <c r="L246" s="7" t="s">
        <v>883</v>
      </c>
      <c r="M246" s="7" t="s">
        <v>660</v>
      </c>
      <c r="N246" s="7" t="str">
        <f>IFERROR(IF(MATCH(B246,#REF!,0),"In Use"),"Available")</f>
        <v>Available</v>
      </c>
      <c r="O246" s="13">
        <v>43322</v>
      </c>
      <c r="P246" s="13">
        <v>43687</v>
      </c>
      <c r="Q246" s="13"/>
      <c r="R246" s="8"/>
    </row>
    <row r="247" spans="1:18" x14ac:dyDescent="0.25">
      <c r="A247" s="7" t="s">
        <v>237</v>
      </c>
      <c r="B247" s="6">
        <f t="shared" si="7"/>
        <v>239</v>
      </c>
      <c r="C247" s="7" t="s">
        <v>877</v>
      </c>
      <c r="D247" s="7" t="s">
        <v>653</v>
      </c>
      <c r="E247" s="8" t="s">
        <v>880</v>
      </c>
      <c r="F247" s="7" t="str">
        <f t="shared" si="6"/>
        <v>ELD-SMTMAT-SOLDERBALL-BLL0.325SAC302-239</v>
      </c>
      <c r="G247" s="7" t="s">
        <v>234</v>
      </c>
      <c r="H247" s="7">
        <v>1</v>
      </c>
      <c r="I247" s="7" t="s">
        <v>881</v>
      </c>
      <c r="J247" s="7" t="s">
        <v>880</v>
      </c>
      <c r="K247" s="7" t="s">
        <v>942</v>
      </c>
      <c r="L247" s="7" t="s">
        <v>883</v>
      </c>
      <c r="M247" s="7" t="s">
        <v>660</v>
      </c>
      <c r="N247" s="7" t="str">
        <f>IFERROR(IF(MATCH(B247,#REF!,0),"In Use"),"Available")</f>
        <v>Available</v>
      </c>
      <c r="O247" s="13">
        <v>43322</v>
      </c>
      <c r="P247" s="13">
        <v>43687</v>
      </c>
      <c r="Q247" s="13"/>
      <c r="R247" s="8"/>
    </row>
    <row r="248" spans="1:18" x14ac:dyDescent="0.25">
      <c r="A248" s="7" t="s">
        <v>237</v>
      </c>
      <c r="B248" s="6">
        <f t="shared" si="7"/>
        <v>240</v>
      </c>
      <c r="C248" s="7" t="s">
        <v>877</v>
      </c>
      <c r="D248" s="7" t="s">
        <v>653</v>
      </c>
      <c r="E248" s="8" t="s">
        <v>880</v>
      </c>
      <c r="F248" s="7" t="str">
        <f t="shared" si="6"/>
        <v>ELD-SMTMAT-SOLDERBALL-BLL0.325SAC302-240</v>
      </c>
      <c r="G248" s="7" t="s">
        <v>234</v>
      </c>
      <c r="H248" s="7">
        <v>1</v>
      </c>
      <c r="I248" s="7" t="s">
        <v>881</v>
      </c>
      <c r="J248" s="8" t="s">
        <v>880</v>
      </c>
      <c r="K248" s="7" t="s">
        <v>943</v>
      </c>
      <c r="L248" s="7" t="s">
        <v>883</v>
      </c>
      <c r="M248" s="7" t="s">
        <v>660</v>
      </c>
      <c r="N248" s="7" t="str">
        <f>IFERROR(IF(MATCH(B248,#REF!,0),"In Use"),"Available")</f>
        <v>Available</v>
      </c>
      <c r="O248" s="13">
        <v>43322</v>
      </c>
      <c r="P248" s="13">
        <v>43687</v>
      </c>
      <c r="Q248" s="13"/>
      <c r="R248" s="8"/>
    </row>
    <row r="249" spans="1:18" x14ac:dyDescent="0.25">
      <c r="A249" s="7" t="s">
        <v>237</v>
      </c>
      <c r="B249" s="6">
        <f t="shared" si="7"/>
        <v>241</v>
      </c>
      <c r="C249" s="7" t="s">
        <v>877</v>
      </c>
      <c r="D249" s="7" t="s">
        <v>653</v>
      </c>
      <c r="E249" s="8" t="s">
        <v>880</v>
      </c>
      <c r="F249" s="7" t="str">
        <f t="shared" si="6"/>
        <v>ELD-SMTMAT-SOLDERBALL-BLL0.325SAC302-241</v>
      </c>
      <c r="G249" s="7" t="s">
        <v>234</v>
      </c>
      <c r="H249" s="7">
        <v>1</v>
      </c>
      <c r="I249" s="7" t="s">
        <v>881</v>
      </c>
      <c r="J249" s="7" t="s">
        <v>880</v>
      </c>
      <c r="K249" s="7" t="s">
        <v>944</v>
      </c>
      <c r="L249" s="7" t="s">
        <v>883</v>
      </c>
      <c r="M249" s="7" t="s">
        <v>660</v>
      </c>
      <c r="N249" s="7" t="str">
        <f>IFERROR(IF(MATCH(B249,#REF!,0),"In Use"),"Available")</f>
        <v>Available</v>
      </c>
      <c r="O249" s="13">
        <v>43322</v>
      </c>
      <c r="P249" s="13">
        <v>43687</v>
      </c>
      <c r="Q249" s="13"/>
      <c r="R249" s="8"/>
    </row>
    <row r="250" spans="1:18" x14ac:dyDescent="0.25">
      <c r="A250" s="7" t="s">
        <v>237</v>
      </c>
      <c r="B250" s="6">
        <f t="shared" si="7"/>
        <v>242</v>
      </c>
      <c r="C250" s="7" t="s">
        <v>877</v>
      </c>
      <c r="D250" s="7" t="s">
        <v>653</v>
      </c>
      <c r="E250" s="8" t="s">
        <v>880</v>
      </c>
      <c r="F250" s="7" t="str">
        <f t="shared" si="6"/>
        <v>ELD-SMTMAT-SOLDERBALL-BLL0.325SAC302-242</v>
      </c>
      <c r="G250" s="7" t="s">
        <v>234</v>
      </c>
      <c r="H250" s="7">
        <v>1</v>
      </c>
      <c r="I250" s="7" t="s">
        <v>881</v>
      </c>
      <c r="J250" s="8" t="s">
        <v>880</v>
      </c>
      <c r="K250" s="7" t="s">
        <v>945</v>
      </c>
      <c r="L250" s="7" t="s">
        <v>883</v>
      </c>
      <c r="M250" s="7" t="s">
        <v>660</v>
      </c>
      <c r="N250" s="7" t="str">
        <f>IFERROR(IF(MATCH(B250,#REF!,0),"In Use"),"Available")</f>
        <v>Available</v>
      </c>
      <c r="O250" s="13">
        <v>43322</v>
      </c>
      <c r="P250" s="13">
        <v>43687</v>
      </c>
      <c r="Q250" s="13"/>
      <c r="R250" s="8"/>
    </row>
    <row r="251" spans="1:18" x14ac:dyDescent="0.25">
      <c r="A251" s="7" t="s">
        <v>237</v>
      </c>
      <c r="B251" s="6">
        <f t="shared" si="7"/>
        <v>243</v>
      </c>
      <c r="C251" s="7" t="s">
        <v>877</v>
      </c>
      <c r="D251" s="7" t="s">
        <v>653</v>
      </c>
      <c r="E251" s="8" t="s">
        <v>880</v>
      </c>
      <c r="F251" s="7" t="str">
        <f t="shared" si="6"/>
        <v>ELD-SMTMAT-SOLDERBALL-BLL0.325SAC302-243</v>
      </c>
      <c r="G251" s="7" t="s">
        <v>234</v>
      </c>
      <c r="H251" s="7">
        <v>1</v>
      </c>
      <c r="I251" s="7" t="s">
        <v>881</v>
      </c>
      <c r="J251" s="7" t="s">
        <v>880</v>
      </c>
      <c r="K251" s="7" t="s">
        <v>946</v>
      </c>
      <c r="L251" s="7" t="s">
        <v>883</v>
      </c>
      <c r="M251" s="7" t="s">
        <v>660</v>
      </c>
      <c r="N251" s="7" t="str">
        <f>IFERROR(IF(MATCH(B251,#REF!,0),"In Use"),"Available")</f>
        <v>Available</v>
      </c>
      <c r="O251" s="13">
        <v>43322</v>
      </c>
      <c r="P251" s="13">
        <v>43687</v>
      </c>
      <c r="Q251" s="13"/>
      <c r="R251" s="8"/>
    </row>
    <row r="252" spans="1:18" x14ac:dyDescent="0.25">
      <c r="A252" s="7" t="s">
        <v>237</v>
      </c>
      <c r="B252" s="6">
        <f t="shared" si="7"/>
        <v>244</v>
      </c>
      <c r="C252" s="7" t="s">
        <v>877</v>
      </c>
      <c r="D252" s="7" t="s">
        <v>653</v>
      </c>
      <c r="E252" s="8" t="s">
        <v>880</v>
      </c>
      <c r="F252" s="7" t="str">
        <f t="shared" si="6"/>
        <v>ELD-SMTMAT-SOLDERBALL-BLL0.325SAC302-244</v>
      </c>
      <c r="G252" s="7" t="s">
        <v>234</v>
      </c>
      <c r="H252" s="7">
        <v>1</v>
      </c>
      <c r="I252" s="7" t="s">
        <v>881</v>
      </c>
      <c r="J252" s="8" t="s">
        <v>880</v>
      </c>
      <c r="K252" s="7" t="s">
        <v>947</v>
      </c>
      <c r="L252" s="7" t="s">
        <v>883</v>
      </c>
      <c r="M252" s="7" t="s">
        <v>660</v>
      </c>
      <c r="N252" s="7" t="str">
        <f>IFERROR(IF(MATCH(B252,#REF!,0),"In Use"),"Available")</f>
        <v>Available</v>
      </c>
      <c r="O252" s="13">
        <v>43322</v>
      </c>
      <c r="P252" s="13">
        <v>43687</v>
      </c>
      <c r="Q252" s="13"/>
      <c r="R252" s="8"/>
    </row>
    <row r="253" spans="1:18" x14ac:dyDescent="0.25">
      <c r="A253" s="7" t="s">
        <v>237</v>
      </c>
      <c r="B253" s="6">
        <f t="shared" si="7"/>
        <v>245</v>
      </c>
      <c r="C253" s="7" t="s">
        <v>877</v>
      </c>
      <c r="D253" s="7" t="s">
        <v>653</v>
      </c>
      <c r="E253" s="8" t="s">
        <v>880</v>
      </c>
      <c r="F253" s="7" t="str">
        <f t="shared" si="6"/>
        <v>ELD-SMTMAT-SOLDERBALL-BLL0.325SAC302-245</v>
      </c>
      <c r="G253" s="7" t="s">
        <v>234</v>
      </c>
      <c r="H253" s="7">
        <v>1</v>
      </c>
      <c r="I253" s="7" t="s">
        <v>881</v>
      </c>
      <c r="J253" s="7" t="s">
        <v>880</v>
      </c>
      <c r="K253" s="7" t="s">
        <v>948</v>
      </c>
      <c r="L253" s="7" t="s">
        <v>883</v>
      </c>
      <c r="M253" s="7" t="s">
        <v>660</v>
      </c>
      <c r="N253" s="7" t="str">
        <f>IFERROR(IF(MATCH(B253,#REF!,0),"In Use"),"Available")</f>
        <v>Available</v>
      </c>
      <c r="O253" s="13">
        <v>43322</v>
      </c>
      <c r="P253" s="13">
        <v>43687</v>
      </c>
      <c r="Q253" s="13"/>
      <c r="R253" s="8"/>
    </row>
    <row r="254" spans="1:18" x14ac:dyDescent="0.25">
      <c r="A254" s="7" t="s">
        <v>305</v>
      </c>
      <c r="B254" s="12">
        <f t="shared" si="7"/>
        <v>246</v>
      </c>
      <c r="C254" s="7" t="s">
        <v>877</v>
      </c>
      <c r="D254" s="7" t="s">
        <v>653</v>
      </c>
      <c r="E254" s="8" t="s">
        <v>949</v>
      </c>
      <c r="F254" s="7" t="str">
        <f t="shared" si="6"/>
        <v>ELD-SMTMAT-SOLDERBALL-SK19E01P480-003-246</v>
      </c>
      <c r="G254" s="7" t="s">
        <v>234</v>
      </c>
      <c r="H254" s="7">
        <v>1</v>
      </c>
      <c r="I254" s="7" t="s">
        <v>950</v>
      </c>
      <c r="J254" s="8" t="s">
        <v>949</v>
      </c>
      <c r="K254" s="7" t="s">
        <v>835</v>
      </c>
      <c r="L254" s="7" t="s">
        <v>883</v>
      </c>
      <c r="M254" s="7" t="s">
        <v>660</v>
      </c>
      <c r="N254" s="7" t="str">
        <f>IFERROR(IF(MATCH(B254,#REF!,0),"In Use"),"Available")</f>
        <v>Available</v>
      </c>
      <c r="O254" s="13">
        <v>43511</v>
      </c>
      <c r="P254" s="13">
        <v>43875</v>
      </c>
      <c r="Q254" s="13"/>
      <c r="R254" s="8"/>
    </row>
    <row r="255" spans="1:18" x14ac:dyDescent="0.25">
      <c r="A255" s="7" t="s">
        <v>307</v>
      </c>
      <c r="B255" s="6">
        <f t="shared" si="7"/>
        <v>247</v>
      </c>
      <c r="C255" s="7" t="s">
        <v>951</v>
      </c>
      <c r="D255" s="7" t="s">
        <v>673</v>
      </c>
      <c r="E255" s="8" t="s">
        <v>952</v>
      </c>
      <c r="F255" s="7" t="str">
        <f t="shared" si="6"/>
        <v>ELD-SMTMAT-TRAY-TRAYPEQ-247</v>
      </c>
      <c r="G255" s="7" t="s">
        <v>16</v>
      </c>
      <c r="H255" s="7">
        <v>30</v>
      </c>
      <c r="I255" s="7" t="s">
        <v>953</v>
      </c>
      <c r="J255" s="7"/>
      <c r="K255" s="7"/>
      <c r="L255" s="7" t="s">
        <v>954</v>
      </c>
      <c r="M255" s="7" t="s">
        <v>848</v>
      </c>
      <c r="N255" s="7" t="str">
        <f>IFERROR(IF(MATCH(B255,#REF!,0),"In Use"),"Available")</f>
        <v>Available</v>
      </c>
      <c r="O255" s="13"/>
      <c r="P255" s="13"/>
      <c r="Q255" s="13"/>
      <c r="R255" s="8"/>
    </row>
    <row r="256" spans="1:18" x14ac:dyDescent="0.25">
      <c r="A256" s="7" t="s">
        <v>309</v>
      </c>
      <c r="B256" s="6">
        <f t="shared" si="7"/>
        <v>248</v>
      </c>
      <c r="C256" s="7" t="s">
        <v>955</v>
      </c>
      <c r="D256" s="7" t="s">
        <v>653</v>
      </c>
      <c r="E256" s="8" t="s">
        <v>956</v>
      </c>
      <c r="F256" s="7" t="str">
        <f t="shared" si="6"/>
        <v>ELD-SMTMAT-WIRE-WIRAU0.7GSA-248</v>
      </c>
      <c r="G256" s="7" t="s">
        <v>311</v>
      </c>
      <c r="H256" s="7">
        <v>10</v>
      </c>
      <c r="I256" s="7" t="s">
        <v>957</v>
      </c>
      <c r="J256" s="8" t="s">
        <v>956</v>
      </c>
      <c r="K256" s="7" t="s">
        <v>958</v>
      </c>
      <c r="L256" s="7" t="s">
        <v>772</v>
      </c>
      <c r="M256" s="7" t="s">
        <v>773</v>
      </c>
      <c r="N256" s="7" t="str">
        <f>IFERROR(IF(MATCH(B256,#REF!,0),"In Use"),"Available")</f>
        <v>Available</v>
      </c>
      <c r="O256" s="13"/>
      <c r="P256" s="13"/>
      <c r="Q256" s="13"/>
      <c r="R256" s="8"/>
    </row>
    <row r="257" spans="1:18" x14ac:dyDescent="0.25">
      <c r="A257" s="7" t="s">
        <v>312</v>
      </c>
      <c r="B257" s="6">
        <f t="shared" si="7"/>
        <v>249</v>
      </c>
      <c r="C257" s="7" t="s">
        <v>955</v>
      </c>
      <c r="D257" s="7" t="s">
        <v>653</v>
      </c>
      <c r="E257" s="8" t="s">
        <v>959</v>
      </c>
      <c r="F257" s="7" t="str">
        <f t="shared" si="6"/>
        <v>ELD-SMTMAT-WIRE-WIRAU0.7-249</v>
      </c>
      <c r="G257" s="7" t="s">
        <v>311</v>
      </c>
      <c r="H257" s="7">
        <v>6</v>
      </c>
      <c r="I257" s="7" t="s">
        <v>960</v>
      </c>
      <c r="J257" s="7"/>
      <c r="K257" s="7"/>
      <c r="L257" s="7" t="s">
        <v>772</v>
      </c>
      <c r="M257" s="7" t="s">
        <v>773</v>
      </c>
      <c r="N257" s="7" t="str">
        <f>IFERROR(IF(MATCH(B257,#REF!,0),"In Use"),"Available")</f>
        <v>Available</v>
      </c>
      <c r="O257" s="13"/>
      <c r="P257" s="13"/>
      <c r="Q257" s="13"/>
      <c r="R257" s="8"/>
    </row>
    <row r="258" spans="1:18" x14ac:dyDescent="0.25">
      <c r="A258" s="7" t="s">
        <v>314</v>
      </c>
      <c r="B258" s="6">
        <f t="shared" si="7"/>
        <v>250</v>
      </c>
      <c r="C258" s="7" t="s">
        <v>955</v>
      </c>
      <c r="D258" s="7" t="s">
        <v>653</v>
      </c>
      <c r="E258" s="8" t="s">
        <v>961</v>
      </c>
      <c r="F258" s="7" t="str">
        <f t="shared" si="6"/>
        <v>ELD-SMTMAT-WIRE-WIRAU0.8-250</v>
      </c>
      <c r="G258" s="7" t="s">
        <v>311</v>
      </c>
      <c r="H258" s="7">
        <v>6</v>
      </c>
      <c r="I258" s="7" t="s">
        <v>960</v>
      </c>
      <c r="J258" s="8"/>
      <c r="K258" s="7"/>
      <c r="L258" s="7" t="s">
        <v>772</v>
      </c>
      <c r="M258" s="7" t="s">
        <v>773</v>
      </c>
      <c r="N258" s="7" t="str">
        <f>IFERROR(IF(MATCH(B258,#REF!,0),"In Use"),"Available")</f>
        <v>Available</v>
      </c>
      <c r="O258" s="13"/>
      <c r="P258" s="13"/>
      <c r="Q258" s="13"/>
      <c r="R258" s="8"/>
    </row>
    <row r="259" spans="1:18" x14ac:dyDescent="0.25">
      <c r="A259" s="7" t="s">
        <v>316</v>
      </c>
      <c r="B259" s="6">
        <f t="shared" si="7"/>
        <v>251</v>
      </c>
      <c r="C259" s="7" t="s">
        <v>955</v>
      </c>
      <c r="D259" s="7" t="s">
        <v>653</v>
      </c>
      <c r="E259" s="8" t="s">
        <v>962</v>
      </c>
      <c r="F259" s="7" t="str">
        <f t="shared" si="6"/>
        <v>ELD-SMTMAT-WIRE-WIRAU0.9HA6-251</v>
      </c>
      <c r="G259" s="7" t="s">
        <v>311</v>
      </c>
      <c r="H259" s="7">
        <v>10</v>
      </c>
      <c r="I259" s="7" t="s">
        <v>963</v>
      </c>
      <c r="J259" s="7"/>
      <c r="K259" s="7"/>
      <c r="L259" s="7" t="s">
        <v>772</v>
      </c>
      <c r="M259" s="7" t="s">
        <v>773</v>
      </c>
      <c r="N259" s="7" t="str">
        <f>IFERROR(IF(MATCH(B259,#REF!,0),"In Use"),"Available")</f>
        <v>Available</v>
      </c>
      <c r="O259" s="13" t="s">
        <v>964</v>
      </c>
      <c r="P259" s="13"/>
      <c r="Q259" s="13"/>
      <c r="R259" s="8"/>
    </row>
    <row r="260" spans="1:18" x14ac:dyDescent="0.25">
      <c r="A260" s="7" t="s">
        <v>318</v>
      </c>
      <c r="B260" s="6">
        <f t="shared" si="7"/>
        <v>252</v>
      </c>
      <c r="C260" s="7" t="s">
        <v>955</v>
      </c>
      <c r="D260" s="7" t="s">
        <v>653</v>
      </c>
      <c r="E260" s="8" t="s">
        <v>965</v>
      </c>
      <c r="F260" s="7" t="str">
        <f t="shared" si="6"/>
        <v>ELD-SMTMAT-WIRE-WIRAU0.8HP-252</v>
      </c>
      <c r="G260" s="7" t="s">
        <v>311</v>
      </c>
      <c r="H260" s="7">
        <v>2</v>
      </c>
      <c r="I260" s="7" t="s">
        <v>966</v>
      </c>
      <c r="J260" s="8" t="s">
        <v>965</v>
      </c>
      <c r="K260" s="7"/>
      <c r="L260" s="7" t="s">
        <v>772</v>
      </c>
      <c r="M260" s="7" t="s">
        <v>773</v>
      </c>
      <c r="N260" s="7" t="str">
        <f>IFERROR(IF(MATCH(B260,#REF!,0),"In Use"),"Available")</f>
        <v>Available</v>
      </c>
      <c r="O260" s="13">
        <v>42738</v>
      </c>
      <c r="P260" s="13">
        <v>43159</v>
      </c>
      <c r="Q260" s="13"/>
      <c r="R260" s="8"/>
    </row>
    <row r="261" spans="1:18" x14ac:dyDescent="0.25">
      <c r="A261" s="7" t="s">
        <v>320</v>
      </c>
      <c r="B261" s="6">
        <f t="shared" si="7"/>
        <v>253</v>
      </c>
      <c r="C261" s="7" t="s">
        <v>665</v>
      </c>
      <c r="D261" s="7" t="s">
        <v>653</v>
      </c>
      <c r="E261" s="8" t="s">
        <v>967</v>
      </c>
      <c r="F261" s="7" t="str">
        <f t="shared" si="6"/>
        <v>ELD-SMTMAT-EPOXY-DRY_ICE_LOGGER-253</v>
      </c>
      <c r="G261" s="7" t="s">
        <v>16</v>
      </c>
      <c r="H261" s="7">
        <v>1</v>
      </c>
      <c r="I261" s="7" t="s">
        <v>968</v>
      </c>
      <c r="J261" s="7"/>
      <c r="K261" s="7" t="s">
        <v>969</v>
      </c>
      <c r="L261" s="7" t="s">
        <v>669</v>
      </c>
      <c r="M261" s="7" t="s">
        <v>660</v>
      </c>
      <c r="N261" s="7" t="str">
        <f>IFERROR(IF(MATCH(B261,#REF!,0),"In Use"),"Available")</f>
        <v>Available</v>
      </c>
      <c r="O261" s="13" t="s">
        <v>660</v>
      </c>
      <c r="P261" s="13"/>
      <c r="Q261" s="13"/>
      <c r="R261" s="8"/>
    </row>
    <row r="262" spans="1:18" x14ac:dyDescent="0.25">
      <c r="A262" s="7" t="s">
        <v>322</v>
      </c>
      <c r="B262" s="6">
        <f t="shared" si="7"/>
        <v>254</v>
      </c>
      <c r="C262" s="7" t="s">
        <v>951</v>
      </c>
      <c r="D262" s="7" t="s">
        <v>673</v>
      </c>
      <c r="E262" s="8" t="s">
        <v>970</v>
      </c>
      <c r="F262" s="7" t="str">
        <f t="shared" si="6"/>
        <v>ELD-SMTMAT-TRAY-TRAYGRA-254</v>
      </c>
      <c r="G262" s="7" t="s">
        <v>16</v>
      </c>
      <c r="H262" s="7">
        <v>13</v>
      </c>
      <c r="I262" s="7" t="s">
        <v>953</v>
      </c>
      <c r="J262" s="8"/>
      <c r="K262" s="7"/>
      <c r="L262" s="7" t="s">
        <v>954</v>
      </c>
      <c r="M262" s="7" t="s">
        <v>848</v>
      </c>
      <c r="N262" s="7" t="str">
        <f>IFERROR(IF(MATCH(B262,#REF!,0),"In Use"),"Available")</f>
        <v>Available</v>
      </c>
      <c r="O262" s="13"/>
      <c r="P262" s="13"/>
      <c r="Q262" s="13"/>
      <c r="R262" s="8"/>
    </row>
    <row r="263" spans="1:18" x14ac:dyDescent="0.25">
      <c r="A263" s="7" t="s">
        <v>324</v>
      </c>
      <c r="B263" s="6">
        <f t="shared" si="7"/>
        <v>255</v>
      </c>
      <c r="C263" s="7" t="s">
        <v>971</v>
      </c>
      <c r="D263" s="7" t="s">
        <v>653</v>
      </c>
      <c r="E263" s="8" t="s">
        <v>972</v>
      </c>
      <c r="F263" s="7" t="str">
        <f t="shared" si="6"/>
        <v>ELD-SMTMAT-GRANULE-SG-8500BCG-255</v>
      </c>
      <c r="G263" s="7" t="s">
        <v>16</v>
      </c>
      <c r="H263" s="7">
        <v>5</v>
      </c>
      <c r="I263" s="7" t="s">
        <v>973</v>
      </c>
      <c r="J263" s="7"/>
      <c r="K263" s="7"/>
      <c r="L263" s="7" t="s">
        <v>669</v>
      </c>
      <c r="M263" s="7" t="s">
        <v>660</v>
      </c>
      <c r="N263" s="7" t="str">
        <f>IFERROR(IF(MATCH(B263,#REF!,0),"In Use"),"Available")</f>
        <v>Available</v>
      </c>
      <c r="O263" s="13"/>
      <c r="P263" s="13"/>
      <c r="Q263" s="13"/>
      <c r="R263" s="8"/>
    </row>
    <row r="264" spans="1:18" x14ac:dyDescent="0.25">
      <c r="A264" s="7" t="s">
        <v>326</v>
      </c>
      <c r="B264" s="6">
        <f t="shared" si="7"/>
        <v>256</v>
      </c>
      <c r="C264" s="7" t="s">
        <v>971</v>
      </c>
      <c r="D264" s="7" t="s">
        <v>653</v>
      </c>
      <c r="E264" s="8" t="s">
        <v>974</v>
      </c>
      <c r="F264" s="7" t="str">
        <f t="shared" ref="F264:F327" si="8">IFERROR(CONCATENATE("ELD-SMTMAT-",$C264,"-",$E264,"-",$B264),"")</f>
        <v>ELD-SMTMAT-GRANULE-SG-8500BE-256</v>
      </c>
      <c r="G264" s="7" t="s">
        <v>16</v>
      </c>
      <c r="H264" s="7">
        <v>3</v>
      </c>
      <c r="I264" s="7" t="s">
        <v>973</v>
      </c>
      <c r="J264" s="8"/>
      <c r="K264" s="7"/>
      <c r="L264" s="7" t="s">
        <v>669</v>
      </c>
      <c r="M264" s="7" t="s">
        <v>660</v>
      </c>
      <c r="N264" s="7" t="str">
        <f>IFERROR(IF(MATCH(B264,#REF!,0),"In Use"),"Available")</f>
        <v>Available</v>
      </c>
      <c r="O264" s="13"/>
      <c r="P264" s="13"/>
      <c r="Q264" s="13"/>
      <c r="R264" s="8"/>
    </row>
    <row r="265" spans="1:18" x14ac:dyDescent="0.25">
      <c r="A265" s="7" t="s">
        <v>326</v>
      </c>
      <c r="B265" s="6">
        <f t="shared" si="7"/>
        <v>257</v>
      </c>
      <c r="C265" s="7" t="s">
        <v>971</v>
      </c>
      <c r="D265" s="7" t="s">
        <v>653</v>
      </c>
      <c r="E265" s="8" t="s">
        <v>974</v>
      </c>
      <c r="F265" s="7" t="str">
        <f t="shared" si="8"/>
        <v>ELD-SMTMAT-GRANULE-SG-8500BE-257</v>
      </c>
      <c r="G265" s="7" t="s">
        <v>16</v>
      </c>
      <c r="H265" s="7">
        <v>8</v>
      </c>
      <c r="I265" s="7" t="s">
        <v>973</v>
      </c>
      <c r="J265" s="7"/>
      <c r="K265" s="7"/>
      <c r="L265" s="7" t="s">
        <v>669</v>
      </c>
      <c r="M265" s="7" t="s">
        <v>660</v>
      </c>
      <c r="N265" s="7" t="str">
        <f>IFERROR(IF(MATCH(B265,#REF!,0),"In Use"),"Available")</f>
        <v>Available</v>
      </c>
      <c r="O265" s="13"/>
      <c r="P265" s="13"/>
      <c r="Q265" s="13"/>
      <c r="R265" s="8"/>
    </row>
    <row r="266" spans="1:18" x14ac:dyDescent="0.25">
      <c r="A266" s="7" t="s">
        <v>329</v>
      </c>
      <c r="B266" s="6">
        <f t="shared" ref="B266:B329" si="9">B265+1</f>
        <v>258</v>
      </c>
      <c r="C266" s="7" t="s">
        <v>975</v>
      </c>
      <c r="D266" s="7" t="s">
        <v>673</v>
      </c>
      <c r="E266" s="8" t="s">
        <v>976</v>
      </c>
      <c r="F266" s="7" t="str">
        <f t="shared" si="8"/>
        <v>ELD-SMTMAT-HEAT BLOCK-HBEMCP-258</v>
      </c>
      <c r="G266" s="7" t="s">
        <v>16</v>
      </c>
      <c r="H266" s="7">
        <v>6</v>
      </c>
      <c r="I266" s="7"/>
      <c r="J266" s="8"/>
      <c r="K266" s="7"/>
      <c r="L266" s="7" t="s">
        <v>842</v>
      </c>
      <c r="M266" s="7" t="s">
        <v>773</v>
      </c>
      <c r="N266" s="7" t="str">
        <f>IFERROR(IF(MATCH(B266,#REF!,0),"In Use"),"Available")</f>
        <v>Available</v>
      </c>
      <c r="O266" s="13"/>
      <c r="P266" s="13"/>
      <c r="Q266" s="13"/>
      <c r="R266" s="8"/>
    </row>
    <row r="267" spans="1:18" x14ac:dyDescent="0.25">
      <c r="A267" s="7" t="s">
        <v>331</v>
      </c>
      <c r="B267" s="6">
        <f t="shared" si="9"/>
        <v>259</v>
      </c>
      <c r="C267" s="7" t="s">
        <v>977</v>
      </c>
      <c r="D267" s="7" t="s">
        <v>673</v>
      </c>
      <c r="E267" s="8" t="s">
        <v>978</v>
      </c>
      <c r="F267" s="7" t="str">
        <f t="shared" si="8"/>
        <v>ELD-SMTMAT-HOOKPULL-DAGE-4000-HK-5-2-259</v>
      </c>
      <c r="G267" s="7" t="s">
        <v>16</v>
      </c>
      <c r="H267" s="7">
        <v>1</v>
      </c>
      <c r="I267" s="7"/>
      <c r="J267" s="7"/>
      <c r="K267" s="7"/>
      <c r="L267" s="7" t="s">
        <v>842</v>
      </c>
      <c r="M267" s="7" t="s">
        <v>773</v>
      </c>
      <c r="N267" s="7" t="str">
        <f>IFERROR(IF(MATCH(B267,#REF!,0),"In Use"),"Available")</f>
        <v>Available</v>
      </c>
      <c r="O267" s="13"/>
      <c r="P267" s="13"/>
      <c r="Q267" s="13"/>
      <c r="R267" s="8"/>
    </row>
    <row r="268" spans="1:18" x14ac:dyDescent="0.25">
      <c r="A268" s="7" t="s">
        <v>333</v>
      </c>
      <c r="B268" s="6">
        <f t="shared" si="9"/>
        <v>260</v>
      </c>
      <c r="C268" s="7" t="s">
        <v>979</v>
      </c>
      <c r="D268" s="7" t="s">
        <v>653</v>
      </c>
      <c r="E268" s="8" t="s">
        <v>980</v>
      </c>
      <c r="F268" s="7" t="str">
        <f t="shared" si="8"/>
        <v>ELD-SMTMAT-BLADE-MBT-B31-260</v>
      </c>
      <c r="G268" s="7" t="s">
        <v>16</v>
      </c>
      <c r="H268" s="7">
        <v>8</v>
      </c>
      <c r="I268" s="7" t="s">
        <v>981</v>
      </c>
      <c r="J268" s="8"/>
      <c r="K268" s="7"/>
      <c r="L268" s="7" t="s">
        <v>842</v>
      </c>
      <c r="M268" s="7" t="s">
        <v>773</v>
      </c>
      <c r="N268" s="7" t="str">
        <f>IFERROR(IF(MATCH(B268,#REF!,0),"In Use"),"Available")</f>
        <v>Available</v>
      </c>
      <c r="O268" s="13"/>
      <c r="P268" s="13"/>
      <c r="Q268" s="13"/>
      <c r="R268" s="8"/>
    </row>
    <row r="269" spans="1:18" x14ac:dyDescent="0.25">
      <c r="A269" s="7" t="s">
        <v>335</v>
      </c>
      <c r="B269" s="6">
        <f t="shared" si="9"/>
        <v>261</v>
      </c>
      <c r="C269" s="7" t="s">
        <v>979</v>
      </c>
      <c r="D269" s="7" t="s">
        <v>673</v>
      </c>
      <c r="E269" s="8" t="s">
        <v>982</v>
      </c>
      <c r="F269" s="7" t="str">
        <f t="shared" si="8"/>
        <v>ELD-SMTMAT-BLADE-ZH05-SD5000-N1-50-261</v>
      </c>
      <c r="G269" s="7" t="s">
        <v>16</v>
      </c>
      <c r="H269" s="7">
        <v>1</v>
      </c>
      <c r="I269" s="7" t="s">
        <v>981</v>
      </c>
      <c r="J269" s="7" t="s">
        <v>982</v>
      </c>
      <c r="K269" s="7" t="s">
        <v>983</v>
      </c>
      <c r="L269" s="7" t="s">
        <v>677</v>
      </c>
      <c r="M269" s="7" t="s">
        <v>660</v>
      </c>
      <c r="N269" s="7" t="str">
        <f>IFERROR(IF(MATCH(B269,#REF!,0),"In Use"),"Available")</f>
        <v>Available</v>
      </c>
      <c r="O269" s="13"/>
      <c r="P269" s="13">
        <v>44713</v>
      </c>
      <c r="Q269" s="13"/>
      <c r="R269" s="8"/>
    </row>
    <row r="270" spans="1:18" x14ac:dyDescent="0.25">
      <c r="A270" s="7" t="s">
        <v>335</v>
      </c>
      <c r="B270" s="6">
        <f t="shared" si="9"/>
        <v>262</v>
      </c>
      <c r="C270" s="7" t="s">
        <v>979</v>
      </c>
      <c r="D270" s="7" t="s">
        <v>673</v>
      </c>
      <c r="E270" s="8" t="s">
        <v>982</v>
      </c>
      <c r="F270" s="7" t="str">
        <f t="shared" si="8"/>
        <v>ELD-SMTMAT-BLADE-ZH05-SD5000-N1-50-262</v>
      </c>
      <c r="G270" s="7" t="s">
        <v>16</v>
      </c>
      <c r="H270" s="7">
        <v>1</v>
      </c>
      <c r="I270" s="7" t="s">
        <v>981</v>
      </c>
      <c r="J270" s="8" t="s">
        <v>982</v>
      </c>
      <c r="K270" s="7" t="s">
        <v>984</v>
      </c>
      <c r="L270" s="7" t="s">
        <v>677</v>
      </c>
      <c r="M270" s="7" t="s">
        <v>660</v>
      </c>
      <c r="N270" s="7" t="str">
        <f>IFERROR(IF(MATCH(B270,#REF!,0),"In Use"),"Available")</f>
        <v>Available</v>
      </c>
      <c r="O270" s="13"/>
      <c r="P270" s="13">
        <v>44713</v>
      </c>
      <c r="Q270" s="13"/>
      <c r="R270" s="8"/>
    </row>
    <row r="271" spans="1:18" x14ac:dyDescent="0.25">
      <c r="A271" s="7" t="s">
        <v>335</v>
      </c>
      <c r="B271" s="6">
        <f t="shared" si="9"/>
        <v>263</v>
      </c>
      <c r="C271" s="7" t="s">
        <v>979</v>
      </c>
      <c r="D271" s="7" t="s">
        <v>673</v>
      </c>
      <c r="E271" s="8" t="s">
        <v>982</v>
      </c>
      <c r="F271" s="7" t="str">
        <f t="shared" si="8"/>
        <v>ELD-SMTMAT-BLADE-ZH05-SD5000-N1-50-263</v>
      </c>
      <c r="G271" s="7" t="s">
        <v>16</v>
      </c>
      <c r="H271" s="7">
        <v>1</v>
      </c>
      <c r="I271" s="7" t="s">
        <v>981</v>
      </c>
      <c r="J271" s="7" t="s">
        <v>982</v>
      </c>
      <c r="K271" s="7" t="s">
        <v>985</v>
      </c>
      <c r="L271" s="7" t="s">
        <v>677</v>
      </c>
      <c r="M271" s="7" t="s">
        <v>660</v>
      </c>
      <c r="N271" s="7" t="str">
        <f>IFERROR(IF(MATCH(B271,#REF!,0),"In Use"),"Available")</f>
        <v>Available</v>
      </c>
      <c r="O271" s="13"/>
      <c r="P271" s="13">
        <v>44713</v>
      </c>
      <c r="Q271" s="13"/>
      <c r="R271" s="8"/>
    </row>
    <row r="272" spans="1:18" x14ac:dyDescent="0.25">
      <c r="A272" s="7" t="s">
        <v>335</v>
      </c>
      <c r="B272" s="6">
        <f t="shared" si="9"/>
        <v>264</v>
      </c>
      <c r="C272" s="7" t="s">
        <v>979</v>
      </c>
      <c r="D272" s="7" t="s">
        <v>673</v>
      </c>
      <c r="E272" s="8" t="s">
        <v>982</v>
      </c>
      <c r="F272" s="7" t="str">
        <f t="shared" si="8"/>
        <v>ELD-SMTMAT-BLADE-ZH05-SD5000-N1-50-264</v>
      </c>
      <c r="G272" s="7" t="s">
        <v>16</v>
      </c>
      <c r="H272" s="7">
        <v>1</v>
      </c>
      <c r="I272" s="7" t="s">
        <v>981</v>
      </c>
      <c r="J272" s="8" t="s">
        <v>982</v>
      </c>
      <c r="K272" s="7" t="s">
        <v>986</v>
      </c>
      <c r="L272" s="7" t="s">
        <v>677</v>
      </c>
      <c r="M272" s="7" t="s">
        <v>660</v>
      </c>
      <c r="N272" s="7" t="str">
        <f>IFERROR(IF(MATCH(B272,#REF!,0),"In Use"),"Available")</f>
        <v>Available</v>
      </c>
      <c r="O272" s="13"/>
      <c r="P272" s="13">
        <v>44713</v>
      </c>
      <c r="Q272" s="13"/>
      <c r="R272" s="8"/>
    </row>
    <row r="273" spans="1:18" x14ac:dyDescent="0.25">
      <c r="A273" s="7" t="s">
        <v>335</v>
      </c>
      <c r="B273" s="6">
        <f t="shared" si="9"/>
        <v>265</v>
      </c>
      <c r="C273" s="7" t="s">
        <v>979</v>
      </c>
      <c r="D273" s="7" t="s">
        <v>673</v>
      </c>
      <c r="E273" s="8" t="s">
        <v>982</v>
      </c>
      <c r="F273" s="7" t="str">
        <f t="shared" si="8"/>
        <v>ELD-SMTMAT-BLADE-ZH05-SD5000-N1-50-265</v>
      </c>
      <c r="G273" s="7" t="s">
        <v>16</v>
      </c>
      <c r="H273" s="7">
        <v>1</v>
      </c>
      <c r="I273" s="7" t="s">
        <v>981</v>
      </c>
      <c r="J273" s="7" t="s">
        <v>982</v>
      </c>
      <c r="K273" s="7" t="s">
        <v>987</v>
      </c>
      <c r="L273" s="7" t="s">
        <v>677</v>
      </c>
      <c r="M273" s="7" t="s">
        <v>660</v>
      </c>
      <c r="N273" s="7" t="str">
        <f>IFERROR(IF(MATCH(B273,#REF!,0),"In Use"),"Available")</f>
        <v>Available</v>
      </c>
      <c r="O273" s="13"/>
      <c r="P273" s="13">
        <v>44713</v>
      </c>
      <c r="Q273" s="13"/>
      <c r="R273" s="8"/>
    </row>
    <row r="274" spans="1:18" x14ac:dyDescent="0.25">
      <c r="A274" s="7" t="s">
        <v>335</v>
      </c>
      <c r="B274" s="6">
        <f t="shared" si="9"/>
        <v>266</v>
      </c>
      <c r="C274" s="7" t="s">
        <v>979</v>
      </c>
      <c r="D274" s="7" t="s">
        <v>673</v>
      </c>
      <c r="E274" s="8" t="s">
        <v>982</v>
      </c>
      <c r="F274" s="7" t="str">
        <f t="shared" si="8"/>
        <v>ELD-SMTMAT-BLADE-ZH05-SD5000-N1-50-266</v>
      </c>
      <c r="G274" s="7" t="s">
        <v>16</v>
      </c>
      <c r="H274" s="7">
        <v>1</v>
      </c>
      <c r="I274" s="7" t="s">
        <v>981</v>
      </c>
      <c r="J274" s="8" t="s">
        <v>982</v>
      </c>
      <c r="K274" s="7" t="s">
        <v>988</v>
      </c>
      <c r="L274" s="7" t="s">
        <v>677</v>
      </c>
      <c r="M274" s="7" t="s">
        <v>660</v>
      </c>
      <c r="N274" s="7" t="str">
        <f>IFERROR(IF(MATCH(B274,#REF!,0),"In Use"),"Available")</f>
        <v>Available</v>
      </c>
      <c r="O274" s="13"/>
      <c r="P274" s="13"/>
      <c r="Q274" s="13"/>
      <c r="R274" s="8"/>
    </row>
    <row r="275" spans="1:18" x14ac:dyDescent="0.25">
      <c r="A275" s="7" t="s">
        <v>335</v>
      </c>
      <c r="B275" s="6">
        <f t="shared" si="9"/>
        <v>267</v>
      </c>
      <c r="C275" s="7" t="s">
        <v>979</v>
      </c>
      <c r="D275" s="7" t="s">
        <v>673</v>
      </c>
      <c r="E275" s="8" t="s">
        <v>982</v>
      </c>
      <c r="F275" s="7" t="str">
        <f t="shared" si="8"/>
        <v>ELD-SMTMAT-BLADE-ZH05-SD5000-N1-50-267</v>
      </c>
      <c r="G275" s="7" t="s">
        <v>16</v>
      </c>
      <c r="H275" s="7">
        <v>1</v>
      </c>
      <c r="I275" s="7" t="s">
        <v>981</v>
      </c>
      <c r="J275" s="7" t="s">
        <v>982</v>
      </c>
      <c r="K275" s="7" t="s">
        <v>989</v>
      </c>
      <c r="L275" s="7" t="s">
        <v>677</v>
      </c>
      <c r="M275" s="7" t="s">
        <v>660</v>
      </c>
      <c r="N275" s="7" t="str">
        <f>IFERROR(IF(MATCH(B275,#REF!,0),"In Use"),"Available")</f>
        <v>Available</v>
      </c>
      <c r="O275" s="13"/>
      <c r="P275" s="13"/>
      <c r="Q275" s="13"/>
      <c r="R275" s="8"/>
    </row>
    <row r="276" spans="1:18" x14ac:dyDescent="0.25">
      <c r="A276" s="7" t="s">
        <v>335</v>
      </c>
      <c r="B276" s="6">
        <f t="shared" si="9"/>
        <v>268</v>
      </c>
      <c r="C276" s="7" t="s">
        <v>979</v>
      </c>
      <c r="D276" s="7" t="s">
        <v>673</v>
      </c>
      <c r="E276" s="8" t="s">
        <v>982</v>
      </c>
      <c r="F276" s="7" t="str">
        <f t="shared" si="8"/>
        <v>ELD-SMTMAT-BLADE-ZH05-SD5000-N1-50-268</v>
      </c>
      <c r="G276" s="7" t="s">
        <v>16</v>
      </c>
      <c r="H276" s="7">
        <v>1</v>
      </c>
      <c r="I276" s="7" t="s">
        <v>981</v>
      </c>
      <c r="J276" s="8" t="s">
        <v>982</v>
      </c>
      <c r="K276" s="7" t="s">
        <v>990</v>
      </c>
      <c r="L276" s="7" t="s">
        <v>677</v>
      </c>
      <c r="M276" s="7" t="s">
        <v>660</v>
      </c>
      <c r="N276" s="7" t="str">
        <f>IFERROR(IF(MATCH(B276,#REF!,0),"In Use"),"Available")</f>
        <v>Available</v>
      </c>
      <c r="O276" s="13"/>
      <c r="P276" s="13"/>
      <c r="Q276" s="13"/>
      <c r="R276" s="8"/>
    </row>
    <row r="277" spans="1:18" x14ac:dyDescent="0.25">
      <c r="A277" s="7" t="s">
        <v>335</v>
      </c>
      <c r="B277" s="6">
        <f t="shared" si="9"/>
        <v>269</v>
      </c>
      <c r="C277" s="7" t="s">
        <v>979</v>
      </c>
      <c r="D277" s="7" t="s">
        <v>673</v>
      </c>
      <c r="E277" s="8" t="s">
        <v>982</v>
      </c>
      <c r="F277" s="7" t="str">
        <f t="shared" si="8"/>
        <v>ELD-SMTMAT-BLADE-ZH05-SD5000-N1-50-269</v>
      </c>
      <c r="G277" s="7" t="s">
        <v>16</v>
      </c>
      <c r="H277" s="7">
        <v>1</v>
      </c>
      <c r="I277" s="7" t="s">
        <v>981</v>
      </c>
      <c r="J277" s="7" t="s">
        <v>982</v>
      </c>
      <c r="K277" s="7" t="s">
        <v>991</v>
      </c>
      <c r="L277" s="7" t="s">
        <v>677</v>
      </c>
      <c r="M277" s="7" t="s">
        <v>660</v>
      </c>
      <c r="N277" s="7" t="str">
        <f>IFERROR(IF(MATCH(B277,#REF!,0),"In Use"),"Available")</f>
        <v>Available</v>
      </c>
      <c r="O277" s="13"/>
      <c r="P277" s="13"/>
      <c r="Q277" s="13"/>
      <c r="R277" s="8"/>
    </row>
    <row r="278" spans="1:18" x14ac:dyDescent="0.25">
      <c r="A278" s="7" t="s">
        <v>335</v>
      </c>
      <c r="B278" s="6">
        <f t="shared" si="9"/>
        <v>270</v>
      </c>
      <c r="C278" s="7" t="s">
        <v>979</v>
      </c>
      <c r="D278" s="7" t="s">
        <v>673</v>
      </c>
      <c r="E278" s="8" t="s">
        <v>982</v>
      </c>
      <c r="F278" s="7" t="str">
        <f t="shared" si="8"/>
        <v>ELD-SMTMAT-BLADE-ZH05-SD5000-N1-50-270</v>
      </c>
      <c r="G278" s="7" t="s">
        <v>16</v>
      </c>
      <c r="H278" s="7">
        <v>1</v>
      </c>
      <c r="I278" s="7" t="s">
        <v>981</v>
      </c>
      <c r="J278" s="8" t="s">
        <v>982</v>
      </c>
      <c r="K278" s="7" t="s">
        <v>992</v>
      </c>
      <c r="L278" s="7" t="s">
        <v>677</v>
      </c>
      <c r="M278" s="7" t="s">
        <v>660</v>
      </c>
      <c r="N278" s="7" t="str">
        <f>IFERROR(IF(MATCH(B278,#REF!,0),"In Use"),"Available")</f>
        <v>Available</v>
      </c>
      <c r="O278" s="13"/>
      <c r="P278" s="13"/>
      <c r="Q278" s="13"/>
      <c r="R278" s="8"/>
    </row>
    <row r="279" spans="1:18" x14ac:dyDescent="0.25">
      <c r="A279" s="7" t="s">
        <v>346</v>
      </c>
      <c r="B279" s="12">
        <f t="shared" si="9"/>
        <v>271</v>
      </c>
      <c r="C279" s="7" t="s">
        <v>993</v>
      </c>
      <c r="D279" s="7" t="s">
        <v>673</v>
      </c>
      <c r="E279" s="8" t="s">
        <v>994</v>
      </c>
      <c r="F279" s="7" t="str">
        <f t="shared" si="8"/>
        <v>ELD-SMTMAT-MAGAZINE-MAGLARBlue-271</v>
      </c>
      <c r="G279" s="7" t="s">
        <v>16</v>
      </c>
      <c r="H279" s="7">
        <v>1</v>
      </c>
      <c r="I279" s="7"/>
      <c r="J279" s="7"/>
      <c r="K279" s="7"/>
      <c r="L279" s="7" t="s">
        <v>995</v>
      </c>
      <c r="M279" s="7" t="s">
        <v>660</v>
      </c>
      <c r="N279" s="7" t="str">
        <f>IFERROR(IF(MATCH(B279,#REF!,0),"In Use"),"Available")</f>
        <v>Available</v>
      </c>
      <c r="O279" s="13"/>
      <c r="P279" s="13"/>
      <c r="Q279" s="13"/>
      <c r="R279" s="8"/>
    </row>
    <row r="280" spans="1:18" x14ac:dyDescent="0.25">
      <c r="A280" s="7" t="s">
        <v>346</v>
      </c>
      <c r="B280" s="12">
        <f t="shared" si="9"/>
        <v>272</v>
      </c>
      <c r="C280" s="7" t="s">
        <v>993</v>
      </c>
      <c r="D280" s="7" t="s">
        <v>673</v>
      </c>
      <c r="E280" s="8" t="s">
        <v>994</v>
      </c>
      <c r="F280" s="7" t="str">
        <f t="shared" si="8"/>
        <v>ELD-SMTMAT-MAGAZINE-MAGLARBlue-272</v>
      </c>
      <c r="G280" s="7" t="s">
        <v>16</v>
      </c>
      <c r="H280" s="7">
        <v>1</v>
      </c>
      <c r="I280" s="7"/>
      <c r="J280" s="8"/>
      <c r="K280" s="7"/>
      <c r="L280" s="7" t="s">
        <v>995</v>
      </c>
      <c r="M280" s="7" t="s">
        <v>660</v>
      </c>
      <c r="N280" s="7" t="str">
        <f>IFERROR(IF(MATCH(B280,#REF!,0),"In Use"),"Available")</f>
        <v>Available</v>
      </c>
      <c r="O280" s="13"/>
      <c r="P280" s="13"/>
      <c r="Q280" s="13"/>
      <c r="R280" s="8"/>
    </row>
    <row r="281" spans="1:18" x14ac:dyDescent="0.25">
      <c r="A281" s="7" t="s">
        <v>346</v>
      </c>
      <c r="B281" s="6">
        <f t="shared" si="9"/>
        <v>273</v>
      </c>
      <c r="C281" s="7" t="s">
        <v>993</v>
      </c>
      <c r="D281" s="7" t="s">
        <v>673</v>
      </c>
      <c r="E281" s="8" t="s">
        <v>996</v>
      </c>
      <c r="F281" s="7" t="str">
        <f t="shared" si="8"/>
        <v>ELD-SMTMAT-MAGAZINE-MAGGRABlue-273</v>
      </c>
      <c r="G281" s="7" t="s">
        <v>16</v>
      </c>
      <c r="H281" s="7">
        <v>1</v>
      </c>
      <c r="I281" s="7"/>
      <c r="J281" s="7"/>
      <c r="K281" s="7" t="s">
        <v>997</v>
      </c>
      <c r="L281" s="7" t="s">
        <v>998</v>
      </c>
      <c r="M281" s="7" t="s">
        <v>848</v>
      </c>
      <c r="N281" s="7" t="str">
        <f>IFERROR(IF(MATCH(B281,#REF!,0),"In Use"),"Available")</f>
        <v>Available</v>
      </c>
      <c r="O281" s="13"/>
      <c r="P281" s="13"/>
      <c r="Q281" s="13"/>
      <c r="R281" s="8"/>
    </row>
    <row r="282" spans="1:18" x14ac:dyDescent="0.25">
      <c r="A282" s="7" t="s">
        <v>346</v>
      </c>
      <c r="B282" s="6">
        <f t="shared" si="9"/>
        <v>274</v>
      </c>
      <c r="C282" s="7" t="s">
        <v>993</v>
      </c>
      <c r="D282" s="7" t="s">
        <v>673</v>
      </c>
      <c r="E282" s="8" t="s">
        <v>996</v>
      </c>
      <c r="F282" s="7" t="str">
        <f t="shared" si="8"/>
        <v>ELD-SMTMAT-MAGAZINE-MAGGRABlue-274</v>
      </c>
      <c r="G282" s="7" t="s">
        <v>16</v>
      </c>
      <c r="H282" s="7">
        <v>1</v>
      </c>
      <c r="I282" s="7"/>
      <c r="J282" s="8"/>
      <c r="K282" s="7" t="s">
        <v>999</v>
      </c>
      <c r="L282" s="7" t="s">
        <v>998</v>
      </c>
      <c r="M282" s="7" t="s">
        <v>848</v>
      </c>
      <c r="N282" s="7" t="str">
        <f>IFERROR(IF(MATCH(B282,#REF!,0),"In Use"),"Available")</f>
        <v>Available</v>
      </c>
      <c r="O282" s="13"/>
      <c r="P282" s="13"/>
      <c r="Q282" s="13"/>
      <c r="R282" s="8"/>
    </row>
    <row r="283" spans="1:18" x14ac:dyDescent="0.25">
      <c r="A283" s="7" t="s">
        <v>346</v>
      </c>
      <c r="B283" s="6">
        <f t="shared" si="9"/>
        <v>275</v>
      </c>
      <c r="C283" s="7" t="s">
        <v>993</v>
      </c>
      <c r="D283" s="7" t="s">
        <v>673</v>
      </c>
      <c r="E283" s="8" t="s">
        <v>996</v>
      </c>
      <c r="F283" s="7" t="str">
        <f t="shared" si="8"/>
        <v>ELD-SMTMAT-MAGAZINE-MAGGRABlue-275</v>
      </c>
      <c r="G283" s="7" t="s">
        <v>16</v>
      </c>
      <c r="H283" s="7">
        <v>1</v>
      </c>
      <c r="I283" s="7"/>
      <c r="J283" s="7"/>
      <c r="K283" s="7" t="s">
        <v>1000</v>
      </c>
      <c r="L283" s="7" t="s">
        <v>998</v>
      </c>
      <c r="M283" s="7" t="s">
        <v>848</v>
      </c>
      <c r="N283" s="7" t="str">
        <f>IFERROR(IF(MATCH(B283,#REF!,0),"In Use"),"Available")</f>
        <v>Available</v>
      </c>
      <c r="O283" s="13"/>
      <c r="P283" s="13"/>
      <c r="Q283" s="13"/>
      <c r="R283" s="8"/>
    </row>
    <row r="284" spans="1:18" x14ac:dyDescent="0.25">
      <c r="A284" s="7" t="s">
        <v>346</v>
      </c>
      <c r="B284" s="6">
        <f t="shared" si="9"/>
        <v>276</v>
      </c>
      <c r="C284" s="7" t="s">
        <v>993</v>
      </c>
      <c r="D284" s="7" t="s">
        <v>673</v>
      </c>
      <c r="E284" s="8" t="s">
        <v>996</v>
      </c>
      <c r="F284" s="7" t="str">
        <f t="shared" si="8"/>
        <v>ELD-SMTMAT-MAGAZINE-MAGGRABlue-276</v>
      </c>
      <c r="G284" s="7" t="s">
        <v>16</v>
      </c>
      <c r="H284" s="7">
        <v>1</v>
      </c>
      <c r="I284" s="7"/>
      <c r="J284" s="8"/>
      <c r="K284" s="7" t="s">
        <v>1001</v>
      </c>
      <c r="L284" s="7" t="s">
        <v>954</v>
      </c>
      <c r="M284" s="7" t="s">
        <v>848</v>
      </c>
      <c r="N284" s="7" t="str">
        <f>IFERROR(IF(MATCH(B284,#REF!,0),"In Use"),"Available")</f>
        <v>Available</v>
      </c>
      <c r="O284" s="13"/>
      <c r="P284" s="13"/>
      <c r="Q284" s="13"/>
      <c r="R284" s="8"/>
    </row>
    <row r="285" spans="1:18" x14ac:dyDescent="0.25">
      <c r="A285" s="7" t="s">
        <v>346</v>
      </c>
      <c r="B285" s="6">
        <f t="shared" si="9"/>
        <v>277</v>
      </c>
      <c r="C285" s="7" t="s">
        <v>993</v>
      </c>
      <c r="D285" s="7" t="s">
        <v>673</v>
      </c>
      <c r="E285" s="8" t="s">
        <v>996</v>
      </c>
      <c r="F285" s="7" t="str">
        <f t="shared" si="8"/>
        <v>ELD-SMTMAT-MAGAZINE-MAGGRABlue-277</v>
      </c>
      <c r="G285" s="7" t="s">
        <v>16</v>
      </c>
      <c r="H285" s="7">
        <v>1</v>
      </c>
      <c r="I285" s="7"/>
      <c r="J285" s="7"/>
      <c r="K285" s="7" t="s">
        <v>1002</v>
      </c>
      <c r="L285" s="7" t="s">
        <v>954</v>
      </c>
      <c r="M285" s="7" t="s">
        <v>848</v>
      </c>
      <c r="N285" s="7" t="str">
        <f>IFERROR(IF(MATCH(B285,#REF!,0),"In Use"),"Available")</f>
        <v>Available</v>
      </c>
      <c r="O285" s="13"/>
      <c r="P285" s="13"/>
      <c r="Q285" s="13"/>
      <c r="R285" s="8"/>
    </row>
    <row r="286" spans="1:18" x14ac:dyDescent="0.25">
      <c r="A286" s="7" t="s">
        <v>346</v>
      </c>
      <c r="B286" s="6">
        <f t="shared" si="9"/>
        <v>278</v>
      </c>
      <c r="C286" s="7" t="s">
        <v>993</v>
      </c>
      <c r="D286" s="7" t="s">
        <v>673</v>
      </c>
      <c r="E286" s="8" t="s">
        <v>996</v>
      </c>
      <c r="F286" s="7" t="str">
        <f t="shared" si="8"/>
        <v>ELD-SMTMAT-MAGAZINE-MAGGRABlue-278</v>
      </c>
      <c r="G286" s="7" t="s">
        <v>16</v>
      </c>
      <c r="H286" s="7">
        <v>1</v>
      </c>
      <c r="I286" s="7"/>
      <c r="J286" s="8"/>
      <c r="K286" s="7" t="s">
        <v>1003</v>
      </c>
      <c r="L286" s="7" t="s">
        <v>954</v>
      </c>
      <c r="M286" s="7" t="s">
        <v>848</v>
      </c>
      <c r="N286" s="7" t="str">
        <f>IFERROR(IF(MATCH(B286,#REF!,0),"In Use"),"Available")</f>
        <v>Available</v>
      </c>
      <c r="O286" s="13"/>
      <c r="P286" s="13"/>
      <c r="Q286" s="13"/>
      <c r="R286" s="8"/>
    </row>
    <row r="287" spans="1:18" x14ac:dyDescent="0.25">
      <c r="A287" s="7" t="s">
        <v>346</v>
      </c>
      <c r="B287" s="6">
        <f t="shared" si="9"/>
        <v>279</v>
      </c>
      <c r="C287" s="7" t="s">
        <v>993</v>
      </c>
      <c r="D287" s="7" t="s">
        <v>673</v>
      </c>
      <c r="E287" s="8" t="s">
        <v>996</v>
      </c>
      <c r="F287" s="7" t="str">
        <f t="shared" si="8"/>
        <v>ELD-SMTMAT-MAGAZINE-MAGGRABlue-279</v>
      </c>
      <c r="G287" s="7" t="s">
        <v>16</v>
      </c>
      <c r="H287" s="7">
        <v>1</v>
      </c>
      <c r="I287" s="7"/>
      <c r="J287" s="7"/>
      <c r="K287" s="7" t="s">
        <v>1004</v>
      </c>
      <c r="L287" s="7" t="s">
        <v>954</v>
      </c>
      <c r="M287" s="7" t="s">
        <v>848</v>
      </c>
      <c r="N287" s="7" t="str">
        <f>IFERROR(IF(MATCH(B287,#REF!,0),"In Use"),"Available")</f>
        <v>Available</v>
      </c>
      <c r="O287" s="13"/>
      <c r="P287" s="13"/>
      <c r="Q287" s="13"/>
      <c r="R287" s="8"/>
    </row>
    <row r="288" spans="1:18" x14ac:dyDescent="0.25">
      <c r="A288" s="7" t="s">
        <v>356</v>
      </c>
      <c r="B288" s="6">
        <f t="shared" si="9"/>
        <v>280</v>
      </c>
      <c r="C288" s="7" t="s">
        <v>993</v>
      </c>
      <c r="D288" s="7" t="s">
        <v>673</v>
      </c>
      <c r="E288" s="8" t="s">
        <v>1005</v>
      </c>
      <c r="F288" s="7" t="str">
        <f t="shared" si="8"/>
        <v>ELD-SMTMAT-MAGAZINE-MAGGRASilver-280</v>
      </c>
      <c r="G288" s="7" t="s">
        <v>16</v>
      </c>
      <c r="H288" s="7">
        <v>1</v>
      </c>
      <c r="I288" s="7"/>
      <c r="J288" s="8"/>
      <c r="K288" s="7">
        <v>1020</v>
      </c>
      <c r="L288" s="7" t="s">
        <v>998</v>
      </c>
      <c r="M288" s="7" t="s">
        <v>848</v>
      </c>
      <c r="N288" s="7" t="str">
        <f>IFERROR(IF(MATCH(B288,#REF!,0),"In Use"),"Available")</f>
        <v>Available</v>
      </c>
      <c r="O288" s="13"/>
      <c r="P288" s="13"/>
      <c r="Q288" s="13"/>
      <c r="R288" s="8"/>
    </row>
    <row r="289" spans="1:18" x14ac:dyDescent="0.25">
      <c r="A289" s="7" t="s">
        <v>356</v>
      </c>
      <c r="B289" s="6">
        <f t="shared" si="9"/>
        <v>281</v>
      </c>
      <c r="C289" s="7" t="s">
        <v>993</v>
      </c>
      <c r="D289" s="7" t="s">
        <v>673</v>
      </c>
      <c r="E289" s="8" t="s">
        <v>1005</v>
      </c>
      <c r="F289" s="7" t="str">
        <f t="shared" si="8"/>
        <v>ELD-SMTMAT-MAGAZINE-MAGGRASilver-281</v>
      </c>
      <c r="G289" s="7" t="s">
        <v>16</v>
      </c>
      <c r="H289" s="7">
        <v>1</v>
      </c>
      <c r="I289" s="7"/>
      <c r="J289" s="7"/>
      <c r="K289" s="7">
        <v>1027</v>
      </c>
      <c r="L289" s="7" t="s">
        <v>998</v>
      </c>
      <c r="M289" s="7" t="s">
        <v>848</v>
      </c>
      <c r="N289" s="7" t="str">
        <f>IFERROR(IF(MATCH(B289,#REF!,0),"In Use"),"Available")</f>
        <v>Available</v>
      </c>
      <c r="O289" s="13"/>
      <c r="P289" s="13"/>
      <c r="Q289" s="13"/>
      <c r="R289" s="8"/>
    </row>
    <row r="290" spans="1:18" x14ac:dyDescent="0.25">
      <c r="A290" s="7" t="s">
        <v>359</v>
      </c>
      <c r="B290" s="6">
        <f t="shared" si="9"/>
        <v>282</v>
      </c>
      <c r="C290" s="7" t="s">
        <v>993</v>
      </c>
      <c r="D290" s="7" t="s">
        <v>673</v>
      </c>
      <c r="E290" s="8" t="s">
        <v>1005</v>
      </c>
      <c r="F290" s="7" t="str">
        <f t="shared" si="8"/>
        <v>ELD-SMTMAT-MAGAZINE-MAGGRASilver-282</v>
      </c>
      <c r="G290" s="7" t="s">
        <v>16</v>
      </c>
      <c r="H290" s="7">
        <v>1</v>
      </c>
      <c r="I290" s="7"/>
      <c r="J290" s="8"/>
      <c r="K290" s="7"/>
      <c r="L290" s="7" t="s">
        <v>1006</v>
      </c>
      <c r="M290" s="7" t="s">
        <v>848</v>
      </c>
      <c r="N290" s="7" t="str">
        <f>IFERROR(IF(MATCH(B290,#REF!,0),"In Use"),"Available")</f>
        <v>Available</v>
      </c>
      <c r="O290" s="13"/>
      <c r="P290" s="13"/>
      <c r="Q290" s="13"/>
      <c r="R290" s="8"/>
    </row>
    <row r="291" spans="1:18" x14ac:dyDescent="0.25">
      <c r="A291" s="7" t="s">
        <v>361</v>
      </c>
      <c r="B291" s="6">
        <f t="shared" si="9"/>
        <v>283</v>
      </c>
      <c r="C291" s="7" t="s">
        <v>993</v>
      </c>
      <c r="D291" s="7" t="s">
        <v>673</v>
      </c>
      <c r="E291" s="8" t="s">
        <v>1007</v>
      </c>
      <c r="F291" s="7" t="str">
        <f t="shared" si="8"/>
        <v>ELD-SMTMAT-MAGAZINE-MAGPEQBlue-283</v>
      </c>
      <c r="G291" s="7" t="s">
        <v>16</v>
      </c>
      <c r="H291" s="7">
        <v>1</v>
      </c>
      <c r="I291" s="7"/>
      <c r="J291" s="7"/>
      <c r="K291" s="7" t="s">
        <v>1008</v>
      </c>
      <c r="L291" s="7" t="s">
        <v>954</v>
      </c>
      <c r="M291" s="7" t="s">
        <v>848</v>
      </c>
      <c r="N291" s="7" t="str">
        <f>IFERROR(IF(MATCH(B291,#REF!,0),"In Use"),"Available")</f>
        <v>Available</v>
      </c>
      <c r="O291" s="13"/>
      <c r="P291" s="13"/>
      <c r="Q291" s="13"/>
      <c r="R291" s="8"/>
    </row>
    <row r="292" spans="1:18" x14ac:dyDescent="0.25">
      <c r="A292" s="7" t="s">
        <v>361</v>
      </c>
      <c r="B292" s="6">
        <f t="shared" si="9"/>
        <v>284</v>
      </c>
      <c r="C292" s="7" t="s">
        <v>993</v>
      </c>
      <c r="D292" s="7" t="s">
        <v>673</v>
      </c>
      <c r="E292" s="8" t="s">
        <v>1007</v>
      </c>
      <c r="F292" s="7" t="str">
        <f t="shared" si="8"/>
        <v>ELD-SMTMAT-MAGAZINE-MAGPEQBlue-284</v>
      </c>
      <c r="G292" s="7" t="s">
        <v>16</v>
      </c>
      <c r="H292" s="7">
        <v>1</v>
      </c>
      <c r="I292" s="7"/>
      <c r="J292" s="8"/>
      <c r="K292" s="7" t="s">
        <v>1009</v>
      </c>
      <c r="L292" s="7" t="s">
        <v>954</v>
      </c>
      <c r="M292" s="7" t="s">
        <v>848</v>
      </c>
      <c r="N292" s="7" t="str">
        <f>IFERROR(IF(MATCH(B292,#REF!,0),"In Use"),"Available")</f>
        <v>Available</v>
      </c>
      <c r="O292" s="13"/>
      <c r="P292" s="13"/>
      <c r="Q292" s="13"/>
      <c r="R292" s="8"/>
    </row>
    <row r="293" spans="1:18" x14ac:dyDescent="0.25">
      <c r="A293" s="7" t="s">
        <v>361</v>
      </c>
      <c r="B293" s="6">
        <f t="shared" si="9"/>
        <v>285</v>
      </c>
      <c r="C293" s="7" t="s">
        <v>993</v>
      </c>
      <c r="D293" s="7" t="s">
        <v>673</v>
      </c>
      <c r="E293" s="8" t="s">
        <v>1007</v>
      </c>
      <c r="F293" s="7" t="str">
        <f t="shared" si="8"/>
        <v>ELD-SMTMAT-MAGAZINE-MAGPEQBlue-285</v>
      </c>
      <c r="G293" s="7" t="s">
        <v>16</v>
      </c>
      <c r="H293" s="7">
        <v>1</v>
      </c>
      <c r="I293" s="7"/>
      <c r="J293" s="7"/>
      <c r="K293" s="7" t="s">
        <v>1010</v>
      </c>
      <c r="L293" s="7" t="s">
        <v>954</v>
      </c>
      <c r="M293" s="7" t="s">
        <v>848</v>
      </c>
      <c r="N293" s="7" t="str">
        <f>IFERROR(IF(MATCH(B293,#REF!,0),"In Use"),"Available")</f>
        <v>Available</v>
      </c>
      <c r="O293" s="13"/>
      <c r="P293" s="13"/>
      <c r="Q293" s="13"/>
      <c r="R293" s="8"/>
    </row>
    <row r="294" spans="1:18" x14ac:dyDescent="0.25">
      <c r="A294" s="7" t="s">
        <v>361</v>
      </c>
      <c r="B294" s="6">
        <f t="shared" si="9"/>
        <v>286</v>
      </c>
      <c r="C294" s="7" t="s">
        <v>993</v>
      </c>
      <c r="D294" s="7" t="s">
        <v>673</v>
      </c>
      <c r="E294" s="8" t="s">
        <v>1007</v>
      </c>
      <c r="F294" s="7" t="str">
        <f t="shared" si="8"/>
        <v>ELD-SMTMAT-MAGAZINE-MAGPEQBlue-286</v>
      </c>
      <c r="G294" s="7" t="s">
        <v>16</v>
      </c>
      <c r="H294" s="7">
        <v>1</v>
      </c>
      <c r="I294" s="7"/>
      <c r="J294" s="8"/>
      <c r="K294" s="7" t="s">
        <v>1011</v>
      </c>
      <c r="L294" s="7" t="s">
        <v>954</v>
      </c>
      <c r="M294" s="7" t="s">
        <v>848</v>
      </c>
      <c r="N294" s="7" t="str">
        <f>IFERROR(IF(MATCH(B294,#REF!,0),"In Use"),"Available")</f>
        <v>Available</v>
      </c>
      <c r="O294" s="13"/>
      <c r="P294" s="13"/>
      <c r="Q294" s="13"/>
      <c r="R294" s="8"/>
    </row>
    <row r="295" spans="1:18" x14ac:dyDescent="0.25">
      <c r="A295" s="7" t="s">
        <v>361</v>
      </c>
      <c r="B295" s="6">
        <f t="shared" si="9"/>
        <v>287</v>
      </c>
      <c r="C295" s="7" t="s">
        <v>993</v>
      </c>
      <c r="D295" s="7" t="s">
        <v>673</v>
      </c>
      <c r="E295" s="8" t="s">
        <v>1007</v>
      </c>
      <c r="F295" s="7" t="str">
        <f t="shared" si="8"/>
        <v>ELD-SMTMAT-MAGAZINE-MAGPEQBlue-287</v>
      </c>
      <c r="G295" s="7" t="s">
        <v>16</v>
      </c>
      <c r="H295" s="7">
        <v>1</v>
      </c>
      <c r="I295" s="7"/>
      <c r="J295" s="7"/>
      <c r="K295" s="7" t="s">
        <v>1012</v>
      </c>
      <c r="L295" s="7" t="s">
        <v>954</v>
      </c>
      <c r="M295" s="7" t="s">
        <v>848</v>
      </c>
      <c r="N295" s="7" t="str">
        <f>IFERROR(IF(MATCH(B295,#REF!,0),"In Use"),"Available")</f>
        <v>Available</v>
      </c>
      <c r="O295" s="13"/>
      <c r="P295" s="13"/>
      <c r="Q295" s="13"/>
      <c r="R295" s="8"/>
    </row>
    <row r="296" spans="1:18" x14ac:dyDescent="0.25">
      <c r="A296" s="7" t="s">
        <v>361</v>
      </c>
      <c r="B296" s="6">
        <f t="shared" si="9"/>
        <v>288</v>
      </c>
      <c r="C296" s="7" t="s">
        <v>993</v>
      </c>
      <c r="D296" s="7" t="s">
        <v>673</v>
      </c>
      <c r="E296" s="8" t="s">
        <v>1007</v>
      </c>
      <c r="F296" s="7" t="str">
        <f t="shared" si="8"/>
        <v>ELD-SMTMAT-MAGAZINE-MAGPEQBlue-288</v>
      </c>
      <c r="G296" s="7" t="s">
        <v>16</v>
      </c>
      <c r="H296" s="7">
        <v>1</v>
      </c>
      <c r="I296" s="7"/>
      <c r="J296" s="8"/>
      <c r="K296" s="7" t="s">
        <v>1013</v>
      </c>
      <c r="L296" s="7" t="s">
        <v>954</v>
      </c>
      <c r="M296" s="7" t="s">
        <v>848</v>
      </c>
      <c r="N296" s="7" t="str">
        <f>IFERROR(IF(MATCH(B296,#REF!,0),"In Use"),"Available")</f>
        <v>Available</v>
      </c>
      <c r="O296" s="13"/>
      <c r="P296" s="13"/>
      <c r="Q296" s="13"/>
      <c r="R296" s="8"/>
    </row>
    <row r="297" spans="1:18" x14ac:dyDescent="0.25">
      <c r="A297" s="7" t="s">
        <v>368</v>
      </c>
      <c r="B297" s="16">
        <f t="shared" si="9"/>
        <v>289</v>
      </c>
      <c r="C297" s="7" t="s">
        <v>993</v>
      </c>
      <c r="D297" s="7" t="s">
        <v>673</v>
      </c>
      <c r="E297" s="8" t="s">
        <v>1014</v>
      </c>
      <c r="F297" s="7" t="str">
        <f t="shared" si="8"/>
        <v>ELD-SMTMAT-MAGAZINE-MAGSMLBlue-289</v>
      </c>
      <c r="G297" s="7" t="s">
        <v>16</v>
      </c>
      <c r="H297" s="7">
        <v>1</v>
      </c>
      <c r="I297" s="7"/>
      <c r="J297" s="7"/>
      <c r="K297" s="7"/>
      <c r="L297" s="7" t="s">
        <v>995</v>
      </c>
      <c r="M297" s="7" t="s">
        <v>660</v>
      </c>
      <c r="N297" s="7" t="str">
        <f>IFERROR(IF(MATCH(B297,#REF!,0),"In Use"),"Available")</f>
        <v>Available</v>
      </c>
      <c r="O297" s="13"/>
      <c r="P297" s="13"/>
      <c r="Q297" s="13"/>
      <c r="R297" s="8"/>
    </row>
    <row r="298" spans="1:18" x14ac:dyDescent="0.25">
      <c r="A298" s="7" t="s">
        <v>368</v>
      </c>
      <c r="B298" s="16">
        <f t="shared" si="9"/>
        <v>290</v>
      </c>
      <c r="C298" s="7" t="s">
        <v>993</v>
      </c>
      <c r="D298" s="7" t="s">
        <v>673</v>
      </c>
      <c r="E298" s="8" t="s">
        <v>1014</v>
      </c>
      <c r="F298" s="7" t="str">
        <f t="shared" si="8"/>
        <v>ELD-SMTMAT-MAGAZINE-MAGSMLBlue-290</v>
      </c>
      <c r="G298" s="7" t="s">
        <v>16</v>
      </c>
      <c r="H298" s="7">
        <v>1</v>
      </c>
      <c r="I298" s="7"/>
      <c r="J298" s="8"/>
      <c r="K298" s="7"/>
      <c r="L298" s="7" t="s">
        <v>995</v>
      </c>
      <c r="M298" s="7" t="s">
        <v>660</v>
      </c>
      <c r="N298" s="7" t="str">
        <f>IFERROR(IF(MATCH(B298,#REF!,0),"In Use"),"Available")</f>
        <v>Available</v>
      </c>
      <c r="O298" s="13"/>
      <c r="P298" s="13"/>
      <c r="Q298" s="13"/>
      <c r="R298" s="8"/>
    </row>
    <row r="299" spans="1:18" x14ac:dyDescent="0.25">
      <c r="A299" s="7" t="s">
        <v>368</v>
      </c>
      <c r="B299" s="16">
        <f t="shared" si="9"/>
        <v>291</v>
      </c>
      <c r="C299" s="7" t="s">
        <v>993</v>
      </c>
      <c r="D299" s="7" t="s">
        <v>673</v>
      </c>
      <c r="E299" s="8" t="s">
        <v>1014</v>
      </c>
      <c r="F299" s="7" t="str">
        <f t="shared" si="8"/>
        <v>ELD-SMTMAT-MAGAZINE-MAGSMLBlue-291</v>
      </c>
      <c r="G299" s="7" t="s">
        <v>16</v>
      </c>
      <c r="H299" s="7">
        <v>1</v>
      </c>
      <c r="I299" s="7"/>
      <c r="J299" s="7"/>
      <c r="K299" s="7"/>
      <c r="L299" s="7" t="s">
        <v>995</v>
      </c>
      <c r="M299" s="7" t="s">
        <v>660</v>
      </c>
      <c r="N299" s="7" t="str">
        <f>IFERROR(IF(MATCH(B299,#REF!,0),"In Use"),"Available")</f>
        <v>Available</v>
      </c>
      <c r="O299" s="13"/>
      <c r="P299" s="13"/>
      <c r="Q299" s="13"/>
      <c r="R299" s="8"/>
    </row>
    <row r="300" spans="1:18" x14ac:dyDescent="0.25">
      <c r="A300" s="7" t="s">
        <v>372</v>
      </c>
      <c r="B300" s="6">
        <f t="shared" si="9"/>
        <v>292</v>
      </c>
      <c r="C300" s="7" t="s">
        <v>993</v>
      </c>
      <c r="D300" s="7" t="s">
        <v>673</v>
      </c>
      <c r="E300" s="8" t="s">
        <v>1015</v>
      </c>
      <c r="F300" s="7" t="str">
        <f t="shared" si="8"/>
        <v>ELD-SMTMAT-MAGAZINE-MAGSMLSilver-292</v>
      </c>
      <c r="G300" s="7" t="s">
        <v>16</v>
      </c>
      <c r="H300" s="7">
        <v>1</v>
      </c>
      <c r="I300" s="7"/>
      <c r="J300" s="8"/>
      <c r="K300" s="7">
        <v>243</v>
      </c>
      <c r="L300" s="7" t="s">
        <v>832</v>
      </c>
      <c r="M300" s="7" t="s">
        <v>660</v>
      </c>
      <c r="N300" s="7" t="str">
        <f>IFERROR(IF(MATCH(B300,#REF!,0),"In Use"),"Available")</f>
        <v>Available</v>
      </c>
      <c r="O300" s="13"/>
      <c r="P300" s="13"/>
      <c r="Q300" s="13"/>
      <c r="R300" s="8"/>
    </row>
    <row r="301" spans="1:18" x14ac:dyDescent="0.25">
      <c r="A301" s="7" t="s">
        <v>372</v>
      </c>
      <c r="B301" s="6">
        <f t="shared" si="9"/>
        <v>293</v>
      </c>
      <c r="C301" s="7" t="s">
        <v>993</v>
      </c>
      <c r="D301" s="7" t="s">
        <v>673</v>
      </c>
      <c r="E301" s="8" t="s">
        <v>1015</v>
      </c>
      <c r="F301" s="7" t="str">
        <f t="shared" si="8"/>
        <v>ELD-SMTMAT-MAGAZINE-MAGSMLSilver-293</v>
      </c>
      <c r="G301" s="7" t="s">
        <v>16</v>
      </c>
      <c r="H301" s="7">
        <v>1</v>
      </c>
      <c r="I301" s="7"/>
      <c r="J301" s="7"/>
      <c r="K301" s="7">
        <v>32</v>
      </c>
      <c r="L301" s="7" t="s">
        <v>832</v>
      </c>
      <c r="M301" s="7" t="s">
        <v>660</v>
      </c>
      <c r="N301" s="7" t="str">
        <f>IFERROR(IF(MATCH(B301,#REF!,0),"In Use"),"Available")</f>
        <v>Available</v>
      </c>
      <c r="O301" s="13"/>
      <c r="P301" s="13"/>
      <c r="Q301" s="13"/>
      <c r="R301" s="8"/>
    </row>
    <row r="302" spans="1:18" x14ac:dyDescent="0.25">
      <c r="A302" s="7" t="s">
        <v>372</v>
      </c>
      <c r="B302" s="6">
        <f t="shared" si="9"/>
        <v>294</v>
      </c>
      <c r="C302" s="7" t="s">
        <v>993</v>
      </c>
      <c r="D302" s="7" t="s">
        <v>673</v>
      </c>
      <c r="E302" s="8" t="s">
        <v>1015</v>
      </c>
      <c r="F302" s="7" t="str">
        <f t="shared" si="8"/>
        <v>ELD-SMTMAT-MAGAZINE-MAGSMLSilver-294</v>
      </c>
      <c r="G302" s="7" t="s">
        <v>16</v>
      </c>
      <c r="H302" s="7">
        <v>1</v>
      </c>
      <c r="I302" s="7"/>
      <c r="J302" s="8"/>
      <c r="K302" s="7">
        <v>101</v>
      </c>
      <c r="L302" s="7" t="s">
        <v>832</v>
      </c>
      <c r="M302" s="7" t="s">
        <v>660</v>
      </c>
      <c r="N302" s="7" t="str">
        <f>IFERROR(IF(MATCH(B302,#REF!,0),"In Use"),"Available")</f>
        <v>Available</v>
      </c>
      <c r="O302" s="13"/>
      <c r="P302" s="13"/>
      <c r="Q302" s="13"/>
      <c r="R302" s="8"/>
    </row>
    <row r="303" spans="1:18" x14ac:dyDescent="0.25">
      <c r="A303" s="7" t="s">
        <v>372</v>
      </c>
      <c r="B303" s="6">
        <f t="shared" si="9"/>
        <v>295</v>
      </c>
      <c r="C303" s="7" t="s">
        <v>993</v>
      </c>
      <c r="D303" s="7" t="s">
        <v>673</v>
      </c>
      <c r="E303" s="8" t="s">
        <v>1015</v>
      </c>
      <c r="F303" s="7" t="str">
        <f t="shared" si="8"/>
        <v>ELD-SMTMAT-MAGAZINE-MAGSMLSilver-295</v>
      </c>
      <c r="G303" s="7" t="s">
        <v>16</v>
      </c>
      <c r="H303" s="7">
        <v>1</v>
      </c>
      <c r="I303" s="7"/>
      <c r="J303" s="7"/>
      <c r="K303" s="7">
        <v>57</v>
      </c>
      <c r="L303" s="7" t="s">
        <v>832</v>
      </c>
      <c r="M303" s="7" t="s">
        <v>660</v>
      </c>
      <c r="N303" s="7" t="str">
        <f>IFERROR(IF(MATCH(B303,#REF!,0),"In Use"),"Available")</f>
        <v>Available</v>
      </c>
      <c r="O303" s="13"/>
      <c r="P303" s="13"/>
      <c r="Q303" s="13"/>
      <c r="R303" s="8"/>
    </row>
    <row r="304" spans="1:18" x14ac:dyDescent="0.25">
      <c r="A304" s="7" t="s">
        <v>372</v>
      </c>
      <c r="B304" s="6">
        <f t="shared" si="9"/>
        <v>296</v>
      </c>
      <c r="C304" s="7" t="s">
        <v>993</v>
      </c>
      <c r="D304" s="7" t="s">
        <v>673</v>
      </c>
      <c r="E304" s="8" t="s">
        <v>1015</v>
      </c>
      <c r="F304" s="7" t="str">
        <f t="shared" si="8"/>
        <v>ELD-SMTMAT-MAGAZINE-MAGSMLSilver-296</v>
      </c>
      <c r="G304" s="7" t="s">
        <v>16</v>
      </c>
      <c r="H304" s="7">
        <v>1</v>
      </c>
      <c r="I304" s="7"/>
      <c r="J304" s="8"/>
      <c r="K304" s="7">
        <v>105</v>
      </c>
      <c r="L304" s="7" t="s">
        <v>832</v>
      </c>
      <c r="M304" s="7" t="s">
        <v>660</v>
      </c>
      <c r="N304" s="7" t="str">
        <f>IFERROR(IF(MATCH(B304,#REF!,0),"In Use"),"Available")</f>
        <v>Available</v>
      </c>
      <c r="O304" s="13"/>
      <c r="P304" s="13"/>
      <c r="Q304" s="13"/>
      <c r="R304" s="8"/>
    </row>
    <row r="305" spans="1:18" x14ac:dyDescent="0.25">
      <c r="A305" s="7" t="s">
        <v>372</v>
      </c>
      <c r="B305" s="6">
        <f t="shared" si="9"/>
        <v>297</v>
      </c>
      <c r="C305" s="7" t="s">
        <v>993</v>
      </c>
      <c r="D305" s="7" t="s">
        <v>673</v>
      </c>
      <c r="E305" s="8" t="s">
        <v>1015</v>
      </c>
      <c r="F305" s="7" t="str">
        <f t="shared" si="8"/>
        <v>ELD-SMTMAT-MAGAZINE-MAGSMLSilver-297</v>
      </c>
      <c r="G305" s="7" t="s">
        <v>16</v>
      </c>
      <c r="H305" s="7">
        <v>1</v>
      </c>
      <c r="I305" s="7"/>
      <c r="J305" s="7"/>
      <c r="K305" s="7">
        <v>62</v>
      </c>
      <c r="L305" s="7" t="s">
        <v>832</v>
      </c>
      <c r="M305" s="7" t="s">
        <v>660</v>
      </c>
      <c r="N305" s="7" t="str">
        <f>IFERROR(IF(MATCH(B305,#REF!,0),"In Use"),"Available")</f>
        <v>Available</v>
      </c>
      <c r="O305" s="13"/>
      <c r="P305" s="13"/>
      <c r="Q305" s="13"/>
      <c r="R305" s="8"/>
    </row>
    <row r="306" spans="1:18" x14ac:dyDescent="0.25">
      <c r="A306" s="7" t="s">
        <v>372</v>
      </c>
      <c r="B306" s="6">
        <f t="shared" si="9"/>
        <v>298</v>
      </c>
      <c r="C306" s="7" t="s">
        <v>993</v>
      </c>
      <c r="D306" s="7" t="s">
        <v>673</v>
      </c>
      <c r="E306" s="8" t="s">
        <v>1015</v>
      </c>
      <c r="F306" s="7" t="str">
        <f t="shared" si="8"/>
        <v>ELD-SMTMAT-MAGAZINE-MAGSMLSilver-298</v>
      </c>
      <c r="G306" s="7" t="s">
        <v>16</v>
      </c>
      <c r="H306" s="7">
        <v>1</v>
      </c>
      <c r="I306" s="7"/>
      <c r="J306" s="8"/>
      <c r="K306" s="7">
        <v>160</v>
      </c>
      <c r="L306" s="7" t="s">
        <v>832</v>
      </c>
      <c r="M306" s="7" t="s">
        <v>660</v>
      </c>
      <c r="N306" s="7" t="str">
        <f>IFERROR(IF(MATCH(B306,#REF!,0),"In Use"),"Available")</f>
        <v>Available</v>
      </c>
      <c r="O306" s="13"/>
      <c r="P306" s="13"/>
      <c r="Q306" s="13"/>
      <c r="R306" s="8"/>
    </row>
    <row r="307" spans="1:18" x14ac:dyDescent="0.25">
      <c r="A307" s="7" t="s">
        <v>372</v>
      </c>
      <c r="B307" s="6">
        <f t="shared" si="9"/>
        <v>299</v>
      </c>
      <c r="C307" s="7" t="s">
        <v>993</v>
      </c>
      <c r="D307" s="7" t="s">
        <v>673</v>
      </c>
      <c r="E307" s="8" t="s">
        <v>1015</v>
      </c>
      <c r="F307" s="7" t="str">
        <f t="shared" si="8"/>
        <v>ELD-SMTMAT-MAGAZINE-MAGSMLSilver-299</v>
      </c>
      <c r="G307" s="7" t="s">
        <v>16</v>
      </c>
      <c r="H307" s="7">
        <v>1</v>
      </c>
      <c r="I307" s="7"/>
      <c r="J307" s="7"/>
      <c r="K307" s="7">
        <v>286</v>
      </c>
      <c r="L307" s="7" t="s">
        <v>832</v>
      </c>
      <c r="M307" s="7" t="s">
        <v>660</v>
      </c>
      <c r="N307" s="7" t="str">
        <f>IFERROR(IF(MATCH(B307,#REF!,0),"In Use"),"Available")</f>
        <v>Available</v>
      </c>
      <c r="O307" s="13"/>
      <c r="P307" s="13"/>
      <c r="Q307" s="13"/>
      <c r="R307" s="8"/>
    </row>
    <row r="308" spans="1:18" x14ac:dyDescent="0.25">
      <c r="A308" s="7" t="s">
        <v>372</v>
      </c>
      <c r="B308" s="6">
        <f t="shared" si="9"/>
        <v>300</v>
      </c>
      <c r="C308" s="7" t="s">
        <v>993</v>
      </c>
      <c r="D308" s="7" t="s">
        <v>673</v>
      </c>
      <c r="E308" s="8" t="s">
        <v>1015</v>
      </c>
      <c r="F308" s="7" t="str">
        <f t="shared" si="8"/>
        <v>ELD-SMTMAT-MAGAZINE-MAGSMLSilver-300</v>
      </c>
      <c r="G308" s="7" t="s">
        <v>16</v>
      </c>
      <c r="H308" s="7">
        <v>1</v>
      </c>
      <c r="I308" s="7"/>
      <c r="J308" s="8"/>
      <c r="K308" s="7">
        <v>664</v>
      </c>
      <c r="L308" s="7" t="s">
        <v>832</v>
      </c>
      <c r="M308" s="7" t="s">
        <v>660</v>
      </c>
      <c r="N308" s="7" t="str">
        <f>IFERROR(IF(MATCH(B308,#REF!,0),"In Use"),"Available")</f>
        <v>Available</v>
      </c>
      <c r="O308" s="13"/>
      <c r="P308" s="13"/>
      <c r="Q308" s="13"/>
      <c r="R308" s="8"/>
    </row>
    <row r="309" spans="1:18" x14ac:dyDescent="0.25">
      <c r="A309" s="7" t="s">
        <v>372</v>
      </c>
      <c r="B309" s="6">
        <f t="shared" si="9"/>
        <v>301</v>
      </c>
      <c r="C309" s="7" t="s">
        <v>993</v>
      </c>
      <c r="D309" s="7" t="s">
        <v>673</v>
      </c>
      <c r="E309" s="8" t="s">
        <v>1015</v>
      </c>
      <c r="F309" s="7" t="str">
        <f t="shared" si="8"/>
        <v>ELD-SMTMAT-MAGAZINE-MAGSMLSilver-301</v>
      </c>
      <c r="G309" s="7" t="s">
        <v>16</v>
      </c>
      <c r="H309" s="7">
        <v>1</v>
      </c>
      <c r="I309" s="7"/>
      <c r="J309" s="7"/>
      <c r="K309" s="7">
        <v>522</v>
      </c>
      <c r="L309" s="7" t="s">
        <v>832</v>
      </c>
      <c r="M309" s="7" t="s">
        <v>660</v>
      </c>
      <c r="N309" s="7" t="str">
        <f>IFERROR(IF(MATCH(B309,#REF!,0),"In Use"),"Available")</f>
        <v>Available</v>
      </c>
      <c r="O309" s="13"/>
      <c r="P309" s="13"/>
      <c r="Q309" s="13"/>
      <c r="R309" s="8"/>
    </row>
    <row r="310" spans="1:18" x14ac:dyDescent="0.25">
      <c r="A310" s="7" t="s">
        <v>383</v>
      </c>
      <c r="B310" s="6">
        <f t="shared" si="9"/>
        <v>302</v>
      </c>
      <c r="C310" s="7" t="s">
        <v>1016</v>
      </c>
      <c r="D310" s="7" t="s">
        <v>673</v>
      </c>
      <c r="E310" s="8" t="s">
        <v>1017</v>
      </c>
      <c r="F310" s="7" t="str">
        <f t="shared" si="8"/>
        <v>ELD-SMTMAT-MAGNETCOLL-MAGCOL117098-302</v>
      </c>
      <c r="G310" s="7" t="s">
        <v>16</v>
      </c>
      <c r="H310" s="7">
        <v>19</v>
      </c>
      <c r="I310" s="7" t="s">
        <v>1018</v>
      </c>
      <c r="J310" s="8"/>
      <c r="K310" s="7"/>
      <c r="L310" s="7" t="s">
        <v>842</v>
      </c>
      <c r="M310" s="7" t="s">
        <v>773</v>
      </c>
      <c r="N310" s="7" t="str">
        <f>IFERROR(IF(MATCH(B310,#REF!,0),"In Use"),"Available")</f>
        <v>Available</v>
      </c>
      <c r="O310" s="13"/>
      <c r="P310" s="13"/>
      <c r="Q310" s="13"/>
      <c r="R310" s="8"/>
    </row>
    <row r="311" spans="1:18" x14ac:dyDescent="0.25">
      <c r="A311" s="7" t="s">
        <v>385</v>
      </c>
      <c r="B311" s="6">
        <f t="shared" si="9"/>
        <v>303</v>
      </c>
      <c r="C311" s="7" t="s">
        <v>1016</v>
      </c>
      <c r="D311" s="7" t="s">
        <v>673</v>
      </c>
      <c r="E311" s="8" t="s">
        <v>1019</v>
      </c>
      <c r="F311" s="7" t="str">
        <f t="shared" si="8"/>
        <v>ELD-SMTMAT-MAGNETCOLL-MAGCOL117990-303</v>
      </c>
      <c r="G311" s="7" t="s">
        <v>16</v>
      </c>
      <c r="H311" s="7">
        <v>5</v>
      </c>
      <c r="I311" s="7" t="s">
        <v>679</v>
      </c>
      <c r="J311" s="7"/>
      <c r="K311" s="7"/>
      <c r="L311" s="7" t="s">
        <v>842</v>
      </c>
      <c r="M311" s="7" t="s">
        <v>773</v>
      </c>
      <c r="N311" s="7" t="str">
        <f>IFERROR(IF(MATCH(B311,#REF!,0),"In Use"),"Available")</f>
        <v>Available</v>
      </c>
      <c r="O311" s="13"/>
      <c r="P311" s="13"/>
      <c r="Q311" s="13"/>
      <c r="R311" s="8"/>
    </row>
    <row r="312" spans="1:18" x14ac:dyDescent="0.25">
      <c r="A312" s="7" t="s">
        <v>387</v>
      </c>
      <c r="B312" s="6">
        <f t="shared" si="9"/>
        <v>304</v>
      </c>
      <c r="C312" s="7" t="s">
        <v>1016</v>
      </c>
      <c r="D312" s="7" t="s">
        <v>673</v>
      </c>
      <c r="E312" s="8" t="s">
        <v>1020</v>
      </c>
      <c r="F312" s="7" t="str">
        <f t="shared" si="8"/>
        <v>ELD-SMTMAT-MAGNETCOLL-MAGCOL350170-304</v>
      </c>
      <c r="G312" s="7" t="s">
        <v>16</v>
      </c>
      <c r="H312" s="7">
        <v>20</v>
      </c>
      <c r="I312" s="7" t="s">
        <v>1018</v>
      </c>
      <c r="J312" s="8"/>
      <c r="K312" s="7"/>
      <c r="L312" s="7" t="s">
        <v>842</v>
      </c>
      <c r="M312" s="7" t="s">
        <v>773</v>
      </c>
      <c r="N312" s="7" t="str">
        <f>IFERROR(IF(MATCH(B312,#REF!,0),"In Use"),"Available")</f>
        <v>Available</v>
      </c>
      <c r="O312" s="13"/>
      <c r="P312" s="13"/>
      <c r="Q312" s="13"/>
      <c r="R312" s="8"/>
    </row>
    <row r="313" spans="1:18" x14ac:dyDescent="0.25">
      <c r="A313" s="7" t="s">
        <v>389</v>
      </c>
      <c r="B313" s="6">
        <f t="shared" si="9"/>
        <v>305</v>
      </c>
      <c r="C313" s="7" t="s">
        <v>1016</v>
      </c>
      <c r="D313" s="7" t="s">
        <v>673</v>
      </c>
      <c r="E313" s="8" t="s">
        <v>1021</v>
      </c>
      <c r="F313" s="7" t="str">
        <f t="shared" si="8"/>
        <v>ELD-SMTMAT-MAGNETCOLL-MAGCOL510831-305</v>
      </c>
      <c r="G313" s="7" t="s">
        <v>16</v>
      </c>
      <c r="H313" s="7">
        <v>4</v>
      </c>
      <c r="I313" s="7" t="s">
        <v>679</v>
      </c>
      <c r="J313" s="7"/>
      <c r="K313" s="7"/>
      <c r="L313" s="7" t="s">
        <v>842</v>
      </c>
      <c r="M313" s="7" t="s">
        <v>773</v>
      </c>
      <c r="N313" s="7" t="str">
        <f>IFERROR(IF(MATCH(B313,#REF!,0),"In Use"),"Available")</f>
        <v>Available</v>
      </c>
      <c r="O313" s="13"/>
      <c r="P313" s="13"/>
      <c r="Q313" s="13"/>
      <c r="R313" s="8"/>
    </row>
    <row r="314" spans="1:18" x14ac:dyDescent="0.25">
      <c r="A314" s="7" t="s">
        <v>391</v>
      </c>
      <c r="B314" s="6">
        <f t="shared" si="9"/>
        <v>306</v>
      </c>
      <c r="C314" s="7" t="s">
        <v>1016</v>
      </c>
      <c r="D314" s="7" t="s">
        <v>673</v>
      </c>
      <c r="E314" s="8" t="s">
        <v>1022</v>
      </c>
      <c r="F314" s="7" t="str">
        <f t="shared" si="8"/>
        <v>ELD-SMTMAT-MAGNETCOLL-MAGCOL678773-306</v>
      </c>
      <c r="G314" s="7" t="s">
        <v>16</v>
      </c>
      <c r="H314" s="7">
        <v>4</v>
      </c>
      <c r="I314" s="7" t="s">
        <v>679</v>
      </c>
      <c r="J314" s="8"/>
      <c r="K314" s="7"/>
      <c r="L314" s="7" t="s">
        <v>842</v>
      </c>
      <c r="M314" s="7" t="s">
        <v>773</v>
      </c>
      <c r="N314" s="7" t="str">
        <f>IFERROR(IF(MATCH(B314,#REF!,0),"In Use"),"Available")</f>
        <v>Available</v>
      </c>
      <c r="O314" s="13"/>
      <c r="P314" s="13"/>
      <c r="Q314" s="13"/>
      <c r="R314" s="8"/>
    </row>
    <row r="315" spans="1:18" x14ac:dyDescent="0.25">
      <c r="A315" s="7" t="s">
        <v>393</v>
      </c>
      <c r="B315" s="6">
        <f t="shared" si="9"/>
        <v>307</v>
      </c>
      <c r="C315" s="7" t="s">
        <v>1016</v>
      </c>
      <c r="D315" s="7" t="s">
        <v>673</v>
      </c>
      <c r="E315" s="8" t="s">
        <v>1023</v>
      </c>
      <c r="F315" s="7" t="str">
        <f t="shared" si="8"/>
        <v>ELD-SMTMAT-MAGNETCOLL-MAGCOL880380-307</v>
      </c>
      <c r="G315" s="7" t="s">
        <v>16</v>
      </c>
      <c r="H315" s="7">
        <v>20</v>
      </c>
      <c r="I315" s="7" t="s">
        <v>1018</v>
      </c>
      <c r="J315" s="7"/>
      <c r="K315" s="7"/>
      <c r="L315" s="7" t="s">
        <v>842</v>
      </c>
      <c r="M315" s="7" t="s">
        <v>773</v>
      </c>
      <c r="N315" s="7" t="str">
        <f>IFERROR(IF(MATCH(B315,#REF!,0),"In Use"),"Available")</f>
        <v>Available</v>
      </c>
      <c r="O315" s="13"/>
      <c r="P315" s="13"/>
      <c r="Q315" s="13"/>
      <c r="R315" s="8"/>
    </row>
    <row r="316" spans="1:18" x14ac:dyDescent="0.25">
      <c r="A316" s="7" t="s">
        <v>395</v>
      </c>
      <c r="B316" s="6">
        <f t="shared" si="9"/>
        <v>308</v>
      </c>
      <c r="C316" s="7" t="s">
        <v>1016</v>
      </c>
      <c r="D316" s="7" t="s">
        <v>673</v>
      </c>
      <c r="E316" s="8" t="s">
        <v>1024</v>
      </c>
      <c r="F316" s="7" t="str">
        <f t="shared" si="8"/>
        <v>ELD-SMTMAT-MAGNETCOLL-MAGCOL910380-308</v>
      </c>
      <c r="G316" s="7" t="s">
        <v>16</v>
      </c>
      <c r="H316" s="7">
        <v>20</v>
      </c>
      <c r="I316" s="7" t="s">
        <v>1018</v>
      </c>
      <c r="J316" s="8"/>
      <c r="K316" s="7"/>
      <c r="L316" s="7" t="s">
        <v>842</v>
      </c>
      <c r="M316" s="7" t="s">
        <v>773</v>
      </c>
      <c r="N316" s="7" t="str">
        <f>IFERROR(IF(MATCH(B316,#REF!,0),"In Use"),"Available")</f>
        <v>Available</v>
      </c>
      <c r="O316" s="13"/>
      <c r="P316" s="13"/>
      <c r="Q316" s="13"/>
      <c r="R316" s="8"/>
    </row>
    <row r="317" spans="1:18" x14ac:dyDescent="0.25">
      <c r="A317" s="7" t="s">
        <v>397</v>
      </c>
      <c r="B317" s="6">
        <f t="shared" si="9"/>
        <v>309</v>
      </c>
      <c r="C317" s="7" t="s">
        <v>1025</v>
      </c>
      <c r="D317" s="7" t="s">
        <v>673</v>
      </c>
      <c r="E317" s="8" t="s">
        <v>1026</v>
      </c>
      <c r="F317" s="7" t="str">
        <f t="shared" si="8"/>
        <v>ELD-SMTMAT-MS KIT-MSK4581335-309</v>
      </c>
      <c r="G317" s="7" t="s">
        <v>16</v>
      </c>
      <c r="H317" s="7">
        <v>1</v>
      </c>
      <c r="I317" s="7"/>
      <c r="J317" s="7"/>
      <c r="K317" s="7"/>
      <c r="L317" s="7" t="s">
        <v>842</v>
      </c>
      <c r="M317" s="7" t="s">
        <v>773</v>
      </c>
      <c r="N317" s="7" t="str">
        <f>IFERROR(IF(MATCH(B317,#REF!,0),"In Use"),"Available")</f>
        <v>Available</v>
      </c>
      <c r="O317" s="13"/>
      <c r="P317" s="13"/>
      <c r="Q317" s="13"/>
      <c r="R317" s="8"/>
    </row>
    <row r="318" spans="1:18" x14ac:dyDescent="0.25">
      <c r="A318" s="7" t="s">
        <v>399</v>
      </c>
      <c r="B318" s="6">
        <f t="shared" si="9"/>
        <v>310</v>
      </c>
      <c r="C318" s="7" t="s">
        <v>1025</v>
      </c>
      <c r="D318" s="7" t="s">
        <v>673</v>
      </c>
      <c r="E318" s="8" t="s">
        <v>1027</v>
      </c>
      <c r="F318" s="7" t="str">
        <f t="shared" si="8"/>
        <v>ELD-SMTMAT-MS KIT-MSK686512732-310</v>
      </c>
      <c r="G318" s="7" t="s">
        <v>16</v>
      </c>
      <c r="H318" s="7">
        <v>1</v>
      </c>
      <c r="I318" s="7"/>
      <c r="J318" s="8"/>
      <c r="K318" s="7"/>
      <c r="L318" s="7" t="s">
        <v>842</v>
      </c>
      <c r="M318" s="7" t="s">
        <v>773</v>
      </c>
      <c r="N318" s="7" t="str">
        <f>IFERROR(IF(MATCH(B318,#REF!,0),"In Use"),"Available")</f>
        <v>Available</v>
      </c>
      <c r="O318" s="13"/>
      <c r="P318" s="13"/>
      <c r="Q318" s="13"/>
      <c r="R318" s="8"/>
    </row>
    <row r="319" spans="1:18" x14ac:dyDescent="0.25">
      <c r="A319" s="7" t="s">
        <v>401</v>
      </c>
      <c r="B319" s="6">
        <f t="shared" si="9"/>
        <v>311</v>
      </c>
      <c r="C319" s="7" t="s">
        <v>1025</v>
      </c>
      <c r="D319" s="7" t="s">
        <v>673</v>
      </c>
      <c r="E319" s="8" t="s">
        <v>1028</v>
      </c>
      <c r="F319" s="7" t="str">
        <f t="shared" si="8"/>
        <v>ELD-SMTMAT-MS KIT-MSK7926069572-311</v>
      </c>
      <c r="G319" s="7" t="s">
        <v>16</v>
      </c>
      <c r="H319" s="7">
        <v>1</v>
      </c>
      <c r="I319" s="7"/>
      <c r="J319" s="7"/>
      <c r="K319" s="7"/>
      <c r="L319" s="7" t="s">
        <v>842</v>
      </c>
      <c r="M319" s="7" t="s">
        <v>773</v>
      </c>
      <c r="N319" s="7" t="str">
        <f>IFERROR(IF(MATCH(B319,#REF!,0),"In Use"),"Available")</f>
        <v>Available</v>
      </c>
      <c r="O319" s="13"/>
      <c r="P319" s="13"/>
      <c r="Q319" s="13"/>
      <c r="R319" s="8"/>
    </row>
    <row r="320" spans="1:18" x14ac:dyDescent="0.25">
      <c r="A320" s="7" t="s">
        <v>403</v>
      </c>
      <c r="B320" s="6">
        <f t="shared" si="9"/>
        <v>312</v>
      </c>
      <c r="C320" s="7" t="s">
        <v>1025</v>
      </c>
      <c r="D320" s="7" t="s">
        <v>673</v>
      </c>
      <c r="E320" s="8" t="s">
        <v>1029</v>
      </c>
      <c r="F320" s="7" t="str">
        <f t="shared" si="8"/>
        <v>ELD-SMTMAT-MS KIT-MSK668429618-312</v>
      </c>
      <c r="G320" s="7" t="s">
        <v>16</v>
      </c>
      <c r="H320" s="7">
        <v>1</v>
      </c>
      <c r="I320" s="7"/>
      <c r="J320" s="8"/>
      <c r="K320" s="7"/>
      <c r="L320" s="7" t="s">
        <v>842</v>
      </c>
      <c r="M320" s="7" t="s">
        <v>773</v>
      </c>
      <c r="N320" s="7" t="str">
        <f>IFERROR(IF(MATCH(B320,#REF!,0),"In Use"),"Available")</f>
        <v>Available</v>
      </c>
      <c r="O320" s="13"/>
      <c r="P320" s="13"/>
      <c r="Q320" s="13"/>
      <c r="R320" s="8"/>
    </row>
    <row r="321" spans="1:18" x14ac:dyDescent="0.25">
      <c r="A321" s="7" t="s">
        <v>405</v>
      </c>
      <c r="B321" s="6">
        <f t="shared" si="9"/>
        <v>313</v>
      </c>
      <c r="C321" s="7" t="s">
        <v>1030</v>
      </c>
      <c r="D321" s="7" t="s">
        <v>673</v>
      </c>
      <c r="E321" s="8" t="s">
        <v>1031</v>
      </c>
      <c r="F321" s="7" t="str">
        <f t="shared" si="8"/>
        <v>ELD-SMTMAT-NMS KIT-NMSK180365-313</v>
      </c>
      <c r="G321" s="7" t="s">
        <v>16</v>
      </c>
      <c r="H321" s="7">
        <v>1</v>
      </c>
      <c r="I321" s="7"/>
      <c r="J321" s="7"/>
      <c r="K321" s="7"/>
      <c r="L321" s="7" t="s">
        <v>842</v>
      </c>
      <c r="M321" s="7" t="s">
        <v>773</v>
      </c>
      <c r="N321" s="7" t="str">
        <f>IFERROR(IF(MATCH(B321,#REF!,0),"In Use"),"Available")</f>
        <v>Available</v>
      </c>
      <c r="O321" s="13"/>
      <c r="P321" s="13"/>
      <c r="Q321" s="13"/>
      <c r="R321" s="8"/>
    </row>
    <row r="322" spans="1:18" x14ac:dyDescent="0.25">
      <c r="A322" s="7" t="s">
        <v>407</v>
      </c>
      <c r="B322" s="6">
        <f t="shared" si="9"/>
        <v>314</v>
      </c>
      <c r="C322" s="7" t="s">
        <v>1030</v>
      </c>
      <c r="D322" s="7" t="s">
        <v>673</v>
      </c>
      <c r="E322" s="8" t="s">
        <v>1032</v>
      </c>
      <c r="F322" s="7" t="str">
        <f t="shared" si="8"/>
        <v>ELD-SMTMAT-NMS KIT-NMSK1031230-314</v>
      </c>
      <c r="G322" s="7" t="s">
        <v>16</v>
      </c>
      <c r="H322" s="7">
        <v>1</v>
      </c>
      <c r="I322" s="7"/>
      <c r="J322" s="8"/>
      <c r="K322" s="7"/>
      <c r="L322" s="7" t="s">
        <v>842</v>
      </c>
      <c r="M322" s="7" t="s">
        <v>773</v>
      </c>
      <c r="N322" s="7" t="str">
        <f>IFERROR(IF(MATCH(B322,#REF!,0),"In Use"),"Available")</f>
        <v>Available</v>
      </c>
      <c r="O322" s="13"/>
      <c r="P322" s="13"/>
      <c r="Q322" s="13"/>
      <c r="R322" s="8"/>
    </row>
    <row r="323" spans="1:18" x14ac:dyDescent="0.25">
      <c r="A323" s="7" t="s">
        <v>409</v>
      </c>
      <c r="B323" s="6">
        <f t="shared" si="9"/>
        <v>315</v>
      </c>
      <c r="C323" s="7" t="s">
        <v>1030</v>
      </c>
      <c r="D323" s="7" t="s">
        <v>673</v>
      </c>
      <c r="E323" s="8" t="s">
        <v>1033</v>
      </c>
      <c r="F323" s="7" t="str">
        <f t="shared" si="8"/>
        <v>ELD-SMTMAT-NMS KIT-NMSK940430-315</v>
      </c>
      <c r="G323" s="7" t="s">
        <v>16</v>
      </c>
      <c r="H323" s="7">
        <v>1</v>
      </c>
      <c r="I323" s="7"/>
      <c r="J323" s="7"/>
      <c r="K323" s="7"/>
      <c r="L323" s="7" t="s">
        <v>842</v>
      </c>
      <c r="M323" s="7" t="s">
        <v>773</v>
      </c>
      <c r="N323" s="7" t="str">
        <f>IFERROR(IF(MATCH(B323,#REF!,0),"In Use"),"Available")</f>
        <v>Available</v>
      </c>
      <c r="O323" s="13"/>
      <c r="P323" s="13"/>
      <c r="Q323" s="13"/>
      <c r="R323" s="8"/>
    </row>
    <row r="324" spans="1:18" x14ac:dyDescent="0.25">
      <c r="A324" s="7" t="s">
        <v>411</v>
      </c>
      <c r="B324" s="6">
        <f t="shared" si="9"/>
        <v>316</v>
      </c>
      <c r="C324" s="7" t="s">
        <v>1030</v>
      </c>
      <c r="D324" s="7" t="s">
        <v>673</v>
      </c>
      <c r="E324" s="8" t="s">
        <v>1034</v>
      </c>
      <c r="F324" s="7" t="str">
        <f t="shared" si="8"/>
        <v>ELD-SMTMAT-NMS KIT-NMSK395920-316</v>
      </c>
      <c r="G324" s="7" t="s">
        <v>16</v>
      </c>
      <c r="H324" s="7">
        <v>1</v>
      </c>
      <c r="I324" s="7"/>
      <c r="J324" s="8"/>
      <c r="K324" s="7"/>
      <c r="L324" s="7" t="s">
        <v>842</v>
      </c>
      <c r="M324" s="7" t="s">
        <v>773</v>
      </c>
      <c r="N324" s="7" t="str">
        <f>IFERROR(IF(MATCH(B324,#REF!,0),"In Use"),"Available")</f>
        <v>Available</v>
      </c>
      <c r="O324" s="13"/>
      <c r="P324" s="13"/>
      <c r="Q324" s="13"/>
      <c r="R324" s="8"/>
    </row>
    <row r="325" spans="1:18" x14ac:dyDescent="0.25">
      <c r="A325" s="7" t="s">
        <v>413</v>
      </c>
      <c r="B325" s="6">
        <f t="shared" si="9"/>
        <v>317</v>
      </c>
      <c r="C325" s="7" t="s">
        <v>1030</v>
      </c>
      <c r="D325" s="7" t="s">
        <v>673</v>
      </c>
      <c r="E325" s="8" t="s">
        <v>1035</v>
      </c>
      <c r="F325" s="7" t="str">
        <f t="shared" si="8"/>
        <v>ELD-SMTMAT-NMS KIT-NMSK3951230-317</v>
      </c>
      <c r="G325" s="7" t="s">
        <v>16</v>
      </c>
      <c r="H325" s="7">
        <v>1</v>
      </c>
      <c r="I325" s="7"/>
      <c r="J325" s="7"/>
      <c r="K325" s="7"/>
      <c r="L325" s="7" t="s">
        <v>842</v>
      </c>
      <c r="M325" s="7" t="s">
        <v>773</v>
      </c>
      <c r="N325" s="7" t="str">
        <f>IFERROR(IF(MATCH(B325,#REF!,0),"In Use"),"Available")</f>
        <v>Available</v>
      </c>
      <c r="O325" s="13"/>
      <c r="P325" s="13"/>
      <c r="Q325" s="13"/>
      <c r="R325" s="8"/>
    </row>
    <row r="326" spans="1:18" x14ac:dyDescent="0.25">
      <c r="A326" s="7" t="s">
        <v>415</v>
      </c>
      <c r="B326" s="6">
        <f t="shared" si="9"/>
        <v>318</v>
      </c>
      <c r="C326" s="7" t="s">
        <v>1036</v>
      </c>
      <c r="D326" s="7" t="s">
        <v>653</v>
      </c>
      <c r="E326" s="8" t="s">
        <v>1037</v>
      </c>
      <c r="F326" s="7" t="str">
        <f t="shared" si="8"/>
        <v>ELD-SMTMAT-PEELINGTAPE-PELTAPES75C-318</v>
      </c>
      <c r="G326" s="7" t="s">
        <v>21</v>
      </c>
      <c r="H326" s="7">
        <v>1</v>
      </c>
      <c r="I326" s="7" t="s">
        <v>1038</v>
      </c>
      <c r="J326" s="8"/>
      <c r="K326" s="7" t="s">
        <v>835</v>
      </c>
      <c r="L326" s="7" t="s">
        <v>661</v>
      </c>
      <c r="M326" s="7" t="s">
        <v>660</v>
      </c>
      <c r="N326" s="7" t="str">
        <f>IFERROR(IF(MATCH(B326,#REF!,0),"In Use"),"Available")</f>
        <v>Available</v>
      </c>
      <c r="O326" s="13"/>
      <c r="P326" s="13"/>
      <c r="Q326" s="13"/>
      <c r="R326" s="8"/>
    </row>
    <row r="327" spans="1:18" x14ac:dyDescent="0.25">
      <c r="A327" s="7" t="s">
        <v>415</v>
      </c>
      <c r="B327" s="6">
        <f t="shared" si="9"/>
        <v>319</v>
      </c>
      <c r="C327" s="7" t="s">
        <v>1036</v>
      </c>
      <c r="D327" s="7" t="s">
        <v>653</v>
      </c>
      <c r="E327" s="8" t="s">
        <v>1037</v>
      </c>
      <c r="F327" s="7" t="str">
        <f t="shared" si="8"/>
        <v>ELD-SMTMAT-PEELINGTAPE-PELTAPES75C-319</v>
      </c>
      <c r="G327" s="7" t="s">
        <v>21</v>
      </c>
      <c r="H327" s="7">
        <v>1</v>
      </c>
      <c r="I327" s="7" t="s">
        <v>1038</v>
      </c>
      <c r="J327" s="7"/>
      <c r="K327" s="7" t="s">
        <v>837</v>
      </c>
      <c r="L327" s="7" t="s">
        <v>661</v>
      </c>
      <c r="M327" s="7" t="s">
        <v>660</v>
      </c>
      <c r="N327" s="7" t="str">
        <f>IFERROR(IF(MATCH(B327,#REF!,0),"In Use"),"Available")</f>
        <v>Available</v>
      </c>
      <c r="O327" s="13"/>
      <c r="P327" s="13"/>
      <c r="Q327" s="13"/>
      <c r="R327" s="8"/>
    </row>
    <row r="328" spans="1:18" x14ac:dyDescent="0.25">
      <c r="A328" s="7" t="s">
        <v>418</v>
      </c>
      <c r="B328" s="6">
        <f t="shared" si="9"/>
        <v>320</v>
      </c>
      <c r="C328" s="7" t="s">
        <v>1039</v>
      </c>
      <c r="D328" s="7" t="s">
        <v>653</v>
      </c>
      <c r="E328" s="8" t="s">
        <v>1040</v>
      </c>
      <c r="F328" s="7" t="str">
        <f t="shared" ref="F328:F391" si="10">IFERROR(CONCATENATE("ELD-SMTMAT-",$C328,"-",$E328,"-",$B328),"")</f>
        <v>ELD-SMTMAT-FILM-50MW140NT 260-320</v>
      </c>
      <c r="G328" s="7" t="s">
        <v>16</v>
      </c>
      <c r="H328" s="7">
        <v>1</v>
      </c>
      <c r="I328" s="7"/>
      <c r="J328" s="7"/>
      <c r="K328" s="7" t="s">
        <v>1041</v>
      </c>
      <c r="L328" s="7" t="s">
        <v>1042</v>
      </c>
      <c r="M328" s="7" t="s">
        <v>848</v>
      </c>
      <c r="N328" s="7" t="str">
        <f>IFERROR(IF(MATCH(B328,#REF!,0),"In Use"),"Available")</f>
        <v>Available</v>
      </c>
      <c r="O328" s="13"/>
      <c r="P328" s="13"/>
      <c r="Q328" s="13"/>
      <c r="R328" s="8"/>
    </row>
    <row r="329" spans="1:18" x14ac:dyDescent="0.25">
      <c r="A329" s="7" t="s">
        <v>418</v>
      </c>
      <c r="B329" s="6">
        <f t="shared" si="9"/>
        <v>321</v>
      </c>
      <c r="C329" s="7" t="s">
        <v>1039</v>
      </c>
      <c r="D329" s="7" t="s">
        <v>653</v>
      </c>
      <c r="E329" s="8" t="s">
        <v>1040</v>
      </c>
      <c r="F329" s="7" t="str">
        <f t="shared" si="10"/>
        <v>ELD-SMTMAT-FILM-50MW140NT 260-321</v>
      </c>
      <c r="G329" s="7" t="s">
        <v>16</v>
      </c>
      <c r="H329" s="7">
        <v>1</v>
      </c>
      <c r="I329" s="7"/>
      <c r="J329" s="8"/>
      <c r="K329" s="7" t="s">
        <v>1043</v>
      </c>
      <c r="L329" s="7" t="s">
        <v>1042</v>
      </c>
      <c r="M329" s="7" t="s">
        <v>848</v>
      </c>
      <c r="N329" s="7" t="str">
        <f>IFERROR(IF(MATCH(B329,#REF!,0),"In Use"),"Available")</f>
        <v>Available</v>
      </c>
      <c r="O329" s="13"/>
      <c r="P329" s="13"/>
      <c r="Q329" s="13"/>
      <c r="R329" s="8"/>
    </row>
    <row r="330" spans="1:18" x14ac:dyDescent="0.25">
      <c r="A330" s="7" t="s">
        <v>421</v>
      </c>
      <c r="B330" s="6">
        <f t="shared" ref="B330:B393" si="11">B329+1</f>
        <v>322</v>
      </c>
      <c r="C330" s="7" t="s">
        <v>1039</v>
      </c>
      <c r="D330" s="7" t="s">
        <v>653</v>
      </c>
      <c r="E330" s="8" t="s">
        <v>1040</v>
      </c>
      <c r="F330" s="7" t="str">
        <f t="shared" si="10"/>
        <v>ELD-SMTMAT-FILM-50MW140NT 260-322</v>
      </c>
      <c r="G330" s="7" t="s">
        <v>16</v>
      </c>
      <c r="H330" s="7">
        <v>2</v>
      </c>
      <c r="I330" s="7"/>
      <c r="J330" s="7"/>
      <c r="K330" s="7"/>
      <c r="L330" s="7" t="s">
        <v>1006</v>
      </c>
      <c r="M330" s="7" t="s">
        <v>848</v>
      </c>
      <c r="N330" s="7" t="str">
        <f>IFERROR(IF(MATCH(B330,#REF!,0),"In Use"),"Available")</f>
        <v>Available</v>
      </c>
      <c r="O330" s="13"/>
      <c r="P330" s="13"/>
      <c r="Q330" s="13"/>
      <c r="R330" s="8"/>
    </row>
    <row r="331" spans="1:18" x14ac:dyDescent="0.25">
      <c r="A331" s="7" t="s">
        <v>423</v>
      </c>
      <c r="B331" s="6">
        <f t="shared" si="11"/>
        <v>323</v>
      </c>
      <c r="C331" s="7" t="s">
        <v>665</v>
      </c>
      <c r="D331" s="7" t="s">
        <v>653</v>
      </c>
      <c r="E331" s="8" t="s">
        <v>1044</v>
      </c>
      <c r="F331" s="7" t="str">
        <f t="shared" si="10"/>
        <v>ELD-SMTMAT-EPOXY-T693/R1007RC-H-323</v>
      </c>
      <c r="G331" s="7" t="s">
        <v>16</v>
      </c>
      <c r="H331" s="7">
        <v>1</v>
      </c>
      <c r="I331" s="7" t="s">
        <v>1045</v>
      </c>
      <c r="J331" s="8"/>
      <c r="K331" s="7">
        <v>10</v>
      </c>
      <c r="L331" s="7" t="s">
        <v>669</v>
      </c>
      <c r="M331" s="7" t="s">
        <v>660</v>
      </c>
      <c r="N331" s="7" t="str">
        <f>IFERROR(IF(MATCH(B331,#REF!,0),"In Use"),"Available")</f>
        <v>Available</v>
      </c>
      <c r="O331" s="13"/>
      <c r="P331" s="13"/>
      <c r="Q331" s="13"/>
      <c r="R331" s="8"/>
    </row>
    <row r="332" spans="1:18" x14ac:dyDescent="0.25">
      <c r="A332" s="7" t="s">
        <v>423</v>
      </c>
      <c r="B332" s="6">
        <f t="shared" si="11"/>
        <v>324</v>
      </c>
      <c r="C332" s="7" t="s">
        <v>665</v>
      </c>
      <c r="D332" s="7" t="s">
        <v>653</v>
      </c>
      <c r="E332" s="8" t="s">
        <v>1044</v>
      </c>
      <c r="F332" s="7" t="str">
        <f t="shared" si="10"/>
        <v>ELD-SMTMAT-EPOXY-T693/R1007RC-H-324</v>
      </c>
      <c r="G332" s="7" t="s">
        <v>16</v>
      </c>
      <c r="H332" s="7">
        <v>1</v>
      </c>
      <c r="I332" s="7" t="s">
        <v>1045</v>
      </c>
      <c r="J332" s="7"/>
      <c r="K332" s="7">
        <v>11</v>
      </c>
      <c r="L332" s="7" t="s">
        <v>669</v>
      </c>
      <c r="M332" s="7" t="s">
        <v>660</v>
      </c>
      <c r="N332" s="7" t="str">
        <f>IFERROR(IF(MATCH(B332,#REF!,0),"In Use"),"Available")</f>
        <v>Available</v>
      </c>
      <c r="O332" s="13"/>
      <c r="P332" s="13"/>
      <c r="Q332" s="13"/>
      <c r="R332" s="8"/>
    </row>
    <row r="333" spans="1:18" x14ac:dyDescent="0.25">
      <c r="A333" s="7" t="s">
        <v>423</v>
      </c>
      <c r="B333" s="6">
        <f t="shared" si="11"/>
        <v>325</v>
      </c>
      <c r="C333" s="7" t="s">
        <v>665</v>
      </c>
      <c r="D333" s="7" t="s">
        <v>653</v>
      </c>
      <c r="E333" s="8" t="s">
        <v>1044</v>
      </c>
      <c r="F333" s="7" t="str">
        <f t="shared" si="10"/>
        <v>ELD-SMTMAT-EPOXY-T693/R1007RC-H-325</v>
      </c>
      <c r="G333" s="7" t="s">
        <v>16</v>
      </c>
      <c r="H333" s="7">
        <v>1</v>
      </c>
      <c r="I333" s="7" t="s">
        <v>1045</v>
      </c>
      <c r="J333" s="8"/>
      <c r="K333" s="7">
        <v>12</v>
      </c>
      <c r="L333" s="7" t="s">
        <v>669</v>
      </c>
      <c r="M333" s="7" t="s">
        <v>660</v>
      </c>
      <c r="N333" s="7" t="str">
        <f>IFERROR(IF(MATCH(B333,#REF!,0),"In Use"),"Available")</f>
        <v>Available</v>
      </c>
      <c r="O333" s="13"/>
      <c r="P333" s="13"/>
      <c r="Q333" s="13"/>
      <c r="R333" s="8"/>
    </row>
    <row r="334" spans="1:18" x14ac:dyDescent="0.25">
      <c r="A334" s="7" t="s">
        <v>423</v>
      </c>
      <c r="B334" s="6">
        <f t="shared" si="11"/>
        <v>326</v>
      </c>
      <c r="C334" s="7" t="s">
        <v>665</v>
      </c>
      <c r="D334" s="7" t="s">
        <v>653</v>
      </c>
      <c r="E334" s="8" t="s">
        <v>1044</v>
      </c>
      <c r="F334" s="7" t="str">
        <f t="shared" si="10"/>
        <v>ELD-SMTMAT-EPOXY-T693/R1007RC-H-326</v>
      </c>
      <c r="G334" s="7" t="s">
        <v>16</v>
      </c>
      <c r="H334" s="7">
        <v>1</v>
      </c>
      <c r="I334" s="7" t="s">
        <v>1045</v>
      </c>
      <c r="J334" s="7"/>
      <c r="K334" s="7">
        <v>206</v>
      </c>
      <c r="L334" s="7" t="s">
        <v>669</v>
      </c>
      <c r="M334" s="7" t="s">
        <v>660</v>
      </c>
      <c r="N334" s="7" t="str">
        <f>IFERROR(IF(MATCH(B334,#REF!,0),"In Use"),"Available")</f>
        <v>Available</v>
      </c>
      <c r="O334" s="13" t="s">
        <v>660</v>
      </c>
      <c r="P334" s="13"/>
      <c r="Q334" s="13"/>
      <c r="R334" s="8"/>
    </row>
    <row r="335" spans="1:18" x14ac:dyDescent="0.25">
      <c r="A335" s="7" t="s">
        <v>423</v>
      </c>
      <c r="B335" s="6">
        <f t="shared" si="11"/>
        <v>327</v>
      </c>
      <c r="C335" s="7" t="s">
        <v>665</v>
      </c>
      <c r="D335" s="7" t="s">
        <v>653</v>
      </c>
      <c r="E335" s="8" t="s">
        <v>1044</v>
      </c>
      <c r="F335" s="7" t="str">
        <f t="shared" si="10"/>
        <v>ELD-SMTMAT-EPOXY-T693/R1007RC-H-327</v>
      </c>
      <c r="G335" s="7" t="s">
        <v>16</v>
      </c>
      <c r="H335" s="7">
        <v>1</v>
      </c>
      <c r="I335" s="7" t="s">
        <v>1045</v>
      </c>
      <c r="J335" s="8"/>
      <c r="K335" s="7">
        <v>199</v>
      </c>
      <c r="L335" s="7" t="s">
        <v>669</v>
      </c>
      <c r="M335" s="7" t="s">
        <v>660</v>
      </c>
      <c r="N335" s="7" t="str">
        <f>IFERROR(IF(MATCH(B335,#REF!,0),"In Use"),"Available")</f>
        <v>Available</v>
      </c>
      <c r="O335" s="13" t="s">
        <v>660</v>
      </c>
      <c r="P335" s="13"/>
      <c r="Q335" s="13"/>
      <c r="R335" s="8"/>
    </row>
    <row r="336" spans="1:18" x14ac:dyDescent="0.25">
      <c r="A336" s="7" t="s">
        <v>423</v>
      </c>
      <c r="B336" s="6">
        <f t="shared" si="11"/>
        <v>328</v>
      </c>
      <c r="C336" s="7" t="s">
        <v>665</v>
      </c>
      <c r="D336" s="7" t="s">
        <v>653</v>
      </c>
      <c r="E336" s="8" t="s">
        <v>1044</v>
      </c>
      <c r="F336" s="7" t="str">
        <f t="shared" si="10"/>
        <v>ELD-SMTMAT-EPOXY-T693/R1007RC-H-328</v>
      </c>
      <c r="G336" s="7" t="s">
        <v>16</v>
      </c>
      <c r="H336" s="7">
        <v>1</v>
      </c>
      <c r="I336" s="7" t="s">
        <v>1045</v>
      </c>
      <c r="J336" s="7"/>
      <c r="K336" s="7">
        <v>202</v>
      </c>
      <c r="L336" s="7" t="s">
        <v>669</v>
      </c>
      <c r="M336" s="7" t="s">
        <v>660</v>
      </c>
      <c r="N336" s="7" t="str">
        <f>IFERROR(IF(MATCH(B336,#REF!,0),"In Use"),"Available")</f>
        <v>Available</v>
      </c>
      <c r="O336" s="13" t="s">
        <v>660</v>
      </c>
      <c r="P336" s="13"/>
      <c r="Q336" s="13"/>
      <c r="R336" s="8"/>
    </row>
    <row r="337" spans="1:18" x14ac:dyDescent="0.25">
      <c r="A337" s="7" t="s">
        <v>423</v>
      </c>
      <c r="B337" s="6">
        <f t="shared" si="11"/>
        <v>329</v>
      </c>
      <c r="C337" s="7" t="s">
        <v>665</v>
      </c>
      <c r="D337" s="7" t="s">
        <v>653</v>
      </c>
      <c r="E337" s="8" t="s">
        <v>1044</v>
      </c>
      <c r="F337" s="7" t="str">
        <f t="shared" si="10"/>
        <v>ELD-SMTMAT-EPOXY-T693/R1007RC-H-329</v>
      </c>
      <c r="G337" s="7" t="s">
        <v>16</v>
      </c>
      <c r="H337" s="7">
        <v>1</v>
      </c>
      <c r="I337" s="7" t="s">
        <v>1045</v>
      </c>
      <c r="J337" s="8"/>
      <c r="K337" s="7">
        <v>198</v>
      </c>
      <c r="L337" s="7" t="s">
        <v>669</v>
      </c>
      <c r="M337" s="7" t="s">
        <v>660</v>
      </c>
      <c r="N337" s="7" t="str">
        <f>IFERROR(IF(MATCH(B337,#REF!,0),"In Use"),"Available")</f>
        <v>Available</v>
      </c>
      <c r="O337" s="13" t="s">
        <v>660</v>
      </c>
      <c r="P337" s="13"/>
      <c r="Q337" s="13"/>
      <c r="R337" s="8"/>
    </row>
    <row r="338" spans="1:18" x14ac:dyDescent="0.25">
      <c r="A338" s="7" t="s">
        <v>423</v>
      </c>
      <c r="B338" s="6">
        <f t="shared" si="11"/>
        <v>330</v>
      </c>
      <c r="C338" s="7" t="s">
        <v>665</v>
      </c>
      <c r="D338" s="7" t="s">
        <v>653</v>
      </c>
      <c r="E338" s="8" t="s">
        <v>1044</v>
      </c>
      <c r="F338" s="7" t="str">
        <f t="shared" si="10"/>
        <v>ELD-SMTMAT-EPOXY-T693/R1007RC-H-330</v>
      </c>
      <c r="G338" s="7" t="s">
        <v>16</v>
      </c>
      <c r="H338" s="7">
        <v>1</v>
      </c>
      <c r="I338" s="7" t="s">
        <v>1045</v>
      </c>
      <c r="J338" s="7"/>
      <c r="K338" s="7">
        <v>1</v>
      </c>
      <c r="L338" s="7" t="s">
        <v>669</v>
      </c>
      <c r="M338" s="7" t="s">
        <v>660</v>
      </c>
      <c r="N338" s="7" t="str">
        <f>IFERROR(IF(MATCH(B338,#REF!,0),"In Use"),"Available")</f>
        <v>Available</v>
      </c>
      <c r="O338" s="13"/>
      <c r="P338" s="13"/>
      <c r="Q338" s="13"/>
      <c r="R338" s="8"/>
    </row>
    <row r="339" spans="1:18" x14ac:dyDescent="0.25">
      <c r="A339" s="7" t="s">
        <v>423</v>
      </c>
      <c r="B339" s="6">
        <f t="shared" si="11"/>
        <v>331</v>
      </c>
      <c r="C339" s="7" t="s">
        <v>665</v>
      </c>
      <c r="D339" s="7" t="s">
        <v>653</v>
      </c>
      <c r="E339" s="8" t="s">
        <v>1044</v>
      </c>
      <c r="F339" s="7" t="str">
        <f t="shared" si="10"/>
        <v>ELD-SMTMAT-EPOXY-T693/R1007RC-H-331</v>
      </c>
      <c r="G339" s="7" t="s">
        <v>16</v>
      </c>
      <c r="H339" s="7">
        <v>1</v>
      </c>
      <c r="I339" s="7" t="s">
        <v>1045</v>
      </c>
      <c r="J339" s="8"/>
      <c r="K339" s="7" t="s">
        <v>1046</v>
      </c>
      <c r="L339" s="7" t="s">
        <v>669</v>
      </c>
      <c r="M339" s="7" t="s">
        <v>660</v>
      </c>
      <c r="N339" s="7" t="str">
        <f>IFERROR(IF(MATCH(B339,#REF!,0),"In Use"),"Available")</f>
        <v>Available</v>
      </c>
      <c r="O339" s="13"/>
      <c r="P339" s="13"/>
      <c r="Q339" s="13"/>
      <c r="R339" s="8"/>
    </row>
    <row r="340" spans="1:18" x14ac:dyDescent="0.25">
      <c r="A340" s="7" t="s">
        <v>423</v>
      </c>
      <c r="B340" s="6">
        <f t="shared" si="11"/>
        <v>332</v>
      </c>
      <c r="C340" s="7" t="s">
        <v>665</v>
      </c>
      <c r="D340" s="7" t="s">
        <v>653</v>
      </c>
      <c r="E340" s="8" t="s">
        <v>1044</v>
      </c>
      <c r="F340" s="7" t="str">
        <f t="shared" si="10"/>
        <v>ELD-SMTMAT-EPOXY-T693/R1007RC-H-332</v>
      </c>
      <c r="G340" s="7" t="s">
        <v>16</v>
      </c>
      <c r="H340" s="7">
        <v>1</v>
      </c>
      <c r="I340" s="7" t="s">
        <v>1045</v>
      </c>
      <c r="J340" s="7"/>
      <c r="K340" s="7" t="s">
        <v>1047</v>
      </c>
      <c r="L340" s="7" t="s">
        <v>669</v>
      </c>
      <c r="M340" s="7" t="s">
        <v>660</v>
      </c>
      <c r="N340" s="7" t="str">
        <f>IFERROR(IF(MATCH(B340,#REF!,0),"In Use"),"Available")</f>
        <v>Available</v>
      </c>
      <c r="O340" s="13"/>
      <c r="P340" s="13"/>
      <c r="Q340" s="13"/>
      <c r="R340" s="8"/>
    </row>
    <row r="341" spans="1:18" x14ac:dyDescent="0.25">
      <c r="A341" s="7" t="s">
        <v>434</v>
      </c>
      <c r="B341" s="6">
        <f t="shared" si="11"/>
        <v>333</v>
      </c>
      <c r="C341" s="7" t="s">
        <v>665</v>
      </c>
      <c r="D341" s="7" t="s">
        <v>653</v>
      </c>
      <c r="E341" s="8" t="s">
        <v>1044</v>
      </c>
      <c r="F341" s="7" t="str">
        <f t="shared" si="10"/>
        <v>ELD-SMTMAT-EPOXY-T693/R1007RC-H-333</v>
      </c>
      <c r="G341" s="7" t="s">
        <v>16</v>
      </c>
      <c r="H341" s="7">
        <v>1</v>
      </c>
      <c r="I341" s="7" t="s">
        <v>1045</v>
      </c>
      <c r="J341" s="8"/>
      <c r="K341" s="7">
        <v>3</v>
      </c>
      <c r="L341" s="7" t="s">
        <v>669</v>
      </c>
      <c r="M341" s="7" t="s">
        <v>660</v>
      </c>
      <c r="N341" s="7" t="str">
        <f>IFERROR(IF(MATCH(B341,#REF!,0),"In Use"),"Available")</f>
        <v>Available</v>
      </c>
      <c r="O341" s="13"/>
      <c r="P341" s="13"/>
      <c r="Q341" s="13"/>
      <c r="R341" s="8"/>
    </row>
    <row r="342" spans="1:18" x14ac:dyDescent="0.25">
      <c r="A342" s="7" t="s">
        <v>436</v>
      </c>
      <c r="B342" s="6">
        <f t="shared" si="11"/>
        <v>334</v>
      </c>
      <c r="C342" s="7" t="s">
        <v>1048</v>
      </c>
      <c r="D342" s="7" t="s">
        <v>673</v>
      </c>
      <c r="E342" s="8" t="s">
        <v>1048</v>
      </c>
      <c r="F342" s="7" t="str">
        <f t="shared" si="10"/>
        <v>ELD-SMTMAT-JIG-JIG-334</v>
      </c>
      <c r="G342" s="7" t="s">
        <v>16</v>
      </c>
      <c r="H342" s="7">
        <v>5</v>
      </c>
      <c r="I342" s="7"/>
      <c r="J342" s="7"/>
      <c r="K342" s="7"/>
      <c r="L342" s="7" t="s">
        <v>1049</v>
      </c>
      <c r="M342" s="7" t="s">
        <v>848</v>
      </c>
      <c r="N342" s="7" t="str">
        <f>IFERROR(IF(MATCH(B342,#REF!,0),"In Use"),"Available")</f>
        <v>Available</v>
      </c>
      <c r="O342" s="13"/>
      <c r="P342" s="13"/>
      <c r="Q342" s="13"/>
      <c r="R342" s="8"/>
    </row>
    <row r="343" spans="1:18" x14ac:dyDescent="0.25">
      <c r="A343" s="7" t="s">
        <v>438</v>
      </c>
      <c r="B343" s="6">
        <f t="shared" si="11"/>
        <v>335</v>
      </c>
      <c r="C343" s="7" t="s">
        <v>1050</v>
      </c>
      <c r="D343" s="7" t="s">
        <v>673</v>
      </c>
      <c r="E343" s="8" t="s">
        <v>1050</v>
      </c>
      <c r="F343" s="7" t="str">
        <f t="shared" si="10"/>
        <v>ELD-SMTMAT-PRESS-PRESS-335</v>
      </c>
      <c r="G343" s="7" t="s">
        <v>16</v>
      </c>
      <c r="H343" s="7">
        <v>5</v>
      </c>
      <c r="I343" s="7"/>
      <c r="J343" s="8"/>
      <c r="K343" s="7"/>
      <c r="L343" s="7" t="s">
        <v>1049</v>
      </c>
      <c r="M343" s="7" t="s">
        <v>848</v>
      </c>
      <c r="N343" s="7" t="str">
        <f>IFERROR(IF(MATCH(B343,#REF!,0),"In Use"),"Available")</f>
        <v>Available</v>
      </c>
      <c r="O343" s="13"/>
      <c r="P343" s="13"/>
      <c r="Q343" s="13"/>
      <c r="R343" s="8"/>
    </row>
    <row r="344" spans="1:18" x14ac:dyDescent="0.25">
      <c r="A344" s="7" t="s">
        <v>440</v>
      </c>
      <c r="B344" s="6">
        <f t="shared" si="11"/>
        <v>336</v>
      </c>
      <c r="C344" s="7" t="s">
        <v>1051</v>
      </c>
      <c r="D344" s="7" t="s">
        <v>673</v>
      </c>
      <c r="E344" s="8" t="s">
        <v>1052</v>
      </c>
      <c r="F344" s="7" t="str">
        <f t="shared" si="10"/>
        <v>ELD-SMTMAT-SUPPORT-SUP-336</v>
      </c>
      <c r="G344" s="7" t="s">
        <v>16</v>
      </c>
      <c r="H344" s="7">
        <v>2</v>
      </c>
      <c r="I344" s="7"/>
      <c r="J344" s="7"/>
      <c r="K344" s="7"/>
      <c r="L344" s="7" t="s">
        <v>1049</v>
      </c>
      <c r="M344" s="7" t="s">
        <v>848</v>
      </c>
      <c r="N344" s="7" t="str">
        <f>IFERROR(IF(MATCH(B344,#REF!,0),"In Use"),"Available")</f>
        <v>Available</v>
      </c>
      <c r="O344" s="13"/>
      <c r="P344" s="13"/>
      <c r="Q344" s="13"/>
      <c r="R344" s="8"/>
    </row>
    <row r="345" spans="1:18" x14ac:dyDescent="0.25">
      <c r="A345" s="7" t="s">
        <v>442</v>
      </c>
      <c r="B345" s="6">
        <f t="shared" si="11"/>
        <v>337</v>
      </c>
      <c r="C345" s="7" t="s">
        <v>1053</v>
      </c>
      <c r="D345" s="7" t="s">
        <v>673</v>
      </c>
      <c r="E345" s="8" t="s">
        <v>1054</v>
      </c>
      <c r="F345" s="7" t="str">
        <f t="shared" si="10"/>
        <v>ELD-SMTMAT-SHANK-ST1710-337</v>
      </c>
      <c r="G345" s="7" t="s">
        <v>16</v>
      </c>
      <c r="H345" s="7">
        <v>5</v>
      </c>
      <c r="I345" s="7"/>
      <c r="J345" s="8"/>
      <c r="K345" s="7"/>
      <c r="L345" s="7" t="s">
        <v>995</v>
      </c>
      <c r="M345" s="7" t="s">
        <v>660</v>
      </c>
      <c r="N345" s="7" t="str">
        <f>IFERROR(IF(MATCH(B345,#REF!,0),"In Use"),"Available")</f>
        <v>Available</v>
      </c>
      <c r="O345" s="13"/>
      <c r="P345" s="13"/>
      <c r="Q345" s="13"/>
      <c r="R345" s="8"/>
    </row>
    <row r="346" spans="1:18" x14ac:dyDescent="0.25">
      <c r="A346" s="7" t="s">
        <v>444</v>
      </c>
      <c r="B346" s="6">
        <f t="shared" si="11"/>
        <v>338</v>
      </c>
      <c r="C346" s="7" t="s">
        <v>1053</v>
      </c>
      <c r="D346" s="7" t="s">
        <v>673</v>
      </c>
      <c r="E346" s="8" t="s">
        <v>1055</v>
      </c>
      <c r="F346" s="7" t="str">
        <f t="shared" si="10"/>
        <v>ELD-SMTMAT-SHANK-ST1913-338</v>
      </c>
      <c r="G346" s="7" t="s">
        <v>16</v>
      </c>
      <c r="H346" s="7">
        <v>5</v>
      </c>
      <c r="I346" s="7"/>
      <c r="J346" s="7"/>
      <c r="K346" s="7"/>
      <c r="L346" s="7" t="s">
        <v>995</v>
      </c>
      <c r="M346" s="7" t="s">
        <v>660</v>
      </c>
      <c r="N346" s="7" t="str">
        <f>IFERROR(IF(MATCH(B346,#REF!,0),"In Use"),"Available")</f>
        <v>Available</v>
      </c>
      <c r="O346" s="13"/>
      <c r="P346" s="13"/>
      <c r="Q346" s="13"/>
      <c r="R346" s="8"/>
    </row>
    <row r="347" spans="1:18" x14ac:dyDescent="0.25">
      <c r="A347" s="7" t="s">
        <v>446</v>
      </c>
      <c r="B347" s="6">
        <f t="shared" si="11"/>
        <v>339</v>
      </c>
      <c r="C347" s="7" t="s">
        <v>1056</v>
      </c>
      <c r="D347" s="7" t="s">
        <v>673</v>
      </c>
      <c r="E347" s="8" t="s">
        <v>1057</v>
      </c>
      <c r="F347" s="7" t="str">
        <f t="shared" si="10"/>
        <v>ELD-SMTMAT-TOOL-DAGE-SHEAR-062-004-339</v>
      </c>
      <c r="G347" s="7" t="s">
        <v>16</v>
      </c>
      <c r="H347" s="7">
        <v>1</v>
      </c>
      <c r="I347" s="7"/>
      <c r="J347" s="8"/>
      <c r="K347" s="7"/>
      <c r="L347" s="7" t="s">
        <v>842</v>
      </c>
      <c r="M347" s="7" t="s">
        <v>773</v>
      </c>
      <c r="N347" s="7" t="str">
        <f>IFERROR(IF(MATCH(B347,#REF!,0),"In Use"),"Available")</f>
        <v>Available</v>
      </c>
      <c r="O347" s="13"/>
      <c r="P347" s="13"/>
      <c r="Q347" s="13"/>
      <c r="R347" s="8"/>
    </row>
    <row r="348" spans="1:18" x14ac:dyDescent="0.25">
      <c r="A348" s="7" t="s">
        <v>448</v>
      </c>
      <c r="B348" s="6">
        <f t="shared" si="11"/>
        <v>340</v>
      </c>
      <c r="C348" s="7" t="s">
        <v>1056</v>
      </c>
      <c r="D348" s="7" t="s">
        <v>673</v>
      </c>
      <c r="E348" s="8" t="s">
        <v>1058</v>
      </c>
      <c r="F348" s="7" t="str">
        <f t="shared" si="10"/>
        <v>ELD-SMTMAT-TOOL-DAGE-SHEAR-187-020-340</v>
      </c>
      <c r="G348" s="7" t="s">
        <v>16</v>
      </c>
      <c r="H348" s="7">
        <v>1</v>
      </c>
      <c r="I348" s="7"/>
      <c r="J348" s="7"/>
      <c r="K348" s="7"/>
      <c r="L348" s="7" t="s">
        <v>842</v>
      </c>
      <c r="M348" s="7" t="s">
        <v>773</v>
      </c>
      <c r="N348" s="7" t="str">
        <f>IFERROR(IF(MATCH(B348,#REF!,0),"In Use"),"Available")</f>
        <v>Available</v>
      </c>
      <c r="O348" s="13"/>
      <c r="P348" s="13"/>
      <c r="Q348" s="13"/>
      <c r="R348" s="8"/>
    </row>
    <row r="349" spans="1:18" x14ac:dyDescent="0.25">
      <c r="A349" s="7" t="s">
        <v>450</v>
      </c>
      <c r="B349" s="6">
        <f t="shared" si="11"/>
        <v>341</v>
      </c>
      <c r="C349" s="7" t="s">
        <v>1059</v>
      </c>
      <c r="D349" s="7" t="s">
        <v>653</v>
      </c>
      <c r="E349" s="8" t="s">
        <v>1060</v>
      </c>
      <c r="F349" s="7" t="str">
        <f t="shared" si="10"/>
        <v>ELD-SMTMAT-FLUX-wf-6317-341</v>
      </c>
      <c r="G349" s="7" t="s">
        <v>16</v>
      </c>
      <c r="H349" s="7">
        <v>2</v>
      </c>
      <c r="I349" s="7" t="s">
        <v>1061</v>
      </c>
      <c r="J349" s="8"/>
      <c r="K349" s="7"/>
      <c r="L349" s="7" t="s">
        <v>669</v>
      </c>
      <c r="M349" s="7" t="s">
        <v>660</v>
      </c>
      <c r="N349" s="7" t="str">
        <f>IFERROR(IF(MATCH(B349,#REF!,0),"In Use"),"Available")</f>
        <v>Available</v>
      </c>
      <c r="O349" s="13"/>
      <c r="P349" s="13">
        <v>43432</v>
      </c>
      <c r="Q349" s="13"/>
      <c r="R349" s="8"/>
    </row>
    <row r="350" spans="1:18" x14ac:dyDescent="0.25">
      <c r="A350" s="7" t="s">
        <v>452</v>
      </c>
      <c r="B350" s="6">
        <f t="shared" si="11"/>
        <v>342</v>
      </c>
      <c r="C350" s="7" t="s">
        <v>1062</v>
      </c>
      <c r="D350" s="7" t="s">
        <v>673</v>
      </c>
      <c r="E350" s="8" t="s">
        <v>1063</v>
      </c>
      <c r="F350" s="7" t="str">
        <f t="shared" si="10"/>
        <v>ELD-SMTMAT-STENCIL-STENCIL1.5T-342</v>
      </c>
      <c r="G350" s="7" t="s">
        <v>16</v>
      </c>
      <c r="H350" s="7">
        <v>1</v>
      </c>
      <c r="I350" s="7" t="s">
        <v>953</v>
      </c>
      <c r="J350" s="7"/>
      <c r="K350" s="7"/>
      <c r="L350" s="7" t="s">
        <v>1049</v>
      </c>
      <c r="M350" s="7" t="s">
        <v>848</v>
      </c>
      <c r="N350" s="7" t="str">
        <f>IFERROR(IF(MATCH(B350,#REF!,0),"In Use"),"Available")</f>
        <v>Available</v>
      </c>
      <c r="O350" s="13"/>
      <c r="P350" s="13"/>
      <c r="Q350" s="13"/>
      <c r="R350" s="8"/>
    </row>
    <row r="351" spans="1:18" x14ac:dyDescent="0.25">
      <c r="A351" s="7" t="s">
        <v>454</v>
      </c>
      <c r="B351" s="6">
        <f t="shared" si="11"/>
        <v>343</v>
      </c>
      <c r="C351" s="7" t="s">
        <v>1064</v>
      </c>
      <c r="D351" s="7" t="s">
        <v>653</v>
      </c>
      <c r="E351" s="8" t="s">
        <v>1065</v>
      </c>
      <c r="F351" s="7" t="str">
        <f t="shared" si="10"/>
        <v>ELD-SMTMAT-SUBSTRATE-SUBEP221S014R00FSH_S7KG5L-343</v>
      </c>
      <c r="G351" s="7" t="s">
        <v>456</v>
      </c>
      <c r="H351" s="7">
        <v>55</v>
      </c>
      <c r="I351" s="7"/>
      <c r="J351" s="8" t="s">
        <v>1066</v>
      </c>
      <c r="K351" s="7" t="s">
        <v>1065</v>
      </c>
      <c r="L351" s="7" t="s">
        <v>772</v>
      </c>
      <c r="M351" s="7" t="s">
        <v>773</v>
      </c>
      <c r="N351" s="7" t="str">
        <f>IFERROR(IF(MATCH(B351,#REF!,0),"In Use"),"Available")</f>
        <v>Available</v>
      </c>
      <c r="O351" s="13" t="s">
        <v>1067</v>
      </c>
      <c r="P351" s="10">
        <v>43615</v>
      </c>
      <c r="Q351" s="13"/>
      <c r="R351" s="8"/>
    </row>
    <row r="352" spans="1:18" x14ac:dyDescent="0.25">
      <c r="A352" s="7" t="s">
        <v>454</v>
      </c>
      <c r="B352" s="6">
        <f t="shared" si="11"/>
        <v>344</v>
      </c>
      <c r="C352" s="7" t="s">
        <v>1064</v>
      </c>
      <c r="D352" s="7" t="s">
        <v>653</v>
      </c>
      <c r="E352" s="8" t="s">
        <v>1065</v>
      </c>
      <c r="F352" s="7" t="str">
        <f t="shared" si="10"/>
        <v>ELD-SMTMAT-SUBSTRATE-SUBEP221S014R00FSH_S7KG5L-344</v>
      </c>
      <c r="G352" s="7" t="s">
        <v>456</v>
      </c>
      <c r="H352" s="7">
        <v>49</v>
      </c>
      <c r="I352" s="7"/>
      <c r="J352" s="7" t="s">
        <v>1066</v>
      </c>
      <c r="K352" s="7" t="s">
        <v>1065</v>
      </c>
      <c r="L352" s="7" t="s">
        <v>772</v>
      </c>
      <c r="M352" s="7" t="s">
        <v>773</v>
      </c>
      <c r="N352" s="7" t="str">
        <f>IFERROR(IF(MATCH(B352,#REF!,0),"In Use"),"Available")</f>
        <v>Available</v>
      </c>
      <c r="O352" s="13" t="s">
        <v>1067</v>
      </c>
      <c r="P352" s="10">
        <v>43615</v>
      </c>
      <c r="Q352" s="13"/>
      <c r="R352" s="8"/>
    </row>
    <row r="353" spans="1:18" x14ac:dyDescent="0.25">
      <c r="A353" s="7" t="s">
        <v>454</v>
      </c>
      <c r="B353" s="6">
        <f t="shared" si="11"/>
        <v>345</v>
      </c>
      <c r="C353" s="7" t="s">
        <v>1064</v>
      </c>
      <c r="D353" s="7" t="s">
        <v>653</v>
      </c>
      <c r="E353" s="8" t="s">
        <v>1068</v>
      </c>
      <c r="F353" s="7" t="str">
        <f t="shared" si="10"/>
        <v>ELD-SMTMAT-SUBSTRATE-EP221S011 R00-345</v>
      </c>
      <c r="G353" s="7" t="s">
        <v>456</v>
      </c>
      <c r="H353" s="7">
        <v>20</v>
      </c>
      <c r="I353" s="7" t="s">
        <v>1069</v>
      </c>
      <c r="J353" s="8" t="s">
        <v>1070</v>
      </c>
      <c r="K353" s="7" t="s">
        <v>1071</v>
      </c>
      <c r="L353" s="7" t="s">
        <v>772</v>
      </c>
      <c r="M353" s="7" t="s">
        <v>773</v>
      </c>
      <c r="N353" s="7" t="str">
        <f>IFERROR(IF(MATCH(B353,#REF!,0),"In Use"),"Available")</f>
        <v>Available</v>
      </c>
      <c r="O353" s="13"/>
      <c r="P353" s="13">
        <v>43323</v>
      </c>
      <c r="Q353" s="13"/>
      <c r="R353" s="8"/>
    </row>
    <row r="354" spans="1:18" x14ac:dyDescent="0.25">
      <c r="A354" s="7" t="s">
        <v>454</v>
      </c>
      <c r="B354" s="6">
        <f t="shared" si="11"/>
        <v>346</v>
      </c>
      <c r="C354" s="7" t="s">
        <v>1064</v>
      </c>
      <c r="D354" s="7" t="s">
        <v>653</v>
      </c>
      <c r="E354" s="8" t="s">
        <v>1072</v>
      </c>
      <c r="F354" s="7" t="str">
        <f t="shared" si="10"/>
        <v>ELD-SMTMAT-SUBSTRATE-SUBEP221SO14R00FSH-346</v>
      </c>
      <c r="G354" s="7" t="s">
        <v>456</v>
      </c>
      <c r="H354" s="7">
        <v>15</v>
      </c>
      <c r="I354" s="7" t="s">
        <v>953</v>
      </c>
      <c r="J354" s="7"/>
      <c r="K354" s="7">
        <v>2080</v>
      </c>
      <c r="L354" s="7" t="s">
        <v>1042</v>
      </c>
      <c r="M354" s="7" t="s">
        <v>773</v>
      </c>
      <c r="N354" s="7" t="str">
        <f>IFERROR(IF(MATCH(B354,#REF!,0),"In Use"),"Available")</f>
        <v>Available</v>
      </c>
      <c r="O354" s="13">
        <v>43251</v>
      </c>
      <c r="P354" s="13">
        <v>43615</v>
      </c>
      <c r="Q354" s="13">
        <v>43922</v>
      </c>
      <c r="R354" s="8"/>
    </row>
    <row r="355" spans="1:18" x14ac:dyDescent="0.25">
      <c r="A355" s="7" t="s">
        <v>454</v>
      </c>
      <c r="B355" s="6">
        <f t="shared" si="11"/>
        <v>347</v>
      </c>
      <c r="C355" s="7" t="s">
        <v>1064</v>
      </c>
      <c r="D355" s="7" t="s">
        <v>653</v>
      </c>
      <c r="E355" s="8" t="s">
        <v>1072</v>
      </c>
      <c r="F355" s="7" t="str">
        <f t="shared" si="10"/>
        <v>ELD-SMTMAT-SUBSTRATE-SUBEP221SO14R00FSH-347</v>
      </c>
      <c r="G355" s="7" t="s">
        <v>456</v>
      </c>
      <c r="H355" s="7">
        <v>22</v>
      </c>
      <c r="I355" s="7" t="s">
        <v>953</v>
      </c>
      <c r="J355" s="8"/>
      <c r="K355" s="7">
        <v>2687</v>
      </c>
      <c r="L355" s="7" t="s">
        <v>1042</v>
      </c>
      <c r="M355" s="7" t="s">
        <v>773</v>
      </c>
      <c r="N355" s="7" t="str">
        <f>IFERROR(IF(MATCH(B355,#REF!,0),"In Use"),"Available")</f>
        <v>Available</v>
      </c>
      <c r="O355" s="13">
        <v>43251</v>
      </c>
      <c r="P355" s="13">
        <v>43615</v>
      </c>
      <c r="Q355" s="13">
        <v>43922</v>
      </c>
      <c r="R355" s="8"/>
    </row>
    <row r="356" spans="1:18" x14ac:dyDescent="0.25">
      <c r="A356" s="7" t="s">
        <v>461</v>
      </c>
      <c r="B356" s="6">
        <f t="shared" si="11"/>
        <v>348</v>
      </c>
      <c r="C356" s="7" t="s">
        <v>1064</v>
      </c>
      <c r="D356" s="7" t="s">
        <v>653</v>
      </c>
      <c r="E356" s="8" t="s">
        <v>1073</v>
      </c>
      <c r="F356" s="7" t="str">
        <f t="shared" si="10"/>
        <v>ELD-SMTMAT-SUBSTRATE-SUBEP221S021R00FSH_S897TS-348</v>
      </c>
      <c r="G356" s="7" t="s">
        <v>463</v>
      </c>
      <c r="H356" s="7">
        <v>187</v>
      </c>
      <c r="I356" s="7"/>
      <c r="J356" s="7" t="s">
        <v>1074</v>
      </c>
      <c r="K356" s="7" t="s">
        <v>1073</v>
      </c>
      <c r="L356" s="7" t="s">
        <v>772</v>
      </c>
      <c r="M356" s="7" t="s">
        <v>773</v>
      </c>
      <c r="N356" s="7" t="str">
        <f>IFERROR(IF(MATCH(B356,#REF!,0),"In Use"),"Available")</f>
        <v>Available</v>
      </c>
      <c r="O356" s="13" t="s">
        <v>1075</v>
      </c>
      <c r="P356" s="13" t="s">
        <v>1075</v>
      </c>
      <c r="Q356" s="13"/>
      <c r="R356" s="8"/>
    </row>
    <row r="357" spans="1:18" x14ac:dyDescent="0.25">
      <c r="A357" s="7" t="s">
        <v>464</v>
      </c>
      <c r="B357" s="6">
        <f t="shared" si="11"/>
        <v>349</v>
      </c>
      <c r="C357" s="7" t="s">
        <v>1064</v>
      </c>
      <c r="D357" s="7" t="s">
        <v>653</v>
      </c>
      <c r="E357" s="8" t="s">
        <v>1076</v>
      </c>
      <c r="F357" s="7" t="str">
        <f t="shared" si="10"/>
        <v>ELD-SMTMAT-SUBSTRATE-EP221S022-349</v>
      </c>
      <c r="G357" s="7" t="s">
        <v>456</v>
      </c>
      <c r="H357" s="7"/>
      <c r="I357" s="7"/>
      <c r="J357" s="8" t="s">
        <v>1077</v>
      </c>
      <c r="K357" s="7" t="s">
        <v>1078</v>
      </c>
      <c r="L357" s="7" t="s">
        <v>883</v>
      </c>
      <c r="M357" s="7" t="s">
        <v>660</v>
      </c>
      <c r="N357" s="7" t="str">
        <f>IFERROR(IF(MATCH(B357,#REF!,0),"In Use"),"Available")</f>
        <v>Available</v>
      </c>
      <c r="O357" s="13">
        <v>43475</v>
      </c>
      <c r="P357" s="13">
        <v>43839</v>
      </c>
      <c r="Q357" s="13"/>
      <c r="R357" s="8"/>
    </row>
    <row r="358" spans="1:18" x14ac:dyDescent="0.25">
      <c r="A358" s="7" t="s">
        <v>464</v>
      </c>
      <c r="B358" s="6">
        <f t="shared" si="11"/>
        <v>350</v>
      </c>
      <c r="C358" s="7" t="s">
        <v>1064</v>
      </c>
      <c r="D358" s="7" t="s">
        <v>653</v>
      </c>
      <c r="E358" s="8" t="s">
        <v>1076</v>
      </c>
      <c r="F358" s="7" t="str">
        <f t="shared" si="10"/>
        <v>ELD-SMTMAT-SUBSTRATE-EP221S022-350</v>
      </c>
      <c r="G358" s="7" t="s">
        <v>456</v>
      </c>
      <c r="H358" s="7"/>
      <c r="I358" s="7"/>
      <c r="J358" s="7" t="s">
        <v>1077</v>
      </c>
      <c r="K358" s="7" t="s">
        <v>1079</v>
      </c>
      <c r="L358" s="7" t="s">
        <v>883</v>
      </c>
      <c r="M358" s="7" t="s">
        <v>660</v>
      </c>
      <c r="N358" s="7" t="str">
        <f>IFERROR(IF(MATCH(B358,#REF!,0),"In Use"),"Available")</f>
        <v>Available</v>
      </c>
      <c r="O358" s="13">
        <v>43470</v>
      </c>
      <c r="P358" s="13">
        <v>43834</v>
      </c>
      <c r="Q358" s="13"/>
      <c r="R358" s="8"/>
    </row>
    <row r="359" spans="1:18" x14ac:dyDescent="0.25">
      <c r="A359" s="7" t="s">
        <v>464</v>
      </c>
      <c r="B359" s="6">
        <f t="shared" si="11"/>
        <v>351</v>
      </c>
      <c r="C359" s="7" t="s">
        <v>1064</v>
      </c>
      <c r="D359" s="7" t="s">
        <v>653</v>
      </c>
      <c r="E359" s="8" t="s">
        <v>1076</v>
      </c>
      <c r="F359" s="7" t="str">
        <f t="shared" si="10"/>
        <v>ELD-SMTMAT-SUBSTRATE-EP221S022-351</v>
      </c>
      <c r="G359" s="7" t="s">
        <v>456</v>
      </c>
      <c r="H359" s="7"/>
      <c r="I359" s="7"/>
      <c r="J359" s="8" t="s">
        <v>1077</v>
      </c>
      <c r="K359" s="7" t="s">
        <v>1080</v>
      </c>
      <c r="L359" s="7" t="s">
        <v>883</v>
      </c>
      <c r="M359" s="7" t="s">
        <v>660</v>
      </c>
      <c r="N359" s="7" t="str">
        <f>IFERROR(IF(MATCH(B359,#REF!,0),"In Use"),"Available")</f>
        <v>Available</v>
      </c>
      <c r="O359" s="13">
        <v>43470</v>
      </c>
      <c r="P359" s="13">
        <v>43834</v>
      </c>
      <c r="Q359" s="13"/>
      <c r="R359" s="8"/>
    </row>
    <row r="360" spans="1:18" x14ac:dyDescent="0.25">
      <c r="A360" s="7" t="s">
        <v>464</v>
      </c>
      <c r="B360" s="6">
        <f t="shared" si="11"/>
        <v>352</v>
      </c>
      <c r="C360" s="7" t="s">
        <v>1064</v>
      </c>
      <c r="D360" s="7" t="s">
        <v>653</v>
      </c>
      <c r="E360" s="8" t="s">
        <v>1076</v>
      </c>
      <c r="F360" s="7" t="str">
        <f t="shared" si="10"/>
        <v>ELD-SMTMAT-SUBSTRATE-EP221S022-352</v>
      </c>
      <c r="G360" s="7" t="s">
        <v>456</v>
      </c>
      <c r="H360" s="7"/>
      <c r="I360" s="7"/>
      <c r="J360" s="7" t="s">
        <v>1077</v>
      </c>
      <c r="K360" s="7" t="s">
        <v>1081</v>
      </c>
      <c r="L360" s="7" t="s">
        <v>883</v>
      </c>
      <c r="M360" s="7" t="s">
        <v>660</v>
      </c>
      <c r="N360" s="7" t="str">
        <f>IFERROR(IF(MATCH(B360,#REF!,0),"In Use"),"Available")</f>
        <v>Available</v>
      </c>
      <c r="O360" s="13">
        <v>43470</v>
      </c>
      <c r="P360" s="13">
        <v>43834</v>
      </c>
      <c r="Q360" s="13"/>
      <c r="R360" s="8"/>
    </row>
    <row r="361" spans="1:18" x14ac:dyDescent="0.25">
      <c r="A361" s="7" t="s">
        <v>464</v>
      </c>
      <c r="B361" s="6">
        <f t="shared" si="11"/>
        <v>353</v>
      </c>
      <c r="C361" s="7" t="s">
        <v>1064</v>
      </c>
      <c r="D361" s="7" t="s">
        <v>653</v>
      </c>
      <c r="E361" s="8" t="s">
        <v>1076</v>
      </c>
      <c r="F361" s="7" t="str">
        <f t="shared" si="10"/>
        <v>ELD-SMTMAT-SUBSTRATE-EP221S022-353</v>
      </c>
      <c r="G361" s="7" t="s">
        <v>456</v>
      </c>
      <c r="H361" s="7"/>
      <c r="I361" s="7"/>
      <c r="J361" s="8" t="s">
        <v>1077</v>
      </c>
      <c r="K361" s="7" t="s">
        <v>1082</v>
      </c>
      <c r="L361" s="7" t="s">
        <v>883</v>
      </c>
      <c r="M361" s="7" t="s">
        <v>660</v>
      </c>
      <c r="N361" s="7" t="str">
        <f>IFERROR(IF(MATCH(B361,#REF!,0),"In Use"),"Available")</f>
        <v>Available</v>
      </c>
      <c r="O361" s="13">
        <v>43470</v>
      </c>
      <c r="P361" s="13">
        <v>43834</v>
      </c>
      <c r="Q361" s="13"/>
      <c r="R361" s="8"/>
    </row>
    <row r="362" spans="1:18" x14ac:dyDescent="0.25">
      <c r="A362" s="7" t="s">
        <v>470</v>
      </c>
      <c r="B362" s="6">
        <f t="shared" si="11"/>
        <v>354</v>
      </c>
      <c r="C362" s="7" t="s">
        <v>1064</v>
      </c>
      <c r="D362" s="7" t="s">
        <v>653</v>
      </c>
      <c r="E362" s="8" t="s">
        <v>1083</v>
      </c>
      <c r="F362" s="7" t="str">
        <f t="shared" si="10"/>
        <v>ELD-SMTMAT-SUBSTRATE-FA316S005 R00-354</v>
      </c>
      <c r="G362" s="7" t="s">
        <v>456</v>
      </c>
      <c r="H362" s="7">
        <v>68</v>
      </c>
      <c r="I362" s="7" t="s">
        <v>1084</v>
      </c>
      <c r="J362" s="7" t="s">
        <v>1085</v>
      </c>
      <c r="K362" s="7" t="s">
        <v>835</v>
      </c>
      <c r="L362" s="7" t="s">
        <v>772</v>
      </c>
      <c r="M362" s="7" t="s">
        <v>773</v>
      </c>
      <c r="N362" s="7" t="str">
        <f>IFERROR(IF(MATCH(B362,#REF!,0),"In Use"),"Available")</f>
        <v>Available</v>
      </c>
      <c r="O362" s="13" t="s">
        <v>1075</v>
      </c>
      <c r="P362" s="13">
        <v>43917</v>
      </c>
      <c r="Q362" s="13"/>
      <c r="R362" s="8"/>
    </row>
    <row r="363" spans="1:18" x14ac:dyDescent="0.25">
      <c r="A363" s="7" t="s">
        <v>470</v>
      </c>
      <c r="B363" s="6">
        <f t="shared" si="11"/>
        <v>355</v>
      </c>
      <c r="C363" s="7" t="s">
        <v>1064</v>
      </c>
      <c r="D363" s="7" t="s">
        <v>653</v>
      </c>
      <c r="E363" s="8" t="s">
        <v>1083</v>
      </c>
      <c r="F363" s="7" t="str">
        <f t="shared" si="10"/>
        <v>ELD-SMTMAT-SUBSTRATE-FA316S005 R00-355</v>
      </c>
      <c r="G363" s="7" t="s">
        <v>456</v>
      </c>
      <c r="H363" s="7">
        <v>21</v>
      </c>
      <c r="I363" s="7" t="s">
        <v>1084</v>
      </c>
      <c r="J363" s="8" t="s">
        <v>1085</v>
      </c>
      <c r="K363" s="7" t="s">
        <v>837</v>
      </c>
      <c r="L363" s="7" t="s">
        <v>772</v>
      </c>
      <c r="M363" s="7" t="s">
        <v>773</v>
      </c>
      <c r="N363" s="7" t="str">
        <f>IFERROR(IF(MATCH(B363,#REF!,0),"In Use"),"Available")</f>
        <v>Available</v>
      </c>
      <c r="O363" s="13"/>
      <c r="P363" s="13">
        <v>43917</v>
      </c>
      <c r="Q363" s="13"/>
      <c r="R363" s="8"/>
    </row>
    <row r="364" spans="1:18" x14ac:dyDescent="0.25">
      <c r="A364" s="7" t="s">
        <v>473</v>
      </c>
      <c r="B364" s="6">
        <f t="shared" si="11"/>
        <v>356</v>
      </c>
      <c r="C364" s="7" t="s">
        <v>1064</v>
      </c>
      <c r="D364" s="7" t="s">
        <v>653</v>
      </c>
      <c r="E364" s="8" t="s">
        <v>1086</v>
      </c>
      <c r="F364" s="7" t="str">
        <f t="shared" si="10"/>
        <v>ELD-SMTMAT-SUBSTRATE-FA168S002 R00-356</v>
      </c>
      <c r="G364" s="7" t="s">
        <v>456</v>
      </c>
      <c r="H364" s="7">
        <v>9</v>
      </c>
      <c r="I364" s="7" t="s">
        <v>1069</v>
      </c>
      <c r="J364" s="7" t="s">
        <v>1087</v>
      </c>
      <c r="K364" s="7" t="s">
        <v>1088</v>
      </c>
      <c r="L364" s="7" t="s">
        <v>1089</v>
      </c>
      <c r="M364" s="7" t="s">
        <v>660</v>
      </c>
      <c r="N364" s="7" t="str">
        <f>IFERROR(IF(MATCH(B364,#REF!,0),"In Use"),"Available")</f>
        <v>Available</v>
      </c>
      <c r="O364" s="13">
        <v>43515</v>
      </c>
      <c r="P364" s="13">
        <v>43872</v>
      </c>
      <c r="Q364" s="13"/>
      <c r="R364" s="8"/>
    </row>
    <row r="365" spans="1:18" x14ac:dyDescent="0.25">
      <c r="A365" s="7" t="s">
        <v>473</v>
      </c>
      <c r="B365" s="6">
        <f t="shared" si="11"/>
        <v>357</v>
      </c>
      <c r="C365" s="7" t="s">
        <v>1064</v>
      </c>
      <c r="D365" s="7" t="s">
        <v>653</v>
      </c>
      <c r="E365" s="8" t="s">
        <v>1086</v>
      </c>
      <c r="F365" s="7" t="str">
        <f t="shared" si="10"/>
        <v>ELD-SMTMAT-SUBSTRATE-FA168S002 R00-357</v>
      </c>
      <c r="G365" s="7" t="s">
        <v>456</v>
      </c>
      <c r="H365" s="7">
        <v>21</v>
      </c>
      <c r="I365" s="7" t="s">
        <v>1069</v>
      </c>
      <c r="J365" s="8" t="s">
        <v>1087</v>
      </c>
      <c r="K365" s="7" t="s">
        <v>1090</v>
      </c>
      <c r="L365" s="7" t="s">
        <v>1089</v>
      </c>
      <c r="M365" s="7" t="s">
        <v>660</v>
      </c>
      <c r="N365" s="7" t="str">
        <f>IFERROR(IF(MATCH(B365,#REF!,0),"In Use"),"Available")</f>
        <v>Available</v>
      </c>
      <c r="O365" s="13">
        <v>43515</v>
      </c>
      <c r="P365" s="13">
        <v>43872</v>
      </c>
      <c r="Q365" s="13"/>
      <c r="R365" s="8"/>
    </row>
    <row r="366" spans="1:18" x14ac:dyDescent="0.25">
      <c r="A366" s="7" t="s">
        <v>473</v>
      </c>
      <c r="B366" s="6">
        <f t="shared" si="11"/>
        <v>358</v>
      </c>
      <c r="C366" s="7" t="s">
        <v>1064</v>
      </c>
      <c r="D366" s="7" t="s">
        <v>653</v>
      </c>
      <c r="E366" s="8" t="s">
        <v>1086</v>
      </c>
      <c r="F366" s="7" t="str">
        <f t="shared" si="10"/>
        <v>ELD-SMTMAT-SUBSTRATE-FA168S002 R00-358</v>
      </c>
      <c r="G366" s="7" t="s">
        <v>456</v>
      </c>
      <c r="H366" s="7">
        <v>15</v>
      </c>
      <c r="I366" s="7" t="s">
        <v>1069</v>
      </c>
      <c r="J366" s="7" t="s">
        <v>1087</v>
      </c>
      <c r="K366" s="7" t="s">
        <v>1091</v>
      </c>
      <c r="L366" s="7" t="s">
        <v>1089</v>
      </c>
      <c r="M366" s="7" t="s">
        <v>660</v>
      </c>
      <c r="N366" s="7" t="str">
        <f>IFERROR(IF(MATCH(B366,#REF!,0),"In Use"),"Available")</f>
        <v>Available</v>
      </c>
      <c r="O366" s="13">
        <v>43515</v>
      </c>
      <c r="P366" s="13">
        <v>43872</v>
      </c>
      <c r="Q366" s="13"/>
      <c r="R366" s="8"/>
    </row>
    <row r="367" spans="1:18" x14ac:dyDescent="0.25">
      <c r="A367" s="7" t="s">
        <v>473</v>
      </c>
      <c r="B367" s="6">
        <f t="shared" si="11"/>
        <v>359</v>
      </c>
      <c r="C367" s="7" t="s">
        <v>1064</v>
      </c>
      <c r="D367" s="7" t="s">
        <v>653</v>
      </c>
      <c r="E367" s="8" t="s">
        <v>1086</v>
      </c>
      <c r="F367" s="7" t="str">
        <f t="shared" si="10"/>
        <v>ELD-SMTMAT-SUBSTRATE-FA168S002 R00-359</v>
      </c>
      <c r="G367" s="7" t="s">
        <v>456</v>
      </c>
      <c r="H367" s="7">
        <v>15</v>
      </c>
      <c r="I367" s="7" t="s">
        <v>1069</v>
      </c>
      <c r="J367" s="8" t="s">
        <v>1087</v>
      </c>
      <c r="K367" s="7" t="s">
        <v>1092</v>
      </c>
      <c r="L367" s="7" t="s">
        <v>1089</v>
      </c>
      <c r="M367" s="7" t="s">
        <v>660</v>
      </c>
      <c r="N367" s="7" t="str">
        <f>IFERROR(IF(MATCH(B367,#REF!,0),"In Use"),"Available")</f>
        <v>Available</v>
      </c>
      <c r="O367" s="13">
        <v>43515</v>
      </c>
      <c r="P367" s="13">
        <v>43872</v>
      </c>
      <c r="Q367" s="13"/>
      <c r="R367" s="8"/>
    </row>
    <row r="368" spans="1:18" x14ac:dyDescent="0.25">
      <c r="A368" s="7" t="s">
        <v>478</v>
      </c>
      <c r="B368" s="6">
        <f t="shared" si="11"/>
        <v>360</v>
      </c>
      <c r="C368" s="7" t="s">
        <v>1064</v>
      </c>
      <c r="D368" s="7" t="s">
        <v>653</v>
      </c>
      <c r="E368" s="8" t="s">
        <v>1093</v>
      </c>
      <c r="F368" s="7" t="str">
        <f t="shared" si="10"/>
        <v>ELD-SMTMAT-SUBSTRATE-TE221S001 R00 0.4T-360</v>
      </c>
      <c r="G368" s="7" t="s">
        <v>456</v>
      </c>
      <c r="H368" s="7">
        <v>27</v>
      </c>
      <c r="I368" s="7"/>
      <c r="J368" s="7"/>
      <c r="K368" s="7" t="s">
        <v>835</v>
      </c>
      <c r="L368" s="7" t="s">
        <v>772</v>
      </c>
      <c r="M368" s="7" t="s">
        <v>773</v>
      </c>
      <c r="N368" s="7" t="str">
        <f>IFERROR(IF(MATCH(B368,#REF!,0),"In Use"),"Available")</f>
        <v>Available</v>
      </c>
      <c r="O368" s="13"/>
      <c r="P368" s="13"/>
      <c r="Q368" s="13"/>
      <c r="R368" s="8"/>
    </row>
    <row r="369" spans="1:18" x14ac:dyDescent="0.25">
      <c r="A369" s="7" t="s">
        <v>478</v>
      </c>
      <c r="B369" s="6">
        <f t="shared" si="11"/>
        <v>361</v>
      </c>
      <c r="C369" s="7" t="s">
        <v>1064</v>
      </c>
      <c r="D369" s="7" t="s">
        <v>653</v>
      </c>
      <c r="E369" s="8" t="s">
        <v>1093</v>
      </c>
      <c r="F369" s="7" t="str">
        <f t="shared" si="10"/>
        <v>ELD-SMTMAT-SUBSTRATE-TE221S001 R00 0.4T-361</v>
      </c>
      <c r="G369" s="7" t="s">
        <v>456</v>
      </c>
      <c r="H369" s="7">
        <v>50</v>
      </c>
      <c r="I369" s="7"/>
      <c r="J369" s="8"/>
      <c r="K369" s="7" t="s">
        <v>837</v>
      </c>
      <c r="L369" s="7" t="s">
        <v>772</v>
      </c>
      <c r="M369" s="7" t="s">
        <v>773</v>
      </c>
      <c r="N369" s="7" t="str">
        <f>IFERROR(IF(MATCH(B369,#REF!,0),"In Use"),"Available")</f>
        <v>Available</v>
      </c>
      <c r="O369" s="13"/>
      <c r="P369" s="13"/>
      <c r="Q369" s="13"/>
      <c r="R369" s="8"/>
    </row>
    <row r="370" spans="1:18" x14ac:dyDescent="0.25">
      <c r="A370" s="7" t="s">
        <v>478</v>
      </c>
      <c r="B370" s="6">
        <f t="shared" si="11"/>
        <v>362</v>
      </c>
      <c r="C370" s="7" t="s">
        <v>1064</v>
      </c>
      <c r="D370" s="7" t="s">
        <v>653</v>
      </c>
      <c r="E370" s="8" t="s">
        <v>1093</v>
      </c>
      <c r="F370" s="7" t="str">
        <f t="shared" si="10"/>
        <v>ELD-SMTMAT-SUBSTRATE-TE221S001 R00 0.4T-362</v>
      </c>
      <c r="G370" s="7" t="s">
        <v>456</v>
      </c>
      <c r="H370" s="7">
        <v>25</v>
      </c>
      <c r="I370" s="7"/>
      <c r="J370" s="7"/>
      <c r="K370" s="7" t="s">
        <v>838</v>
      </c>
      <c r="L370" s="7" t="s">
        <v>772</v>
      </c>
      <c r="M370" s="7" t="s">
        <v>773</v>
      </c>
      <c r="N370" s="7" t="str">
        <f>IFERROR(IF(MATCH(B370,#REF!,0),"In Use"),"Available")</f>
        <v>Available</v>
      </c>
      <c r="O370" s="13"/>
      <c r="P370" s="13"/>
      <c r="Q370" s="13"/>
      <c r="R370" s="8"/>
    </row>
    <row r="371" spans="1:18" x14ac:dyDescent="0.25">
      <c r="A371" s="7" t="s">
        <v>482</v>
      </c>
      <c r="B371" s="6">
        <f t="shared" si="11"/>
        <v>363</v>
      </c>
      <c r="C371" s="7" t="s">
        <v>1094</v>
      </c>
      <c r="D371" s="7" t="s">
        <v>653</v>
      </c>
      <c r="E371" s="8" t="s">
        <v>1095</v>
      </c>
      <c r="F371" s="7" t="str">
        <f t="shared" si="10"/>
        <v>ELD-SMTMAT-TAPE-ES-229G-390-363</v>
      </c>
      <c r="G371" s="7" t="s">
        <v>16</v>
      </c>
      <c r="H371" s="7">
        <v>1</v>
      </c>
      <c r="I371" s="7" t="s">
        <v>1096</v>
      </c>
      <c r="J371" s="8"/>
      <c r="K371" s="7"/>
      <c r="L371" s="7" t="s">
        <v>669</v>
      </c>
      <c r="M371" s="7" t="s">
        <v>660</v>
      </c>
      <c r="N371" s="7" t="str">
        <f>IFERROR(IF(MATCH(B371,#REF!,0),"In Use"),"Available")</f>
        <v>Available</v>
      </c>
      <c r="O371" s="13">
        <v>43388</v>
      </c>
      <c r="P371" s="13">
        <v>43752</v>
      </c>
      <c r="Q371" s="13"/>
      <c r="R371" s="8"/>
    </row>
    <row r="372" spans="1:18" x14ac:dyDescent="0.25">
      <c r="A372" s="7" t="s">
        <v>484</v>
      </c>
      <c r="B372" s="6">
        <f t="shared" si="11"/>
        <v>364</v>
      </c>
      <c r="C372" s="7" t="s">
        <v>1094</v>
      </c>
      <c r="D372" s="7" t="s">
        <v>673</v>
      </c>
      <c r="E372" s="8" t="s">
        <v>1097</v>
      </c>
      <c r="F372" s="7" t="str">
        <f t="shared" si="10"/>
        <v>ELD-SMTMAT-TAPE-AUP1-300-364</v>
      </c>
      <c r="G372" s="7" t="s">
        <v>16</v>
      </c>
      <c r="H372" s="7">
        <v>1</v>
      </c>
      <c r="I372" s="7" t="s">
        <v>1096</v>
      </c>
      <c r="J372" s="8" t="s">
        <v>1097</v>
      </c>
      <c r="K372" s="7" t="s">
        <v>1098</v>
      </c>
      <c r="L372" s="7" t="s">
        <v>677</v>
      </c>
      <c r="M372" s="7" t="s">
        <v>660</v>
      </c>
      <c r="N372" s="7" t="str">
        <f>IFERROR(IF(MATCH(B372,#REF!,0),"In Use"),"Available")</f>
        <v>Available</v>
      </c>
      <c r="O372" s="13">
        <v>43377</v>
      </c>
      <c r="P372" s="13">
        <v>43741</v>
      </c>
      <c r="Q372" s="13"/>
      <c r="R372" s="8"/>
    </row>
    <row r="373" spans="1:18" x14ac:dyDescent="0.25">
      <c r="A373" s="7" t="s">
        <v>484</v>
      </c>
      <c r="B373" s="6">
        <f t="shared" si="11"/>
        <v>365</v>
      </c>
      <c r="C373" s="7" t="s">
        <v>1094</v>
      </c>
      <c r="D373" s="7" t="s">
        <v>673</v>
      </c>
      <c r="E373" s="8" t="s">
        <v>1097</v>
      </c>
      <c r="F373" s="7" t="str">
        <f t="shared" si="10"/>
        <v>ELD-SMTMAT-TAPE-AUP1-300-365</v>
      </c>
      <c r="G373" s="7" t="s">
        <v>16</v>
      </c>
      <c r="H373" s="7">
        <v>1</v>
      </c>
      <c r="I373" s="7" t="s">
        <v>1096</v>
      </c>
      <c r="J373" s="7" t="s">
        <v>1097</v>
      </c>
      <c r="K373" s="7" t="s">
        <v>1099</v>
      </c>
      <c r="L373" s="7" t="s">
        <v>677</v>
      </c>
      <c r="M373" s="7" t="s">
        <v>660</v>
      </c>
      <c r="N373" s="7" t="str">
        <f>IFERROR(IF(MATCH(B373,#REF!,0),"In Use"),"Available")</f>
        <v>Available</v>
      </c>
      <c r="O373" s="13">
        <v>43377</v>
      </c>
      <c r="P373" s="13">
        <v>43741</v>
      </c>
      <c r="Q373" s="13"/>
      <c r="R373" s="8"/>
    </row>
    <row r="374" spans="1:18" x14ac:dyDescent="0.25">
      <c r="A374" s="7" t="s">
        <v>487</v>
      </c>
      <c r="B374" s="6">
        <f t="shared" si="11"/>
        <v>366</v>
      </c>
      <c r="C374" s="7" t="s">
        <v>1100</v>
      </c>
      <c r="D374" s="7" t="s">
        <v>653</v>
      </c>
      <c r="E374" s="8" t="s">
        <v>1101</v>
      </c>
      <c r="F374" s="7" t="str">
        <f t="shared" si="10"/>
        <v>ELD-SMTMAT-WAFER-WAFSSVENICEFLACTRL-366</v>
      </c>
      <c r="G374" s="7" t="s">
        <v>16</v>
      </c>
      <c r="H374" s="7">
        <v>25</v>
      </c>
      <c r="I374" s="7" t="s">
        <v>1102</v>
      </c>
      <c r="J374" s="8" t="s">
        <v>1101</v>
      </c>
      <c r="K374" s="7" t="s">
        <v>1103</v>
      </c>
      <c r="L374" s="7" t="s">
        <v>1104</v>
      </c>
      <c r="M374" s="7" t="s">
        <v>660</v>
      </c>
      <c r="N374" s="7" t="str">
        <f>IFERROR(IF(MATCH(B374,#REF!,0),"In Use"),"Available")</f>
        <v>Available</v>
      </c>
      <c r="O374" s="13"/>
      <c r="P374" s="13"/>
      <c r="Q374" s="13"/>
      <c r="R374" s="8"/>
    </row>
    <row r="375" spans="1:18" x14ac:dyDescent="0.25">
      <c r="A375" s="7" t="s">
        <v>487</v>
      </c>
      <c r="B375" s="6">
        <f t="shared" si="11"/>
        <v>367</v>
      </c>
      <c r="C375" s="7" t="s">
        <v>1100</v>
      </c>
      <c r="D375" s="7" t="s">
        <v>653</v>
      </c>
      <c r="E375" s="8" t="s">
        <v>1101</v>
      </c>
      <c r="F375" s="7" t="str">
        <f t="shared" si="10"/>
        <v>ELD-SMTMAT-WAFER-WAFSSVENICEFLACTRL-367</v>
      </c>
      <c r="G375" s="7" t="s">
        <v>16</v>
      </c>
      <c r="H375" s="7">
        <v>25</v>
      </c>
      <c r="I375" s="7" t="s">
        <v>1102</v>
      </c>
      <c r="J375" s="7" t="s">
        <v>1101</v>
      </c>
      <c r="K375" s="7" t="s">
        <v>1105</v>
      </c>
      <c r="L375" s="7" t="s">
        <v>1104</v>
      </c>
      <c r="M375" s="7" t="s">
        <v>660</v>
      </c>
      <c r="N375" s="7" t="str">
        <f>IFERROR(IF(MATCH(B375,#REF!,0),"In Use"),"Available")</f>
        <v>Available</v>
      </c>
      <c r="O375" s="13"/>
      <c r="P375" s="13"/>
      <c r="Q375" s="13"/>
      <c r="R375" s="8"/>
    </row>
    <row r="376" spans="1:18" x14ac:dyDescent="0.25">
      <c r="A376" s="7" t="s">
        <v>490</v>
      </c>
      <c r="B376" s="6">
        <f t="shared" si="11"/>
        <v>368</v>
      </c>
      <c r="C376" s="7" t="s">
        <v>1100</v>
      </c>
      <c r="D376" s="7" t="s">
        <v>653</v>
      </c>
      <c r="E376" s="8" t="s">
        <v>1106</v>
      </c>
      <c r="F376" s="7" t="str">
        <f t="shared" si="10"/>
        <v>ELD-SMTMAT-WAFER-WAF12808SSFLASHBMF-368</v>
      </c>
      <c r="G376" s="7" t="s">
        <v>16</v>
      </c>
      <c r="H376" s="7">
        <v>1</v>
      </c>
      <c r="I376" s="7" t="s">
        <v>1102</v>
      </c>
      <c r="J376" s="8" t="s">
        <v>1106</v>
      </c>
      <c r="K376" s="7" t="s">
        <v>1107</v>
      </c>
      <c r="L376" s="7" t="s">
        <v>1104</v>
      </c>
      <c r="M376" s="7" t="s">
        <v>660</v>
      </c>
      <c r="N376" s="7" t="str">
        <f>IFERROR(IF(MATCH(B376,#REF!,0),"In Use"),"Available")</f>
        <v>Available</v>
      </c>
      <c r="O376" s="13"/>
      <c r="P376" s="13"/>
      <c r="Q376" s="13"/>
      <c r="R376" s="8"/>
    </row>
    <row r="377" spans="1:18" x14ac:dyDescent="0.25">
      <c r="A377" s="7" t="s">
        <v>490</v>
      </c>
      <c r="B377" s="6">
        <f t="shared" si="11"/>
        <v>369</v>
      </c>
      <c r="C377" s="7" t="s">
        <v>1100</v>
      </c>
      <c r="D377" s="7" t="s">
        <v>653</v>
      </c>
      <c r="E377" s="8" t="s">
        <v>1106</v>
      </c>
      <c r="F377" s="7" t="str">
        <f t="shared" si="10"/>
        <v>ELD-SMTMAT-WAFER-WAF12808SSFLASHBMF-369</v>
      </c>
      <c r="G377" s="7" t="s">
        <v>16</v>
      </c>
      <c r="H377" s="7">
        <v>1</v>
      </c>
      <c r="I377" s="7" t="s">
        <v>1102</v>
      </c>
      <c r="J377" s="7" t="s">
        <v>1106</v>
      </c>
      <c r="K377" s="7" t="s">
        <v>1108</v>
      </c>
      <c r="L377" s="7" t="s">
        <v>1104</v>
      </c>
      <c r="M377" s="7" t="s">
        <v>660</v>
      </c>
      <c r="N377" s="7" t="str">
        <f>IFERROR(IF(MATCH(B377,#REF!,0),"In Use"),"Available")</f>
        <v>Available</v>
      </c>
      <c r="O377" s="13"/>
      <c r="P377" s="13"/>
      <c r="Q377" s="13"/>
      <c r="R377" s="8"/>
    </row>
    <row r="378" spans="1:18" x14ac:dyDescent="0.25">
      <c r="A378" s="7" t="s">
        <v>493</v>
      </c>
      <c r="B378" s="6">
        <f t="shared" si="11"/>
        <v>370</v>
      </c>
      <c r="C378" s="7" t="s">
        <v>1100</v>
      </c>
      <c r="D378" s="7" t="s">
        <v>653</v>
      </c>
      <c r="E378" s="8" t="s">
        <v>1109</v>
      </c>
      <c r="F378" s="7" t="str">
        <f t="shared" si="10"/>
        <v>ELD-SMTMAT-WAFER-WAFVND3SS256GDM0M-370</v>
      </c>
      <c r="G378" s="7" t="s">
        <v>16</v>
      </c>
      <c r="H378" s="7">
        <v>23</v>
      </c>
      <c r="I378" s="7"/>
      <c r="J378" s="8" t="s">
        <v>1109</v>
      </c>
      <c r="K378" s="7" t="s">
        <v>1110</v>
      </c>
      <c r="L378" s="7" t="s">
        <v>1104</v>
      </c>
      <c r="M378" s="7" t="s">
        <v>660</v>
      </c>
      <c r="N378" s="7" t="str">
        <f>IFERROR(IF(MATCH(B378,#REF!,0),"In Use"),"Available")</f>
        <v>Available</v>
      </c>
      <c r="O378" s="13"/>
      <c r="P378" s="13"/>
      <c r="Q378" s="13"/>
      <c r="R378" s="8"/>
    </row>
    <row r="379" spans="1:18" x14ac:dyDescent="0.25">
      <c r="A379" s="7" t="s">
        <v>493</v>
      </c>
      <c r="B379" s="6">
        <f t="shared" si="11"/>
        <v>371</v>
      </c>
      <c r="C379" s="7" t="s">
        <v>1100</v>
      </c>
      <c r="D379" s="7" t="s">
        <v>653</v>
      </c>
      <c r="E379" s="8" t="s">
        <v>1109</v>
      </c>
      <c r="F379" s="7" t="str">
        <f t="shared" si="10"/>
        <v>ELD-SMTMAT-WAFER-WAFVND3SS256GDM0M-371</v>
      </c>
      <c r="G379" s="7" t="s">
        <v>16</v>
      </c>
      <c r="H379" s="7"/>
      <c r="I379" s="7"/>
      <c r="J379" s="7" t="s">
        <v>1109</v>
      </c>
      <c r="K379" s="7" t="s">
        <v>1111</v>
      </c>
      <c r="L379" s="7" t="s">
        <v>1104</v>
      </c>
      <c r="M379" s="7" t="s">
        <v>660</v>
      </c>
      <c r="N379" s="7" t="str">
        <f>IFERROR(IF(MATCH(B379,#REF!,0),"In Use"),"Available")</f>
        <v>Available</v>
      </c>
      <c r="O379" s="13"/>
      <c r="P379" s="13"/>
      <c r="Q379" s="13"/>
      <c r="R379" s="8"/>
    </row>
    <row r="380" spans="1:18" x14ac:dyDescent="0.25">
      <c r="A380" s="7" t="s">
        <v>496</v>
      </c>
      <c r="B380" s="6">
        <f t="shared" si="11"/>
        <v>372</v>
      </c>
      <c r="C380" s="7" t="s">
        <v>1100</v>
      </c>
      <c r="D380" s="7" t="s">
        <v>653</v>
      </c>
      <c r="E380" s="8" t="s">
        <v>1112</v>
      </c>
      <c r="F380" s="7" t="str">
        <f t="shared" si="10"/>
        <v>ELD-SMTMAT-WAFER-12-Al-372</v>
      </c>
      <c r="G380" s="7" t="s">
        <v>16</v>
      </c>
      <c r="H380" s="7">
        <v>1</v>
      </c>
      <c r="I380" s="7"/>
      <c r="J380" s="8"/>
      <c r="K380" s="7"/>
      <c r="L380" s="7"/>
      <c r="M380" s="7" t="s">
        <v>656</v>
      </c>
      <c r="N380" s="7" t="str">
        <f>IFERROR(IF(MATCH(B380,#REF!,0),"In Use"),"Available")</f>
        <v>Available</v>
      </c>
      <c r="O380" s="13"/>
      <c r="P380" s="13"/>
      <c r="Q380" s="13"/>
      <c r="R380" s="8"/>
    </row>
    <row r="381" spans="1:18" x14ac:dyDescent="0.25">
      <c r="A381" s="7" t="s">
        <v>498</v>
      </c>
      <c r="B381" s="6">
        <f t="shared" si="11"/>
        <v>373</v>
      </c>
      <c r="C381" s="7" t="s">
        <v>1100</v>
      </c>
      <c r="D381" s="7" t="s">
        <v>653</v>
      </c>
      <c r="E381" s="8" t="s">
        <v>1113</v>
      </c>
      <c r="F381" s="7" t="str">
        <f t="shared" si="10"/>
        <v>ELD-SMTMAT-WAFER-T775TS045008-5050-45-373</v>
      </c>
      <c r="G381" s="7" t="s">
        <v>16</v>
      </c>
      <c r="H381" s="7">
        <v>1</v>
      </c>
      <c r="I381" s="7" t="s">
        <v>981</v>
      </c>
      <c r="J381" s="7"/>
      <c r="K381" s="7">
        <v>1212</v>
      </c>
      <c r="L381" s="7"/>
      <c r="M381" s="7" t="s">
        <v>656</v>
      </c>
      <c r="N381" s="7" t="str">
        <f>IFERROR(IF(MATCH(B381,#REF!,0),"In Use"),"Available")</f>
        <v>Available</v>
      </c>
      <c r="O381" s="13"/>
      <c r="P381" s="13"/>
      <c r="Q381" s="13"/>
      <c r="R381" s="8"/>
    </row>
    <row r="382" spans="1:18" x14ac:dyDescent="0.25">
      <c r="A382" s="7" t="s">
        <v>500</v>
      </c>
      <c r="B382" s="6">
        <f t="shared" si="11"/>
        <v>374</v>
      </c>
      <c r="C382" s="7" t="s">
        <v>1114</v>
      </c>
      <c r="D382" s="7" t="s">
        <v>673</v>
      </c>
      <c r="E382" s="8" t="s">
        <v>1115</v>
      </c>
      <c r="F382" s="7" t="str">
        <f t="shared" si="10"/>
        <v>ELD-SMTMAT-GRINDWHEEL-DRSJ0178-374</v>
      </c>
      <c r="G382" s="7" t="s">
        <v>16</v>
      </c>
      <c r="H382" s="7">
        <v>1</v>
      </c>
      <c r="I382" s="7" t="s">
        <v>981</v>
      </c>
      <c r="J382" s="8"/>
      <c r="K382" s="7" t="s">
        <v>1116</v>
      </c>
      <c r="L382" s="7" t="s">
        <v>1117</v>
      </c>
      <c r="M382" s="7" t="s">
        <v>656</v>
      </c>
      <c r="N382" s="7" t="str">
        <f>IFERROR(IF(MATCH(B382,#REF!,0),"In Use"),"Available")</f>
        <v>Available</v>
      </c>
      <c r="O382" s="13"/>
      <c r="P382" s="13"/>
      <c r="Q382" s="13"/>
      <c r="R382" s="8"/>
    </row>
    <row r="383" spans="1:18" x14ac:dyDescent="0.25">
      <c r="A383" s="7" t="s">
        <v>500</v>
      </c>
      <c r="B383" s="6">
        <f t="shared" si="11"/>
        <v>375</v>
      </c>
      <c r="C383" s="7" t="s">
        <v>1114</v>
      </c>
      <c r="D383" s="7" t="s">
        <v>673</v>
      </c>
      <c r="E383" s="8" t="s">
        <v>1118</v>
      </c>
      <c r="F383" s="7" t="str">
        <f t="shared" si="10"/>
        <v>ELD-SMTMAT-GRINDWHEEL-DRSJ0078-375</v>
      </c>
      <c r="G383" s="7" t="s">
        <v>16</v>
      </c>
      <c r="H383" s="7">
        <v>1</v>
      </c>
      <c r="I383" s="7" t="s">
        <v>981</v>
      </c>
      <c r="J383" s="8"/>
      <c r="K383" s="7" t="s">
        <v>1119</v>
      </c>
      <c r="L383" s="7" t="s">
        <v>1117</v>
      </c>
      <c r="M383" s="7" t="s">
        <v>656</v>
      </c>
      <c r="N383" s="7" t="str">
        <f>IFERROR(IF(MATCH(B383,#REF!,0),"In Use"),"Available")</f>
        <v>Available</v>
      </c>
      <c r="O383" s="13"/>
      <c r="P383" s="13"/>
      <c r="Q383" s="13"/>
      <c r="R383" s="8"/>
    </row>
    <row r="384" spans="1:18" x14ac:dyDescent="0.25">
      <c r="A384" s="7" t="s">
        <v>500</v>
      </c>
      <c r="B384" s="6">
        <f t="shared" si="11"/>
        <v>376</v>
      </c>
      <c r="C384" s="7" t="s">
        <v>1114</v>
      </c>
      <c r="D384" s="7" t="s">
        <v>673</v>
      </c>
      <c r="E384" s="8" t="s">
        <v>1120</v>
      </c>
      <c r="F384" s="7" t="str">
        <f t="shared" si="10"/>
        <v>ELD-SMTMAT-GRINDWHEEL-DRSJ0540-376</v>
      </c>
      <c r="G384" s="7" t="s">
        <v>16</v>
      </c>
      <c r="H384" s="7">
        <v>1</v>
      </c>
      <c r="I384" s="7" t="s">
        <v>981</v>
      </c>
      <c r="J384" s="8"/>
      <c r="K384" s="7" t="s">
        <v>1121</v>
      </c>
      <c r="L384" s="7" t="s">
        <v>1117</v>
      </c>
      <c r="M384" s="7" t="s">
        <v>656</v>
      </c>
      <c r="N384" s="7" t="str">
        <f>IFERROR(IF(MATCH(B384,#REF!,0),"In Use"),"Available")</f>
        <v>Available</v>
      </c>
      <c r="O384" s="13"/>
      <c r="P384" s="13"/>
      <c r="Q384" s="13"/>
      <c r="R384" s="8"/>
    </row>
    <row r="385" spans="1:18" x14ac:dyDescent="0.25">
      <c r="A385" s="7" t="s">
        <v>500</v>
      </c>
      <c r="B385" s="6">
        <f t="shared" si="11"/>
        <v>377</v>
      </c>
      <c r="C385" s="7" t="s">
        <v>1114</v>
      </c>
      <c r="D385" s="7" t="s">
        <v>673</v>
      </c>
      <c r="E385" s="8" t="s">
        <v>1122</v>
      </c>
      <c r="F385" s="7" t="str">
        <f t="shared" si="10"/>
        <v>ELD-SMTMAT-GRINDWHEEL-PAZ0017-377</v>
      </c>
      <c r="G385" s="7" t="s">
        <v>16</v>
      </c>
      <c r="H385" s="7">
        <v>1</v>
      </c>
      <c r="I385" s="7" t="s">
        <v>981</v>
      </c>
      <c r="J385" s="8"/>
      <c r="K385" s="7" t="s">
        <v>1123</v>
      </c>
      <c r="L385" s="7" t="s">
        <v>1117</v>
      </c>
      <c r="M385" s="7" t="s">
        <v>656</v>
      </c>
      <c r="N385" s="7" t="str">
        <f>IFERROR(IF(MATCH(B385,#REF!,0),"In Use"),"Available")</f>
        <v>Available</v>
      </c>
      <c r="O385" s="13"/>
      <c r="P385" s="13"/>
      <c r="Q385" s="13"/>
      <c r="R385" s="8"/>
    </row>
    <row r="386" spans="1:18" x14ac:dyDescent="0.25">
      <c r="A386" s="7" t="s">
        <v>505</v>
      </c>
      <c r="B386" s="6">
        <f t="shared" si="11"/>
        <v>378</v>
      </c>
      <c r="C386" s="7" t="s">
        <v>1114</v>
      </c>
      <c r="D386" s="7" t="s">
        <v>673</v>
      </c>
      <c r="E386" s="8" t="s">
        <v>1124</v>
      </c>
      <c r="F386" s="7" t="str">
        <f t="shared" si="10"/>
        <v>ELD-SMTMAT-GRINDWHEEL-H-01-378</v>
      </c>
      <c r="G386" s="7" t="s">
        <v>16</v>
      </c>
      <c r="H386" s="7">
        <v>1</v>
      </c>
      <c r="I386" s="7" t="s">
        <v>981</v>
      </c>
      <c r="J386" s="8"/>
      <c r="K386" s="7" t="s">
        <v>1125</v>
      </c>
      <c r="L386" s="7" t="s">
        <v>1117</v>
      </c>
      <c r="M386" s="7" t="s">
        <v>656</v>
      </c>
      <c r="N386" s="7" t="str">
        <f>IFERROR(IF(MATCH(B386,#REF!,0),"In Use"),"Available")</f>
        <v>Available</v>
      </c>
      <c r="O386" s="13"/>
      <c r="P386" s="13"/>
      <c r="Q386" s="13"/>
      <c r="R386" s="8"/>
    </row>
    <row r="387" spans="1:18" x14ac:dyDescent="0.25">
      <c r="A387" s="7" t="s">
        <v>505</v>
      </c>
      <c r="B387" s="6">
        <f t="shared" si="11"/>
        <v>379</v>
      </c>
      <c r="C387" s="7" t="s">
        <v>1114</v>
      </c>
      <c r="D387" s="7" t="s">
        <v>673</v>
      </c>
      <c r="E387" s="8" t="s">
        <v>1126</v>
      </c>
      <c r="F387" s="7" t="str">
        <f t="shared" si="10"/>
        <v>ELD-SMTMAT-GRINDWHEEL-H-02-379</v>
      </c>
      <c r="G387" s="7" t="s">
        <v>16</v>
      </c>
      <c r="H387" s="7">
        <v>1</v>
      </c>
      <c r="I387" s="7" t="s">
        <v>981</v>
      </c>
      <c r="J387" s="8"/>
      <c r="K387" s="7" t="s">
        <v>1127</v>
      </c>
      <c r="L387" s="7" t="s">
        <v>1117</v>
      </c>
      <c r="M387" s="7" t="s">
        <v>656</v>
      </c>
      <c r="N387" s="7" t="str">
        <f>IFERROR(IF(MATCH(B387,#REF!,0),"In Use"),"Available")</f>
        <v>Available</v>
      </c>
      <c r="O387" s="13"/>
      <c r="P387" s="13"/>
      <c r="Q387" s="13"/>
      <c r="R387" s="8"/>
    </row>
    <row r="388" spans="1:18" x14ac:dyDescent="0.25">
      <c r="A388" s="7" t="s">
        <v>505</v>
      </c>
      <c r="B388" s="6">
        <f t="shared" si="11"/>
        <v>380</v>
      </c>
      <c r="C388" s="7" t="s">
        <v>1114</v>
      </c>
      <c r="D388" s="7" t="s">
        <v>673</v>
      </c>
      <c r="E388" s="8" t="s">
        <v>1128</v>
      </c>
      <c r="F388" s="7" t="str">
        <f t="shared" si="10"/>
        <v>ELD-SMTMAT-GRINDWHEEL-H-03-380</v>
      </c>
      <c r="G388" s="7" t="s">
        <v>16</v>
      </c>
      <c r="H388" s="7">
        <v>1</v>
      </c>
      <c r="I388" s="7" t="s">
        <v>981</v>
      </c>
      <c r="J388" s="8"/>
      <c r="K388" s="7" t="s">
        <v>1129</v>
      </c>
      <c r="L388" s="7" t="s">
        <v>1117</v>
      </c>
      <c r="M388" s="7" t="s">
        <v>656</v>
      </c>
      <c r="N388" s="7" t="str">
        <f>IFERROR(IF(MATCH(B388,#REF!,0),"In Use"),"Available")</f>
        <v>Available</v>
      </c>
      <c r="O388" s="13"/>
      <c r="P388" s="13"/>
      <c r="Q388" s="13"/>
      <c r="R388" s="8"/>
    </row>
    <row r="389" spans="1:18" x14ac:dyDescent="0.25">
      <c r="A389" s="7" t="s">
        <v>505</v>
      </c>
      <c r="B389" s="6">
        <f t="shared" si="11"/>
        <v>381</v>
      </c>
      <c r="C389" s="7" t="s">
        <v>1114</v>
      </c>
      <c r="D389" s="7" t="s">
        <v>673</v>
      </c>
      <c r="E389" s="8" t="s">
        <v>1130</v>
      </c>
      <c r="F389" s="7" t="str">
        <f t="shared" si="10"/>
        <v>ELD-SMTMAT-GRINDWHEEL-H-04-381</v>
      </c>
      <c r="G389" s="7" t="s">
        <v>16</v>
      </c>
      <c r="H389" s="7">
        <v>1</v>
      </c>
      <c r="I389" s="7" t="s">
        <v>981</v>
      </c>
      <c r="J389" s="8"/>
      <c r="K389" s="7" t="s">
        <v>1131</v>
      </c>
      <c r="L389" s="7" t="s">
        <v>1117</v>
      </c>
      <c r="M389" s="7" t="s">
        <v>656</v>
      </c>
      <c r="N389" s="7" t="str">
        <f>IFERROR(IF(MATCH(B389,#REF!,0),"In Use"),"Available")</f>
        <v>Available</v>
      </c>
      <c r="O389" s="13"/>
      <c r="P389" s="13"/>
      <c r="Q389" s="13"/>
      <c r="R389" s="8"/>
    </row>
    <row r="390" spans="1:18" x14ac:dyDescent="0.25">
      <c r="A390" s="7" t="s">
        <v>510</v>
      </c>
      <c r="B390" s="6">
        <f t="shared" si="11"/>
        <v>382</v>
      </c>
      <c r="C390" s="7" t="s">
        <v>979</v>
      </c>
      <c r="D390" s="7" t="s">
        <v>673</v>
      </c>
      <c r="E390" s="8" t="s">
        <v>1132</v>
      </c>
      <c r="F390" s="7" t="str">
        <f t="shared" si="10"/>
        <v>ELD-SMTMAT-BLADE-SD280N75M42-382</v>
      </c>
      <c r="G390" s="7" t="s">
        <v>16</v>
      </c>
      <c r="H390" s="7">
        <v>1</v>
      </c>
      <c r="I390" s="7" t="s">
        <v>981</v>
      </c>
      <c r="J390" s="8" t="s">
        <v>1133</v>
      </c>
      <c r="K390" s="7" t="s">
        <v>1134</v>
      </c>
      <c r="L390" s="7"/>
      <c r="M390" s="7"/>
      <c r="N390" s="7" t="str">
        <f>IFERROR(IF(MATCH(B390,#REF!,0),"In Use"),"Available")</f>
        <v>Available</v>
      </c>
      <c r="O390" s="13"/>
      <c r="P390" s="13">
        <v>44136</v>
      </c>
      <c r="Q390" s="13">
        <v>43969</v>
      </c>
      <c r="R390" s="8"/>
    </row>
    <row r="391" spans="1:18" x14ac:dyDescent="0.25">
      <c r="A391" s="7" t="s">
        <v>510</v>
      </c>
      <c r="B391" s="6">
        <f t="shared" si="11"/>
        <v>383</v>
      </c>
      <c r="C391" s="7" t="s">
        <v>979</v>
      </c>
      <c r="D391" s="7" t="s">
        <v>673</v>
      </c>
      <c r="E391" s="8" t="s">
        <v>1132</v>
      </c>
      <c r="F391" s="7" t="str">
        <f t="shared" si="10"/>
        <v>ELD-SMTMAT-BLADE-SD280N75M42-383</v>
      </c>
      <c r="G391" s="7" t="s">
        <v>16</v>
      </c>
      <c r="H391" s="7">
        <v>1</v>
      </c>
      <c r="I391" s="7" t="s">
        <v>981</v>
      </c>
      <c r="J391" s="8" t="s">
        <v>1133</v>
      </c>
      <c r="K391" s="7" t="s">
        <v>1135</v>
      </c>
      <c r="L391" s="7"/>
      <c r="M391" s="7"/>
      <c r="N391" s="7" t="str">
        <f>IFERROR(IF(MATCH(B391,#REF!,0),"In Use"),"Available")</f>
        <v>Available</v>
      </c>
      <c r="O391" s="13"/>
      <c r="P391" s="13">
        <v>44136</v>
      </c>
      <c r="Q391" s="13">
        <v>43969</v>
      </c>
      <c r="R391" s="8"/>
    </row>
    <row r="392" spans="1:18" x14ac:dyDescent="0.25">
      <c r="A392" s="7" t="s">
        <v>510</v>
      </c>
      <c r="B392" s="6">
        <f t="shared" si="11"/>
        <v>384</v>
      </c>
      <c r="C392" s="7" t="s">
        <v>979</v>
      </c>
      <c r="D392" s="7" t="s">
        <v>673</v>
      </c>
      <c r="E392" s="8" t="s">
        <v>1132</v>
      </c>
      <c r="F392" s="7" t="str">
        <f t="shared" ref="F392:F455" si="12">IFERROR(CONCATENATE("ELD-SMTMAT-",$C392,"-",$E392,"-",$B392),"")</f>
        <v>ELD-SMTMAT-BLADE-SD280N75M42-384</v>
      </c>
      <c r="G392" s="7" t="s">
        <v>16</v>
      </c>
      <c r="H392" s="7">
        <v>1</v>
      </c>
      <c r="I392" s="7" t="s">
        <v>981</v>
      </c>
      <c r="J392" s="8" t="s">
        <v>1133</v>
      </c>
      <c r="K392" s="7" t="s">
        <v>1136</v>
      </c>
      <c r="L392" s="7"/>
      <c r="M392" s="7"/>
      <c r="N392" s="7" t="str">
        <f>IFERROR(IF(MATCH(B392,#REF!,0),"In Use"),"Available")</f>
        <v>Available</v>
      </c>
      <c r="O392" s="13"/>
      <c r="P392" s="13">
        <v>44136</v>
      </c>
      <c r="Q392" s="13">
        <v>43969</v>
      </c>
      <c r="R392" s="8"/>
    </row>
    <row r="393" spans="1:18" x14ac:dyDescent="0.25">
      <c r="A393" s="7" t="s">
        <v>510</v>
      </c>
      <c r="B393" s="6">
        <f t="shared" si="11"/>
        <v>385</v>
      </c>
      <c r="C393" s="7" t="s">
        <v>979</v>
      </c>
      <c r="D393" s="7" t="s">
        <v>673</v>
      </c>
      <c r="E393" s="8" t="s">
        <v>1132</v>
      </c>
      <c r="F393" s="7" t="str">
        <f t="shared" si="12"/>
        <v>ELD-SMTMAT-BLADE-SD280N75M42-385</v>
      </c>
      <c r="G393" s="7" t="s">
        <v>16</v>
      </c>
      <c r="H393" s="7">
        <v>1</v>
      </c>
      <c r="I393" s="7" t="s">
        <v>981</v>
      </c>
      <c r="J393" s="8" t="s">
        <v>1133</v>
      </c>
      <c r="K393" s="7" t="s">
        <v>1137</v>
      </c>
      <c r="L393" s="7"/>
      <c r="M393" s="7"/>
      <c r="N393" s="7" t="str">
        <f>IFERROR(IF(MATCH(B393,#REF!,0),"In Use"),"Available")</f>
        <v>Available</v>
      </c>
      <c r="O393" s="13"/>
      <c r="P393" s="13">
        <v>44136</v>
      </c>
      <c r="Q393" s="13">
        <v>43969</v>
      </c>
      <c r="R393" s="8"/>
    </row>
    <row r="394" spans="1:18" x14ac:dyDescent="0.25">
      <c r="A394" s="7" t="s">
        <v>510</v>
      </c>
      <c r="B394" s="6">
        <f t="shared" ref="B394:B457" si="13">B393+1</f>
        <v>386</v>
      </c>
      <c r="C394" s="7" t="s">
        <v>979</v>
      </c>
      <c r="D394" s="7" t="s">
        <v>673</v>
      </c>
      <c r="E394" s="8" t="s">
        <v>1132</v>
      </c>
      <c r="F394" s="7" t="str">
        <f t="shared" si="12"/>
        <v>ELD-SMTMAT-BLADE-SD280N75M42-386</v>
      </c>
      <c r="G394" s="7" t="s">
        <v>16</v>
      </c>
      <c r="H394" s="7">
        <v>1</v>
      </c>
      <c r="I394" s="7" t="s">
        <v>981</v>
      </c>
      <c r="J394" s="8" t="s">
        <v>1133</v>
      </c>
      <c r="K394" s="7" t="s">
        <v>1138</v>
      </c>
      <c r="L394" s="7"/>
      <c r="M394" s="7"/>
      <c r="N394" s="7" t="str">
        <f>IFERROR(IF(MATCH(B394,#REF!,0),"In Use"),"Available")</f>
        <v>Available</v>
      </c>
      <c r="O394" s="13"/>
      <c r="P394" s="13">
        <v>44136</v>
      </c>
      <c r="Q394" s="13">
        <v>43969</v>
      </c>
      <c r="R394" s="8"/>
    </row>
    <row r="395" spans="1:18" x14ac:dyDescent="0.25">
      <c r="A395" s="7" t="s">
        <v>510</v>
      </c>
      <c r="B395" s="6">
        <f t="shared" si="13"/>
        <v>387</v>
      </c>
      <c r="C395" s="7" t="s">
        <v>979</v>
      </c>
      <c r="D395" s="7" t="s">
        <v>673</v>
      </c>
      <c r="E395" s="8" t="s">
        <v>1132</v>
      </c>
      <c r="F395" s="7" t="str">
        <f t="shared" si="12"/>
        <v>ELD-SMTMAT-BLADE-SD280N75M42-387</v>
      </c>
      <c r="G395" s="7" t="s">
        <v>16</v>
      </c>
      <c r="H395" s="7">
        <v>1</v>
      </c>
      <c r="I395" s="7" t="s">
        <v>981</v>
      </c>
      <c r="J395" s="8" t="s">
        <v>1133</v>
      </c>
      <c r="K395" s="7" t="s">
        <v>1139</v>
      </c>
      <c r="L395" s="7"/>
      <c r="M395" s="7"/>
      <c r="N395" s="7" t="str">
        <f>IFERROR(IF(MATCH(B395,#REF!,0),"In Use"),"Available")</f>
        <v>Available</v>
      </c>
      <c r="O395" s="13"/>
      <c r="P395" s="13">
        <v>44136</v>
      </c>
      <c r="Q395" s="13">
        <v>43969</v>
      </c>
      <c r="R395" s="8"/>
    </row>
    <row r="396" spans="1:18" x14ac:dyDescent="0.25">
      <c r="A396" s="7" t="s">
        <v>510</v>
      </c>
      <c r="B396" s="6">
        <f t="shared" si="13"/>
        <v>388</v>
      </c>
      <c r="C396" s="7" t="s">
        <v>979</v>
      </c>
      <c r="D396" s="7" t="s">
        <v>673</v>
      </c>
      <c r="E396" s="8" t="s">
        <v>1132</v>
      </c>
      <c r="F396" s="7" t="str">
        <f t="shared" si="12"/>
        <v>ELD-SMTMAT-BLADE-SD280N75M42-388</v>
      </c>
      <c r="G396" s="7" t="s">
        <v>16</v>
      </c>
      <c r="H396" s="7">
        <v>1</v>
      </c>
      <c r="I396" s="7" t="s">
        <v>981</v>
      </c>
      <c r="J396" s="8" t="s">
        <v>1133</v>
      </c>
      <c r="K396" s="7" t="s">
        <v>1140</v>
      </c>
      <c r="L396" s="7"/>
      <c r="M396" s="7"/>
      <c r="N396" s="7" t="str">
        <f>IFERROR(IF(MATCH(B396,#REF!,0),"In Use"),"Available")</f>
        <v>Available</v>
      </c>
      <c r="O396" s="13"/>
      <c r="P396" s="13">
        <v>44136</v>
      </c>
      <c r="Q396" s="13">
        <v>43969</v>
      </c>
      <c r="R396" s="8"/>
    </row>
    <row r="397" spans="1:18" x14ac:dyDescent="0.25">
      <c r="A397" s="7" t="s">
        <v>510</v>
      </c>
      <c r="B397" s="6">
        <f t="shared" si="13"/>
        <v>389</v>
      </c>
      <c r="C397" s="7" t="s">
        <v>979</v>
      </c>
      <c r="D397" s="7" t="s">
        <v>673</v>
      </c>
      <c r="E397" s="8" t="s">
        <v>1132</v>
      </c>
      <c r="F397" s="7" t="str">
        <f t="shared" si="12"/>
        <v>ELD-SMTMAT-BLADE-SD280N75M42-389</v>
      </c>
      <c r="G397" s="7" t="s">
        <v>16</v>
      </c>
      <c r="H397" s="7">
        <v>1</v>
      </c>
      <c r="I397" s="7" t="s">
        <v>981</v>
      </c>
      <c r="J397" s="8" t="s">
        <v>1133</v>
      </c>
      <c r="K397" s="7" t="s">
        <v>1141</v>
      </c>
      <c r="L397" s="7"/>
      <c r="M397" s="7"/>
      <c r="N397" s="7" t="str">
        <f>IFERROR(IF(MATCH(B397,#REF!,0),"In Use"),"Available")</f>
        <v>Available</v>
      </c>
      <c r="O397" s="13"/>
      <c r="P397" s="13">
        <v>44136</v>
      </c>
      <c r="Q397" s="13">
        <v>43969</v>
      </c>
      <c r="R397" s="8"/>
    </row>
    <row r="398" spans="1:18" x14ac:dyDescent="0.25">
      <c r="A398" s="7" t="s">
        <v>510</v>
      </c>
      <c r="B398" s="6">
        <f t="shared" si="13"/>
        <v>390</v>
      </c>
      <c r="C398" s="7" t="s">
        <v>979</v>
      </c>
      <c r="D398" s="7" t="s">
        <v>673</v>
      </c>
      <c r="E398" s="8" t="s">
        <v>1132</v>
      </c>
      <c r="F398" s="7" t="str">
        <f t="shared" si="12"/>
        <v>ELD-SMTMAT-BLADE-SD280N75M42-390</v>
      </c>
      <c r="G398" s="7" t="s">
        <v>16</v>
      </c>
      <c r="H398" s="7">
        <v>1</v>
      </c>
      <c r="I398" s="7" t="s">
        <v>981</v>
      </c>
      <c r="J398" s="8" t="s">
        <v>1133</v>
      </c>
      <c r="K398" s="7" t="s">
        <v>1142</v>
      </c>
      <c r="L398" s="7"/>
      <c r="M398" s="7"/>
      <c r="N398" s="7" t="str">
        <f>IFERROR(IF(MATCH(B398,#REF!,0),"In Use"),"Available")</f>
        <v>Available</v>
      </c>
      <c r="O398" s="13"/>
      <c r="P398" s="13">
        <v>44136</v>
      </c>
      <c r="Q398" s="13">
        <v>43969</v>
      </c>
      <c r="R398" s="8"/>
    </row>
    <row r="399" spans="1:18" x14ac:dyDescent="0.25">
      <c r="A399" s="7" t="s">
        <v>510</v>
      </c>
      <c r="B399" s="6">
        <f t="shared" si="13"/>
        <v>391</v>
      </c>
      <c r="C399" s="7" t="s">
        <v>979</v>
      </c>
      <c r="D399" s="7" t="s">
        <v>673</v>
      </c>
      <c r="E399" s="8" t="s">
        <v>1132</v>
      </c>
      <c r="F399" s="7" t="str">
        <f t="shared" si="12"/>
        <v>ELD-SMTMAT-BLADE-SD280N75M42-391</v>
      </c>
      <c r="G399" s="7" t="s">
        <v>16</v>
      </c>
      <c r="H399" s="7">
        <v>1</v>
      </c>
      <c r="I399" s="7" t="s">
        <v>981</v>
      </c>
      <c r="J399" s="8" t="s">
        <v>1133</v>
      </c>
      <c r="K399" s="7" t="s">
        <v>1143</v>
      </c>
      <c r="L399" s="7"/>
      <c r="M399" s="7"/>
      <c r="N399" s="7" t="str">
        <f>IFERROR(IF(MATCH(B399,#REF!,0),"In Use"),"Available")</f>
        <v>Available</v>
      </c>
      <c r="O399" s="13"/>
      <c r="P399" s="13">
        <v>44136</v>
      </c>
      <c r="Q399" s="13">
        <v>43969</v>
      </c>
      <c r="R399" s="8"/>
    </row>
    <row r="400" spans="1:18" x14ac:dyDescent="0.25">
      <c r="A400" s="7" t="s">
        <v>521</v>
      </c>
      <c r="B400" s="12">
        <f t="shared" si="13"/>
        <v>392</v>
      </c>
      <c r="C400" s="7" t="s">
        <v>1144</v>
      </c>
      <c r="D400" s="7" t="s">
        <v>673</v>
      </c>
      <c r="E400" s="8" t="s">
        <v>1145</v>
      </c>
      <c r="F400" s="7" t="str">
        <f t="shared" si="12"/>
        <v>ELD-SMTMAT-BOX-GAV20GAVETAS-392</v>
      </c>
      <c r="G400" s="7" t="s">
        <v>16</v>
      </c>
      <c r="H400" s="7">
        <v>3</v>
      </c>
      <c r="I400" s="7" t="s">
        <v>1146</v>
      </c>
      <c r="J400" s="8"/>
      <c r="K400" s="7"/>
      <c r="L400" s="7"/>
      <c r="M400" s="7" t="s">
        <v>660</v>
      </c>
      <c r="N400" s="7" t="str">
        <f>IFERROR(IF(MATCH(B400,#REF!,0),"In Use"),"Available")</f>
        <v>Available</v>
      </c>
      <c r="O400" s="13"/>
      <c r="P400" s="13"/>
      <c r="Q400" s="13">
        <v>43969</v>
      </c>
      <c r="R400" s="8"/>
    </row>
    <row r="401" spans="1:18" x14ac:dyDescent="0.25">
      <c r="A401" s="7" t="s">
        <v>523</v>
      </c>
      <c r="B401" s="12">
        <f t="shared" si="13"/>
        <v>393</v>
      </c>
      <c r="C401" s="7" t="s">
        <v>1147</v>
      </c>
      <c r="D401" s="7" t="s">
        <v>673</v>
      </c>
      <c r="E401" s="8" t="s">
        <v>1148</v>
      </c>
      <c r="F401" s="7" t="str">
        <f t="shared" si="12"/>
        <v>ELD-SMTMAT-DRAWER-DRAWER23X15X12-393</v>
      </c>
      <c r="G401" s="7" t="s">
        <v>16</v>
      </c>
      <c r="H401" s="7">
        <v>10</v>
      </c>
      <c r="I401" s="7" t="s">
        <v>1146</v>
      </c>
      <c r="J401" s="8"/>
      <c r="K401" s="7"/>
      <c r="L401" s="7"/>
      <c r="M401" s="7" t="s">
        <v>660</v>
      </c>
      <c r="N401" s="7" t="str">
        <f>IFERROR(IF(MATCH(B401,#REF!,0),"In Use"),"Available")</f>
        <v>Available</v>
      </c>
      <c r="O401" s="13"/>
      <c r="P401" s="13"/>
      <c r="Q401" s="13">
        <v>43969</v>
      </c>
      <c r="R401" s="8"/>
    </row>
    <row r="402" spans="1:18" x14ac:dyDescent="0.25">
      <c r="A402" s="7" t="s">
        <v>525</v>
      </c>
      <c r="B402" s="12">
        <f t="shared" si="13"/>
        <v>394</v>
      </c>
      <c r="C402" s="7" t="s">
        <v>1147</v>
      </c>
      <c r="D402" s="7" t="s">
        <v>673</v>
      </c>
      <c r="E402" s="8" t="s">
        <v>1149</v>
      </c>
      <c r="F402" s="7" t="str">
        <f t="shared" si="12"/>
        <v>ELD-SMTMAT-DRAWER-DRAWER30X20X11-394</v>
      </c>
      <c r="G402" s="7" t="s">
        <v>16</v>
      </c>
      <c r="H402" s="7">
        <v>7</v>
      </c>
      <c r="I402" s="7" t="s">
        <v>1146</v>
      </c>
      <c r="J402" s="8"/>
      <c r="K402" s="7"/>
      <c r="L402" s="7"/>
      <c r="M402" s="7" t="s">
        <v>660</v>
      </c>
      <c r="N402" s="7" t="str">
        <f>IFERROR(IF(MATCH(B402,#REF!,0),"In Use"),"Available")</f>
        <v>Available</v>
      </c>
      <c r="O402" s="13"/>
      <c r="P402" s="13"/>
      <c r="Q402" s="13">
        <v>43969</v>
      </c>
      <c r="R402" s="8"/>
    </row>
    <row r="403" spans="1:18" x14ac:dyDescent="0.25">
      <c r="A403" s="7" t="s">
        <v>527</v>
      </c>
      <c r="B403" s="12">
        <f t="shared" si="13"/>
        <v>395</v>
      </c>
      <c r="C403" s="7" t="s">
        <v>1150</v>
      </c>
      <c r="D403" s="7" t="s">
        <v>673</v>
      </c>
      <c r="E403" s="8" t="s">
        <v>1151</v>
      </c>
      <c r="F403" s="7" t="str">
        <f t="shared" si="12"/>
        <v>ELD-SMTMAT-BOTTLE-BOTTLENHE460G-395</v>
      </c>
      <c r="G403" s="7" t="s">
        <v>16</v>
      </c>
      <c r="H403" s="7">
        <v>10</v>
      </c>
      <c r="I403" s="7" t="s">
        <v>1146</v>
      </c>
      <c r="J403" s="8"/>
      <c r="K403" s="7"/>
      <c r="L403" s="7" t="s">
        <v>883</v>
      </c>
      <c r="M403" s="7" t="s">
        <v>660</v>
      </c>
      <c r="N403" s="7" t="str">
        <f>IFERROR(IF(MATCH(B403,#REF!,0),"In Use"),"Available")</f>
        <v>Available</v>
      </c>
      <c r="O403" s="13"/>
      <c r="P403" s="13"/>
      <c r="Q403" s="13">
        <v>43969</v>
      </c>
      <c r="R403" s="8"/>
    </row>
    <row r="404" spans="1:18" x14ac:dyDescent="0.25">
      <c r="A404" s="7" t="s">
        <v>529</v>
      </c>
      <c r="B404" s="6">
        <f t="shared" si="13"/>
        <v>396</v>
      </c>
      <c r="C404" s="7" t="s">
        <v>1152</v>
      </c>
      <c r="D404" s="7" t="s">
        <v>673</v>
      </c>
      <c r="E404" s="8" t="s">
        <v>1153</v>
      </c>
      <c r="F404" s="7" t="str">
        <f t="shared" si="12"/>
        <v>ELD-SMTMAT-COLLECTOR-SQUIRTNHE561A-396</v>
      </c>
      <c r="G404" s="7" t="s">
        <v>16</v>
      </c>
      <c r="H404" s="7">
        <v>2</v>
      </c>
      <c r="I404" s="7" t="s">
        <v>1146</v>
      </c>
      <c r="J404" s="8"/>
      <c r="K404" s="7"/>
      <c r="L404" s="7" t="s">
        <v>883</v>
      </c>
      <c r="M404" s="7" t="s">
        <v>660</v>
      </c>
      <c r="N404" s="7" t="str">
        <f>IFERROR(IF(MATCH(B404,#REF!,0),"In Use"),"Available")</f>
        <v>Available</v>
      </c>
      <c r="O404" s="13"/>
      <c r="P404" s="13"/>
      <c r="Q404" s="13">
        <v>43969</v>
      </c>
      <c r="R404" s="8"/>
    </row>
    <row r="405" spans="1:18" x14ac:dyDescent="0.25">
      <c r="A405" s="7" t="s">
        <v>531</v>
      </c>
      <c r="B405" s="6">
        <f t="shared" si="13"/>
        <v>397</v>
      </c>
      <c r="C405" s="7" t="s">
        <v>1152</v>
      </c>
      <c r="D405" s="7" t="s">
        <v>673</v>
      </c>
      <c r="E405" s="8" t="s">
        <v>1154</v>
      </c>
      <c r="F405" s="7" t="str">
        <f t="shared" si="12"/>
        <v>ELD-SMTMAT-COLLECTOR-PENNHE560A-397</v>
      </c>
      <c r="G405" s="7" t="s">
        <v>16</v>
      </c>
      <c r="H405" s="7">
        <v>2</v>
      </c>
      <c r="I405" s="7" t="s">
        <v>1146</v>
      </c>
      <c r="J405" s="8"/>
      <c r="K405" s="7"/>
      <c r="L405" s="7" t="s">
        <v>883</v>
      </c>
      <c r="M405" s="7" t="s">
        <v>660</v>
      </c>
      <c r="N405" s="7" t="str">
        <f>IFERROR(IF(MATCH(B405,#REF!,0),"In Use"),"Available")</f>
        <v>Available</v>
      </c>
      <c r="O405" s="13"/>
      <c r="P405" s="13"/>
      <c r="Q405" s="13">
        <v>43969</v>
      </c>
      <c r="R405" s="8"/>
    </row>
    <row r="406" spans="1:18" x14ac:dyDescent="0.25">
      <c r="A406" s="7" t="s">
        <v>533</v>
      </c>
      <c r="B406" s="12">
        <f t="shared" si="13"/>
        <v>398</v>
      </c>
      <c r="C406" s="7" t="s">
        <v>1147</v>
      </c>
      <c r="D406" s="7" t="s">
        <v>673</v>
      </c>
      <c r="E406" s="8" t="s">
        <v>1155</v>
      </c>
      <c r="F406" s="7" t="str">
        <f t="shared" si="12"/>
        <v>ELD-SMTMAT-DRAWER-DRAWER39X30X23-398</v>
      </c>
      <c r="G406" s="7" t="s">
        <v>16</v>
      </c>
      <c r="H406" s="7">
        <v>3</v>
      </c>
      <c r="I406" s="7" t="s">
        <v>1146</v>
      </c>
      <c r="J406" s="8"/>
      <c r="K406" s="7"/>
      <c r="L406" s="7"/>
      <c r="M406" s="7" t="s">
        <v>660</v>
      </c>
      <c r="N406" s="7" t="str">
        <f>IFERROR(IF(MATCH(B406,#REF!,0),"In Use"),"Available")</f>
        <v>Available</v>
      </c>
      <c r="O406" s="13"/>
      <c r="P406" s="13"/>
      <c r="Q406" s="13">
        <v>43969</v>
      </c>
      <c r="R406" s="8"/>
    </row>
    <row r="407" spans="1:18" x14ac:dyDescent="0.25">
      <c r="A407" s="7" t="s">
        <v>535</v>
      </c>
      <c r="B407" s="6">
        <f t="shared" si="13"/>
        <v>399</v>
      </c>
      <c r="C407" s="7" t="s">
        <v>1100</v>
      </c>
      <c r="D407" s="7" t="s">
        <v>653</v>
      </c>
      <c r="E407" s="8" t="s">
        <v>1156</v>
      </c>
      <c r="F407" s="7" t="str">
        <f t="shared" si="12"/>
        <v>ELD-SMTMAT-WAFER-WAFVND4SS256G8DA0T-399</v>
      </c>
      <c r="G407" s="7" t="s">
        <v>537</v>
      </c>
      <c r="H407" s="7">
        <v>3192</v>
      </c>
      <c r="I407" s="7" t="s">
        <v>953</v>
      </c>
      <c r="J407" s="8" t="s">
        <v>1156</v>
      </c>
      <c r="K407" s="7" t="s">
        <v>1157</v>
      </c>
      <c r="L407" s="7" t="s">
        <v>883</v>
      </c>
      <c r="M407" s="7" t="s">
        <v>660</v>
      </c>
      <c r="N407" s="7" t="str">
        <f>IFERROR(IF(MATCH(B407,#REF!,0),"In Use"),"Available")</f>
        <v>Available</v>
      </c>
      <c r="O407" s="13"/>
      <c r="P407" s="13"/>
      <c r="Q407" s="13">
        <v>43980</v>
      </c>
      <c r="R407" s="8" t="s">
        <v>1158</v>
      </c>
    </row>
    <row r="408" spans="1:18" x14ac:dyDescent="0.25">
      <c r="A408" s="7" t="s">
        <v>538</v>
      </c>
      <c r="B408" s="6">
        <f t="shared" si="13"/>
        <v>400</v>
      </c>
      <c r="C408" s="7" t="s">
        <v>1100</v>
      </c>
      <c r="D408" s="7" t="s">
        <v>653</v>
      </c>
      <c r="E408" s="8" t="s">
        <v>1159</v>
      </c>
      <c r="F408" s="7" t="str">
        <f t="shared" si="12"/>
        <v>ELD-SMTMAT-WAFER-WAFLPD4SS008GFEM0-400</v>
      </c>
      <c r="G408" s="7" t="s">
        <v>537</v>
      </c>
      <c r="H408" s="7">
        <v>3006</v>
      </c>
      <c r="I408" s="7" t="s">
        <v>953</v>
      </c>
      <c r="J408" s="8" t="s">
        <v>1160</v>
      </c>
      <c r="K408" s="7" t="s">
        <v>1161</v>
      </c>
      <c r="L408" s="7" t="s">
        <v>883</v>
      </c>
      <c r="M408" s="7" t="s">
        <v>660</v>
      </c>
      <c r="N408" s="7" t="s">
        <v>1162</v>
      </c>
      <c r="O408" s="13"/>
      <c r="P408" s="13"/>
      <c r="Q408" s="13">
        <v>43980</v>
      </c>
      <c r="R408" s="8" t="s">
        <v>1158</v>
      </c>
    </row>
    <row r="409" spans="1:18" x14ac:dyDescent="0.25">
      <c r="A409" s="7" t="s">
        <v>535</v>
      </c>
      <c r="B409" s="6">
        <f t="shared" si="13"/>
        <v>401</v>
      </c>
      <c r="C409" s="7" t="s">
        <v>1100</v>
      </c>
      <c r="D409" s="7" t="s">
        <v>653</v>
      </c>
      <c r="E409" s="8" t="s">
        <v>1156</v>
      </c>
      <c r="F409" s="7" t="str">
        <f t="shared" si="12"/>
        <v>ELD-SMTMAT-WAFER-WAFVND4SS256G8DA0T-401</v>
      </c>
      <c r="G409" s="7" t="s">
        <v>537</v>
      </c>
      <c r="H409" s="7">
        <v>8290</v>
      </c>
      <c r="I409" s="7" t="s">
        <v>953</v>
      </c>
      <c r="J409" s="8" t="s">
        <v>1156</v>
      </c>
      <c r="K409" s="7" t="s">
        <v>1163</v>
      </c>
      <c r="L409" s="7" t="s">
        <v>883</v>
      </c>
      <c r="M409" s="7" t="s">
        <v>660</v>
      </c>
      <c r="N409" s="7" t="s">
        <v>1162</v>
      </c>
      <c r="O409" s="13"/>
      <c r="P409" s="13"/>
      <c r="Q409" s="13">
        <v>43980</v>
      </c>
      <c r="R409" s="8" t="s">
        <v>1158</v>
      </c>
    </row>
    <row r="410" spans="1:18" x14ac:dyDescent="0.25">
      <c r="A410" s="7" t="s">
        <v>541</v>
      </c>
      <c r="B410" s="6">
        <f t="shared" si="13"/>
        <v>402</v>
      </c>
      <c r="C410" s="7" t="s">
        <v>665</v>
      </c>
      <c r="D410" s="7" t="s">
        <v>653</v>
      </c>
      <c r="E410" s="8" t="s">
        <v>1164</v>
      </c>
      <c r="F410" s="7" t="str">
        <f t="shared" si="12"/>
        <v>ELD-SMTMAT-EPOXY-SG8500BE-402</v>
      </c>
      <c r="G410" s="7" t="s">
        <v>16</v>
      </c>
      <c r="H410" s="7">
        <v>10</v>
      </c>
      <c r="I410" s="7" t="s">
        <v>953</v>
      </c>
      <c r="J410" s="8" t="s">
        <v>1165</v>
      </c>
      <c r="K410" s="7" t="s">
        <v>1166</v>
      </c>
      <c r="L410" s="7" t="s">
        <v>669</v>
      </c>
      <c r="M410" s="7" t="s">
        <v>660</v>
      </c>
      <c r="N410" s="7" t="str">
        <f>IFERROR(IF(MATCH(B410,#REF!,0),"In Use"),"Available")</f>
        <v>Available</v>
      </c>
      <c r="O410" s="13">
        <v>43877</v>
      </c>
      <c r="P410" s="13">
        <v>44242</v>
      </c>
      <c r="Q410" s="13">
        <v>43980</v>
      </c>
      <c r="R410" s="8" t="s">
        <v>1158</v>
      </c>
    </row>
    <row r="411" spans="1:18" x14ac:dyDescent="0.25">
      <c r="A411" s="7" t="s">
        <v>543</v>
      </c>
      <c r="B411" s="6">
        <f t="shared" si="13"/>
        <v>403</v>
      </c>
      <c r="C411" s="7" t="s">
        <v>851</v>
      </c>
      <c r="D411" s="7" t="s">
        <v>653</v>
      </c>
      <c r="E411" s="8" t="s">
        <v>869</v>
      </c>
      <c r="F411" s="7" t="str">
        <f t="shared" si="12"/>
        <v>ELD-SMTMAT-DAF-LD-A168ST-403</v>
      </c>
      <c r="G411" s="7" t="s">
        <v>545</v>
      </c>
      <c r="H411" s="7">
        <v>30</v>
      </c>
      <c r="I411" s="7" t="s">
        <v>953</v>
      </c>
      <c r="J411" s="8" t="s">
        <v>1167</v>
      </c>
      <c r="K411" s="8" t="s">
        <v>1168</v>
      </c>
      <c r="L411" s="7" t="s">
        <v>669</v>
      </c>
      <c r="M411" s="7" t="s">
        <v>660</v>
      </c>
      <c r="N411" s="7" t="str">
        <f>IFERROR(IF(MATCH(B411,#REF!,0),"In Use"),"Available")</f>
        <v>Available</v>
      </c>
      <c r="O411" s="13">
        <v>43886</v>
      </c>
      <c r="P411" s="13">
        <v>44251</v>
      </c>
      <c r="Q411" s="13">
        <v>43991</v>
      </c>
      <c r="R411" s="8" t="s">
        <v>1169</v>
      </c>
    </row>
    <row r="412" spans="1:18" x14ac:dyDescent="0.25">
      <c r="A412" s="7" t="s">
        <v>543</v>
      </c>
      <c r="B412" s="6">
        <f t="shared" si="13"/>
        <v>404</v>
      </c>
      <c r="C412" s="7" t="s">
        <v>851</v>
      </c>
      <c r="D412" s="7" t="s">
        <v>653</v>
      </c>
      <c r="E412" s="8" t="s">
        <v>869</v>
      </c>
      <c r="F412" s="7" t="str">
        <f t="shared" si="12"/>
        <v>ELD-SMTMAT-DAF-LD-A168ST-404</v>
      </c>
      <c r="G412" s="7" t="s">
        <v>545</v>
      </c>
      <c r="H412" s="7">
        <v>30</v>
      </c>
      <c r="I412" s="7" t="s">
        <v>953</v>
      </c>
      <c r="J412" s="8" t="s">
        <v>1167</v>
      </c>
      <c r="K412" s="8" t="s">
        <v>1170</v>
      </c>
      <c r="L412" s="7" t="s">
        <v>669</v>
      </c>
      <c r="M412" s="7" t="s">
        <v>660</v>
      </c>
      <c r="N412" s="7" t="str">
        <f>IFERROR(IF(MATCH(B412,#REF!,0),"In Use"),"Available")</f>
        <v>Available</v>
      </c>
      <c r="O412" s="13">
        <v>43886</v>
      </c>
      <c r="P412" s="13">
        <v>44251</v>
      </c>
      <c r="Q412" s="13">
        <v>43991</v>
      </c>
      <c r="R412" s="8" t="s">
        <v>1169</v>
      </c>
    </row>
    <row r="413" spans="1:18" x14ac:dyDescent="0.25">
      <c r="A413" s="7" t="s">
        <v>547</v>
      </c>
      <c r="B413" s="6">
        <f t="shared" si="13"/>
        <v>405</v>
      </c>
      <c r="C413" s="7" t="s">
        <v>855</v>
      </c>
      <c r="D413" s="7" t="s">
        <v>653</v>
      </c>
      <c r="E413" s="8" t="s">
        <v>1171</v>
      </c>
      <c r="F413" s="7" t="str">
        <f t="shared" si="12"/>
        <v>ELD-SMTMAT-FOW-LD-556ST-405</v>
      </c>
      <c r="G413" s="7" t="s">
        <v>545</v>
      </c>
      <c r="H413" s="7">
        <v>30</v>
      </c>
      <c r="I413" s="7" t="s">
        <v>953</v>
      </c>
      <c r="J413" s="8" t="s">
        <v>1172</v>
      </c>
      <c r="K413" s="7" t="s">
        <v>1173</v>
      </c>
      <c r="L413" s="7" t="s">
        <v>669</v>
      </c>
      <c r="M413" s="7" t="s">
        <v>660</v>
      </c>
      <c r="N413" s="7" t="str">
        <f>IFERROR(IF(MATCH(B413,#REF!,0),"In Use"),"Available")</f>
        <v>Available</v>
      </c>
      <c r="O413" s="13">
        <v>43908</v>
      </c>
      <c r="P413" s="13">
        <v>44273</v>
      </c>
      <c r="Q413" s="13">
        <v>43991</v>
      </c>
      <c r="R413" s="8" t="s">
        <v>1169</v>
      </c>
    </row>
    <row r="414" spans="1:18" x14ac:dyDescent="0.25">
      <c r="A414" s="7" t="s">
        <v>547</v>
      </c>
      <c r="B414" s="6">
        <f t="shared" si="13"/>
        <v>406</v>
      </c>
      <c r="C414" s="7" t="s">
        <v>855</v>
      </c>
      <c r="D414" s="7" t="s">
        <v>653</v>
      </c>
      <c r="E414" s="8" t="s">
        <v>1171</v>
      </c>
      <c r="F414" s="7" t="str">
        <f t="shared" si="12"/>
        <v>ELD-SMTMAT-FOW-LD-556ST-406</v>
      </c>
      <c r="G414" s="7" t="s">
        <v>545</v>
      </c>
      <c r="H414" s="7">
        <v>30</v>
      </c>
      <c r="I414" s="7" t="s">
        <v>953</v>
      </c>
      <c r="J414" s="8" t="s">
        <v>1172</v>
      </c>
      <c r="K414" s="7" t="s">
        <v>1173</v>
      </c>
      <c r="L414" s="7" t="s">
        <v>669</v>
      </c>
      <c r="M414" s="7" t="s">
        <v>660</v>
      </c>
      <c r="N414" s="7" t="str">
        <f>IFERROR(IF(MATCH(B414,#REF!,0),"In Use"),"Available")</f>
        <v>Available</v>
      </c>
      <c r="O414" s="13">
        <v>43908</v>
      </c>
      <c r="P414" s="13">
        <v>44273</v>
      </c>
      <c r="Q414" s="13">
        <v>43991</v>
      </c>
      <c r="R414" s="8" t="s">
        <v>1169</v>
      </c>
    </row>
    <row r="415" spans="1:18" x14ac:dyDescent="0.25">
      <c r="A415" s="7" t="s">
        <v>550</v>
      </c>
      <c r="B415" s="6">
        <f t="shared" si="13"/>
        <v>407</v>
      </c>
      <c r="C415" s="7" t="s">
        <v>851</v>
      </c>
      <c r="D415" s="7" t="s">
        <v>653</v>
      </c>
      <c r="E415" s="8" t="s">
        <v>1174</v>
      </c>
      <c r="F415" s="7" t="str">
        <f t="shared" si="12"/>
        <v>ELD-SMTMAT-DAF-LDA5A2-407</v>
      </c>
      <c r="G415" s="7" t="s">
        <v>545</v>
      </c>
      <c r="H415" s="7">
        <v>30</v>
      </c>
      <c r="I415" s="7" t="s">
        <v>953</v>
      </c>
      <c r="J415" s="8" t="s">
        <v>1175</v>
      </c>
      <c r="K415" s="8" t="s">
        <v>1176</v>
      </c>
      <c r="L415" s="7" t="s">
        <v>669</v>
      </c>
      <c r="M415" s="7" t="s">
        <v>660</v>
      </c>
      <c r="N415" s="7" t="str">
        <f>IFERROR(IF(MATCH(B415,#REF!,0),"In Use"),"Available")</f>
        <v>Available</v>
      </c>
      <c r="O415" s="13">
        <v>43920</v>
      </c>
      <c r="P415" s="13">
        <v>44285</v>
      </c>
      <c r="Q415" s="13">
        <v>43991</v>
      </c>
      <c r="R415" s="8" t="s">
        <v>1169</v>
      </c>
    </row>
    <row r="416" spans="1:18" x14ac:dyDescent="0.25">
      <c r="A416" s="7" t="s">
        <v>550</v>
      </c>
      <c r="B416" s="6">
        <f t="shared" si="13"/>
        <v>408</v>
      </c>
      <c r="C416" s="7" t="s">
        <v>851</v>
      </c>
      <c r="D416" s="7" t="s">
        <v>653</v>
      </c>
      <c r="E416" s="8" t="s">
        <v>1174</v>
      </c>
      <c r="F416" s="7" t="str">
        <f t="shared" si="12"/>
        <v>ELD-SMTMAT-DAF-LDA5A2-408</v>
      </c>
      <c r="G416" s="7" t="s">
        <v>545</v>
      </c>
      <c r="H416" s="7">
        <v>30</v>
      </c>
      <c r="I416" s="7" t="s">
        <v>953</v>
      </c>
      <c r="J416" s="8" t="s">
        <v>1175</v>
      </c>
      <c r="K416" s="8" t="s">
        <v>1177</v>
      </c>
      <c r="L416" s="7" t="s">
        <v>669</v>
      </c>
      <c r="M416" s="7" t="s">
        <v>660</v>
      </c>
      <c r="N416" s="7" t="str">
        <f>IFERROR(IF(MATCH(B416,#REF!,0),"In Use"),"Available")</f>
        <v>Available</v>
      </c>
      <c r="O416" s="13">
        <v>43920</v>
      </c>
      <c r="P416" s="13">
        <v>44285</v>
      </c>
      <c r="Q416" s="13">
        <v>43991</v>
      </c>
      <c r="R416" s="8" t="s">
        <v>1169</v>
      </c>
    </row>
    <row r="417" spans="1:18" x14ac:dyDescent="0.25">
      <c r="A417" s="7" t="s">
        <v>553</v>
      </c>
      <c r="B417" s="6">
        <f t="shared" si="13"/>
        <v>409</v>
      </c>
      <c r="C417" s="7" t="s">
        <v>851</v>
      </c>
      <c r="D417" s="7" t="s">
        <v>653</v>
      </c>
      <c r="E417" s="8" t="s">
        <v>862</v>
      </c>
      <c r="F417" s="7" t="str">
        <f t="shared" si="12"/>
        <v>ELD-SMTMAT-DAF-LD-A268ST-409</v>
      </c>
      <c r="G417" s="7" t="s">
        <v>545</v>
      </c>
      <c r="H417" s="7">
        <v>30</v>
      </c>
      <c r="I417" s="7" t="s">
        <v>953</v>
      </c>
      <c r="J417" s="8" t="s">
        <v>1178</v>
      </c>
      <c r="K417" s="8" t="s">
        <v>1179</v>
      </c>
      <c r="L417" s="7" t="s">
        <v>669</v>
      </c>
      <c r="M417" s="7" t="s">
        <v>660</v>
      </c>
      <c r="N417" s="7" t="str">
        <f>IFERROR(IF(MATCH(B417,#REF!,0),"In Use"),"Available")</f>
        <v>Available</v>
      </c>
      <c r="O417" s="13">
        <v>43865</v>
      </c>
      <c r="P417" s="13">
        <v>44230</v>
      </c>
      <c r="Q417" s="13">
        <v>43991</v>
      </c>
      <c r="R417" s="8" t="s">
        <v>1169</v>
      </c>
    </row>
    <row r="418" spans="1:18" x14ac:dyDescent="0.25">
      <c r="A418" s="7" t="s">
        <v>553</v>
      </c>
      <c r="B418" s="6">
        <f t="shared" si="13"/>
        <v>410</v>
      </c>
      <c r="C418" s="7" t="s">
        <v>851</v>
      </c>
      <c r="D418" s="7" t="s">
        <v>653</v>
      </c>
      <c r="E418" s="8" t="s">
        <v>862</v>
      </c>
      <c r="F418" s="7" t="str">
        <f t="shared" si="12"/>
        <v>ELD-SMTMAT-DAF-LD-A268ST-410</v>
      </c>
      <c r="G418" s="7" t="s">
        <v>545</v>
      </c>
      <c r="H418" s="7">
        <v>30</v>
      </c>
      <c r="I418" s="7" t="s">
        <v>953</v>
      </c>
      <c r="J418" s="8" t="s">
        <v>1178</v>
      </c>
      <c r="K418" s="8" t="s">
        <v>1180</v>
      </c>
      <c r="L418" s="7" t="s">
        <v>669</v>
      </c>
      <c r="M418" s="7" t="s">
        <v>660</v>
      </c>
      <c r="N418" s="7" t="str">
        <f>IFERROR(IF(MATCH(B418,#REF!,0),"In Use"),"Available")</f>
        <v>Available</v>
      </c>
      <c r="O418" s="13">
        <v>43742</v>
      </c>
      <c r="P418" s="13">
        <v>44107</v>
      </c>
      <c r="Q418" s="13">
        <v>43991</v>
      </c>
      <c r="R418" s="8" t="s">
        <v>1169</v>
      </c>
    </row>
    <row r="419" spans="1:18" x14ac:dyDescent="0.25">
      <c r="A419" s="7" t="s">
        <v>556</v>
      </c>
      <c r="B419" s="12">
        <f t="shared" si="13"/>
        <v>411</v>
      </c>
      <c r="C419" s="7" t="s">
        <v>1181</v>
      </c>
      <c r="D419" s="7" t="s">
        <v>653</v>
      </c>
      <c r="E419" s="8" t="s">
        <v>1182</v>
      </c>
      <c r="F419" s="7" t="str">
        <f t="shared" si="12"/>
        <v>ELD-SMTMAT-EMBANTIEST-EMBANTEST5260-411</v>
      </c>
      <c r="G419" s="7" t="s">
        <v>16</v>
      </c>
      <c r="H419" s="7">
        <v>100</v>
      </c>
      <c r="I419" s="7" t="s">
        <v>1146</v>
      </c>
      <c r="J419" s="8"/>
      <c r="K419" s="8"/>
      <c r="L419" s="7"/>
      <c r="M419" s="7" t="s">
        <v>660</v>
      </c>
      <c r="N419" s="7" t="str">
        <f>IFERROR(IF(MATCH(B419,#REF!,0),"In Use"),"Available")</f>
        <v>Available</v>
      </c>
      <c r="O419" s="13"/>
      <c r="P419" s="13"/>
      <c r="Q419" s="13"/>
      <c r="R419" s="8"/>
    </row>
    <row r="420" spans="1:18" x14ac:dyDescent="0.25">
      <c r="A420" s="7" t="s">
        <v>558</v>
      </c>
      <c r="B420" s="12">
        <f t="shared" si="13"/>
        <v>412</v>
      </c>
      <c r="C420" s="7" t="s">
        <v>1181</v>
      </c>
      <c r="D420" s="7" t="s">
        <v>653</v>
      </c>
      <c r="E420" s="8" t="s">
        <v>1183</v>
      </c>
      <c r="F420" s="7" t="str">
        <f t="shared" si="12"/>
        <v>ELD-SMTMAT-EMBANTIEST-EMBANTEST4160-412</v>
      </c>
      <c r="G420" s="7" t="s">
        <v>16</v>
      </c>
      <c r="H420" s="7">
        <v>99</v>
      </c>
      <c r="I420" s="7" t="s">
        <v>1146</v>
      </c>
      <c r="J420" s="8"/>
      <c r="K420" s="8"/>
      <c r="L420" s="7"/>
      <c r="M420" s="7" t="s">
        <v>660</v>
      </c>
      <c r="N420" s="7" t="str">
        <f>IFERROR(IF(MATCH(B420,#REF!,0),"In Use"),"Available")</f>
        <v>Available</v>
      </c>
      <c r="O420" s="13"/>
      <c r="P420" s="13"/>
      <c r="Q420" s="13"/>
      <c r="R420" s="8"/>
    </row>
    <row r="421" spans="1:18" x14ac:dyDescent="0.25">
      <c r="A421" s="7" t="s">
        <v>560</v>
      </c>
      <c r="B421" s="12">
        <f t="shared" si="13"/>
        <v>413</v>
      </c>
      <c r="C421" s="7" t="s">
        <v>1181</v>
      </c>
      <c r="D421" s="7" t="s">
        <v>653</v>
      </c>
      <c r="E421" s="8" t="s">
        <v>1184</v>
      </c>
      <c r="F421" s="7" t="str">
        <f t="shared" si="12"/>
        <v>ELD-SMTMAT-EMBANTIEST-EMBANTEST4152-413</v>
      </c>
      <c r="G421" s="7" t="s">
        <v>16</v>
      </c>
      <c r="H421" s="7">
        <v>99</v>
      </c>
      <c r="I421" s="7" t="s">
        <v>1146</v>
      </c>
      <c r="J421" s="8"/>
      <c r="K421" s="8"/>
      <c r="L421" s="7"/>
      <c r="M421" s="7" t="s">
        <v>660</v>
      </c>
      <c r="N421" s="7" t="str">
        <f>IFERROR(IF(MATCH(B421,#REF!,0),"In Use"),"Available")</f>
        <v>Available</v>
      </c>
      <c r="O421" s="13"/>
      <c r="P421" s="13"/>
      <c r="Q421" s="13"/>
      <c r="R421" s="8"/>
    </row>
    <row r="422" spans="1:18" x14ac:dyDescent="0.25">
      <c r="A422" s="7" t="s">
        <v>562</v>
      </c>
      <c r="B422" s="12">
        <f t="shared" si="13"/>
        <v>414</v>
      </c>
      <c r="C422" s="7" t="s">
        <v>1181</v>
      </c>
      <c r="D422" s="7" t="s">
        <v>653</v>
      </c>
      <c r="E422" s="8" t="s">
        <v>1185</v>
      </c>
      <c r="F422" s="7" t="str">
        <f t="shared" si="12"/>
        <v>ELD-SMTMAT-EMBANTIEST-EMBANTEST3047-414</v>
      </c>
      <c r="G422" s="7" t="s">
        <v>16</v>
      </c>
      <c r="H422" s="7">
        <v>100</v>
      </c>
      <c r="I422" s="7" t="s">
        <v>1146</v>
      </c>
      <c r="J422" s="8"/>
      <c r="K422" s="8"/>
      <c r="L422" s="7"/>
      <c r="M422" s="7" t="s">
        <v>660</v>
      </c>
      <c r="N422" s="7" t="str">
        <f>IFERROR(IF(MATCH(B422,#REF!,0),"In Use"),"Available")</f>
        <v>Available</v>
      </c>
      <c r="O422" s="13"/>
      <c r="P422" s="13"/>
      <c r="Q422" s="13"/>
      <c r="R422" s="8"/>
    </row>
    <row r="423" spans="1:18" x14ac:dyDescent="0.25">
      <c r="A423" s="7" t="s">
        <v>346</v>
      </c>
      <c r="B423" s="12">
        <f t="shared" si="13"/>
        <v>415</v>
      </c>
      <c r="C423" s="7" t="s">
        <v>993</v>
      </c>
      <c r="D423" s="7" t="s">
        <v>673</v>
      </c>
      <c r="E423" s="8" t="s">
        <v>994</v>
      </c>
      <c r="F423" s="7" t="str">
        <f t="shared" si="12"/>
        <v>ELD-SMTMAT-MAGAZINE-MAGLARBlue-415</v>
      </c>
      <c r="G423" s="7" t="s">
        <v>16</v>
      </c>
      <c r="H423" s="7">
        <v>1</v>
      </c>
      <c r="I423" s="7"/>
      <c r="J423" s="7"/>
      <c r="K423" s="7"/>
      <c r="L423" s="7" t="s">
        <v>995</v>
      </c>
      <c r="M423" s="7" t="s">
        <v>660</v>
      </c>
      <c r="N423" s="7" t="str">
        <f>IFERROR(IF(MATCH(B423,#REF!,0),"In Use"),"Available")</f>
        <v>Available</v>
      </c>
      <c r="O423" s="13"/>
      <c r="P423" s="13"/>
      <c r="Q423" s="13"/>
      <c r="R423" s="8"/>
    </row>
    <row r="424" spans="1:18" x14ac:dyDescent="0.25">
      <c r="A424" s="7" t="s">
        <v>346</v>
      </c>
      <c r="B424" s="12">
        <f t="shared" si="13"/>
        <v>416</v>
      </c>
      <c r="C424" s="7" t="s">
        <v>993</v>
      </c>
      <c r="D424" s="7" t="s">
        <v>673</v>
      </c>
      <c r="E424" s="8" t="s">
        <v>994</v>
      </c>
      <c r="F424" s="7" t="str">
        <f t="shared" si="12"/>
        <v>ELD-SMTMAT-MAGAZINE-MAGLARBlue-416</v>
      </c>
      <c r="G424" s="7" t="s">
        <v>16</v>
      </c>
      <c r="H424" s="7">
        <v>1</v>
      </c>
      <c r="I424" s="7"/>
      <c r="J424" s="7"/>
      <c r="K424" s="7"/>
      <c r="L424" s="7" t="s">
        <v>995</v>
      </c>
      <c r="M424" s="7" t="s">
        <v>660</v>
      </c>
      <c r="N424" s="7" t="str">
        <f>IFERROR(IF(MATCH(B424,#REF!,0),"In Use"),"Available")</f>
        <v>Available</v>
      </c>
      <c r="O424" s="13"/>
      <c r="P424" s="13"/>
      <c r="Q424" s="13"/>
      <c r="R424" s="8"/>
    </row>
    <row r="425" spans="1:18" x14ac:dyDescent="0.25">
      <c r="A425" s="7" t="s">
        <v>346</v>
      </c>
      <c r="B425" s="12">
        <f t="shared" si="13"/>
        <v>417</v>
      </c>
      <c r="C425" s="7" t="s">
        <v>993</v>
      </c>
      <c r="D425" s="7" t="s">
        <v>673</v>
      </c>
      <c r="E425" s="8" t="s">
        <v>994</v>
      </c>
      <c r="F425" s="7" t="str">
        <f t="shared" si="12"/>
        <v>ELD-SMTMAT-MAGAZINE-MAGLARBlue-417</v>
      </c>
      <c r="G425" s="7" t="s">
        <v>16</v>
      </c>
      <c r="H425" s="7">
        <v>1</v>
      </c>
      <c r="I425" s="7"/>
      <c r="J425" s="7"/>
      <c r="K425" s="7"/>
      <c r="L425" s="7" t="s">
        <v>995</v>
      </c>
      <c r="M425" s="7" t="s">
        <v>660</v>
      </c>
      <c r="N425" s="7" t="str">
        <f>IFERROR(IF(MATCH(B425,#REF!,0),"In Use"),"Available")</f>
        <v>Available</v>
      </c>
      <c r="O425" s="13"/>
      <c r="P425" s="13"/>
      <c r="Q425" s="13"/>
      <c r="R425" s="8"/>
    </row>
    <row r="426" spans="1:18" x14ac:dyDescent="0.25">
      <c r="A426" s="7" t="s">
        <v>346</v>
      </c>
      <c r="B426" s="12">
        <f t="shared" si="13"/>
        <v>418</v>
      </c>
      <c r="C426" s="7" t="s">
        <v>993</v>
      </c>
      <c r="D426" s="7" t="s">
        <v>673</v>
      </c>
      <c r="E426" s="8" t="s">
        <v>994</v>
      </c>
      <c r="F426" s="7" t="str">
        <f t="shared" si="12"/>
        <v>ELD-SMTMAT-MAGAZINE-MAGLARBlue-418</v>
      </c>
      <c r="G426" s="7" t="s">
        <v>16</v>
      </c>
      <c r="H426" s="7">
        <v>1</v>
      </c>
      <c r="I426" s="7"/>
      <c r="J426" s="7"/>
      <c r="K426" s="7"/>
      <c r="L426" s="7" t="s">
        <v>995</v>
      </c>
      <c r="M426" s="7" t="s">
        <v>660</v>
      </c>
      <c r="N426" s="7" t="str">
        <f>IFERROR(IF(MATCH(B426,#REF!,0),"In Use"),"Available")</f>
        <v>Available</v>
      </c>
      <c r="O426" s="13"/>
      <c r="P426" s="13"/>
      <c r="Q426" s="13"/>
      <c r="R426" s="8"/>
    </row>
    <row r="427" spans="1:18" x14ac:dyDescent="0.25">
      <c r="A427" s="7" t="s">
        <v>346</v>
      </c>
      <c r="B427" s="12">
        <f t="shared" si="13"/>
        <v>419</v>
      </c>
      <c r="C427" s="7" t="s">
        <v>993</v>
      </c>
      <c r="D427" s="7" t="s">
        <v>673</v>
      </c>
      <c r="E427" s="8" t="s">
        <v>994</v>
      </c>
      <c r="F427" s="7" t="str">
        <f t="shared" si="12"/>
        <v>ELD-SMTMAT-MAGAZINE-MAGLARBlue-419</v>
      </c>
      <c r="G427" s="7" t="s">
        <v>16</v>
      </c>
      <c r="H427" s="7">
        <v>1</v>
      </c>
      <c r="I427" s="7"/>
      <c r="J427" s="7"/>
      <c r="K427" s="7"/>
      <c r="L427" s="7" t="s">
        <v>995</v>
      </c>
      <c r="M427" s="7" t="s">
        <v>660</v>
      </c>
      <c r="N427" s="7" t="str">
        <f>IFERROR(IF(MATCH(B427,#REF!,0),"In Use"),"Available")</f>
        <v>Available</v>
      </c>
      <c r="O427" s="13"/>
      <c r="P427" s="13"/>
      <c r="Q427" s="13"/>
      <c r="R427" s="8"/>
    </row>
    <row r="428" spans="1:18" x14ac:dyDescent="0.25">
      <c r="A428" s="7" t="s">
        <v>346</v>
      </c>
      <c r="B428" s="12">
        <f t="shared" si="13"/>
        <v>420</v>
      </c>
      <c r="C428" s="7" t="s">
        <v>993</v>
      </c>
      <c r="D428" s="7" t="s">
        <v>673</v>
      </c>
      <c r="E428" s="8" t="s">
        <v>994</v>
      </c>
      <c r="F428" s="7" t="str">
        <f t="shared" si="12"/>
        <v>ELD-SMTMAT-MAGAZINE-MAGLARBlue-420</v>
      </c>
      <c r="G428" s="7" t="s">
        <v>16</v>
      </c>
      <c r="H428" s="7">
        <v>1</v>
      </c>
      <c r="I428" s="7"/>
      <c r="J428" s="7"/>
      <c r="K428" s="7"/>
      <c r="L428" s="7" t="s">
        <v>995</v>
      </c>
      <c r="M428" s="7" t="s">
        <v>660</v>
      </c>
      <c r="N428" s="7" t="str">
        <f>IFERROR(IF(MATCH(B428,#REF!,0),"In Use"),"Available")</f>
        <v>Available</v>
      </c>
      <c r="O428" s="13"/>
      <c r="P428" s="13"/>
      <c r="Q428" s="13"/>
      <c r="R428" s="8"/>
    </row>
    <row r="429" spans="1:18" x14ac:dyDescent="0.25">
      <c r="A429" s="7" t="s">
        <v>346</v>
      </c>
      <c r="B429" s="12">
        <f t="shared" si="13"/>
        <v>421</v>
      </c>
      <c r="C429" s="7" t="s">
        <v>993</v>
      </c>
      <c r="D429" s="7" t="s">
        <v>673</v>
      </c>
      <c r="E429" s="8" t="s">
        <v>994</v>
      </c>
      <c r="F429" s="7" t="str">
        <f t="shared" si="12"/>
        <v>ELD-SMTMAT-MAGAZINE-MAGLARBlue-421</v>
      </c>
      <c r="G429" s="7" t="s">
        <v>16</v>
      </c>
      <c r="H429" s="7">
        <v>1</v>
      </c>
      <c r="I429" s="7"/>
      <c r="J429" s="7"/>
      <c r="K429" s="7"/>
      <c r="L429" s="7" t="s">
        <v>995</v>
      </c>
      <c r="M429" s="7" t="s">
        <v>660</v>
      </c>
      <c r="N429" s="7" t="str">
        <f>IFERROR(IF(MATCH(B429,#REF!,0),"In Use"),"Available")</f>
        <v>Available</v>
      </c>
      <c r="O429" s="13"/>
      <c r="P429" s="13"/>
      <c r="Q429" s="13"/>
      <c r="R429" s="8"/>
    </row>
    <row r="430" spans="1:18" x14ac:dyDescent="0.25">
      <c r="A430" s="7" t="s">
        <v>346</v>
      </c>
      <c r="B430" s="12">
        <f t="shared" si="13"/>
        <v>422</v>
      </c>
      <c r="C430" s="7" t="s">
        <v>993</v>
      </c>
      <c r="D430" s="7" t="s">
        <v>673</v>
      </c>
      <c r="E430" s="8" t="s">
        <v>994</v>
      </c>
      <c r="F430" s="7" t="str">
        <f t="shared" si="12"/>
        <v>ELD-SMTMAT-MAGAZINE-MAGLARBlue-422</v>
      </c>
      <c r="G430" s="7" t="s">
        <v>16</v>
      </c>
      <c r="H430" s="7">
        <v>1</v>
      </c>
      <c r="I430" s="7"/>
      <c r="J430" s="7"/>
      <c r="K430" s="7"/>
      <c r="L430" s="7" t="s">
        <v>995</v>
      </c>
      <c r="M430" s="7" t="s">
        <v>660</v>
      </c>
      <c r="N430" s="7" t="str">
        <f>IFERROR(IF(MATCH(B430,#REF!,0),"In Use"),"Available")</f>
        <v>Available</v>
      </c>
      <c r="O430" s="13"/>
      <c r="P430" s="13"/>
      <c r="Q430" s="13"/>
      <c r="R430" s="8"/>
    </row>
    <row r="431" spans="1:18" x14ac:dyDescent="0.25">
      <c r="A431" s="7" t="s">
        <v>346</v>
      </c>
      <c r="B431" s="12">
        <f t="shared" si="13"/>
        <v>423</v>
      </c>
      <c r="C431" s="7" t="s">
        <v>993</v>
      </c>
      <c r="D431" s="7" t="s">
        <v>673</v>
      </c>
      <c r="E431" s="8" t="s">
        <v>994</v>
      </c>
      <c r="F431" s="7" t="str">
        <f t="shared" si="12"/>
        <v>ELD-SMTMAT-MAGAZINE-MAGLARBlue-423</v>
      </c>
      <c r="G431" s="7" t="s">
        <v>16</v>
      </c>
      <c r="H431" s="7">
        <v>1</v>
      </c>
      <c r="I431" s="7"/>
      <c r="J431" s="7"/>
      <c r="K431" s="7"/>
      <c r="L431" s="7" t="s">
        <v>995</v>
      </c>
      <c r="M431" s="7" t="s">
        <v>660</v>
      </c>
      <c r="N431" s="7" t="str">
        <f>IFERROR(IF(MATCH(B431,#REF!,0),"In Use"),"Available")</f>
        <v>Available</v>
      </c>
      <c r="O431" s="13"/>
      <c r="P431" s="13"/>
      <c r="Q431" s="13"/>
      <c r="R431" s="8"/>
    </row>
    <row r="432" spans="1:18" x14ac:dyDescent="0.25">
      <c r="A432" s="7" t="s">
        <v>346</v>
      </c>
      <c r="B432" s="12">
        <f t="shared" si="13"/>
        <v>424</v>
      </c>
      <c r="C432" s="7" t="s">
        <v>993</v>
      </c>
      <c r="D432" s="7" t="s">
        <v>673</v>
      </c>
      <c r="E432" s="8" t="s">
        <v>994</v>
      </c>
      <c r="F432" s="7" t="str">
        <f t="shared" si="12"/>
        <v>ELD-SMTMAT-MAGAZINE-MAGLARBlue-424</v>
      </c>
      <c r="G432" s="7" t="s">
        <v>16</v>
      </c>
      <c r="H432" s="7">
        <v>1</v>
      </c>
      <c r="I432" s="7"/>
      <c r="J432" s="7"/>
      <c r="K432" s="7"/>
      <c r="L432" s="7" t="s">
        <v>995</v>
      </c>
      <c r="M432" s="7" t="s">
        <v>660</v>
      </c>
      <c r="N432" s="7" t="str">
        <f>IFERROR(IF(MATCH(B432,#REF!,0),"In Use"),"Available")</f>
        <v>Available</v>
      </c>
      <c r="O432" s="13"/>
      <c r="P432" s="13"/>
      <c r="Q432" s="13"/>
      <c r="R432" s="8"/>
    </row>
    <row r="433" spans="1:18" x14ac:dyDescent="0.25">
      <c r="A433" s="7" t="s">
        <v>346</v>
      </c>
      <c r="B433" s="12">
        <f t="shared" si="13"/>
        <v>425</v>
      </c>
      <c r="C433" s="7" t="s">
        <v>993</v>
      </c>
      <c r="D433" s="7" t="s">
        <v>673</v>
      </c>
      <c r="E433" s="8" t="s">
        <v>994</v>
      </c>
      <c r="F433" s="7" t="str">
        <f t="shared" si="12"/>
        <v>ELD-SMTMAT-MAGAZINE-MAGLARBlue-425</v>
      </c>
      <c r="G433" s="7" t="s">
        <v>16</v>
      </c>
      <c r="H433" s="7">
        <v>1</v>
      </c>
      <c r="I433" s="7"/>
      <c r="J433" s="7"/>
      <c r="K433" s="7"/>
      <c r="L433" s="7" t="s">
        <v>995</v>
      </c>
      <c r="M433" s="7" t="s">
        <v>660</v>
      </c>
      <c r="N433" s="7" t="str">
        <f>IFERROR(IF(MATCH(B433,#REF!,0),"In Use"),"Available")</f>
        <v>Available</v>
      </c>
      <c r="O433" s="13"/>
      <c r="P433" s="13"/>
      <c r="Q433" s="13"/>
      <c r="R433" s="8"/>
    </row>
    <row r="434" spans="1:18" x14ac:dyDescent="0.25">
      <c r="A434" s="7" t="s">
        <v>346</v>
      </c>
      <c r="B434" s="12">
        <f t="shared" si="13"/>
        <v>426</v>
      </c>
      <c r="C434" s="7" t="s">
        <v>993</v>
      </c>
      <c r="D434" s="7" t="s">
        <v>673</v>
      </c>
      <c r="E434" s="8" t="s">
        <v>994</v>
      </c>
      <c r="F434" s="7" t="str">
        <f t="shared" si="12"/>
        <v>ELD-SMTMAT-MAGAZINE-MAGLARBlue-426</v>
      </c>
      <c r="G434" s="7" t="s">
        <v>16</v>
      </c>
      <c r="H434" s="7">
        <v>1</v>
      </c>
      <c r="I434" s="7"/>
      <c r="J434" s="7"/>
      <c r="K434" s="7"/>
      <c r="L434" s="7" t="s">
        <v>995</v>
      </c>
      <c r="M434" s="7" t="s">
        <v>660</v>
      </c>
      <c r="N434" s="7" t="str">
        <f>IFERROR(IF(MATCH(B434,#REF!,0),"In Use"),"Available")</f>
        <v>Available</v>
      </c>
      <c r="O434" s="13"/>
      <c r="P434" s="13"/>
      <c r="Q434" s="13"/>
      <c r="R434" s="8"/>
    </row>
    <row r="435" spans="1:18" x14ac:dyDescent="0.25">
      <c r="A435" s="7" t="s">
        <v>346</v>
      </c>
      <c r="B435" s="12">
        <f t="shared" si="13"/>
        <v>427</v>
      </c>
      <c r="C435" s="7" t="s">
        <v>993</v>
      </c>
      <c r="D435" s="7" t="s">
        <v>673</v>
      </c>
      <c r="E435" s="8" t="s">
        <v>994</v>
      </c>
      <c r="F435" s="7" t="str">
        <f t="shared" si="12"/>
        <v>ELD-SMTMAT-MAGAZINE-MAGLARBlue-427</v>
      </c>
      <c r="G435" s="7" t="s">
        <v>16</v>
      </c>
      <c r="H435" s="7">
        <v>1</v>
      </c>
      <c r="I435" s="7"/>
      <c r="J435" s="7"/>
      <c r="K435" s="7"/>
      <c r="L435" s="7" t="s">
        <v>995</v>
      </c>
      <c r="M435" s="7" t="s">
        <v>660</v>
      </c>
      <c r="N435" s="7" t="str">
        <f>IFERROR(IF(MATCH(B435,#REF!,0),"In Use"),"Available")</f>
        <v>Available</v>
      </c>
      <c r="O435" s="13"/>
      <c r="P435" s="13"/>
      <c r="Q435" s="13"/>
      <c r="R435" s="8"/>
    </row>
    <row r="436" spans="1:18" x14ac:dyDescent="0.25">
      <c r="A436" s="7" t="s">
        <v>346</v>
      </c>
      <c r="B436" s="12">
        <f t="shared" si="13"/>
        <v>428</v>
      </c>
      <c r="C436" s="7" t="s">
        <v>993</v>
      </c>
      <c r="D436" s="7" t="s">
        <v>673</v>
      </c>
      <c r="E436" s="8" t="s">
        <v>994</v>
      </c>
      <c r="F436" s="7" t="str">
        <f t="shared" si="12"/>
        <v>ELD-SMTMAT-MAGAZINE-MAGLARBlue-428</v>
      </c>
      <c r="G436" s="7" t="s">
        <v>16</v>
      </c>
      <c r="H436" s="7">
        <v>1</v>
      </c>
      <c r="I436" s="7"/>
      <c r="J436" s="7"/>
      <c r="K436" s="7"/>
      <c r="L436" s="7" t="s">
        <v>995</v>
      </c>
      <c r="M436" s="7" t="s">
        <v>660</v>
      </c>
      <c r="N436" s="7" t="str">
        <f>IFERROR(IF(MATCH(B436,#REF!,0),"In Use"),"Available")</f>
        <v>Available</v>
      </c>
      <c r="O436" s="13"/>
      <c r="P436" s="13"/>
      <c r="Q436" s="13"/>
      <c r="R436" s="8"/>
    </row>
    <row r="437" spans="1:18" x14ac:dyDescent="0.25">
      <c r="A437" s="7" t="s">
        <v>346</v>
      </c>
      <c r="B437" s="12">
        <f t="shared" si="13"/>
        <v>429</v>
      </c>
      <c r="C437" s="7" t="s">
        <v>993</v>
      </c>
      <c r="D437" s="7" t="s">
        <v>673</v>
      </c>
      <c r="E437" s="8" t="s">
        <v>994</v>
      </c>
      <c r="F437" s="7" t="str">
        <f t="shared" si="12"/>
        <v>ELD-SMTMAT-MAGAZINE-MAGLARBlue-429</v>
      </c>
      <c r="G437" s="7" t="s">
        <v>16</v>
      </c>
      <c r="H437" s="7">
        <v>1</v>
      </c>
      <c r="I437" s="7"/>
      <c r="J437" s="7"/>
      <c r="K437" s="7"/>
      <c r="L437" s="7" t="s">
        <v>995</v>
      </c>
      <c r="M437" s="7" t="s">
        <v>660</v>
      </c>
      <c r="N437" s="7" t="str">
        <f>IFERROR(IF(MATCH(B437,#REF!,0),"In Use"),"Available")</f>
        <v>Available</v>
      </c>
      <c r="O437" s="13"/>
      <c r="P437" s="13"/>
      <c r="Q437" s="13"/>
      <c r="R437" s="8"/>
    </row>
    <row r="438" spans="1:18" x14ac:dyDescent="0.25">
      <c r="A438" s="7" t="s">
        <v>346</v>
      </c>
      <c r="B438" s="12">
        <f t="shared" si="13"/>
        <v>430</v>
      </c>
      <c r="C438" s="7" t="s">
        <v>993</v>
      </c>
      <c r="D438" s="7" t="s">
        <v>673</v>
      </c>
      <c r="E438" s="8" t="s">
        <v>994</v>
      </c>
      <c r="F438" s="7" t="str">
        <f t="shared" si="12"/>
        <v>ELD-SMTMAT-MAGAZINE-MAGLARBlue-430</v>
      </c>
      <c r="G438" s="7" t="s">
        <v>16</v>
      </c>
      <c r="H438" s="7">
        <v>1</v>
      </c>
      <c r="I438" s="7"/>
      <c r="J438" s="7"/>
      <c r="K438" s="7"/>
      <c r="L438" s="7" t="s">
        <v>995</v>
      </c>
      <c r="M438" s="7" t="s">
        <v>660</v>
      </c>
      <c r="N438" s="7" t="str">
        <f>IFERROR(IF(MATCH(B438,#REF!,0),"In Use"),"Available")</f>
        <v>Available</v>
      </c>
      <c r="O438" s="13"/>
      <c r="P438" s="13"/>
      <c r="Q438" s="13"/>
      <c r="R438" s="8"/>
    </row>
    <row r="439" spans="1:18" x14ac:dyDescent="0.25">
      <c r="A439" s="7" t="s">
        <v>346</v>
      </c>
      <c r="B439" s="12">
        <f t="shared" si="13"/>
        <v>431</v>
      </c>
      <c r="C439" s="7" t="s">
        <v>993</v>
      </c>
      <c r="D439" s="7" t="s">
        <v>673</v>
      </c>
      <c r="E439" s="8" t="s">
        <v>994</v>
      </c>
      <c r="F439" s="7" t="str">
        <f t="shared" si="12"/>
        <v>ELD-SMTMAT-MAGAZINE-MAGLARBlue-431</v>
      </c>
      <c r="G439" s="7" t="s">
        <v>16</v>
      </c>
      <c r="H439" s="7">
        <v>1</v>
      </c>
      <c r="I439" s="7"/>
      <c r="J439" s="7"/>
      <c r="K439" s="7"/>
      <c r="L439" s="7" t="s">
        <v>995</v>
      </c>
      <c r="M439" s="7" t="s">
        <v>660</v>
      </c>
      <c r="N439" s="7" t="str">
        <f>IFERROR(IF(MATCH(B439,#REF!,0),"In Use"),"Available")</f>
        <v>Available</v>
      </c>
      <c r="O439" s="13"/>
      <c r="P439" s="13"/>
      <c r="Q439" s="13"/>
      <c r="R439" s="8"/>
    </row>
    <row r="440" spans="1:18" x14ac:dyDescent="0.25">
      <c r="A440" s="7" t="s">
        <v>346</v>
      </c>
      <c r="B440" s="12">
        <f t="shared" si="13"/>
        <v>432</v>
      </c>
      <c r="C440" s="7" t="s">
        <v>993</v>
      </c>
      <c r="D440" s="7" t="s">
        <v>673</v>
      </c>
      <c r="E440" s="8" t="s">
        <v>994</v>
      </c>
      <c r="F440" s="7" t="str">
        <f t="shared" si="12"/>
        <v>ELD-SMTMAT-MAGAZINE-MAGLARBlue-432</v>
      </c>
      <c r="G440" s="7" t="s">
        <v>16</v>
      </c>
      <c r="H440" s="7">
        <v>1</v>
      </c>
      <c r="I440" s="7"/>
      <c r="J440" s="7"/>
      <c r="K440" s="7"/>
      <c r="L440" s="7" t="s">
        <v>995</v>
      </c>
      <c r="M440" s="7" t="s">
        <v>660</v>
      </c>
      <c r="N440" s="7" t="str">
        <f>IFERROR(IF(MATCH(B440,#REF!,0),"In Use"),"Available")</f>
        <v>Available</v>
      </c>
      <c r="O440" s="13"/>
      <c r="P440" s="13"/>
      <c r="Q440" s="13"/>
      <c r="R440" s="8"/>
    </row>
    <row r="441" spans="1:18" x14ac:dyDescent="0.25">
      <c r="A441" s="7" t="s">
        <v>346</v>
      </c>
      <c r="B441" s="12">
        <f t="shared" si="13"/>
        <v>433</v>
      </c>
      <c r="C441" s="7" t="s">
        <v>993</v>
      </c>
      <c r="D441" s="7" t="s">
        <v>673</v>
      </c>
      <c r="E441" s="8" t="s">
        <v>994</v>
      </c>
      <c r="F441" s="7" t="str">
        <f t="shared" si="12"/>
        <v>ELD-SMTMAT-MAGAZINE-MAGLARBlue-433</v>
      </c>
      <c r="G441" s="7" t="s">
        <v>16</v>
      </c>
      <c r="H441" s="7">
        <v>1</v>
      </c>
      <c r="I441" s="7"/>
      <c r="J441" s="7"/>
      <c r="K441" s="7"/>
      <c r="L441" s="7" t="s">
        <v>995</v>
      </c>
      <c r="M441" s="7" t="s">
        <v>660</v>
      </c>
      <c r="N441" s="7" t="str">
        <f>IFERROR(IF(MATCH(B441,#REF!,0),"In Use"),"Available")</f>
        <v>Available</v>
      </c>
      <c r="O441" s="13"/>
      <c r="P441" s="13"/>
      <c r="Q441" s="13"/>
      <c r="R441" s="8"/>
    </row>
    <row r="442" spans="1:18" x14ac:dyDescent="0.25">
      <c r="A442" s="7" t="s">
        <v>346</v>
      </c>
      <c r="B442" s="12">
        <f t="shared" si="13"/>
        <v>434</v>
      </c>
      <c r="C442" s="7" t="s">
        <v>993</v>
      </c>
      <c r="D442" s="7" t="s">
        <v>673</v>
      </c>
      <c r="E442" s="8" t="s">
        <v>994</v>
      </c>
      <c r="F442" s="7" t="str">
        <f t="shared" si="12"/>
        <v>ELD-SMTMAT-MAGAZINE-MAGLARBlue-434</v>
      </c>
      <c r="G442" s="7" t="s">
        <v>16</v>
      </c>
      <c r="H442" s="7">
        <v>1</v>
      </c>
      <c r="I442" s="7"/>
      <c r="J442" s="7"/>
      <c r="K442" s="7"/>
      <c r="L442" s="7" t="s">
        <v>995</v>
      </c>
      <c r="M442" s="7" t="s">
        <v>660</v>
      </c>
      <c r="N442" s="7" t="str">
        <f>IFERROR(IF(MATCH(B442,#REF!,0),"In Use"),"Available")</f>
        <v>Available</v>
      </c>
      <c r="O442" s="13"/>
      <c r="P442" s="13"/>
      <c r="Q442" s="13"/>
      <c r="R442" s="8"/>
    </row>
    <row r="443" spans="1:18" x14ac:dyDescent="0.25">
      <c r="A443" s="7" t="s">
        <v>346</v>
      </c>
      <c r="B443" s="12">
        <f t="shared" si="13"/>
        <v>435</v>
      </c>
      <c r="C443" s="7" t="s">
        <v>993</v>
      </c>
      <c r="D443" s="7" t="s">
        <v>673</v>
      </c>
      <c r="E443" s="8" t="s">
        <v>994</v>
      </c>
      <c r="F443" s="7" t="str">
        <f t="shared" si="12"/>
        <v>ELD-SMTMAT-MAGAZINE-MAGLARBlue-435</v>
      </c>
      <c r="G443" s="7" t="s">
        <v>16</v>
      </c>
      <c r="H443" s="7">
        <v>1</v>
      </c>
      <c r="I443" s="7"/>
      <c r="J443" s="7"/>
      <c r="K443" s="7"/>
      <c r="L443" s="7" t="s">
        <v>995</v>
      </c>
      <c r="M443" s="7" t="s">
        <v>660</v>
      </c>
      <c r="N443" s="7" t="str">
        <f>IFERROR(IF(MATCH(B443,#REF!,0),"In Use"),"Available")</f>
        <v>Available</v>
      </c>
      <c r="O443" s="13"/>
      <c r="P443" s="13"/>
      <c r="Q443" s="13"/>
      <c r="R443" s="8"/>
    </row>
    <row r="444" spans="1:18" x14ac:dyDescent="0.25">
      <c r="A444" s="7" t="s">
        <v>346</v>
      </c>
      <c r="B444" s="12">
        <f t="shared" si="13"/>
        <v>436</v>
      </c>
      <c r="C444" s="7" t="s">
        <v>993</v>
      </c>
      <c r="D444" s="7" t="s">
        <v>673</v>
      </c>
      <c r="E444" s="8" t="s">
        <v>994</v>
      </c>
      <c r="F444" s="7" t="str">
        <f t="shared" si="12"/>
        <v>ELD-SMTMAT-MAGAZINE-MAGLARBlue-436</v>
      </c>
      <c r="G444" s="7" t="s">
        <v>16</v>
      </c>
      <c r="H444" s="7">
        <v>1</v>
      </c>
      <c r="I444" s="7"/>
      <c r="J444" s="7"/>
      <c r="K444" s="7"/>
      <c r="L444" s="7" t="s">
        <v>995</v>
      </c>
      <c r="M444" s="7" t="s">
        <v>660</v>
      </c>
      <c r="N444" s="7" t="str">
        <f>IFERROR(IF(MATCH(B444,#REF!,0),"In Use"),"Available")</f>
        <v>Available</v>
      </c>
      <c r="O444" s="13"/>
      <c r="P444" s="13"/>
      <c r="Q444" s="13"/>
      <c r="R444" s="8"/>
    </row>
    <row r="445" spans="1:18" x14ac:dyDescent="0.25">
      <c r="A445" s="7" t="s">
        <v>346</v>
      </c>
      <c r="B445" s="12">
        <f t="shared" si="13"/>
        <v>437</v>
      </c>
      <c r="C445" s="7" t="s">
        <v>993</v>
      </c>
      <c r="D445" s="7" t="s">
        <v>673</v>
      </c>
      <c r="E445" s="8" t="s">
        <v>994</v>
      </c>
      <c r="F445" s="7" t="str">
        <f t="shared" si="12"/>
        <v>ELD-SMTMAT-MAGAZINE-MAGLARBlue-437</v>
      </c>
      <c r="G445" s="7" t="s">
        <v>16</v>
      </c>
      <c r="H445" s="7">
        <v>1</v>
      </c>
      <c r="I445" s="7"/>
      <c r="J445" s="7"/>
      <c r="K445" s="7"/>
      <c r="L445" s="7" t="s">
        <v>995</v>
      </c>
      <c r="M445" s="7" t="s">
        <v>660</v>
      </c>
      <c r="N445" s="7" t="str">
        <f>IFERROR(IF(MATCH(B445,#REF!,0),"In Use"),"Available")</f>
        <v>Available</v>
      </c>
      <c r="O445" s="13"/>
      <c r="P445" s="13"/>
      <c r="Q445" s="13"/>
      <c r="R445" s="8"/>
    </row>
    <row r="446" spans="1:18" x14ac:dyDescent="0.25">
      <c r="A446" s="7" t="s">
        <v>346</v>
      </c>
      <c r="B446" s="12">
        <f t="shared" si="13"/>
        <v>438</v>
      </c>
      <c r="C446" s="7" t="s">
        <v>993</v>
      </c>
      <c r="D446" s="7" t="s">
        <v>673</v>
      </c>
      <c r="E446" s="8" t="s">
        <v>994</v>
      </c>
      <c r="F446" s="7" t="str">
        <f t="shared" si="12"/>
        <v>ELD-SMTMAT-MAGAZINE-MAGLARBlue-438</v>
      </c>
      <c r="G446" s="7" t="s">
        <v>16</v>
      </c>
      <c r="H446" s="7">
        <v>1</v>
      </c>
      <c r="I446" s="7"/>
      <c r="J446" s="7"/>
      <c r="K446" s="7"/>
      <c r="L446" s="7" t="s">
        <v>995</v>
      </c>
      <c r="M446" s="7" t="s">
        <v>660</v>
      </c>
      <c r="N446" s="7" t="str">
        <f>IFERROR(IF(MATCH(B446,#REF!,0),"In Use"),"Available")</f>
        <v>Available</v>
      </c>
      <c r="O446" s="13"/>
      <c r="P446" s="13"/>
      <c r="Q446" s="13"/>
      <c r="R446" s="8"/>
    </row>
    <row r="447" spans="1:18" x14ac:dyDescent="0.25">
      <c r="A447" s="7" t="s">
        <v>346</v>
      </c>
      <c r="B447" s="12">
        <f t="shared" si="13"/>
        <v>439</v>
      </c>
      <c r="C447" s="7" t="s">
        <v>993</v>
      </c>
      <c r="D447" s="7" t="s">
        <v>673</v>
      </c>
      <c r="E447" s="8" t="s">
        <v>994</v>
      </c>
      <c r="F447" s="7" t="str">
        <f t="shared" si="12"/>
        <v>ELD-SMTMAT-MAGAZINE-MAGLARBlue-439</v>
      </c>
      <c r="G447" s="7" t="s">
        <v>16</v>
      </c>
      <c r="H447" s="7">
        <v>1</v>
      </c>
      <c r="I447" s="7"/>
      <c r="J447" s="7"/>
      <c r="K447" s="7"/>
      <c r="L447" s="7" t="s">
        <v>995</v>
      </c>
      <c r="M447" s="7" t="s">
        <v>660</v>
      </c>
      <c r="N447" s="7" t="str">
        <f>IFERROR(IF(MATCH(B447,#REF!,0),"In Use"),"Available")</f>
        <v>Available</v>
      </c>
      <c r="O447" s="13"/>
      <c r="P447" s="13"/>
      <c r="Q447" s="13"/>
      <c r="R447" s="8"/>
    </row>
    <row r="448" spans="1:18" x14ac:dyDescent="0.25">
      <c r="A448" s="7" t="s">
        <v>346</v>
      </c>
      <c r="B448" s="12">
        <f t="shared" si="13"/>
        <v>440</v>
      </c>
      <c r="C448" s="7" t="s">
        <v>993</v>
      </c>
      <c r="D448" s="7" t="s">
        <v>673</v>
      </c>
      <c r="E448" s="8" t="s">
        <v>994</v>
      </c>
      <c r="F448" s="7" t="str">
        <f t="shared" si="12"/>
        <v>ELD-SMTMAT-MAGAZINE-MAGLARBlue-440</v>
      </c>
      <c r="G448" s="7" t="s">
        <v>16</v>
      </c>
      <c r="H448" s="7">
        <v>1</v>
      </c>
      <c r="I448" s="7"/>
      <c r="J448" s="7"/>
      <c r="K448" s="7"/>
      <c r="L448" s="7" t="s">
        <v>995</v>
      </c>
      <c r="M448" s="7" t="s">
        <v>660</v>
      </c>
      <c r="N448" s="7" t="str">
        <f>IFERROR(IF(MATCH(B448,#REF!,0),"In Use"),"Available")</f>
        <v>Available</v>
      </c>
      <c r="O448" s="13"/>
      <c r="P448" s="13"/>
      <c r="Q448" s="13"/>
      <c r="R448" s="8"/>
    </row>
    <row r="449" spans="1:18" x14ac:dyDescent="0.25">
      <c r="A449" s="7" t="s">
        <v>346</v>
      </c>
      <c r="B449" s="12">
        <f t="shared" si="13"/>
        <v>441</v>
      </c>
      <c r="C449" s="7" t="s">
        <v>993</v>
      </c>
      <c r="D449" s="7" t="s">
        <v>673</v>
      </c>
      <c r="E449" s="8" t="s">
        <v>994</v>
      </c>
      <c r="F449" s="7" t="str">
        <f t="shared" si="12"/>
        <v>ELD-SMTMAT-MAGAZINE-MAGLARBlue-441</v>
      </c>
      <c r="G449" s="7" t="s">
        <v>16</v>
      </c>
      <c r="H449" s="7">
        <v>1</v>
      </c>
      <c r="I449" s="7"/>
      <c r="J449" s="7"/>
      <c r="K449" s="7"/>
      <c r="L449" s="7" t="s">
        <v>995</v>
      </c>
      <c r="M449" s="7" t="s">
        <v>660</v>
      </c>
      <c r="N449" s="7" t="str">
        <f>IFERROR(IF(MATCH(B449,#REF!,0),"In Use"),"Available")</f>
        <v>Available</v>
      </c>
      <c r="O449" s="13"/>
      <c r="P449" s="13"/>
      <c r="Q449" s="13"/>
      <c r="R449" s="8"/>
    </row>
    <row r="450" spans="1:18" x14ac:dyDescent="0.25">
      <c r="A450" s="7" t="s">
        <v>346</v>
      </c>
      <c r="B450" s="12">
        <f t="shared" si="13"/>
        <v>442</v>
      </c>
      <c r="C450" s="7" t="s">
        <v>993</v>
      </c>
      <c r="D450" s="7" t="s">
        <v>673</v>
      </c>
      <c r="E450" s="8" t="s">
        <v>994</v>
      </c>
      <c r="F450" s="7" t="str">
        <f t="shared" si="12"/>
        <v>ELD-SMTMAT-MAGAZINE-MAGLARBlue-442</v>
      </c>
      <c r="G450" s="7" t="s">
        <v>16</v>
      </c>
      <c r="H450" s="7">
        <v>1</v>
      </c>
      <c r="I450" s="7"/>
      <c r="J450" s="7"/>
      <c r="K450" s="7"/>
      <c r="L450" s="7" t="s">
        <v>995</v>
      </c>
      <c r="M450" s="7" t="s">
        <v>660</v>
      </c>
      <c r="N450" s="7" t="str">
        <f>IFERROR(IF(MATCH(B450,#REF!,0),"In Use"),"Available")</f>
        <v>Available</v>
      </c>
      <c r="O450" s="13"/>
      <c r="P450" s="13"/>
      <c r="Q450" s="13"/>
      <c r="R450" s="8"/>
    </row>
    <row r="451" spans="1:18" x14ac:dyDescent="0.25">
      <c r="A451" s="7" t="s">
        <v>368</v>
      </c>
      <c r="B451" s="12">
        <f t="shared" si="13"/>
        <v>443</v>
      </c>
      <c r="C451" s="7" t="s">
        <v>993</v>
      </c>
      <c r="D451" s="7" t="s">
        <v>673</v>
      </c>
      <c r="E451" s="8" t="s">
        <v>1014</v>
      </c>
      <c r="F451" s="7" t="str">
        <f t="shared" si="12"/>
        <v>ELD-SMTMAT-MAGAZINE-MAGSMLBlue-443</v>
      </c>
      <c r="G451" s="7" t="s">
        <v>16</v>
      </c>
      <c r="H451" s="7">
        <v>1</v>
      </c>
      <c r="I451" s="7"/>
      <c r="J451" s="7"/>
      <c r="K451" s="7"/>
      <c r="L451" s="7" t="s">
        <v>995</v>
      </c>
      <c r="M451" s="7" t="s">
        <v>660</v>
      </c>
      <c r="N451" s="7" t="str">
        <f>IFERROR(IF(MATCH(B451,#REF!,0),"In Use"),"Available")</f>
        <v>Available</v>
      </c>
      <c r="O451" s="13"/>
      <c r="P451" s="13"/>
      <c r="Q451" s="13"/>
      <c r="R451" s="8"/>
    </row>
    <row r="452" spans="1:18" x14ac:dyDescent="0.25">
      <c r="A452" s="7" t="s">
        <v>368</v>
      </c>
      <c r="B452" s="12">
        <f t="shared" si="13"/>
        <v>444</v>
      </c>
      <c r="C452" s="7" t="s">
        <v>993</v>
      </c>
      <c r="D452" s="7" t="s">
        <v>673</v>
      </c>
      <c r="E452" s="8" t="s">
        <v>1014</v>
      </c>
      <c r="F452" s="7" t="str">
        <f t="shared" si="12"/>
        <v>ELD-SMTMAT-MAGAZINE-MAGSMLBlue-444</v>
      </c>
      <c r="G452" s="7" t="s">
        <v>16</v>
      </c>
      <c r="H452" s="7">
        <v>1</v>
      </c>
      <c r="I452" s="7"/>
      <c r="J452" s="7"/>
      <c r="K452" s="7"/>
      <c r="L452" s="7" t="s">
        <v>995</v>
      </c>
      <c r="M452" s="7" t="s">
        <v>660</v>
      </c>
      <c r="N452" s="7" t="str">
        <f>IFERROR(IF(MATCH(B452,#REF!,0),"In Use"),"Available")</f>
        <v>Available</v>
      </c>
      <c r="O452" s="13"/>
      <c r="P452" s="13"/>
      <c r="Q452" s="13"/>
      <c r="R452" s="8"/>
    </row>
    <row r="453" spans="1:18" x14ac:dyDescent="0.25">
      <c r="A453" s="7" t="s">
        <v>368</v>
      </c>
      <c r="B453" s="12">
        <f t="shared" si="13"/>
        <v>445</v>
      </c>
      <c r="C453" s="7" t="s">
        <v>993</v>
      </c>
      <c r="D453" s="7" t="s">
        <v>673</v>
      </c>
      <c r="E453" s="8" t="s">
        <v>1014</v>
      </c>
      <c r="F453" s="7" t="str">
        <f t="shared" si="12"/>
        <v>ELD-SMTMAT-MAGAZINE-MAGSMLBlue-445</v>
      </c>
      <c r="G453" s="7" t="s">
        <v>16</v>
      </c>
      <c r="H453" s="7">
        <v>1</v>
      </c>
      <c r="I453" s="7"/>
      <c r="J453" s="7"/>
      <c r="K453" s="7"/>
      <c r="L453" s="7" t="s">
        <v>995</v>
      </c>
      <c r="M453" s="7" t="s">
        <v>660</v>
      </c>
      <c r="N453" s="7" t="str">
        <f>IFERROR(IF(MATCH(B453,#REF!,0),"In Use"),"Available")</f>
        <v>Available</v>
      </c>
      <c r="O453" s="13"/>
      <c r="P453" s="13"/>
      <c r="Q453" s="13"/>
      <c r="R453" s="8"/>
    </row>
    <row r="454" spans="1:18" x14ac:dyDescent="0.25">
      <c r="A454" s="7" t="s">
        <v>368</v>
      </c>
      <c r="B454" s="12">
        <f t="shared" si="13"/>
        <v>446</v>
      </c>
      <c r="C454" s="7" t="s">
        <v>993</v>
      </c>
      <c r="D454" s="7" t="s">
        <v>673</v>
      </c>
      <c r="E454" s="8" t="s">
        <v>1014</v>
      </c>
      <c r="F454" s="7" t="str">
        <f t="shared" si="12"/>
        <v>ELD-SMTMAT-MAGAZINE-MAGSMLBlue-446</v>
      </c>
      <c r="G454" s="7" t="s">
        <v>16</v>
      </c>
      <c r="H454" s="7">
        <v>1</v>
      </c>
      <c r="I454" s="7"/>
      <c r="J454" s="7"/>
      <c r="K454" s="7"/>
      <c r="L454" s="7" t="s">
        <v>995</v>
      </c>
      <c r="M454" s="7" t="s">
        <v>660</v>
      </c>
      <c r="N454" s="7" t="str">
        <f>IFERROR(IF(MATCH(B454,#REF!,0),"In Use"),"Available")</f>
        <v>Available</v>
      </c>
      <c r="O454" s="13"/>
      <c r="P454" s="13"/>
      <c r="Q454" s="13"/>
      <c r="R454" s="8"/>
    </row>
    <row r="455" spans="1:18" x14ac:dyDescent="0.25">
      <c r="A455" s="7" t="s">
        <v>368</v>
      </c>
      <c r="B455" s="12">
        <f t="shared" si="13"/>
        <v>447</v>
      </c>
      <c r="C455" s="7" t="s">
        <v>993</v>
      </c>
      <c r="D455" s="7" t="s">
        <v>673</v>
      </c>
      <c r="E455" s="8" t="s">
        <v>1014</v>
      </c>
      <c r="F455" s="7" t="str">
        <f t="shared" si="12"/>
        <v>ELD-SMTMAT-MAGAZINE-MAGSMLBlue-447</v>
      </c>
      <c r="G455" s="7" t="s">
        <v>16</v>
      </c>
      <c r="H455" s="7">
        <v>1</v>
      </c>
      <c r="I455" s="7"/>
      <c r="J455" s="7"/>
      <c r="K455" s="7"/>
      <c r="L455" s="7" t="s">
        <v>995</v>
      </c>
      <c r="M455" s="7" t="s">
        <v>660</v>
      </c>
      <c r="N455" s="7" t="str">
        <f>IFERROR(IF(MATCH(B455,#REF!,0),"In Use"),"Available")</f>
        <v>Available</v>
      </c>
      <c r="O455" s="13"/>
      <c r="P455" s="13"/>
      <c r="Q455" s="13"/>
      <c r="R455" s="8"/>
    </row>
    <row r="456" spans="1:18" x14ac:dyDescent="0.25">
      <c r="A456" s="7" t="s">
        <v>368</v>
      </c>
      <c r="B456" s="12">
        <f t="shared" si="13"/>
        <v>448</v>
      </c>
      <c r="C456" s="7" t="s">
        <v>993</v>
      </c>
      <c r="D456" s="7" t="s">
        <v>673</v>
      </c>
      <c r="E456" s="8" t="s">
        <v>1014</v>
      </c>
      <c r="F456" s="7" t="str">
        <f t="shared" ref="F456:F477" si="14">IFERROR(CONCATENATE("ELD-SMTMAT-",$C456,"-",$E456,"-",$B456),"")</f>
        <v>ELD-SMTMAT-MAGAZINE-MAGSMLBlue-448</v>
      </c>
      <c r="G456" s="7" t="s">
        <v>16</v>
      </c>
      <c r="H456" s="7">
        <v>1</v>
      </c>
      <c r="I456" s="7"/>
      <c r="J456" s="7"/>
      <c r="K456" s="7"/>
      <c r="L456" s="7" t="s">
        <v>995</v>
      </c>
      <c r="M456" s="7" t="s">
        <v>660</v>
      </c>
      <c r="N456" s="7" t="str">
        <f>IFERROR(IF(MATCH(B456,#REF!,0),"In Use"),"Available")</f>
        <v>Available</v>
      </c>
      <c r="O456" s="13"/>
      <c r="P456" s="13"/>
      <c r="Q456" s="13"/>
      <c r="R456" s="8"/>
    </row>
    <row r="457" spans="1:18" x14ac:dyDescent="0.25">
      <c r="A457" s="7" t="s">
        <v>368</v>
      </c>
      <c r="B457" s="12">
        <f t="shared" si="13"/>
        <v>449</v>
      </c>
      <c r="C457" s="7" t="s">
        <v>993</v>
      </c>
      <c r="D457" s="7" t="s">
        <v>673</v>
      </c>
      <c r="E457" s="8" t="s">
        <v>1014</v>
      </c>
      <c r="F457" s="7" t="str">
        <f t="shared" si="14"/>
        <v>ELD-SMTMAT-MAGAZINE-MAGSMLBlue-449</v>
      </c>
      <c r="G457" s="7" t="s">
        <v>16</v>
      </c>
      <c r="H457" s="7">
        <v>1</v>
      </c>
      <c r="I457" s="7"/>
      <c r="J457" s="7"/>
      <c r="K457" s="7"/>
      <c r="L457" s="7" t="s">
        <v>995</v>
      </c>
      <c r="M457" s="7" t="s">
        <v>660</v>
      </c>
      <c r="N457" s="7" t="str">
        <f>IFERROR(IF(MATCH(B457,#REF!,0),"In Use"),"Available")</f>
        <v>Available</v>
      </c>
      <c r="O457" s="13"/>
      <c r="P457" s="13"/>
      <c r="Q457" s="13"/>
      <c r="R457" s="8"/>
    </row>
    <row r="458" spans="1:18" x14ac:dyDescent="0.25">
      <c r="A458" s="7" t="s">
        <v>368</v>
      </c>
      <c r="B458" s="12">
        <f t="shared" ref="B458:B477" si="15">B457+1</f>
        <v>450</v>
      </c>
      <c r="C458" s="7" t="s">
        <v>993</v>
      </c>
      <c r="D458" s="7" t="s">
        <v>673</v>
      </c>
      <c r="E458" s="8" t="s">
        <v>1014</v>
      </c>
      <c r="F458" s="7" t="str">
        <f t="shared" si="14"/>
        <v>ELD-SMTMAT-MAGAZINE-MAGSMLBlue-450</v>
      </c>
      <c r="G458" s="7" t="s">
        <v>16</v>
      </c>
      <c r="H458" s="7">
        <v>1</v>
      </c>
      <c r="I458" s="7"/>
      <c r="J458" s="7"/>
      <c r="K458" s="7"/>
      <c r="L458" s="7" t="s">
        <v>995</v>
      </c>
      <c r="M458" s="7" t="s">
        <v>660</v>
      </c>
      <c r="N458" s="7" t="str">
        <f>IFERROR(IF(MATCH(B458,#REF!,0),"In Use"),"Available")</f>
        <v>Available</v>
      </c>
      <c r="O458" s="13"/>
      <c r="P458" s="13"/>
      <c r="Q458" s="13"/>
      <c r="R458" s="8"/>
    </row>
    <row r="459" spans="1:18" x14ac:dyDescent="0.25">
      <c r="A459" s="7" t="s">
        <v>368</v>
      </c>
      <c r="B459" s="12">
        <f t="shared" si="15"/>
        <v>451</v>
      </c>
      <c r="C459" s="7" t="s">
        <v>993</v>
      </c>
      <c r="D459" s="7" t="s">
        <v>673</v>
      </c>
      <c r="E459" s="8" t="s">
        <v>1014</v>
      </c>
      <c r="F459" s="7" t="str">
        <f t="shared" si="14"/>
        <v>ELD-SMTMAT-MAGAZINE-MAGSMLBlue-451</v>
      </c>
      <c r="G459" s="7" t="s">
        <v>16</v>
      </c>
      <c r="H459" s="7">
        <v>1</v>
      </c>
      <c r="I459" s="7"/>
      <c r="J459" s="7"/>
      <c r="K459" s="7"/>
      <c r="L459" s="7" t="s">
        <v>995</v>
      </c>
      <c r="M459" s="7" t="s">
        <v>660</v>
      </c>
      <c r="N459" s="7" t="str">
        <f>IFERROR(IF(MATCH(B459,#REF!,0),"In Use"),"Available")</f>
        <v>Available</v>
      </c>
      <c r="O459" s="13"/>
      <c r="P459" s="13"/>
      <c r="Q459" s="13"/>
      <c r="R459" s="8"/>
    </row>
    <row r="460" spans="1:18" x14ac:dyDescent="0.25">
      <c r="A460" s="7" t="s">
        <v>368</v>
      </c>
      <c r="B460" s="12">
        <f t="shared" si="15"/>
        <v>452</v>
      </c>
      <c r="C460" s="7" t="s">
        <v>993</v>
      </c>
      <c r="D460" s="7" t="s">
        <v>673</v>
      </c>
      <c r="E460" s="8" t="s">
        <v>1014</v>
      </c>
      <c r="F460" s="7" t="str">
        <f t="shared" si="14"/>
        <v>ELD-SMTMAT-MAGAZINE-MAGSMLBlue-452</v>
      </c>
      <c r="G460" s="7" t="s">
        <v>16</v>
      </c>
      <c r="H460" s="7">
        <v>1</v>
      </c>
      <c r="I460" s="7"/>
      <c r="J460" s="7"/>
      <c r="K460" s="7"/>
      <c r="L460" s="7" t="s">
        <v>995</v>
      </c>
      <c r="M460" s="7" t="s">
        <v>660</v>
      </c>
      <c r="N460" s="7" t="str">
        <f>IFERROR(IF(MATCH(B460,#REF!,0),"In Use"),"Available")</f>
        <v>Available</v>
      </c>
      <c r="O460" s="13"/>
      <c r="P460" s="13"/>
      <c r="Q460" s="13"/>
      <c r="R460" s="8"/>
    </row>
    <row r="461" spans="1:18" x14ac:dyDescent="0.25">
      <c r="A461" s="7" t="s">
        <v>368</v>
      </c>
      <c r="B461" s="12">
        <f t="shared" si="15"/>
        <v>453</v>
      </c>
      <c r="C461" s="7" t="s">
        <v>993</v>
      </c>
      <c r="D461" s="7" t="s">
        <v>673</v>
      </c>
      <c r="E461" s="8" t="s">
        <v>1014</v>
      </c>
      <c r="F461" s="7" t="str">
        <f t="shared" si="14"/>
        <v>ELD-SMTMAT-MAGAZINE-MAGSMLBlue-453</v>
      </c>
      <c r="G461" s="7" t="s">
        <v>16</v>
      </c>
      <c r="H461" s="7">
        <v>1</v>
      </c>
      <c r="I461" s="7"/>
      <c r="J461" s="7"/>
      <c r="K461" s="7"/>
      <c r="L461" s="7" t="s">
        <v>995</v>
      </c>
      <c r="M461" s="7" t="s">
        <v>660</v>
      </c>
      <c r="N461" s="7" t="str">
        <f>IFERROR(IF(MATCH(B461,#REF!,0),"In Use"),"Available")</f>
        <v>Available</v>
      </c>
      <c r="O461" s="13"/>
      <c r="P461" s="13"/>
      <c r="Q461" s="13"/>
      <c r="R461" s="8"/>
    </row>
    <row r="462" spans="1:18" x14ac:dyDescent="0.25">
      <c r="A462" s="7" t="s">
        <v>368</v>
      </c>
      <c r="B462" s="12">
        <f t="shared" si="15"/>
        <v>454</v>
      </c>
      <c r="C462" s="7" t="s">
        <v>993</v>
      </c>
      <c r="D462" s="7" t="s">
        <v>673</v>
      </c>
      <c r="E462" s="8" t="s">
        <v>1014</v>
      </c>
      <c r="F462" s="7" t="str">
        <f t="shared" si="14"/>
        <v>ELD-SMTMAT-MAGAZINE-MAGSMLBlue-454</v>
      </c>
      <c r="G462" s="7" t="s">
        <v>16</v>
      </c>
      <c r="H462" s="7">
        <v>1</v>
      </c>
      <c r="I462" s="7"/>
      <c r="J462" s="7"/>
      <c r="K462" s="7"/>
      <c r="L462" s="7" t="s">
        <v>995</v>
      </c>
      <c r="M462" s="7" t="s">
        <v>660</v>
      </c>
      <c r="N462" s="7" t="str">
        <f>IFERROR(IF(MATCH(B462,#REF!,0),"In Use"),"Available")</f>
        <v>Available</v>
      </c>
      <c r="O462" s="13"/>
      <c r="P462" s="13"/>
      <c r="Q462" s="13"/>
      <c r="R462" s="8"/>
    </row>
    <row r="463" spans="1:18" x14ac:dyDescent="0.25">
      <c r="A463" s="7" t="s">
        <v>368</v>
      </c>
      <c r="B463" s="12">
        <f t="shared" si="15"/>
        <v>455</v>
      </c>
      <c r="C463" s="7" t="s">
        <v>993</v>
      </c>
      <c r="D463" s="7" t="s">
        <v>673</v>
      </c>
      <c r="E463" s="8" t="s">
        <v>1014</v>
      </c>
      <c r="F463" s="7" t="str">
        <f t="shared" si="14"/>
        <v>ELD-SMTMAT-MAGAZINE-MAGSMLBlue-455</v>
      </c>
      <c r="G463" s="7" t="s">
        <v>16</v>
      </c>
      <c r="H463" s="7">
        <v>1</v>
      </c>
      <c r="I463" s="7"/>
      <c r="J463" s="7"/>
      <c r="K463" s="7"/>
      <c r="L463" s="7" t="s">
        <v>995</v>
      </c>
      <c r="M463" s="7" t="s">
        <v>660</v>
      </c>
      <c r="N463" s="7" t="str">
        <f>IFERROR(IF(MATCH(B463,#REF!,0),"In Use"),"Available")</f>
        <v>Available</v>
      </c>
      <c r="O463" s="13"/>
      <c r="P463" s="13"/>
      <c r="Q463" s="13"/>
      <c r="R463" s="8"/>
    </row>
    <row r="464" spans="1:18" x14ac:dyDescent="0.25">
      <c r="A464" s="7" t="s">
        <v>368</v>
      </c>
      <c r="B464" s="12">
        <f t="shared" si="15"/>
        <v>456</v>
      </c>
      <c r="C464" s="7" t="s">
        <v>993</v>
      </c>
      <c r="D464" s="7" t="s">
        <v>673</v>
      </c>
      <c r="E464" s="8" t="s">
        <v>1014</v>
      </c>
      <c r="F464" s="7" t="str">
        <f t="shared" si="14"/>
        <v>ELD-SMTMAT-MAGAZINE-MAGSMLBlue-456</v>
      </c>
      <c r="G464" s="7" t="s">
        <v>16</v>
      </c>
      <c r="H464" s="7">
        <v>1</v>
      </c>
      <c r="I464" s="7"/>
      <c r="J464" s="7"/>
      <c r="K464" s="7"/>
      <c r="L464" s="7" t="s">
        <v>995</v>
      </c>
      <c r="M464" s="7" t="s">
        <v>660</v>
      </c>
      <c r="N464" s="7" t="str">
        <f>IFERROR(IF(MATCH(B464,#REF!,0),"In Use"),"Available")</f>
        <v>Available</v>
      </c>
      <c r="O464" s="13"/>
      <c r="P464" s="13"/>
      <c r="Q464" s="13"/>
      <c r="R464" s="8"/>
    </row>
    <row r="465" spans="1:18" x14ac:dyDescent="0.25">
      <c r="A465" s="7" t="s">
        <v>368</v>
      </c>
      <c r="B465" s="12">
        <f t="shared" si="15"/>
        <v>457</v>
      </c>
      <c r="C465" s="7" t="s">
        <v>993</v>
      </c>
      <c r="D465" s="7" t="s">
        <v>673</v>
      </c>
      <c r="E465" s="8" t="s">
        <v>1014</v>
      </c>
      <c r="F465" s="7" t="str">
        <f t="shared" si="14"/>
        <v>ELD-SMTMAT-MAGAZINE-MAGSMLBlue-457</v>
      </c>
      <c r="G465" s="7" t="s">
        <v>16</v>
      </c>
      <c r="H465" s="7">
        <v>1</v>
      </c>
      <c r="I465" s="7"/>
      <c r="J465" s="7"/>
      <c r="K465" s="7"/>
      <c r="L465" s="7" t="s">
        <v>995</v>
      </c>
      <c r="M465" s="7" t="s">
        <v>660</v>
      </c>
      <c r="N465" s="7" t="str">
        <f>IFERROR(IF(MATCH(B465,#REF!,0),"In Use"),"Available")</f>
        <v>Available</v>
      </c>
      <c r="O465" s="13"/>
      <c r="P465" s="13"/>
      <c r="Q465" s="13"/>
      <c r="R465" s="8"/>
    </row>
    <row r="466" spans="1:18" x14ac:dyDescent="0.25">
      <c r="A466" s="7" t="s">
        <v>368</v>
      </c>
      <c r="B466" s="12">
        <f t="shared" si="15"/>
        <v>458</v>
      </c>
      <c r="C466" s="7" t="s">
        <v>993</v>
      </c>
      <c r="D466" s="7" t="s">
        <v>673</v>
      </c>
      <c r="E466" s="8" t="s">
        <v>1014</v>
      </c>
      <c r="F466" s="7" t="str">
        <f t="shared" si="14"/>
        <v>ELD-SMTMAT-MAGAZINE-MAGSMLBlue-458</v>
      </c>
      <c r="G466" s="7" t="s">
        <v>16</v>
      </c>
      <c r="H466" s="7">
        <v>1</v>
      </c>
      <c r="I466" s="7"/>
      <c r="J466" s="7"/>
      <c r="K466" s="7"/>
      <c r="L466" s="7" t="s">
        <v>995</v>
      </c>
      <c r="M466" s="7" t="s">
        <v>660</v>
      </c>
      <c r="N466" s="7" t="str">
        <f>IFERROR(IF(MATCH(B466,#REF!,0),"In Use"),"Available")</f>
        <v>Available</v>
      </c>
      <c r="O466" s="13"/>
      <c r="P466" s="13"/>
      <c r="Q466" s="13"/>
      <c r="R466" s="8"/>
    </row>
    <row r="467" spans="1:18" x14ac:dyDescent="0.25">
      <c r="A467" s="7" t="s">
        <v>368</v>
      </c>
      <c r="B467" s="12">
        <f t="shared" si="15"/>
        <v>459</v>
      </c>
      <c r="C467" s="7" t="s">
        <v>993</v>
      </c>
      <c r="D467" s="7" t="s">
        <v>673</v>
      </c>
      <c r="E467" s="8" t="s">
        <v>1014</v>
      </c>
      <c r="F467" s="7" t="str">
        <f t="shared" si="14"/>
        <v>ELD-SMTMAT-MAGAZINE-MAGSMLBlue-459</v>
      </c>
      <c r="G467" s="7" t="s">
        <v>16</v>
      </c>
      <c r="H467" s="7">
        <v>1</v>
      </c>
      <c r="I467" s="7"/>
      <c r="J467" s="7"/>
      <c r="K467" s="7"/>
      <c r="L467" s="7" t="s">
        <v>995</v>
      </c>
      <c r="M467" s="7" t="s">
        <v>660</v>
      </c>
      <c r="N467" s="7" t="str">
        <f>IFERROR(IF(MATCH(B467,#REF!,0),"In Use"),"Available")</f>
        <v>Available</v>
      </c>
      <c r="O467" s="13"/>
      <c r="P467" s="13"/>
      <c r="Q467" s="13"/>
      <c r="R467" s="8"/>
    </row>
    <row r="468" spans="1:18" x14ac:dyDescent="0.25">
      <c r="A468" s="7" t="s">
        <v>368</v>
      </c>
      <c r="B468" s="12">
        <f t="shared" si="15"/>
        <v>460</v>
      </c>
      <c r="C468" s="7" t="s">
        <v>993</v>
      </c>
      <c r="D468" s="7" t="s">
        <v>673</v>
      </c>
      <c r="E468" s="8" t="s">
        <v>1014</v>
      </c>
      <c r="F468" s="7" t="str">
        <f t="shared" si="14"/>
        <v>ELD-SMTMAT-MAGAZINE-MAGSMLBlue-460</v>
      </c>
      <c r="G468" s="7" t="s">
        <v>16</v>
      </c>
      <c r="H468" s="7">
        <v>1</v>
      </c>
      <c r="I468" s="7"/>
      <c r="J468" s="7"/>
      <c r="K468" s="7"/>
      <c r="L468" s="7" t="s">
        <v>995</v>
      </c>
      <c r="M468" s="7" t="s">
        <v>660</v>
      </c>
      <c r="N468" s="7" t="str">
        <f>IFERROR(IF(MATCH(B468,#REF!,0),"In Use"),"Available")</f>
        <v>Available</v>
      </c>
      <c r="O468" s="13"/>
      <c r="P468" s="13"/>
      <c r="Q468" s="13"/>
      <c r="R468" s="8"/>
    </row>
    <row r="469" spans="1:18" x14ac:dyDescent="0.25">
      <c r="A469" s="7" t="s">
        <v>368</v>
      </c>
      <c r="B469" s="12">
        <f t="shared" si="15"/>
        <v>461</v>
      </c>
      <c r="C469" s="7" t="s">
        <v>993</v>
      </c>
      <c r="D469" s="7" t="s">
        <v>673</v>
      </c>
      <c r="E469" s="8" t="s">
        <v>1014</v>
      </c>
      <c r="F469" s="7" t="str">
        <f t="shared" si="14"/>
        <v>ELD-SMTMAT-MAGAZINE-MAGSMLBlue-461</v>
      </c>
      <c r="G469" s="7" t="s">
        <v>16</v>
      </c>
      <c r="H469" s="7">
        <v>1</v>
      </c>
      <c r="I469" s="7"/>
      <c r="J469" s="7"/>
      <c r="K469" s="7"/>
      <c r="L469" s="7" t="s">
        <v>995</v>
      </c>
      <c r="M469" s="7" t="s">
        <v>660</v>
      </c>
      <c r="N469" s="7" t="str">
        <f>IFERROR(IF(MATCH(B469,#REF!,0),"In Use"),"Available")</f>
        <v>Available</v>
      </c>
      <c r="O469" s="13"/>
      <c r="P469" s="13"/>
      <c r="Q469" s="13"/>
      <c r="R469" s="8"/>
    </row>
    <row r="470" spans="1:18" x14ac:dyDescent="0.25">
      <c r="A470" s="7" t="s">
        <v>368</v>
      </c>
      <c r="B470" s="12">
        <f t="shared" si="15"/>
        <v>462</v>
      </c>
      <c r="C470" s="7" t="s">
        <v>993</v>
      </c>
      <c r="D470" s="7" t="s">
        <v>673</v>
      </c>
      <c r="E470" s="8" t="s">
        <v>1014</v>
      </c>
      <c r="F470" s="7" t="str">
        <f t="shared" si="14"/>
        <v>ELD-SMTMAT-MAGAZINE-MAGSMLBlue-462</v>
      </c>
      <c r="G470" s="7" t="s">
        <v>16</v>
      </c>
      <c r="H470" s="7">
        <v>1</v>
      </c>
      <c r="I470" s="7"/>
      <c r="J470" s="7"/>
      <c r="K470" s="7"/>
      <c r="L470" s="7" t="s">
        <v>995</v>
      </c>
      <c r="M470" s="7" t="s">
        <v>660</v>
      </c>
      <c r="N470" s="7" t="str">
        <f>IFERROR(IF(MATCH(B470,#REF!,0),"In Use"),"Available")</f>
        <v>Available</v>
      </c>
      <c r="O470" s="13"/>
      <c r="P470" s="13"/>
      <c r="Q470" s="13"/>
      <c r="R470" s="8"/>
    </row>
    <row r="471" spans="1:18" x14ac:dyDescent="0.25">
      <c r="A471" s="7" t="s">
        <v>368</v>
      </c>
      <c r="B471" s="12">
        <f t="shared" si="15"/>
        <v>463</v>
      </c>
      <c r="C471" s="7" t="s">
        <v>993</v>
      </c>
      <c r="D471" s="7" t="s">
        <v>673</v>
      </c>
      <c r="E471" s="8" t="s">
        <v>1014</v>
      </c>
      <c r="F471" s="7" t="str">
        <f t="shared" si="14"/>
        <v>ELD-SMTMAT-MAGAZINE-MAGSMLBlue-463</v>
      </c>
      <c r="G471" s="7" t="s">
        <v>16</v>
      </c>
      <c r="H471" s="7">
        <v>1</v>
      </c>
      <c r="I471" s="7"/>
      <c r="J471" s="7"/>
      <c r="K471" s="7"/>
      <c r="L471" s="7" t="s">
        <v>995</v>
      </c>
      <c r="M471" s="7" t="s">
        <v>660</v>
      </c>
      <c r="N471" s="7" t="str">
        <f>IFERROR(IF(MATCH(B471,#REF!,0),"In Use"),"Available")</f>
        <v>Available</v>
      </c>
      <c r="O471" s="13"/>
      <c r="P471" s="13"/>
      <c r="Q471" s="13"/>
      <c r="R471" s="8"/>
    </row>
    <row r="472" spans="1:18" x14ac:dyDescent="0.25">
      <c r="A472" s="7" t="s">
        <v>368</v>
      </c>
      <c r="B472" s="12">
        <f t="shared" si="15"/>
        <v>464</v>
      </c>
      <c r="C472" s="7" t="s">
        <v>993</v>
      </c>
      <c r="D472" s="7" t="s">
        <v>673</v>
      </c>
      <c r="E472" s="8" t="s">
        <v>1014</v>
      </c>
      <c r="F472" s="7" t="str">
        <f t="shared" si="14"/>
        <v>ELD-SMTMAT-MAGAZINE-MAGSMLBlue-464</v>
      </c>
      <c r="G472" s="7" t="s">
        <v>16</v>
      </c>
      <c r="H472" s="7">
        <v>1</v>
      </c>
      <c r="I472" s="7"/>
      <c r="J472" s="7"/>
      <c r="K472" s="7"/>
      <c r="L472" s="7" t="s">
        <v>995</v>
      </c>
      <c r="M472" s="7" t="s">
        <v>660</v>
      </c>
      <c r="N472" s="7" t="str">
        <f>IFERROR(IF(MATCH(B472,#REF!,0),"In Use"),"Available")</f>
        <v>Available</v>
      </c>
      <c r="O472" s="13"/>
      <c r="P472" s="13"/>
      <c r="Q472" s="13"/>
      <c r="R472" s="8"/>
    </row>
    <row r="473" spans="1:18" x14ac:dyDescent="0.25">
      <c r="A473" s="7" t="s">
        <v>368</v>
      </c>
      <c r="B473" s="12">
        <f t="shared" si="15"/>
        <v>465</v>
      </c>
      <c r="C473" s="7" t="s">
        <v>993</v>
      </c>
      <c r="D473" s="7" t="s">
        <v>673</v>
      </c>
      <c r="E473" s="8" t="s">
        <v>1014</v>
      </c>
      <c r="F473" s="7" t="str">
        <f t="shared" si="14"/>
        <v>ELD-SMTMAT-MAGAZINE-MAGSMLBlue-465</v>
      </c>
      <c r="G473" s="7" t="s">
        <v>16</v>
      </c>
      <c r="H473" s="7">
        <v>1</v>
      </c>
      <c r="I473" s="7"/>
      <c r="J473" s="7"/>
      <c r="K473" s="7"/>
      <c r="L473" s="7" t="s">
        <v>995</v>
      </c>
      <c r="M473" s="7" t="s">
        <v>660</v>
      </c>
      <c r="N473" s="7" t="str">
        <f>IFERROR(IF(MATCH(B473,#REF!,0),"In Use"),"Available")</f>
        <v>Available</v>
      </c>
      <c r="O473" s="13"/>
      <c r="P473" s="13"/>
      <c r="Q473" s="13"/>
      <c r="R473" s="8"/>
    </row>
    <row r="474" spans="1:18" x14ac:dyDescent="0.25">
      <c r="A474" s="7" t="s">
        <v>368</v>
      </c>
      <c r="B474" s="12">
        <f t="shared" si="15"/>
        <v>466</v>
      </c>
      <c r="C474" s="7" t="s">
        <v>993</v>
      </c>
      <c r="D474" s="7" t="s">
        <v>673</v>
      </c>
      <c r="E474" s="8" t="s">
        <v>1014</v>
      </c>
      <c r="F474" s="7" t="str">
        <f t="shared" si="14"/>
        <v>ELD-SMTMAT-MAGAZINE-MAGSMLBlue-466</v>
      </c>
      <c r="G474" s="7" t="s">
        <v>16</v>
      </c>
      <c r="H474" s="7">
        <v>1</v>
      </c>
      <c r="I474" s="7"/>
      <c r="J474" s="7"/>
      <c r="K474" s="7"/>
      <c r="L474" s="7" t="s">
        <v>995</v>
      </c>
      <c r="M474" s="7" t="s">
        <v>660</v>
      </c>
      <c r="N474" s="7" t="str">
        <f>IFERROR(IF(MATCH(B474,#REF!,0),"In Use"),"Available")</f>
        <v>Available</v>
      </c>
      <c r="O474" s="13"/>
      <c r="P474" s="13"/>
      <c r="Q474" s="13"/>
      <c r="R474" s="8"/>
    </row>
    <row r="475" spans="1:18" x14ac:dyDescent="0.25">
      <c r="A475" s="7" t="s">
        <v>368</v>
      </c>
      <c r="B475" s="12">
        <f t="shared" si="15"/>
        <v>467</v>
      </c>
      <c r="C475" s="7" t="s">
        <v>993</v>
      </c>
      <c r="D475" s="7" t="s">
        <v>673</v>
      </c>
      <c r="E475" s="8" t="s">
        <v>1014</v>
      </c>
      <c r="F475" s="7" t="str">
        <f t="shared" si="14"/>
        <v>ELD-SMTMAT-MAGAZINE-MAGSMLBlue-467</v>
      </c>
      <c r="G475" s="7" t="s">
        <v>16</v>
      </c>
      <c r="H475" s="7">
        <v>1</v>
      </c>
      <c r="I475" s="7"/>
      <c r="J475" s="7"/>
      <c r="K475" s="7"/>
      <c r="L475" s="7" t="s">
        <v>995</v>
      </c>
      <c r="M475" s="7" t="s">
        <v>660</v>
      </c>
      <c r="N475" s="7" t="str">
        <f>IFERROR(IF(MATCH(B475,#REF!,0),"In Use"),"Available")</f>
        <v>Available</v>
      </c>
      <c r="O475" s="13"/>
      <c r="P475" s="13"/>
      <c r="Q475" s="13"/>
      <c r="R475" s="8"/>
    </row>
    <row r="476" spans="1:18" x14ac:dyDescent="0.25">
      <c r="A476" s="7" t="s">
        <v>368</v>
      </c>
      <c r="B476" s="12">
        <f t="shared" si="15"/>
        <v>468</v>
      </c>
      <c r="C476" s="7" t="s">
        <v>993</v>
      </c>
      <c r="D476" s="7" t="s">
        <v>673</v>
      </c>
      <c r="E476" s="8" t="s">
        <v>1014</v>
      </c>
      <c r="F476" s="7" t="str">
        <f t="shared" si="14"/>
        <v>ELD-SMTMAT-MAGAZINE-MAGSMLBlue-468</v>
      </c>
      <c r="G476" s="7" t="s">
        <v>16</v>
      </c>
      <c r="H476" s="7">
        <v>1</v>
      </c>
      <c r="I476" s="7"/>
      <c r="J476" s="7"/>
      <c r="K476" s="7"/>
      <c r="L476" s="7" t="s">
        <v>995</v>
      </c>
      <c r="M476" s="7" t="s">
        <v>660</v>
      </c>
      <c r="N476" s="7" t="str">
        <f>IFERROR(IF(MATCH(B476,#REF!,0),"In Use"),"Available")</f>
        <v>Available</v>
      </c>
      <c r="O476" s="13"/>
      <c r="P476" s="13"/>
      <c r="Q476" s="13"/>
      <c r="R476" s="8"/>
    </row>
    <row r="477" spans="1:18" x14ac:dyDescent="0.25">
      <c r="A477" s="7" t="s">
        <v>368</v>
      </c>
      <c r="B477" s="12">
        <f t="shared" si="15"/>
        <v>469</v>
      </c>
      <c r="C477" s="7" t="s">
        <v>993</v>
      </c>
      <c r="D477" s="7" t="s">
        <v>673</v>
      </c>
      <c r="E477" s="8" t="s">
        <v>1014</v>
      </c>
      <c r="F477" s="7" t="str">
        <f t="shared" si="14"/>
        <v>ELD-SMTMAT-MAGAZINE-MAGSMLBlue-469</v>
      </c>
      <c r="G477" s="7" t="s">
        <v>16</v>
      </c>
      <c r="H477" s="7">
        <v>1</v>
      </c>
      <c r="I477" s="7"/>
      <c r="J477" s="7"/>
      <c r="K477" s="7"/>
      <c r="L477" s="7" t="s">
        <v>995</v>
      </c>
      <c r="M477" s="7" t="s">
        <v>660</v>
      </c>
      <c r="N477" s="7" t="str">
        <f>IFERROR(IF(MATCH(B477,#REF!,0),"In Use"),"Available")</f>
        <v>Available</v>
      </c>
      <c r="O477" s="13"/>
      <c r="P477" s="13"/>
      <c r="Q477" s="13"/>
      <c r="R477" s="8"/>
    </row>
  </sheetData>
  <autoFilter ref="C7:R450"/>
  <mergeCells count="2">
    <mergeCell ref="B2:R5"/>
    <mergeCell ref="A2:A4"/>
  </mergeCells>
  <conditionalFormatting sqref="N8:N411">
    <cfRule type="containsText" dxfId="300" priority="334" operator="containsText" text="Available">
      <formula>NOT(ISERROR(SEARCH("Available",N8)))</formula>
    </cfRule>
    <cfRule type="containsText" dxfId="299" priority="336" operator="containsText" text="In Use">
      <formula>NOT(ISERROR(SEARCH("In Use",N8)))</formula>
    </cfRule>
  </conditionalFormatting>
  <conditionalFormatting sqref="A10:A411 A8:R9 C10:R10 F11:F418 B10:B418 G11:R411 C11:E411">
    <cfRule type="expression" dxfId="298" priority="337">
      <formula>ODD(ROW())=ROW()</formula>
    </cfRule>
  </conditionalFormatting>
  <conditionalFormatting sqref="P8:P411">
    <cfRule type="expression" dxfId="297" priority="328">
      <formula>IF($P8="N/A",1)</formula>
    </cfRule>
    <cfRule type="expression" dxfId="296" priority="329">
      <formula>IF($P8&gt;TODAY(),1)</formula>
    </cfRule>
    <cfRule type="expression" dxfId="295" priority="330">
      <formula>IF($P8&lt;=TODAY(),1)</formula>
    </cfRule>
  </conditionalFormatting>
  <conditionalFormatting sqref="N412">
    <cfRule type="containsText" dxfId="294" priority="325" operator="containsText" text="Available">
      <formula>NOT(ISERROR(SEARCH("Available",N412)))</formula>
    </cfRule>
    <cfRule type="containsText" dxfId="293" priority="326" operator="containsText" text="In Use">
      <formula>NOT(ISERROR(SEARCH("In Use",N412)))</formula>
    </cfRule>
    <cfRule type="expression" dxfId="292" priority="327">
      <formula>ODD(ROW())=ROW()</formula>
    </cfRule>
  </conditionalFormatting>
  <conditionalFormatting sqref="N413">
    <cfRule type="containsText" dxfId="291" priority="319" operator="containsText" text="Available">
      <formula>NOT(ISERROR(SEARCH("Available",N413)))</formula>
    </cfRule>
    <cfRule type="containsText" dxfId="290" priority="320" operator="containsText" text="In Use">
      <formula>NOT(ISERROR(SEARCH("In Use",N413)))</formula>
    </cfRule>
  </conditionalFormatting>
  <conditionalFormatting sqref="A413 C413:E413 I413:K413 N413:P413">
    <cfRule type="expression" dxfId="289" priority="321">
      <formula>ODD(ROW())=ROW()</formula>
    </cfRule>
  </conditionalFormatting>
  <conditionalFormatting sqref="P413">
    <cfRule type="expression" dxfId="288" priority="316">
      <formula>IF($P413="N/A",1)</formula>
    </cfRule>
    <cfRule type="expression" dxfId="287" priority="317">
      <formula>IF($P413&gt;TODAY(),1)</formula>
    </cfRule>
    <cfRule type="expression" dxfId="286" priority="318">
      <formula>IF($P413&lt;=TODAY(),1)</formula>
    </cfRule>
  </conditionalFormatting>
  <conditionalFormatting sqref="N414">
    <cfRule type="containsText" dxfId="285" priority="313" operator="containsText" text="Available">
      <formula>NOT(ISERROR(SEARCH("Available",N414)))</formula>
    </cfRule>
    <cfRule type="containsText" dxfId="284" priority="314" operator="containsText" text="In Use">
      <formula>NOT(ISERROR(SEARCH("In Use",N414)))</formula>
    </cfRule>
  </conditionalFormatting>
  <conditionalFormatting sqref="I414 N414">
    <cfRule type="expression" dxfId="283" priority="315">
      <formula>ODD(ROW())=ROW()</formula>
    </cfRule>
  </conditionalFormatting>
  <conditionalFormatting sqref="A415 C415:E415 I415:K415 O415:P415">
    <cfRule type="expression" dxfId="282" priority="309">
      <formula>ODD(ROW())=ROW()</formula>
    </cfRule>
  </conditionalFormatting>
  <conditionalFormatting sqref="P415">
    <cfRule type="expression" dxfId="281" priority="304">
      <formula>IF($P415="N/A",1)</formula>
    </cfRule>
    <cfRule type="expression" dxfId="280" priority="305">
      <formula>IF($P415&gt;TODAY(),1)</formula>
    </cfRule>
    <cfRule type="expression" dxfId="279" priority="306">
      <formula>IF($P415&lt;=TODAY(),1)</formula>
    </cfRule>
  </conditionalFormatting>
  <conditionalFormatting sqref="K416">
    <cfRule type="expression" dxfId="278" priority="303">
      <formula>ODD(ROW())=ROW()</formula>
    </cfRule>
  </conditionalFormatting>
  <conditionalFormatting sqref="N417">
    <cfRule type="containsText" dxfId="277" priority="295" operator="containsText" text="Available">
      <formula>NOT(ISERROR(SEARCH("Available",N417)))</formula>
    </cfRule>
    <cfRule type="containsText" dxfId="276" priority="296" operator="containsText" text="In Use">
      <formula>NOT(ISERROR(SEARCH("In Use",N417)))</formula>
    </cfRule>
  </conditionalFormatting>
  <conditionalFormatting sqref="A417 C417:E417 I417:K417 N417:P417">
    <cfRule type="expression" dxfId="275" priority="297">
      <formula>ODD(ROW())=ROW()</formula>
    </cfRule>
  </conditionalFormatting>
  <conditionalFormatting sqref="P417">
    <cfRule type="expression" dxfId="274" priority="292">
      <formula>IF($P417="N/A",1)</formula>
    </cfRule>
    <cfRule type="expression" dxfId="273" priority="293">
      <formula>IF($P417&gt;TODAY(),1)</formula>
    </cfRule>
    <cfRule type="expression" dxfId="272" priority="294">
      <formula>IF($P417&lt;=TODAY(),1)</formula>
    </cfRule>
  </conditionalFormatting>
  <conditionalFormatting sqref="A412 H412:I412 C412:E412">
    <cfRule type="expression" dxfId="271" priority="285">
      <formula>ODD(ROW())=ROW()</formula>
    </cfRule>
  </conditionalFormatting>
  <conditionalFormatting sqref="G412">
    <cfRule type="expression" dxfId="270" priority="284">
      <formula>ODD(ROW())=ROW()</formula>
    </cfRule>
  </conditionalFormatting>
  <conditionalFormatting sqref="O412:Q412">
    <cfRule type="expression" dxfId="269" priority="282">
      <formula>ODD(ROW())=ROW()</formula>
    </cfRule>
  </conditionalFormatting>
  <conditionalFormatting sqref="P412">
    <cfRule type="expression" dxfId="268" priority="279">
      <formula>IF($P412="N/A",1)</formula>
    </cfRule>
    <cfRule type="expression" dxfId="267" priority="280">
      <formula>IF($P412&gt;TODAY(),1)</formula>
    </cfRule>
    <cfRule type="expression" dxfId="266" priority="281">
      <formula>IF($P412&lt;=TODAY(),1)</formula>
    </cfRule>
  </conditionalFormatting>
  <conditionalFormatting sqref="R412">
    <cfRule type="expression" dxfId="265" priority="277">
      <formula>ODD(ROW())=ROW()</formula>
    </cfRule>
  </conditionalFormatting>
  <conditionalFormatting sqref="Q413:R413">
    <cfRule type="expression" dxfId="264" priority="276">
      <formula>ODD(ROW())=ROW()</formula>
    </cfRule>
  </conditionalFormatting>
  <conditionalFormatting sqref="Q414">
    <cfRule type="expression" dxfId="263" priority="275">
      <formula>ODD(ROW())=ROW()</formula>
    </cfRule>
  </conditionalFormatting>
  <conditionalFormatting sqref="R414">
    <cfRule type="expression" dxfId="262" priority="274">
      <formula>ODD(ROW())=ROW()</formula>
    </cfRule>
  </conditionalFormatting>
  <conditionalFormatting sqref="Q415:R415">
    <cfRule type="expression" dxfId="261" priority="273">
      <formula>ODD(ROW())=ROW()</formula>
    </cfRule>
  </conditionalFormatting>
  <conditionalFormatting sqref="Q416">
    <cfRule type="expression" dxfId="260" priority="272">
      <formula>ODD(ROW())=ROW()</formula>
    </cfRule>
  </conditionalFormatting>
  <conditionalFormatting sqref="R416">
    <cfRule type="expression" dxfId="259" priority="271">
      <formula>ODD(ROW())=ROW()</formula>
    </cfRule>
  </conditionalFormatting>
  <conditionalFormatting sqref="Q417:R417">
    <cfRule type="expression" dxfId="258" priority="270">
      <formula>ODD(ROW())=ROW()</formula>
    </cfRule>
  </conditionalFormatting>
  <conditionalFormatting sqref="Q418">
    <cfRule type="expression" dxfId="257" priority="269">
      <formula>ODD(ROW())=ROW()</formula>
    </cfRule>
  </conditionalFormatting>
  <conditionalFormatting sqref="R418">
    <cfRule type="expression" dxfId="256" priority="268">
      <formula>ODD(ROW())=ROW()</formula>
    </cfRule>
  </conditionalFormatting>
  <conditionalFormatting sqref="K412">
    <cfRule type="expression" dxfId="255" priority="267">
      <formula>ODD(ROW())=ROW()</formula>
    </cfRule>
  </conditionalFormatting>
  <conditionalFormatting sqref="L412:M412">
    <cfRule type="expression" dxfId="254" priority="266">
      <formula>ODD(ROW())=ROW()</formula>
    </cfRule>
  </conditionalFormatting>
  <conditionalFormatting sqref="G413:H413">
    <cfRule type="expression" dxfId="253" priority="265">
      <formula>ODD(ROW())=ROW()</formula>
    </cfRule>
  </conditionalFormatting>
  <conditionalFormatting sqref="H414">
    <cfRule type="expression" dxfId="252" priority="264">
      <formula>ODD(ROW())=ROW()</formula>
    </cfRule>
  </conditionalFormatting>
  <conditionalFormatting sqref="G414">
    <cfRule type="expression" dxfId="251" priority="263">
      <formula>ODD(ROW())=ROW()</formula>
    </cfRule>
  </conditionalFormatting>
  <conditionalFormatting sqref="G415:H415">
    <cfRule type="expression" dxfId="250" priority="262">
      <formula>ODD(ROW())=ROW()</formula>
    </cfRule>
  </conditionalFormatting>
  <conditionalFormatting sqref="G417:H417">
    <cfRule type="expression" dxfId="249" priority="259">
      <formula>ODD(ROW())=ROW()</formula>
    </cfRule>
  </conditionalFormatting>
  <conditionalFormatting sqref="K414">
    <cfRule type="expression" dxfId="248" priority="256">
      <formula>ODD(ROW())=ROW()</formula>
    </cfRule>
  </conditionalFormatting>
  <conditionalFormatting sqref="O414:P414">
    <cfRule type="expression" dxfId="247" priority="255">
      <formula>ODD(ROW())=ROW()</formula>
    </cfRule>
  </conditionalFormatting>
  <conditionalFormatting sqref="P414">
    <cfRule type="expression" dxfId="246" priority="252">
      <formula>IF($P414="N/A",1)</formula>
    </cfRule>
    <cfRule type="expression" dxfId="245" priority="253">
      <formula>IF($P414&gt;TODAY(),1)</formula>
    </cfRule>
    <cfRule type="expression" dxfId="244" priority="254">
      <formula>IF($P414&lt;=TODAY(),1)</formula>
    </cfRule>
  </conditionalFormatting>
  <conditionalFormatting sqref="L413:M413">
    <cfRule type="expression" dxfId="243" priority="251">
      <formula>ODD(ROW())=ROW()</formula>
    </cfRule>
  </conditionalFormatting>
  <conditionalFormatting sqref="L414:M414">
    <cfRule type="expression" dxfId="242" priority="250">
      <formula>ODD(ROW())=ROW()</formula>
    </cfRule>
  </conditionalFormatting>
  <conditionalFormatting sqref="A414 C414:E414">
    <cfRule type="expression" dxfId="241" priority="247">
      <formula>ODD(ROW())=ROW()</formula>
    </cfRule>
  </conditionalFormatting>
  <conditionalFormatting sqref="N415">
    <cfRule type="containsText" dxfId="240" priority="244" operator="containsText" text="Available">
      <formula>NOT(ISERROR(SEARCH("Available",N415)))</formula>
    </cfRule>
    <cfRule type="containsText" dxfId="239" priority="245" operator="containsText" text="In Use">
      <formula>NOT(ISERROR(SEARCH("In Use",N415)))</formula>
    </cfRule>
    <cfRule type="expression" dxfId="238" priority="246">
      <formula>ODD(ROW())=ROW()</formula>
    </cfRule>
  </conditionalFormatting>
  <conditionalFormatting sqref="L415:M415">
    <cfRule type="expression" dxfId="237" priority="243">
      <formula>ODD(ROW())=ROW()</formula>
    </cfRule>
  </conditionalFormatting>
  <conditionalFormatting sqref="N416">
    <cfRule type="containsText" dxfId="236" priority="240" operator="containsText" text="Available">
      <formula>NOT(ISERROR(SEARCH("Available",N416)))</formula>
    </cfRule>
    <cfRule type="containsText" dxfId="235" priority="241" operator="containsText" text="In Use">
      <formula>NOT(ISERROR(SEARCH("In Use",N416)))</formula>
    </cfRule>
    <cfRule type="expression" dxfId="234" priority="242">
      <formula>ODD(ROW())=ROW()</formula>
    </cfRule>
  </conditionalFormatting>
  <conditionalFormatting sqref="L416:M416">
    <cfRule type="expression" dxfId="233" priority="239">
      <formula>ODD(ROW())=ROW()</formula>
    </cfRule>
  </conditionalFormatting>
  <conditionalFormatting sqref="O416:P416">
    <cfRule type="expression" dxfId="232" priority="238">
      <formula>ODD(ROW())=ROW()</formula>
    </cfRule>
  </conditionalFormatting>
  <conditionalFormatting sqref="P416">
    <cfRule type="expression" dxfId="231" priority="235">
      <formula>IF($P416="N/A",1)</formula>
    </cfRule>
    <cfRule type="expression" dxfId="230" priority="236">
      <formula>IF($P416&gt;TODAY(),1)</formula>
    </cfRule>
    <cfRule type="expression" dxfId="229" priority="237">
      <formula>IF($P416&lt;=TODAY(),1)</formula>
    </cfRule>
  </conditionalFormatting>
  <conditionalFormatting sqref="A416 C416:E416 I416">
    <cfRule type="expression" dxfId="228" priority="233">
      <formula>ODD(ROW())=ROW()</formula>
    </cfRule>
  </conditionalFormatting>
  <conditionalFormatting sqref="G416:H416">
    <cfRule type="expression" dxfId="227" priority="232">
      <formula>ODD(ROW())=ROW()</formula>
    </cfRule>
  </conditionalFormatting>
  <conditionalFormatting sqref="L417:M417">
    <cfRule type="expression" dxfId="226" priority="231">
      <formula>ODD(ROW())=ROW()</formula>
    </cfRule>
  </conditionalFormatting>
  <conditionalFormatting sqref="N418">
    <cfRule type="containsText" dxfId="225" priority="227" operator="containsText" text="Available">
      <formula>NOT(ISERROR(SEARCH("Available",N418)))</formula>
    </cfRule>
    <cfRule type="containsText" dxfId="224" priority="228" operator="containsText" text="In Use">
      <formula>NOT(ISERROR(SEARCH("In Use",N418)))</formula>
    </cfRule>
  </conditionalFormatting>
  <conditionalFormatting sqref="A418 C418:E418 N418:P418 I418:K418">
    <cfRule type="expression" dxfId="223" priority="229">
      <formula>ODD(ROW())=ROW()</formula>
    </cfRule>
  </conditionalFormatting>
  <conditionalFormatting sqref="P418">
    <cfRule type="expression" dxfId="222" priority="224">
      <formula>IF($P418="N/A",1)</formula>
    </cfRule>
    <cfRule type="expression" dxfId="221" priority="225">
      <formula>IF($P418&gt;TODAY(),1)</formula>
    </cfRule>
    <cfRule type="expression" dxfId="220" priority="226">
      <formula>IF($P418&lt;=TODAY(),1)</formula>
    </cfRule>
  </conditionalFormatting>
  <conditionalFormatting sqref="G418:H418">
    <cfRule type="expression" dxfId="219" priority="223">
      <formula>ODD(ROW())=ROW()</formula>
    </cfRule>
  </conditionalFormatting>
  <conditionalFormatting sqref="L418:M418">
    <cfRule type="expression" dxfId="218" priority="222">
      <formula>ODD(ROW())=ROW()</formula>
    </cfRule>
  </conditionalFormatting>
  <conditionalFormatting sqref="J412">
    <cfRule type="expression" dxfId="217" priority="221">
      <formula>ODD(ROW())=ROW()</formula>
    </cfRule>
  </conditionalFormatting>
  <conditionalFormatting sqref="J414">
    <cfRule type="expression" dxfId="216" priority="220">
      <formula>ODD(ROW())=ROW()</formula>
    </cfRule>
  </conditionalFormatting>
  <conditionalFormatting sqref="J416">
    <cfRule type="expression" dxfId="215" priority="219">
      <formula>ODD(ROW())=ROW()</formula>
    </cfRule>
  </conditionalFormatting>
  <conditionalFormatting sqref="B419 F419">
    <cfRule type="expression" dxfId="214" priority="215">
      <formula>ODD(ROW())=ROW()</formula>
    </cfRule>
  </conditionalFormatting>
  <conditionalFormatting sqref="Q419">
    <cfRule type="expression" dxfId="213" priority="214">
      <formula>ODD(ROW())=ROW()</formula>
    </cfRule>
  </conditionalFormatting>
  <conditionalFormatting sqref="R419">
    <cfRule type="expression" dxfId="212" priority="213">
      <formula>ODD(ROW())=ROW()</formula>
    </cfRule>
  </conditionalFormatting>
  <conditionalFormatting sqref="N419">
    <cfRule type="containsText" dxfId="211" priority="210" operator="containsText" text="Available">
      <formula>NOT(ISERROR(SEARCH("Available",N419)))</formula>
    </cfRule>
    <cfRule type="containsText" dxfId="210" priority="211" operator="containsText" text="In Use">
      <formula>NOT(ISERROR(SEARCH("In Use",N419)))</formula>
    </cfRule>
  </conditionalFormatting>
  <conditionalFormatting sqref="A419 C419:E419 N419:P419 I419:K419">
    <cfRule type="expression" dxfId="209" priority="212">
      <formula>ODD(ROW())=ROW()</formula>
    </cfRule>
  </conditionalFormatting>
  <conditionalFormatting sqref="P419">
    <cfRule type="expression" dxfId="208" priority="207">
      <formula>IF($P419="N/A",1)</formula>
    </cfRule>
    <cfRule type="expression" dxfId="207" priority="208">
      <formula>IF($P419&gt;TODAY(),1)</formula>
    </cfRule>
    <cfRule type="expression" dxfId="206" priority="209">
      <formula>IF($P419&lt;=TODAY(),1)</formula>
    </cfRule>
  </conditionalFormatting>
  <conditionalFormatting sqref="G419:H419">
    <cfRule type="expression" dxfId="205" priority="206">
      <formula>ODD(ROW())=ROW()</formula>
    </cfRule>
  </conditionalFormatting>
  <conditionalFormatting sqref="L419:M419">
    <cfRule type="expression" dxfId="204" priority="205">
      <formula>ODD(ROW())=ROW()</formula>
    </cfRule>
  </conditionalFormatting>
  <conditionalFormatting sqref="B420:B422 F420:F422">
    <cfRule type="expression" dxfId="203" priority="204">
      <formula>ODD(ROW())=ROW()</formula>
    </cfRule>
  </conditionalFormatting>
  <conditionalFormatting sqref="Q420:Q422">
    <cfRule type="expression" dxfId="202" priority="203">
      <formula>ODD(ROW())=ROW()</formula>
    </cfRule>
  </conditionalFormatting>
  <conditionalFormatting sqref="R420:R422">
    <cfRule type="expression" dxfId="201" priority="202">
      <formula>ODD(ROW())=ROW()</formula>
    </cfRule>
  </conditionalFormatting>
  <conditionalFormatting sqref="N420:N422">
    <cfRule type="containsText" dxfId="200" priority="199" operator="containsText" text="Available">
      <formula>NOT(ISERROR(SEARCH("Available",N420)))</formula>
    </cfRule>
    <cfRule type="containsText" dxfId="199" priority="200" operator="containsText" text="In Use">
      <formula>NOT(ISERROR(SEARCH("In Use",N420)))</formula>
    </cfRule>
  </conditionalFormatting>
  <conditionalFormatting sqref="N420:P422 A421:A422 D420:D422 J420:K422">
    <cfRule type="expression" dxfId="198" priority="201">
      <formula>ODD(ROW())=ROW()</formula>
    </cfRule>
  </conditionalFormatting>
  <conditionalFormatting sqref="P420:P422">
    <cfRule type="expression" dxfId="197" priority="196">
      <formula>IF($P420="N/A",1)</formula>
    </cfRule>
    <cfRule type="expression" dxfId="196" priority="197">
      <formula>IF($P420&gt;TODAY(),1)</formula>
    </cfRule>
    <cfRule type="expression" dxfId="195" priority="198">
      <formula>IF($P420&lt;=TODAY(),1)</formula>
    </cfRule>
  </conditionalFormatting>
  <conditionalFormatting sqref="G420:H422">
    <cfRule type="expression" dxfId="194" priority="195">
      <formula>ODD(ROW())=ROW()</formula>
    </cfRule>
  </conditionalFormatting>
  <conditionalFormatting sqref="L420:L422">
    <cfRule type="expression" dxfId="193" priority="194">
      <formula>ODD(ROW())=ROW()</formula>
    </cfRule>
  </conditionalFormatting>
  <conditionalFormatting sqref="A420">
    <cfRule type="expression" dxfId="192" priority="193">
      <formula>ODD(ROW())=ROW()</formula>
    </cfRule>
  </conditionalFormatting>
  <conditionalFormatting sqref="C420">
    <cfRule type="expression" dxfId="191" priority="192">
      <formula>ODD(ROW())=ROW()</formula>
    </cfRule>
  </conditionalFormatting>
  <conditionalFormatting sqref="C421">
    <cfRule type="expression" dxfId="190" priority="191">
      <formula>ODD(ROW())=ROW()</formula>
    </cfRule>
  </conditionalFormatting>
  <conditionalFormatting sqref="C422">
    <cfRule type="expression" dxfId="189" priority="190">
      <formula>ODD(ROW())=ROW()</formula>
    </cfRule>
  </conditionalFormatting>
  <conditionalFormatting sqref="E420">
    <cfRule type="expression" dxfId="188" priority="189">
      <formula>ODD(ROW())=ROW()</formula>
    </cfRule>
  </conditionalFormatting>
  <conditionalFormatting sqref="E421">
    <cfRule type="expression" dxfId="187" priority="188">
      <formula>ODD(ROW())=ROW()</formula>
    </cfRule>
  </conditionalFormatting>
  <conditionalFormatting sqref="E422">
    <cfRule type="expression" dxfId="186" priority="187">
      <formula>ODD(ROW())=ROW()</formula>
    </cfRule>
  </conditionalFormatting>
  <conditionalFormatting sqref="I420">
    <cfRule type="expression" dxfId="185" priority="186">
      <formula>ODD(ROW())=ROW()</formula>
    </cfRule>
  </conditionalFormatting>
  <conditionalFormatting sqref="I421">
    <cfRule type="expression" dxfId="184" priority="185">
      <formula>ODD(ROW())=ROW()</formula>
    </cfRule>
  </conditionalFormatting>
  <conditionalFormatting sqref="I422">
    <cfRule type="expression" dxfId="183" priority="184">
      <formula>ODD(ROW())=ROW()</formula>
    </cfRule>
  </conditionalFormatting>
  <conditionalFormatting sqref="M420">
    <cfRule type="expression" dxfId="182" priority="183">
      <formula>ODD(ROW())=ROW()</formula>
    </cfRule>
  </conditionalFormatting>
  <conditionalFormatting sqref="M421">
    <cfRule type="expression" dxfId="181" priority="182">
      <formula>ODD(ROW())=ROW()</formula>
    </cfRule>
  </conditionalFormatting>
  <conditionalFormatting sqref="M422">
    <cfRule type="expression" dxfId="180" priority="181">
      <formula>ODD(ROW())=ROW()</formula>
    </cfRule>
  </conditionalFormatting>
  <conditionalFormatting sqref="N423">
    <cfRule type="containsText" dxfId="179" priority="178" operator="containsText" text="Available">
      <formula>NOT(ISERROR(SEARCH("Available",N423)))</formula>
    </cfRule>
    <cfRule type="containsText" dxfId="178" priority="179" operator="containsText" text="In Use">
      <formula>NOT(ISERROR(SEARCH("In Use",N423)))</formula>
    </cfRule>
  </conditionalFormatting>
  <conditionalFormatting sqref="A423:R423">
    <cfRule type="expression" dxfId="177" priority="180">
      <formula>ODD(ROW())=ROW()</formula>
    </cfRule>
  </conditionalFormatting>
  <conditionalFormatting sqref="P423">
    <cfRule type="expression" dxfId="176" priority="175">
      <formula>IF($P423="N/A",1)</formula>
    </cfRule>
    <cfRule type="expression" dxfId="175" priority="176">
      <formula>IF($P423&gt;TODAY(),1)</formula>
    </cfRule>
    <cfRule type="expression" dxfId="174" priority="177">
      <formula>IF($P423&lt;=TODAY(),1)</formula>
    </cfRule>
  </conditionalFormatting>
  <conditionalFormatting sqref="N424">
    <cfRule type="containsText" dxfId="173" priority="172" operator="containsText" text="Available">
      <formula>NOT(ISERROR(SEARCH("Available",N424)))</formula>
    </cfRule>
    <cfRule type="containsText" dxfId="172" priority="173" operator="containsText" text="In Use">
      <formula>NOT(ISERROR(SEARCH("In Use",N424)))</formula>
    </cfRule>
  </conditionalFormatting>
  <conditionalFormatting sqref="A424:R424">
    <cfRule type="expression" dxfId="171" priority="174">
      <formula>ODD(ROW())=ROW()</formula>
    </cfRule>
  </conditionalFormatting>
  <conditionalFormatting sqref="P424">
    <cfRule type="expression" dxfId="170" priority="169">
      <formula>IF($P424="N/A",1)</formula>
    </cfRule>
    <cfRule type="expression" dxfId="169" priority="170">
      <formula>IF($P424&gt;TODAY(),1)</formula>
    </cfRule>
    <cfRule type="expression" dxfId="168" priority="171">
      <formula>IF($P424&lt;=TODAY(),1)</formula>
    </cfRule>
  </conditionalFormatting>
  <conditionalFormatting sqref="N425:N450">
    <cfRule type="containsText" dxfId="167" priority="166" operator="containsText" text="Available">
      <formula>NOT(ISERROR(SEARCH("Available",N425)))</formula>
    </cfRule>
    <cfRule type="containsText" dxfId="166" priority="167" operator="containsText" text="In Use">
      <formula>NOT(ISERROR(SEARCH("In Use",N425)))</formula>
    </cfRule>
  </conditionalFormatting>
  <conditionalFormatting sqref="A425:R450">
    <cfRule type="expression" dxfId="165" priority="168">
      <formula>ODD(ROW())=ROW()</formula>
    </cfRule>
  </conditionalFormatting>
  <conditionalFormatting sqref="P425:P450">
    <cfRule type="expression" dxfId="164" priority="163">
      <formula>IF($P425="N/A",1)</formula>
    </cfRule>
    <cfRule type="expression" dxfId="163" priority="164">
      <formula>IF($P425&gt;TODAY(),1)</formula>
    </cfRule>
    <cfRule type="expression" dxfId="162" priority="165">
      <formula>IF($P425&lt;=TODAY(),1)</formula>
    </cfRule>
  </conditionalFormatting>
  <conditionalFormatting sqref="N451">
    <cfRule type="containsText" dxfId="161" priority="160" operator="containsText" text="Available">
      <formula>NOT(ISERROR(SEARCH("Available",N451)))</formula>
    </cfRule>
    <cfRule type="containsText" dxfId="160" priority="161" operator="containsText" text="In Use">
      <formula>NOT(ISERROR(SEARCH("In Use",N451)))</formula>
    </cfRule>
  </conditionalFormatting>
  <conditionalFormatting sqref="A451:R451">
    <cfRule type="expression" dxfId="159" priority="162">
      <formula>ODD(ROW())=ROW()</formula>
    </cfRule>
  </conditionalFormatting>
  <conditionalFormatting sqref="P451">
    <cfRule type="expression" dxfId="158" priority="157">
      <formula>IF($P451="N/A",1)</formula>
    </cfRule>
    <cfRule type="expression" dxfId="157" priority="158">
      <formula>IF($P451&gt;TODAY(),1)</formula>
    </cfRule>
    <cfRule type="expression" dxfId="156" priority="159">
      <formula>IF($P451&lt;=TODAY(),1)</formula>
    </cfRule>
  </conditionalFormatting>
  <conditionalFormatting sqref="N452">
    <cfRule type="containsText" dxfId="155" priority="154" operator="containsText" text="Available">
      <formula>NOT(ISERROR(SEARCH("Available",N452)))</formula>
    </cfRule>
    <cfRule type="containsText" dxfId="154" priority="155" operator="containsText" text="In Use">
      <formula>NOT(ISERROR(SEARCH("In Use",N452)))</formula>
    </cfRule>
  </conditionalFormatting>
  <conditionalFormatting sqref="A452:R452">
    <cfRule type="expression" dxfId="153" priority="156">
      <formula>ODD(ROW())=ROW()</formula>
    </cfRule>
  </conditionalFormatting>
  <conditionalFormatting sqref="P452">
    <cfRule type="expression" dxfId="152" priority="151">
      <formula>IF($P452="N/A",1)</formula>
    </cfRule>
    <cfRule type="expression" dxfId="151" priority="152">
      <formula>IF($P452&gt;TODAY(),1)</formula>
    </cfRule>
    <cfRule type="expression" dxfId="150" priority="153">
      <formula>IF($P452&lt;=TODAY(),1)</formula>
    </cfRule>
  </conditionalFormatting>
  <conditionalFormatting sqref="N453">
    <cfRule type="containsText" dxfId="149" priority="148" operator="containsText" text="Available">
      <formula>NOT(ISERROR(SEARCH("Available",N453)))</formula>
    </cfRule>
    <cfRule type="containsText" dxfId="148" priority="149" operator="containsText" text="In Use">
      <formula>NOT(ISERROR(SEARCH("In Use",N453)))</formula>
    </cfRule>
  </conditionalFormatting>
  <conditionalFormatting sqref="A453:R453">
    <cfRule type="expression" dxfId="147" priority="150">
      <formula>ODD(ROW())=ROW()</formula>
    </cfRule>
  </conditionalFormatting>
  <conditionalFormatting sqref="P453">
    <cfRule type="expression" dxfId="146" priority="145">
      <formula>IF($P453="N/A",1)</formula>
    </cfRule>
    <cfRule type="expression" dxfId="145" priority="146">
      <formula>IF($P453&gt;TODAY(),1)</formula>
    </cfRule>
    <cfRule type="expression" dxfId="144" priority="147">
      <formula>IF($P453&lt;=TODAY(),1)</formula>
    </cfRule>
  </conditionalFormatting>
  <conditionalFormatting sqref="N454">
    <cfRule type="containsText" dxfId="143" priority="142" operator="containsText" text="Available">
      <formula>NOT(ISERROR(SEARCH("Available",N454)))</formula>
    </cfRule>
    <cfRule type="containsText" dxfId="142" priority="143" operator="containsText" text="In Use">
      <formula>NOT(ISERROR(SEARCH("In Use",N454)))</formula>
    </cfRule>
  </conditionalFormatting>
  <conditionalFormatting sqref="A454:R454">
    <cfRule type="expression" dxfId="141" priority="144">
      <formula>ODD(ROW())=ROW()</formula>
    </cfRule>
  </conditionalFormatting>
  <conditionalFormatting sqref="P454">
    <cfRule type="expression" dxfId="140" priority="139">
      <formula>IF($P454="N/A",1)</formula>
    </cfRule>
    <cfRule type="expression" dxfId="139" priority="140">
      <formula>IF($P454&gt;TODAY(),1)</formula>
    </cfRule>
    <cfRule type="expression" dxfId="138" priority="141">
      <formula>IF($P454&lt;=TODAY(),1)</formula>
    </cfRule>
  </conditionalFormatting>
  <conditionalFormatting sqref="N455">
    <cfRule type="containsText" dxfId="137" priority="136" operator="containsText" text="Available">
      <formula>NOT(ISERROR(SEARCH("Available",N455)))</formula>
    </cfRule>
    <cfRule type="containsText" dxfId="136" priority="137" operator="containsText" text="In Use">
      <formula>NOT(ISERROR(SEARCH("In Use",N455)))</formula>
    </cfRule>
  </conditionalFormatting>
  <conditionalFormatting sqref="A455:R455">
    <cfRule type="expression" dxfId="135" priority="138">
      <formula>ODD(ROW())=ROW()</formula>
    </cfRule>
  </conditionalFormatting>
  <conditionalFormatting sqref="P455">
    <cfRule type="expression" dxfId="134" priority="133">
      <formula>IF($P455="N/A",1)</formula>
    </cfRule>
    <cfRule type="expression" dxfId="133" priority="134">
      <formula>IF($P455&gt;TODAY(),1)</formula>
    </cfRule>
    <cfRule type="expression" dxfId="132" priority="135">
      <formula>IF($P455&lt;=TODAY(),1)</formula>
    </cfRule>
  </conditionalFormatting>
  <conditionalFormatting sqref="N456">
    <cfRule type="containsText" dxfId="131" priority="130" operator="containsText" text="Available">
      <formula>NOT(ISERROR(SEARCH("Available",N456)))</formula>
    </cfRule>
    <cfRule type="containsText" dxfId="130" priority="131" operator="containsText" text="In Use">
      <formula>NOT(ISERROR(SEARCH("In Use",N456)))</formula>
    </cfRule>
  </conditionalFormatting>
  <conditionalFormatting sqref="A456:R456">
    <cfRule type="expression" dxfId="129" priority="132">
      <formula>ODD(ROW())=ROW()</formula>
    </cfRule>
  </conditionalFormatting>
  <conditionalFormatting sqref="P456">
    <cfRule type="expression" dxfId="128" priority="127">
      <formula>IF($P456="N/A",1)</formula>
    </cfRule>
    <cfRule type="expression" dxfId="127" priority="128">
      <formula>IF($P456&gt;TODAY(),1)</formula>
    </cfRule>
    <cfRule type="expression" dxfId="126" priority="129">
      <formula>IF($P456&lt;=TODAY(),1)</formula>
    </cfRule>
  </conditionalFormatting>
  <conditionalFormatting sqref="N457">
    <cfRule type="containsText" dxfId="125" priority="124" operator="containsText" text="Available">
      <formula>NOT(ISERROR(SEARCH("Available",N457)))</formula>
    </cfRule>
    <cfRule type="containsText" dxfId="124" priority="125" operator="containsText" text="In Use">
      <formula>NOT(ISERROR(SEARCH("In Use",N457)))</formula>
    </cfRule>
  </conditionalFormatting>
  <conditionalFormatting sqref="A457:R457">
    <cfRule type="expression" dxfId="123" priority="126">
      <formula>ODD(ROW())=ROW()</formula>
    </cfRule>
  </conditionalFormatting>
  <conditionalFormatting sqref="P457">
    <cfRule type="expression" dxfId="122" priority="121">
      <formula>IF($P457="N/A",1)</formula>
    </cfRule>
    <cfRule type="expression" dxfId="121" priority="122">
      <formula>IF($P457&gt;TODAY(),1)</formula>
    </cfRule>
    <cfRule type="expression" dxfId="120" priority="123">
      <formula>IF($P457&lt;=TODAY(),1)</formula>
    </cfRule>
  </conditionalFormatting>
  <conditionalFormatting sqref="N458">
    <cfRule type="containsText" dxfId="119" priority="118" operator="containsText" text="Available">
      <formula>NOT(ISERROR(SEARCH("Available",N458)))</formula>
    </cfRule>
    <cfRule type="containsText" dxfId="118" priority="119" operator="containsText" text="In Use">
      <formula>NOT(ISERROR(SEARCH("In Use",N458)))</formula>
    </cfRule>
  </conditionalFormatting>
  <conditionalFormatting sqref="A458:R458">
    <cfRule type="expression" dxfId="117" priority="120">
      <formula>ODD(ROW())=ROW()</formula>
    </cfRule>
  </conditionalFormatting>
  <conditionalFormatting sqref="P458">
    <cfRule type="expression" dxfId="116" priority="115">
      <formula>IF($P458="N/A",1)</formula>
    </cfRule>
    <cfRule type="expression" dxfId="115" priority="116">
      <formula>IF($P458&gt;TODAY(),1)</formula>
    </cfRule>
    <cfRule type="expression" dxfId="114" priority="117">
      <formula>IF($P458&lt;=TODAY(),1)</formula>
    </cfRule>
  </conditionalFormatting>
  <conditionalFormatting sqref="N459">
    <cfRule type="containsText" dxfId="113" priority="112" operator="containsText" text="Available">
      <formula>NOT(ISERROR(SEARCH("Available",N459)))</formula>
    </cfRule>
    <cfRule type="containsText" dxfId="112" priority="113" operator="containsText" text="In Use">
      <formula>NOT(ISERROR(SEARCH("In Use",N459)))</formula>
    </cfRule>
  </conditionalFormatting>
  <conditionalFormatting sqref="A459:R459">
    <cfRule type="expression" dxfId="111" priority="114">
      <formula>ODD(ROW())=ROW()</formula>
    </cfRule>
  </conditionalFormatting>
  <conditionalFormatting sqref="P459">
    <cfRule type="expression" dxfId="110" priority="109">
      <formula>IF($P459="N/A",1)</formula>
    </cfRule>
    <cfRule type="expression" dxfId="109" priority="110">
      <formula>IF($P459&gt;TODAY(),1)</formula>
    </cfRule>
    <cfRule type="expression" dxfId="108" priority="111">
      <formula>IF($P459&lt;=TODAY(),1)</formula>
    </cfRule>
  </conditionalFormatting>
  <conditionalFormatting sqref="N460">
    <cfRule type="containsText" dxfId="107" priority="106" operator="containsText" text="Available">
      <formula>NOT(ISERROR(SEARCH("Available",N460)))</formula>
    </cfRule>
    <cfRule type="containsText" dxfId="106" priority="107" operator="containsText" text="In Use">
      <formula>NOT(ISERROR(SEARCH("In Use",N460)))</formula>
    </cfRule>
  </conditionalFormatting>
  <conditionalFormatting sqref="A460:R460">
    <cfRule type="expression" dxfId="105" priority="108">
      <formula>ODD(ROW())=ROW()</formula>
    </cfRule>
  </conditionalFormatting>
  <conditionalFormatting sqref="P460">
    <cfRule type="expression" dxfId="104" priority="103">
      <formula>IF($P460="N/A",1)</formula>
    </cfRule>
    <cfRule type="expression" dxfId="103" priority="104">
      <formula>IF($P460&gt;TODAY(),1)</formula>
    </cfRule>
    <cfRule type="expression" dxfId="102" priority="105">
      <formula>IF($P460&lt;=TODAY(),1)</formula>
    </cfRule>
  </conditionalFormatting>
  <conditionalFormatting sqref="N461">
    <cfRule type="containsText" dxfId="101" priority="100" operator="containsText" text="Available">
      <formula>NOT(ISERROR(SEARCH("Available",N461)))</formula>
    </cfRule>
    <cfRule type="containsText" dxfId="100" priority="101" operator="containsText" text="In Use">
      <formula>NOT(ISERROR(SEARCH("In Use",N461)))</formula>
    </cfRule>
  </conditionalFormatting>
  <conditionalFormatting sqref="A461:R461">
    <cfRule type="expression" dxfId="99" priority="102">
      <formula>ODD(ROW())=ROW()</formula>
    </cfRule>
  </conditionalFormatting>
  <conditionalFormatting sqref="P461">
    <cfRule type="expression" dxfId="98" priority="97">
      <formula>IF($P461="N/A",1)</formula>
    </cfRule>
    <cfRule type="expression" dxfId="97" priority="98">
      <formula>IF($P461&gt;TODAY(),1)</formula>
    </cfRule>
    <cfRule type="expression" dxfId="96" priority="99">
      <formula>IF($P461&lt;=TODAY(),1)</formula>
    </cfRule>
  </conditionalFormatting>
  <conditionalFormatting sqref="N462">
    <cfRule type="containsText" dxfId="95" priority="94" operator="containsText" text="Available">
      <formula>NOT(ISERROR(SEARCH("Available",N462)))</formula>
    </cfRule>
    <cfRule type="containsText" dxfId="94" priority="95" operator="containsText" text="In Use">
      <formula>NOT(ISERROR(SEARCH("In Use",N462)))</formula>
    </cfRule>
  </conditionalFormatting>
  <conditionalFormatting sqref="A462:R462">
    <cfRule type="expression" dxfId="93" priority="96">
      <formula>ODD(ROW())=ROW()</formula>
    </cfRule>
  </conditionalFormatting>
  <conditionalFormatting sqref="P462">
    <cfRule type="expression" dxfId="92" priority="91">
      <formula>IF($P462="N/A",1)</formula>
    </cfRule>
    <cfRule type="expression" dxfId="91" priority="92">
      <formula>IF($P462&gt;TODAY(),1)</formula>
    </cfRule>
    <cfRule type="expression" dxfId="90" priority="93">
      <formula>IF($P462&lt;=TODAY(),1)</formula>
    </cfRule>
  </conditionalFormatting>
  <conditionalFormatting sqref="N463">
    <cfRule type="containsText" dxfId="89" priority="88" operator="containsText" text="Available">
      <formula>NOT(ISERROR(SEARCH("Available",N463)))</formula>
    </cfRule>
    <cfRule type="containsText" dxfId="88" priority="89" operator="containsText" text="In Use">
      <formula>NOT(ISERROR(SEARCH("In Use",N463)))</formula>
    </cfRule>
  </conditionalFormatting>
  <conditionalFormatting sqref="A463:R463">
    <cfRule type="expression" dxfId="87" priority="90">
      <formula>ODD(ROW())=ROW()</formula>
    </cfRule>
  </conditionalFormatting>
  <conditionalFormatting sqref="P463">
    <cfRule type="expression" dxfId="86" priority="85">
      <formula>IF($P463="N/A",1)</formula>
    </cfRule>
    <cfRule type="expression" dxfId="85" priority="86">
      <formula>IF($P463&gt;TODAY(),1)</formula>
    </cfRule>
    <cfRule type="expression" dxfId="84" priority="87">
      <formula>IF($P463&lt;=TODAY(),1)</formula>
    </cfRule>
  </conditionalFormatting>
  <conditionalFormatting sqref="N464">
    <cfRule type="containsText" dxfId="83" priority="82" operator="containsText" text="Available">
      <formula>NOT(ISERROR(SEARCH("Available",N464)))</formula>
    </cfRule>
    <cfRule type="containsText" dxfId="82" priority="83" operator="containsText" text="In Use">
      <formula>NOT(ISERROR(SEARCH("In Use",N464)))</formula>
    </cfRule>
  </conditionalFormatting>
  <conditionalFormatting sqref="A464:R464">
    <cfRule type="expression" dxfId="81" priority="84">
      <formula>ODD(ROW())=ROW()</formula>
    </cfRule>
  </conditionalFormatting>
  <conditionalFormatting sqref="P464">
    <cfRule type="expression" dxfId="80" priority="79">
      <formula>IF($P464="N/A",1)</formula>
    </cfRule>
    <cfRule type="expression" dxfId="79" priority="80">
      <formula>IF($P464&gt;TODAY(),1)</formula>
    </cfRule>
    <cfRule type="expression" dxfId="78" priority="81">
      <formula>IF($P464&lt;=TODAY(),1)</formula>
    </cfRule>
  </conditionalFormatting>
  <conditionalFormatting sqref="N465">
    <cfRule type="containsText" dxfId="77" priority="76" operator="containsText" text="Available">
      <formula>NOT(ISERROR(SEARCH("Available",N465)))</formula>
    </cfRule>
    <cfRule type="containsText" dxfId="76" priority="77" operator="containsText" text="In Use">
      <formula>NOT(ISERROR(SEARCH("In Use",N465)))</formula>
    </cfRule>
  </conditionalFormatting>
  <conditionalFormatting sqref="A465:R465">
    <cfRule type="expression" dxfId="75" priority="78">
      <formula>ODD(ROW())=ROW()</formula>
    </cfRule>
  </conditionalFormatting>
  <conditionalFormatting sqref="P465">
    <cfRule type="expression" dxfId="74" priority="73">
      <formula>IF($P465="N/A",1)</formula>
    </cfRule>
    <cfRule type="expression" dxfId="73" priority="74">
      <formula>IF($P465&gt;TODAY(),1)</formula>
    </cfRule>
    <cfRule type="expression" dxfId="72" priority="75">
      <formula>IF($P465&lt;=TODAY(),1)</formula>
    </cfRule>
  </conditionalFormatting>
  <conditionalFormatting sqref="N466">
    <cfRule type="containsText" dxfId="71" priority="70" operator="containsText" text="Available">
      <formula>NOT(ISERROR(SEARCH("Available",N466)))</formula>
    </cfRule>
    <cfRule type="containsText" dxfId="70" priority="71" operator="containsText" text="In Use">
      <formula>NOT(ISERROR(SEARCH("In Use",N466)))</formula>
    </cfRule>
  </conditionalFormatting>
  <conditionalFormatting sqref="A466:R466">
    <cfRule type="expression" dxfId="69" priority="72">
      <formula>ODD(ROW())=ROW()</formula>
    </cfRule>
  </conditionalFormatting>
  <conditionalFormatting sqref="P466">
    <cfRule type="expression" dxfId="68" priority="67">
      <formula>IF($P466="N/A",1)</formula>
    </cfRule>
    <cfRule type="expression" dxfId="67" priority="68">
      <formula>IF($P466&gt;TODAY(),1)</formula>
    </cfRule>
    <cfRule type="expression" dxfId="66" priority="69">
      <formula>IF($P466&lt;=TODAY(),1)</formula>
    </cfRule>
  </conditionalFormatting>
  <conditionalFormatting sqref="N467">
    <cfRule type="containsText" dxfId="65" priority="64" operator="containsText" text="Available">
      <formula>NOT(ISERROR(SEARCH("Available",N467)))</formula>
    </cfRule>
    <cfRule type="containsText" dxfId="64" priority="65" operator="containsText" text="In Use">
      <formula>NOT(ISERROR(SEARCH("In Use",N467)))</formula>
    </cfRule>
  </conditionalFormatting>
  <conditionalFormatting sqref="A467:R467">
    <cfRule type="expression" dxfId="63" priority="66">
      <formula>ODD(ROW())=ROW()</formula>
    </cfRule>
  </conditionalFormatting>
  <conditionalFormatting sqref="P467">
    <cfRule type="expression" dxfId="62" priority="61">
      <formula>IF($P467="N/A",1)</formula>
    </cfRule>
    <cfRule type="expression" dxfId="61" priority="62">
      <formula>IF($P467&gt;TODAY(),1)</formula>
    </cfRule>
    <cfRule type="expression" dxfId="60" priority="63">
      <formula>IF($P467&lt;=TODAY(),1)</formula>
    </cfRule>
  </conditionalFormatting>
  <conditionalFormatting sqref="N468">
    <cfRule type="containsText" dxfId="59" priority="58" operator="containsText" text="Available">
      <formula>NOT(ISERROR(SEARCH("Available",N468)))</formula>
    </cfRule>
    <cfRule type="containsText" dxfId="58" priority="59" operator="containsText" text="In Use">
      <formula>NOT(ISERROR(SEARCH("In Use",N468)))</formula>
    </cfRule>
  </conditionalFormatting>
  <conditionalFormatting sqref="A468:R468">
    <cfRule type="expression" dxfId="57" priority="60">
      <formula>ODD(ROW())=ROW()</formula>
    </cfRule>
  </conditionalFormatting>
  <conditionalFormatting sqref="P468">
    <cfRule type="expression" dxfId="56" priority="55">
      <formula>IF($P468="N/A",1)</formula>
    </cfRule>
    <cfRule type="expression" dxfId="55" priority="56">
      <formula>IF($P468&gt;TODAY(),1)</formula>
    </cfRule>
    <cfRule type="expression" dxfId="54" priority="57">
      <formula>IF($P468&lt;=TODAY(),1)</formula>
    </cfRule>
  </conditionalFormatting>
  <conditionalFormatting sqref="N469">
    <cfRule type="containsText" dxfId="53" priority="52" operator="containsText" text="Available">
      <formula>NOT(ISERROR(SEARCH("Available",N469)))</formula>
    </cfRule>
    <cfRule type="containsText" dxfId="52" priority="53" operator="containsText" text="In Use">
      <formula>NOT(ISERROR(SEARCH("In Use",N469)))</formula>
    </cfRule>
  </conditionalFormatting>
  <conditionalFormatting sqref="A469:R469">
    <cfRule type="expression" dxfId="51" priority="54">
      <formula>ODD(ROW())=ROW()</formula>
    </cfRule>
  </conditionalFormatting>
  <conditionalFormatting sqref="P469">
    <cfRule type="expression" dxfId="50" priority="49">
      <formula>IF($P469="N/A",1)</formula>
    </cfRule>
    <cfRule type="expression" dxfId="49" priority="50">
      <formula>IF($P469&gt;TODAY(),1)</formula>
    </cfRule>
    <cfRule type="expression" dxfId="48" priority="51">
      <formula>IF($P469&lt;=TODAY(),1)</formula>
    </cfRule>
  </conditionalFormatting>
  <conditionalFormatting sqref="N470">
    <cfRule type="containsText" dxfId="47" priority="46" operator="containsText" text="Available">
      <formula>NOT(ISERROR(SEARCH("Available",N470)))</formula>
    </cfRule>
    <cfRule type="containsText" dxfId="46" priority="47" operator="containsText" text="In Use">
      <formula>NOT(ISERROR(SEARCH("In Use",N470)))</formula>
    </cfRule>
  </conditionalFormatting>
  <conditionalFormatting sqref="A470:R470">
    <cfRule type="expression" dxfId="45" priority="48">
      <formula>ODD(ROW())=ROW()</formula>
    </cfRule>
  </conditionalFormatting>
  <conditionalFormatting sqref="P470">
    <cfRule type="expression" dxfId="44" priority="43">
      <formula>IF($P470="N/A",1)</formula>
    </cfRule>
    <cfRule type="expression" dxfId="43" priority="44">
      <formula>IF($P470&gt;TODAY(),1)</formula>
    </cfRule>
    <cfRule type="expression" dxfId="42" priority="45">
      <formula>IF($P470&lt;=TODAY(),1)</formula>
    </cfRule>
  </conditionalFormatting>
  <conditionalFormatting sqref="N471">
    <cfRule type="containsText" dxfId="41" priority="40" operator="containsText" text="Available">
      <formula>NOT(ISERROR(SEARCH("Available",N471)))</formula>
    </cfRule>
    <cfRule type="containsText" dxfId="40" priority="41" operator="containsText" text="In Use">
      <formula>NOT(ISERROR(SEARCH("In Use",N471)))</formula>
    </cfRule>
  </conditionalFormatting>
  <conditionalFormatting sqref="A471:R471">
    <cfRule type="expression" dxfId="39" priority="42">
      <formula>ODD(ROW())=ROW()</formula>
    </cfRule>
  </conditionalFormatting>
  <conditionalFormatting sqref="P471">
    <cfRule type="expression" dxfId="38" priority="37">
      <formula>IF($P471="N/A",1)</formula>
    </cfRule>
    <cfRule type="expression" dxfId="37" priority="38">
      <formula>IF($P471&gt;TODAY(),1)</formula>
    </cfRule>
    <cfRule type="expression" dxfId="36" priority="39">
      <formula>IF($P471&lt;=TODAY(),1)</formula>
    </cfRule>
  </conditionalFormatting>
  <conditionalFormatting sqref="N472">
    <cfRule type="containsText" dxfId="35" priority="34" operator="containsText" text="Available">
      <formula>NOT(ISERROR(SEARCH("Available",N472)))</formula>
    </cfRule>
    <cfRule type="containsText" dxfId="34" priority="35" operator="containsText" text="In Use">
      <formula>NOT(ISERROR(SEARCH("In Use",N472)))</formula>
    </cfRule>
  </conditionalFormatting>
  <conditionalFormatting sqref="A472:R472">
    <cfRule type="expression" dxfId="33" priority="36">
      <formula>ODD(ROW())=ROW()</formula>
    </cfRule>
  </conditionalFormatting>
  <conditionalFormatting sqref="P472">
    <cfRule type="expression" dxfId="32" priority="31">
      <formula>IF($P472="N/A",1)</formula>
    </cfRule>
    <cfRule type="expression" dxfId="31" priority="32">
      <formula>IF($P472&gt;TODAY(),1)</formula>
    </cfRule>
    <cfRule type="expression" dxfId="30" priority="33">
      <formula>IF($P472&lt;=TODAY(),1)</formula>
    </cfRule>
  </conditionalFormatting>
  <conditionalFormatting sqref="N473">
    <cfRule type="containsText" dxfId="29" priority="28" operator="containsText" text="Available">
      <formula>NOT(ISERROR(SEARCH("Available",N473)))</formula>
    </cfRule>
    <cfRule type="containsText" dxfId="28" priority="29" operator="containsText" text="In Use">
      <formula>NOT(ISERROR(SEARCH("In Use",N473)))</formula>
    </cfRule>
  </conditionalFormatting>
  <conditionalFormatting sqref="A473:R473">
    <cfRule type="expression" dxfId="27" priority="30">
      <formula>ODD(ROW())=ROW()</formula>
    </cfRule>
  </conditionalFormatting>
  <conditionalFormatting sqref="P473">
    <cfRule type="expression" dxfId="26" priority="25">
      <formula>IF($P473="N/A",1)</formula>
    </cfRule>
    <cfRule type="expression" dxfId="25" priority="26">
      <formula>IF($P473&gt;TODAY(),1)</formula>
    </cfRule>
    <cfRule type="expression" dxfId="24" priority="27">
      <formula>IF($P473&lt;=TODAY(),1)</formula>
    </cfRule>
  </conditionalFormatting>
  <conditionalFormatting sqref="N474">
    <cfRule type="containsText" dxfId="23" priority="22" operator="containsText" text="Available">
      <formula>NOT(ISERROR(SEARCH("Available",N474)))</formula>
    </cfRule>
    <cfRule type="containsText" dxfId="22" priority="23" operator="containsText" text="In Use">
      <formula>NOT(ISERROR(SEARCH("In Use",N474)))</formula>
    </cfRule>
  </conditionalFormatting>
  <conditionalFormatting sqref="A474:R474">
    <cfRule type="expression" dxfId="21" priority="24">
      <formula>ODD(ROW())=ROW()</formula>
    </cfRule>
  </conditionalFormatting>
  <conditionalFormatting sqref="P474">
    <cfRule type="expression" dxfId="20" priority="19">
      <formula>IF($P474="N/A",1)</formula>
    </cfRule>
    <cfRule type="expression" dxfId="19" priority="20">
      <formula>IF($P474&gt;TODAY(),1)</formula>
    </cfRule>
    <cfRule type="expression" dxfId="18" priority="21">
      <formula>IF($P474&lt;=TODAY(),1)</formula>
    </cfRule>
  </conditionalFormatting>
  <conditionalFormatting sqref="N475">
    <cfRule type="containsText" dxfId="17" priority="16" operator="containsText" text="Available">
      <formula>NOT(ISERROR(SEARCH("Available",N475)))</formula>
    </cfRule>
    <cfRule type="containsText" dxfId="16" priority="17" operator="containsText" text="In Use">
      <formula>NOT(ISERROR(SEARCH("In Use",N475)))</formula>
    </cfRule>
  </conditionalFormatting>
  <conditionalFormatting sqref="A475:R475">
    <cfRule type="expression" dxfId="15" priority="18">
      <formula>ODD(ROW())=ROW()</formula>
    </cfRule>
  </conditionalFormatting>
  <conditionalFormatting sqref="P475">
    <cfRule type="expression" dxfId="14" priority="13">
      <formula>IF($P475="N/A",1)</formula>
    </cfRule>
    <cfRule type="expression" dxfId="13" priority="14">
      <formula>IF($P475&gt;TODAY(),1)</formula>
    </cfRule>
    <cfRule type="expression" dxfId="12" priority="15">
      <formula>IF($P475&lt;=TODAY(),1)</formula>
    </cfRule>
  </conditionalFormatting>
  <conditionalFormatting sqref="N476">
    <cfRule type="containsText" dxfId="11" priority="10" operator="containsText" text="Available">
      <formula>NOT(ISERROR(SEARCH("Available",N476)))</formula>
    </cfRule>
    <cfRule type="containsText" dxfId="10" priority="11" operator="containsText" text="In Use">
      <formula>NOT(ISERROR(SEARCH("In Use",N476)))</formula>
    </cfRule>
  </conditionalFormatting>
  <conditionalFormatting sqref="A476:R476">
    <cfRule type="expression" dxfId="9" priority="12">
      <formula>ODD(ROW())=ROW()</formula>
    </cfRule>
  </conditionalFormatting>
  <conditionalFormatting sqref="P476">
    <cfRule type="expression" dxfId="8" priority="7">
      <formula>IF($P476="N/A",1)</formula>
    </cfRule>
    <cfRule type="expression" dxfId="7" priority="8">
      <formula>IF($P476&gt;TODAY(),1)</formula>
    </cfRule>
    <cfRule type="expression" dxfId="6" priority="9">
      <formula>IF($P476&lt;=TODAY(),1)</formula>
    </cfRule>
  </conditionalFormatting>
  <conditionalFormatting sqref="N477">
    <cfRule type="containsText" dxfId="5" priority="4" operator="containsText" text="Available">
      <formula>NOT(ISERROR(SEARCH("Available",N477)))</formula>
    </cfRule>
    <cfRule type="containsText" dxfId="4" priority="5" operator="containsText" text="In Use">
      <formula>NOT(ISERROR(SEARCH("In Use",N477)))</formula>
    </cfRule>
  </conditionalFormatting>
  <conditionalFormatting sqref="A477:R477">
    <cfRule type="expression" dxfId="3" priority="6">
      <formula>ODD(ROW())=ROW()</formula>
    </cfRule>
  </conditionalFormatting>
  <conditionalFormatting sqref="P477">
    <cfRule type="expression" dxfId="2" priority="1">
      <formula>IF($P477="N/A",1)</formula>
    </cfRule>
    <cfRule type="expression" dxfId="1" priority="2">
      <formula>IF($P477&gt;TODAY(),1)</formula>
    </cfRule>
    <cfRule type="expression" dxfId="0" priority="3">
      <formula>IF($P477&lt;=TODAY(),1)</formula>
    </cfRule>
  </conditionalFormatting>
  <dataValidations count="4">
    <dataValidation type="list" showInputMessage="1" showErrorMessage="1" sqref="O321:O325 O328 M8:M477">
      <formula1>sector</formula1>
      <formula2>0</formula2>
    </dataValidation>
    <dataValidation type="list" showInputMessage="1" showErrorMessage="1" sqref="D8:D477">
      <formula1>type</formula1>
      <formula2>0</formula2>
    </dataValidation>
    <dataValidation type="list" showInputMessage="1" showErrorMessage="1" sqref="L8:L477">
      <formula1>location</formula1>
      <formula2>0</formula2>
    </dataValidation>
    <dataValidation type="list" showInputMessage="1" showErrorMessage="1" sqref="C8:C477">
      <formula1>product_type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L52"/>
  <sheetViews>
    <sheetView zoomScaleNormal="100" workbookViewId="0">
      <selection activeCell="L29" sqref="L29"/>
    </sheetView>
  </sheetViews>
  <sheetFormatPr defaultRowHeight="15" x14ac:dyDescent="0.25"/>
  <cols>
    <col min="1" max="1" width="2.85546875" style="17" customWidth="1"/>
    <col min="2" max="2" width="17.42578125" style="17" bestFit="1" customWidth="1"/>
    <col min="3" max="3" width="2.85546875" style="17" customWidth="1"/>
    <col min="4" max="4" width="15.5703125" style="17" customWidth="1"/>
    <col min="5" max="5" width="2.85546875" style="17" customWidth="1"/>
    <col min="6" max="6" width="12" style="17" bestFit="1" customWidth="1"/>
    <col min="7" max="7" width="2.85546875" style="17" customWidth="1"/>
    <col min="8" max="8" width="19.28515625" style="17" bestFit="1" customWidth="1"/>
    <col min="9" max="9" width="2.85546875" style="17" customWidth="1"/>
    <col min="10" max="10" width="8.7109375" style="17" customWidth="1"/>
    <col min="11" max="11" width="2.85546875" style="17" customWidth="1"/>
    <col min="12" max="12" width="9.28515625" style="17" bestFit="1" customWidth="1"/>
    <col min="13" max="1026" width="8.7109375" style="17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1" t="s">
        <v>638</v>
      </c>
      <c r="C2" s="1"/>
      <c r="D2" s="1" t="s">
        <v>1</v>
      </c>
      <c r="E2" s="2"/>
      <c r="F2" s="1" t="s">
        <v>646</v>
      </c>
      <c r="G2" s="2"/>
      <c r="H2" s="1" t="s">
        <v>645</v>
      </c>
      <c r="I2" s="2"/>
      <c r="J2" s="1" t="s">
        <v>639</v>
      </c>
      <c r="K2" s="1"/>
      <c r="L2" s="1" t="s">
        <v>647</v>
      </c>
    </row>
    <row r="3" spans="1:12" x14ac:dyDescent="0.25">
      <c r="A3" s="2"/>
      <c r="B3" s="2" t="s">
        <v>1100</v>
      </c>
      <c r="C3" s="2"/>
      <c r="D3" s="2" t="s">
        <v>1186</v>
      </c>
      <c r="E3" s="2"/>
      <c r="F3" s="2" t="s">
        <v>656</v>
      </c>
      <c r="G3" s="2"/>
      <c r="H3" s="2" t="s">
        <v>660</v>
      </c>
      <c r="I3" s="2"/>
      <c r="J3" s="2" t="s">
        <v>673</v>
      </c>
      <c r="K3" s="2"/>
      <c r="L3" s="2" t="s">
        <v>1187</v>
      </c>
    </row>
    <row r="4" spans="1:12" x14ac:dyDescent="0.25">
      <c r="A4" s="2"/>
      <c r="B4" s="2" t="s">
        <v>1094</v>
      </c>
      <c r="C4" s="2"/>
      <c r="D4" s="2" t="s">
        <v>1188</v>
      </c>
      <c r="E4" s="2"/>
      <c r="F4" s="2" t="s">
        <v>773</v>
      </c>
      <c r="G4" s="2"/>
      <c r="H4" s="2" t="s">
        <v>1189</v>
      </c>
      <c r="I4" s="2"/>
      <c r="J4" s="2" t="s">
        <v>653</v>
      </c>
      <c r="K4" s="2"/>
      <c r="L4" s="2" t="s">
        <v>1162</v>
      </c>
    </row>
    <row r="5" spans="1:12" x14ac:dyDescent="0.25">
      <c r="A5" s="2"/>
      <c r="B5" s="2" t="s">
        <v>1190</v>
      </c>
      <c r="C5" s="2"/>
      <c r="D5" s="2" t="s">
        <v>1191</v>
      </c>
      <c r="E5" s="2"/>
      <c r="F5" s="2" t="s">
        <v>848</v>
      </c>
      <c r="G5" s="2"/>
      <c r="H5" s="2" t="s">
        <v>772</v>
      </c>
      <c r="I5" s="2"/>
      <c r="J5" s="2"/>
      <c r="K5" s="2"/>
      <c r="L5" s="2"/>
    </row>
    <row r="6" spans="1:12" x14ac:dyDescent="0.25">
      <c r="A6" s="2"/>
      <c r="B6" s="2" t="s">
        <v>1192</v>
      </c>
      <c r="C6" s="2"/>
      <c r="D6" s="2" t="s">
        <v>1193</v>
      </c>
      <c r="E6" s="2"/>
      <c r="F6" s="2" t="s">
        <v>660</v>
      </c>
      <c r="G6" s="2"/>
      <c r="H6" s="2" t="s">
        <v>1194</v>
      </c>
      <c r="I6" s="2"/>
      <c r="J6" s="2"/>
      <c r="K6" s="2"/>
      <c r="L6" s="2"/>
    </row>
    <row r="7" spans="1:12" x14ac:dyDescent="0.25">
      <c r="A7" s="2"/>
      <c r="B7" s="2" t="s">
        <v>1195</v>
      </c>
      <c r="C7" s="2"/>
      <c r="D7" s="2" t="s">
        <v>1196</v>
      </c>
      <c r="E7" s="2"/>
      <c r="F7" s="2"/>
      <c r="G7" s="2"/>
      <c r="H7" s="2" t="s">
        <v>1197</v>
      </c>
      <c r="I7" s="2"/>
      <c r="J7" s="2"/>
      <c r="K7" s="2"/>
      <c r="L7" s="2"/>
    </row>
    <row r="8" spans="1:12" x14ac:dyDescent="0.25">
      <c r="A8" s="2"/>
      <c r="B8" s="2" t="s">
        <v>955</v>
      </c>
      <c r="C8" s="2"/>
      <c r="D8" s="2" t="s">
        <v>1198</v>
      </c>
      <c r="E8" s="2"/>
      <c r="F8" s="2"/>
      <c r="G8" s="2"/>
      <c r="H8" s="2" t="s">
        <v>1199</v>
      </c>
      <c r="I8" s="2"/>
      <c r="J8" s="2"/>
      <c r="K8" s="2"/>
      <c r="L8" s="2"/>
    </row>
    <row r="9" spans="1:12" x14ac:dyDescent="0.25">
      <c r="A9" s="2"/>
      <c r="B9" s="2" t="s">
        <v>1064</v>
      </c>
      <c r="C9" s="2"/>
      <c r="D9" s="2" t="s">
        <v>1200</v>
      </c>
      <c r="E9" s="2"/>
      <c r="F9" s="2"/>
      <c r="G9" s="2"/>
      <c r="H9" s="2" t="s">
        <v>1201</v>
      </c>
      <c r="I9" s="2"/>
      <c r="J9" s="2"/>
      <c r="K9" s="2"/>
      <c r="L9" s="2"/>
    </row>
    <row r="10" spans="1:12" x14ac:dyDescent="0.25">
      <c r="A10" s="2"/>
      <c r="B10" s="2" t="s">
        <v>877</v>
      </c>
      <c r="C10" s="2"/>
      <c r="D10" s="2" t="s">
        <v>1202</v>
      </c>
      <c r="E10" s="2"/>
      <c r="F10" s="2"/>
      <c r="G10" s="2"/>
      <c r="H10" s="2" t="s">
        <v>1203</v>
      </c>
      <c r="I10" s="2"/>
      <c r="J10" s="2"/>
      <c r="K10" s="2"/>
      <c r="L10" s="2"/>
    </row>
    <row r="11" spans="1:12" x14ac:dyDescent="0.25">
      <c r="A11" s="2"/>
      <c r="B11" s="2" t="s">
        <v>1204</v>
      </c>
      <c r="C11" s="2"/>
      <c r="D11" s="2" t="s">
        <v>1205</v>
      </c>
      <c r="E11" s="2"/>
      <c r="F11" s="2"/>
      <c r="G11" s="2"/>
      <c r="H11" s="2" t="s">
        <v>1042</v>
      </c>
      <c r="I11" s="2"/>
      <c r="J11" s="2"/>
      <c r="K11" s="2"/>
      <c r="L11" s="2"/>
    </row>
    <row r="12" spans="1:12" x14ac:dyDescent="0.25">
      <c r="A12" s="2"/>
      <c r="B12" s="2" t="s">
        <v>993</v>
      </c>
      <c r="C12" s="2"/>
      <c r="D12" s="2" t="s">
        <v>1206</v>
      </c>
      <c r="E12" s="2"/>
      <c r="F12" s="2"/>
      <c r="G12" s="2"/>
      <c r="H12" s="2" t="s">
        <v>1207</v>
      </c>
      <c r="I12" s="2"/>
      <c r="J12" s="2"/>
      <c r="K12" s="2"/>
      <c r="L12" s="2"/>
    </row>
    <row r="13" spans="1:12" x14ac:dyDescent="0.25">
      <c r="A13" s="2"/>
      <c r="B13" s="2" t="s">
        <v>971</v>
      </c>
      <c r="C13" s="2"/>
      <c r="D13" s="2"/>
      <c r="E13" s="2"/>
      <c r="F13" s="2"/>
      <c r="G13" s="2"/>
      <c r="H13" s="2" t="s">
        <v>842</v>
      </c>
      <c r="I13" s="2"/>
      <c r="J13" s="2"/>
      <c r="K13" s="2"/>
      <c r="L13" s="2"/>
    </row>
    <row r="14" spans="1:12" x14ac:dyDescent="0.25">
      <c r="A14" s="2"/>
      <c r="B14" s="2" t="s">
        <v>851</v>
      </c>
      <c r="C14" s="2"/>
      <c r="D14" s="2"/>
      <c r="E14" s="2"/>
      <c r="F14" s="2"/>
      <c r="G14" s="2"/>
      <c r="H14" s="2" t="s">
        <v>1208</v>
      </c>
      <c r="I14" s="2"/>
      <c r="J14" s="2"/>
      <c r="K14" s="2"/>
      <c r="L14" s="2"/>
    </row>
    <row r="15" spans="1:12" x14ac:dyDescent="0.25">
      <c r="A15" s="2"/>
      <c r="B15" s="2" t="s">
        <v>855</v>
      </c>
      <c r="C15" s="2"/>
      <c r="D15" s="2"/>
      <c r="E15" s="2"/>
      <c r="F15" s="2"/>
      <c r="G15" s="2"/>
      <c r="H15" s="2" t="s">
        <v>669</v>
      </c>
      <c r="I15" s="2"/>
      <c r="J15" s="2"/>
      <c r="K15" s="2"/>
      <c r="L15" s="2"/>
    </row>
    <row r="16" spans="1:12" x14ac:dyDescent="0.25">
      <c r="A16" s="2"/>
      <c r="B16" s="2" t="s">
        <v>864</v>
      </c>
      <c r="C16" s="2"/>
      <c r="D16" s="2"/>
      <c r="E16" s="2"/>
      <c r="F16" s="2"/>
      <c r="G16" s="2"/>
      <c r="H16" s="2" t="s">
        <v>836</v>
      </c>
      <c r="I16" s="2"/>
      <c r="J16" s="2"/>
      <c r="K16" s="2"/>
      <c r="L16" s="2"/>
    </row>
    <row r="17" spans="1:12" x14ac:dyDescent="0.25">
      <c r="A17" s="2"/>
      <c r="B17" s="2" t="s">
        <v>652</v>
      </c>
      <c r="C17" s="2"/>
      <c r="D17" s="2"/>
      <c r="E17" s="2"/>
      <c r="F17" s="2"/>
      <c r="G17" s="2"/>
      <c r="H17" s="2" t="s">
        <v>883</v>
      </c>
      <c r="I17" s="2"/>
      <c r="J17" s="2"/>
      <c r="K17" s="2"/>
      <c r="L17" s="2"/>
    </row>
    <row r="18" spans="1:12" x14ac:dyDescent="0.25">
      <c r="A18" s="2"/>
      <c r="B18" s="2" t="s">
        <v>1036</v>
      </c>
      <c r="C18" s="2"/>
      <c r="D18" s="2"/>
      <c r="E18" s="2"/>
      <c r="F18" s="2"/>
      <c r="G18" s="2"/>
      <c r="H18" s="2" t="s">
        <v>1104</v>
      </c>
      <c r="I18" s="2"/>
      <c r="J18" s="2"/>
      <c r="K18" s="2"/>
      <c r="L18" s="2"/>
    </row>
    <row r="19" spans="1:12" x14ac:dyDescent="0.25">
      <c r="A19" s="2"/>
      <c r="B19" s="2" t="s">
        <v>1114</v>
      </c>
      <c r="C19" s="2"/>
      <c r="D19" s="2"/>
      <c r="E19" s="2"/>
      <c r="F19" s="2"/>
      <c r="G19" s="2"/>
      <c r="H19" s="2" t="s">
        <v>1089</v>
      </c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 t="s">
        <v>1209</v>
      </c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 t="s">
        <v>1210</v>
      </c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 t="s">
        <v>1211</v>
      </c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 t="s">
        <v>1212</v>
      </c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 t="s">
        <v>1213</v>
      </c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 t="s">
        <v>664</v>
      </c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 t="s">
        <v>661</v>
      </c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 t="s">
        <v>659</v>
      </c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 t="s">
        <v>833</v>
      </c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 t="s">
        <v>832</v>
      </c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 t="s">
        <v>1214</v>
      </c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 t="s">
        <v>1215</v>
      </c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 t="s">
        <v>1216</v>
      </c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 t="s">
        <v>995</v>
      </c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 t="s">
        <v>677</v>
      </c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 t="s">
        <v>1217</v>
      </c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 t="s">
        <v>1218</v>
      </c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 t="s">
        <v>1219</v>
      </c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 t="s">
        <v>1220</v>
      </c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 t="s">
        <v>1221</v>
      </c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 t="s">
        <v>998</v>
      </c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 t="s">
        <v>954</v>
      </c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 t="s">
        <v>1049</v>
      </c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 t="s">
        <v>1006</v>
      </c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 t="s">
        <v>847</v>
      </c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 t="s">
        <v>850</v>
      </c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 t="s">
        <v>1117</v>
      </c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1794695E8B75147867A88C6C6F46BAC" ma:contentTypeVersion="8" ma:contentTypeDescription="Crie um novo documento." ma:contentTypeScope="" ma:versionID="8250490e16b3dad52abffa6a40162c36">
  <xsd:schema xmlns:xsd="http://www.w3.org/2001/XMLSchema" xmlns:xs="http://www.w3.org/2001/XMLSchema" xmlns:p="http://schemas.microsoft.com/office/2006/metadata/properties" xmlns:ns2="d72388c5-f4b0-44d4-a9a1-a8738820a700" targetNamespace="http://schemas.microsoft.com/office/2006/metadata/properties" ma:root="true" ma:fieldsID="4fb9030a767110294dfdb170150e0219" ns2:_="">
    <xsd:import namespace="d72388c5-f4b0-44d4-a9a1-a8738820a7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388c5-f4b0-44d4-a9a1-a8738820a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226BC5-E668-46E6-8A1E-FAA4736DFB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388c5-f4b0-44d4-a9a1-a8738820a7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E69E69-C909-44BC-9812-5E2D89B51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23C285-A18C-4BDC-8563-FC4B3F325A5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d72388c5-f4b0-44d4-a9a1-a8738820a70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summary_form</vt:lpstr>
      <vt:lpstr>withdrawal_form</vt:lpstr>
      <vt:lpstr>inventory_form</vt:lpstr>
      <vt:lpstr>LISTAS</vt:lpstr>
      <vt:lpstr>location</vt:lpstr>
      <vt:lpstr>inventory_form!product_description</vt:lpstr>
      <vt:lpstr>summary_form!product_description</vt:lpstr>
      <vt:lpstr>withdrawal_form!product_description</vt:lpstr>
      <vt:lpstr>product_type</vt:lpstr>
      <vt:lpstr>sector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Controle de Estoque - Packaging Team</dc:title>
  <dc:creator>Claudemir Coral</dc:creator>
  <cp:lastModifiedBy>Matheus Dias Sousa</cp:lastModifiedBy>
  <cp:revision>20</cp:revision>
  <cp:lastPrinted>2020-02-10T17:31:08Z</cp:lastPrinted>
  <dcterms:created xsi:type="dcterms:W3CDTF">2020-02-06T13:39:17Z</dcterms:created>
  <dcterms:modified xsi:type="dcterms:W3CDTF">2020-06-24T10:36:12Z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0x010100D1794695E8B75147867A88C6C6F46BAC</vt:lpwstr>
  </property>
</Properties>
</file>