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Indicators" sheetId="1" r:id="rId1"/>
    <sheet name="Relatedness" sheetId="6" r:id="rId2"/>
    <sheet name="KnowledgeComp" sheetId="2" r:id="rId3"/>
    <sheet name="KnowledgeComp_PerCountry" sheetId="3" r:id="rId4"/>
  </sheets>
  <calcPr calcId="152511"/>
</workbook>
</file>

<file path=xl/calcChain.xml><?xml version="1.0" encoding="utf-8"?>
<calcChain xmlns="http://schemas.openxmlformats.org/spreadsheetml/2006/main">
  <c r="AN23" i="3" l="1"/>
  <c r="AM23" i="3"/>
  <c r="AN22" i="3"/>
  <c r="AM22" i="3"/>
  <c r="AN21" i="3"/>
  <c r="AM21" i="3"/>
  <c r="AN20" i="3"/>
  <c r="AM20" i="3"/>
  <c r="AN19" i="3"/>
  <c r="AM19" i="3"/>
  <c r="AN18" i="3"/>
  <c r="AM18" i="3"/>
  <c r="AP8" i="3" s="1"/>
  <c r="AN17" i="3"/>
  <c r="AM17" i="3"/>
  <c r="AN16" i="3"/>
  <c r="AM16" i="3"/>
  <c r="AN15" i="3"/>
  <c r="AM15" i="3"/>
  <c r="AN14" i="3"/>
  <c r="AM14" i="3"/>
  <c r="AP4" i="3" s="1"/>
  <c r="AN13" i="3"/>
  <c r="AM13" i="3"/>
  <c r="AN12" i="3"/>
  <c r="AM12" i="3"/>
  <c r="AN11" i="3"/>
  <c r="AM11" i="3"/>
  <c r="AN10" i="3"/>
  <c r="AM10" i="3"/>
  <c r="AN9" i="3"/>
  <c r="AM9" i="3"/>
  <c r="AN8" i="3"/>
  <c r="AM8" i="3"/>
  <c r="AN7" i="3"/>
  <c r="AM7" i="3"/>
  <c r="AP7" i="3" s="1"/>
  <c r="AN6" i="3"/>
  <c r="AM6" i="3"/>
  <c r="AP6" i="3" s="1"/>
  <c r="AP5" i="3"/>
  <c r="AN5" i="3"/>
  <c r="AM5" i="3"/>
  <c r="AN4" i="3"/>
  <c r="AM4" i="3"/>
  <c r="AN46" i="3"/>
  <c r="AM46" i="3"/>
  <c r="AN45" i="3"/>
  <c r="AM45" i="3"/>
  <c r="AN44" i="3"/>
  <c r="AM44" i="3"/>
  <c r="AN43" i="3"/>
  <c r="AM43" i="3"/>
  <c r="AN42" i="3"/>
  <c r="AM42" i="3"/>
  <c r="AN41" i="3"/>
  <c r="AM41" i="3"/>
  <c r="AP31" i="3" s="1"/>
  <c r="AN40" i="3"/>
  <c r="AM40" i="3"/>
  <c r="AN39" i="3"/>
  <c r="AM39" i="3"/>
  <c r="AN38" i="3"/>
  <c r="AM38" i="3"/>
  <c r="AN37" i="3"/>
  <c r="AM37" i="3"/>
  <c r="AP27" i="3" s="1"/>
  <c r="AN36" i="3"/>
  <c r="AM36" i="3"/>
  <c r="AN35" i="3"/>
  <c r="AM35" i="3"/>
  <c r="AN34" i="3"/>
  <c r="AM34" i="3"/>
  <c r="AN33" i="3"/>
  <c r="AM33" i="3"/>
  <c r="AN32" i="3"/>
  <c r="AM32" i="3"/>
  <c r="AN31" i="3"/>
  <c r="AM31" i="3"/>
  <c r="AN30" i="3"/>
  <c r="AM30" i="3"/>
  <c r="AP30" i="3" s="1"/>
  <c r="AN29" i="3"/>
  <c r="AM29" i="3"/>
  <c r="AP29" i="3" s="1"/>
  <c r="AP28" i="3"/>
  <c r="AN28" i="3"/>
  <c r="AM28" i="3"/>
  <c r="AN27" i="3"/>
  <c r="AM27" i="3"/>
  <c r="AP51" i="3"/>
  <c r="AP52" i="3"/>
  <c r="AP53" i="3"/>
  <c r="AP54" i="3"/>
  <c r="AP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50" i="3"/>
</calcChain>
</file>

<file path=xl/sharedStrings.xml><?xml version="1.0" encoding="utf-8"?>
<sst xmlns="http://schemas.openxmlformats.org/spreadsheetml/2006/main" count="373" uniqueCount="56">
  <si>
    <t>Herfindahl</t>
  </si>
  <si>
    <t>entropy</t>
  </si>
  <si>
    <t>Period</t>
  </si>
  <si>
    <t>US</t>
  </si>
  <si>
    <t>1st</t>
  </si>
  <si>
    <t>JP</t>
  </si>
  <si>
    <t>CN</t>
  </si>
  <si>
    <t>KR</t>
  </si>
  <si>
    <t>AI_pat</t>
  </si>
  <si>
    <t>2nd</t>
  </si>
  <si>
    <t>3rd</t>
  </si>
  <si>
    <t>Original data</t>
  </si>
  <si>
    <t>Period 2 (1989-2003)</t>
  </si>
  <si>
    <t>Period 1 (1974-1988)</t>
  </si>
  <si>
    <t>Period 3 (2004-2018)</t>
  </si>
  <si>
    <t>MORt(MergeAlldata_1st)</t>
  </si>
  <si>
    <t>Step0</t>
  </si>
  <si>
    <t>Step1</t>
  </si>
  <si>
    <t>Step2</t>
  </si>
  <si>
    <t>Period 1</t>
  </si>
  <si>
    <t>Period 2</t>
  </si>
  <si>
    <t>MORt(MergeAlldata_2nd)</t>
  </si>
  <si>
    <t>Period 3</t>
  </si>
  <si>
    <t>MORt(MergeAlldata_3rd)</t>
  </si>
  <si>
    <t>Step</t>
  </si>
  <si>
    <t>NoStep</t>
  </si>
  <si>
    <t>US1</t>
  </si>
  <si>
    <t>JP1</t>
  </si>
  <si>
    <t>CN1</t>
  </si>
  <si>
    <t>KR1</t>
  </si>
  <si>
    <t>AI_pat1</t>
  </si>
  <si>
    <t>US2</t>
  </si>
  <si>
    <t>JP2</t>
  </si>
  <si>
    <t>CN2</t>
  </si>
  <si>
    <t>KR2</t>
  </si>
  <si>
    <t>AI_pat2</t>
  </si>
  <si>
    <t>US3</t>
  </si>
  <si>
    <t>JP3</t>
  </si>
  <si>
    <t>CN3</t>
  </si>
  <si>
    <t>KR3</t>
  </si>
  <si>
    <t>AI_pat3</t>
  </si>
  <si>
    <t>Jaccard</t>
  </si>
  <si>
    <t>Association</t>
  </si>
  <si>
    <t>Cosine</t>
  </si>
  <si>
    <t>Jaccard_top4</t>
  </si>
  <si>
    <t>Association_top4</t>
  </si>
  <si>
    <t>Cosine_top4</t>
  </si>
  <si>
    <t>Jaccard_Top10</t>
  </si>
  <si>
    <t>Association_Top10</t>
  </si>
  <si>
    <t>Cosine_Top10</t>
  </si>
  <si>
    <t>Jaccard_Top6</t>
  </si>
  <si>
    <t>Association_Top6</t>
  </si>
  <si>
    <t>Cosine_Top6</t>
  </si>
  <si>
    <t>AI</t>
  </si>
  <si>
    <t>Original Data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</si>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</sst>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0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43" fontId="0" fillId="0" borderId="0" xfId="1" applyFont="1"/>
    <xf numFmtId="43" fontId="0" fillId="0" borderId="2" xfId="1" applyFont="1" applyBorder="1"/>
    <xf numFmtId="43" fontId="0" fillId="0" borderId="0" xfId="1" applyFont="1" applyBorder="1"/>
    <xf numFmtId="43" fontId="0" fillId="0" borderId="7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Herfindahl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Indicators!$B$20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Indicators!$A$21:$A$25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Indicators!$B$21:$B$25</c:f>
              <c:numCache>
                <c:formatCode>General</c:formatCode>
                <c:ptCount val="5"/>
                <c:pt idx="0">
                  <c:v>3.6224663298320199E-2</c:v>
                </c:pt>
                <c:pt idx="1">
                  <c:v>4.0911669065547399E-2</c:v>
                </c:pt>
                <c:pt idx="2">
                  <c:v>4.7524350578836298E-2</c:v>
                </c:pt>
                <c:pt idx="3">
                  <c:v>5.2238612950433097E-2</c:v>
                </c:pt>
                <c:pt idx="4">
                  <c:v>0.23683807424589401</c:v>
                </c:pt>
              </c:numCache>
            </c:numRef>
          </c:val>
        </c:ser>
        <c:ser>
          <c:idx val="1"/>
          <c:order val="1"/>
          <c:tx>
            <c:strRef>
              <c:f>Indicators!$C$20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Indicators!$A$21:$A$25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Indicators!$C$21:$C$25</c:f>
              <c:numCache>
                <c:formatCode>General</c:formatCode>
                <c:ptCount val="5"/>
                <c:pt idx="0">
                  <c:v>3.7938542980639603E-2</c:v>
                </c:pt>
                <c:pt idx="1">
                  <c:v>3.9651699544619397E-2</c:v>
                </c:pt>
                <c:pt idx="2">
                  <c:v>4.24270402323269E-2</c:v>
                </c:pt>
                <c:pt idx="3">
                  <c:v>4.5748135142316897E-2</c:v>
                </c:pt>
                <c:pt idx="4">
                  <c:v>0.19917074324811199</c:v>
                </c:pt>
              </c:numCache>
            </c:numRef>
          </c:val>
        </c:ser>
        <c:ser>
          <c:idx val="2"/>
          <c:order val="2"/>
          <c:tx>
            <c:strRef>
              <c:f>Indicators!$D$20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Indicators!$A$21:$A$25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Indicators!$D$21:$D$25</c:f>
              <c:numCache>
                <c:formatCode>General</c:formatCode>
                <c:ptCount val="5"/>
                <c:pt idx="0">
                  <c:v>5.4341795293300701E-2</c:v>
                </c:pt>
                <c:pt idx="1">
                  <c:v>4.1478691656531098E-2</c:v>
                </c:pt>
                <c:pt idx="2">
                  <c:v>3.8783942564448601E-2</c:v>
                </c:pt>
                <c:pt idx="3">
                  <c:v>3.95391029123182E-2</c:v>
                </c:pt>
                <c:pt idx="4">
                  <c:v>0.33140418390134302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114896"/>
        <c:axId val="-1256108368"/>
      </c:barChart>
      <c:catAx>
        <c:axId val="-12561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08368"/>
        <c:crosses val="autoZero"/>
        <c:auto val="1"/>
        <c:lblAlgn val="ctr"/>
        <c:lblOffset val="100"/>
        <c:noMultiLvlLbl val="0"/>
      </c:catAx>
      <c:valAx>
        <c:axId val="-12561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Relatedness!$A$36:$A$39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Relatedness!$B$36:$B$39</c:f>
              <c:numCache>
                <c:formatCode>General</c:formatCode>
                <c:ptCount val="4"/>
                <c:pt idx="0">
                  <c:v>2.61743972990943E-2</c:v>
                </c:pt>
                <c:pt idx="1">
                  <c:v>2.6950167977129701E-2</c:v>
                </c:pt>
                <c:pt idx="2">
                  <c:v>2.75126695025543E-2</c:v>
                </c:pt>
                <c:pt idx="3">
                  <c:v>2.54386613728079E-2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Relatedness!$A$36:$A$39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Relatedness!$C$36:$C$39</c:f>
              <c:numCache>
                <c:formatCode>General</c:formatCode>
                <c:ptCount val="4"/>
                <c:pt idx="0">
                  <c:v>2.6551202461945499E-2</c:v>
                </c:pt>
                <c:pt idx="1">
                  <c:v>2.57610038111643E-2</c:v>
                </c:pt>
                <c:pt idx="2">
                  <c:v>2.5381357152479599E-2</c:v>
                </c:pt>
                <c:pt idx="3">
                  <c:v>2.6449940655565302E-2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Relatedness!$A$36:$A$39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Relatedness!$D$36:$D$39</c:f>
              <c:numCache>
                <c:formatCode>General</c:formatCode>
                <c:ptCount val="4"/>
                <c:pt idx="0">
                  <c:v>2.6384221561349799E-2</c:v>
                </c:pt>
                <c:pt idx="1">
                  <c:v>2.6021071191652999E-2</c:v>
                </c:pt>
                <c:pt idx="2">
                  <c:v>2.66817025348383E-2</c:v>
                </c:pt>
                <c:pt idx="3">
                  <c:v>2.6346163352791802E-2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55696"/>
        <c:axId val="-1135049168"/>
      </c:barChart>
      <c:catAx>
        <c:axId val="-11350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49168"/>
        <c:crosses val="autoZero"/>
        <c:auto val="1"/>
        <c:lblAlgn val="ctr"/>
        <c:lblOffset val="100"/>
        <c:noMultiLvlLbl val="0"/>
      </c:catAx>
      <c:valAx>
        <c:axId val="-11350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Relatedness!$A$43:$A$47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Relatedness!$B$43:$B$47</c:f>
              <c:numCache>
                <c:formatCode>General</c:formatCode>
                <c:ptCount val="5"/>
                <c:pt idx="0">
                  <c:v>0.13732110151292301</c:v>
                </c:pt>
                <c:pt idx="1">
                  <c:v>0.22222222222222199</c:v>
                </c:pt>
                <c:pt idx="2">
                  <c:v>0.22222222222222199</c:v>
                </c:pt>
                <c:pt idx="3">
                  <c:v>0.142857583578545</c:v>
                </c:pt>
                <c:pt idx="4">
                  <c:v>0.153855776564851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Relatedness!$A$43:$A$47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Relatedness!$C$43:$C$47</c:f>
              <c:numCache>
                <c:formatCode>General</c:formatCode>
                <c:ptCount val="5"/>
                <c:pt idx="0">
                  <c:v>0.14475763075269299</c:v>
                </c:pt>
                <c:pt idx="1">
                  <c:v>0.13495818859647099</c:v>
                </c:pt>
                <c:pt idx="2">
                  <c:v>0.14336882246611601</c:v>
                </c:pt>
                <c:pt idx="3">
                  <c:v>0.147943171021236</c:v>
                </c:pt>
                <c:pt idx="4">
                  <c:v>0.13723068404316099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Relatedness!$A$43:$A$47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Relatedness!$D$43:$D$47</c:f>
              <c:numCache>
                <c:formatCode>General</c:formatCode>
                <c:ptCount val="5"/>
                <c:pt idx="0">
                  <c:v>0.14272060671498699</c:v>
                </c:pt>
                <c:pt idx="1">
                  <c:v>0.15402711125930299</c:v>
                </c:pt>
                <c:pt idx="2">
                  <c:v>0.15203758464202399</c:v>
                </c:pt>
                <c:pt idx="3">
                  <c:v>0.15086403199855</c:v>
                </c:pt>
                <c:pt idx="4">
                  <c:v>0.13462323198583401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52432"/>
        <c:axId val="-1135050800"/>
      </c:barChart>
      <c:catAx>
        <c:axId val="-11350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0800"/>
        <c:crosses val="autoZero"/>
        <c:auto val="1"/>
        <c:lblAlgn val="ctr"/>
        <c:lblOffset val="100"/>
        <c:noMultiLvlLbl val="0"/>
      </c:catAx>
      <c:valAx>
        <c:axId val="-1135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Relatedness!$A$43:$A$46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Relatedness!$B$43:$B$46</c:f>
              <c:numCache>
                <c:formatCode>General</c:formatCode>
                <c:ptCount val="4"/>
                <c:pt idx="0">
                  <c:v>0.13732110151292301</c:v>
                </c:pt>
                <c:pt idx="1">
                  <c:v>0.22222222222222199</c:v>
                </c:pt>
                <c:pt idx="2">
                  <c:v>0.22222222222222199</c:v>
                </c:pt>
                <c:pt idx="3">
                  <c:v>0.142857583578545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Relatedness!$A$43:$A$46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Relatedness!$C$43:$C$46</c:f>
              <c:numCache>
                <c:formatCode>General</c:formatCode>
                <c:ptCount val="4"/>
                <c:pt idx="0">
                  <c:v>0.14475763075269299</c:v>
                </c:pt>
                <c:pt idx="1">
                  <c:v>0.13495818859647099</c:v>
                </c:pt>
                <c:pt idx="2">
                  <c:v>0.14336882246611601</c:v>
                </c:pt>
                <c:pt idx="3">
                  <c:v>0.147943171021236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Relatedness!$A$43:$A$46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Relatedness!$D$43:$D$46</c:f>
              <c:numCache>
                <c:formatCode>General</c:formatCode>
                <c:ptCount val="4"/>
                <c:pt idx="0">
                  <c:v>0.14272060671498699</c:v>
                </c:pt>
                <c:pt idx="1">
                  <c:v>0.15402711125930299</c:v>
                </c:pt>
                <c:pt idx="2">
                  <c:v>0.15203758464202399</c:v>
                </c:pt>
                <c:pt idx="3">
                  <c:v>0.15086403199855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108912"/>
        <c:axId val="-1256107824"/>
      </c:barChart>
      <c:catAx>
        <c:axId val="-12561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07824"/>
        <c:crosses val="autoZero"/>
        <c:auto val="1"/>
        <c:lblAlgn val="ctr"/>
        <c:lblOffset val="100"/>
        <c:noMultiLvlLbl val="0"/>
      </c:catAx>
      <c:valAx>
        <c:axId val="-12561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Relatedness!$A$50:$A$54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Relatedness!$B$50:$B$54</c:f>
              <c:numCache>
                <c:formatCode>General</c:formatCode>
                <c:ptCount val="5"/>
                <c:pt idx="0">
                  <c:v>0.96259200629711505</c:v>
                </c:pt>
                <c:pt idx="1">
                  <c:v>0.93175903490891399</c:v>
                </c:pt>
                <c:pt idx="2">
                  <c:v>0.97519966372425404</c:v>
                </c:pt>
                <c:pt idx="3">
                  <c:v>0.96633356403833304</c:v>
                </c:pt>
                <c:pt idx="4">
                  <c:v>0.99334576608276703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Relatedness!$A$50:$A$54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Relatedness!$C$50:$C$54</c:f>
              <c:numCache>
                <c:formatCode>General</c:formatCode>
                <c:ptCount val="5"/>
                <c:pt idx="0">
                  <c:v>0.95673105414867299</c:v>
                </c:pt>
                <c:pt idx="1">
                  <c:v>0.91650687486887505</c:v>
                </c:pt>
                <c:pt idx="2">
                  <c:v>0.93852780918233902</c:v>
                </c:pt>
                <c:pt idx="3">
                  <c:v>0.97037079254474201</c:v>
                </c:pt>
                <c:pt idx="4">
                  <c:v>0.90882716156424603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Relatedness!$A$50:$A$54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Relatedness!$D$50:$D$54</c:f>
              <c:numCache>
                <c:formatCode>General</c:formatCode>
                <c:ptCount val="5"/>
                <c:pt idx="0">
                  <c:v>0.94724328982969497</c:v>
                </c:pt>
                <c:pt idx="1">
                  <c:v>0.99062059973504601</c:v>
                </c:pt>
                <c:pt idx="2">
                  <c:v>0.99696437616827205</c:v>
                </c:pt>
                <c:pt idx="3">
                  <c:v>0.98134758511406595</c:v>
                </c:pt>
                <c:pt idx="4">
                  <c:v>0.88887939160223695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49712"/>
        <c:axId val="-1200090800"/>
      </c:barChart>
      <c:catAx>
        <c:axId val="-11350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90800"/>
        <c:crosses val="autoZero"/>
        <c:auto val="1"/>
        <c:lblAlgn val="ctr"/>
        <c:lblOffset val="100"/>
        <c:noMultiLvlLbl val="0"/>
      </c:catAx>
      <c:valAx>
        <c:axId val="-12000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Relatedness!$A$50:$A$53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Relatedness!$B$50:$B$53</c:f>
              <c:numCache>
                <c:formatCode>General</c:formatCode>
                <c:ptCount val="4"/>
                <c:pt idx="0">
                  <c:v>0.96259200629711505</c:v>
                </c:pt>
                <c:pt idx="1">
                  <c:v>0.93175903490891399</c:v>
                </c:pt>
                <c:pt idx="2">
                  <c:v>0.97519966372425404</c:v>
                </c:pt>
                <c:pt idx="3">
                  <c:v>0.96633356403833304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Relatedness!$A$50:$A$53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Relatedness!$C$50:$C$53</c:f>
              <c:numCache>
                <c:formatCode>General</c:formatCode>
                <c:ptCount val="4"/>
                <c:pt idx="0">
                  <c:v>0.95673105414867299</c:v>
                </c:pt>
                <c:pt idx="1">
                  <c:v>0.91650687486887505</c:v>
                </c:pt>
                <c:pt idx="2">
                  <c:v>0.93852780918233902</c:v>
                </c:pt>
                <c:pt idx="3">
                  <c:v>0.97037079254474201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Relatedness!$A$50:$A$53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Relatedness!$D$50:$D$53</c:f>
              <c:numCache>
                <c:formatCode>General</c:formatCode>
                <c:ptCount val="4"/>
                <c:pt idx="0">
                  <c:v>0.94724328982969497</c:v>
                </c:pt>
                <c:pt idx="1">
                  <c:v>0.99062059973504601</c:v>
                </c:pt>
                <c:pt idx="2">
                  <c:v>0.99696437616827205</c:v>
                </c:pt>
                <c:pt idx="3">
                  <c:v>0.98134758511406595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092432"/>
        <c:axId val="-1420750176"/>
      </c:barChart>
      <c:catAx>
        <c:axId val="-12000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20750176"/>
        <c:crosses val="autoZero"/>
        <c:auto val="1"/>
        <c:lblAlgn val="ctr"/>
        <c:lblOffset val="100"/>
        <c:noMultiLvlLbl val="0"/>
      </c:catAx>
      <c:valAx>
        <c:axId val="-1420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Relatedness!$A$57:$A$61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Relatedness!$B$57:$B$61</c:f>
              <c:numCache>
                <c:formatCode>General</c:formatCode>
                <c:ptCount val="5"/>
                <c:pt idx="0">
                  <c:v>0.230841694518229</c:v>
                </c:pt>
                <c:pt idx="1">
                  <c:v>0.30642172838704201</c:v>
                </c:pt>
                <c:pt idx="2">
                  <c:v>0.32812946556511302</c:v>
                </c:pt>
                <c:pt idx="3">
                  <c:v>0.239324667376584</c:v>
                </c:pt>
                <c:pt idx="4">
                  <c:v>0.24777341274169901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Relatedness!$A$57:$A$61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Relatedness!$C$57:$C$61</c:f>
              <c:numCache>
                <c:formatCode>General</c:formatCode>
                <c:ptCount val="5"/>
                <c:pt idx="0">
                  <c:v>0.24156571409222299</c:v>
                </c:pt>
                <c:pt idx="1">
                  <c:v>0.22868279876547001</c:v>
                </c:pt>
                <c:pt idx="2">
                  <c:v>0.238850799907109</c:v>
                </c:pt>
                <c:pt idx="3">
                  <c:v>0.24482623733129599</c:v>
                </c:pt>
                <c:pt idx="4">
                  <c:v>0.23334913521548101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Relatedness!$A$57:$A$61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Relatedness!$D$57:$D$61</c:f>
              <c:numCache>
                <c:formatCode>General</c:formatCode>
                <c:ptCount val="5"/>
                <c:pt idx="0">
                  <c:v>0.238146693014336</c:v>
                </c:pt>
                <c:pt idx="1">
                  <c:v>0.243152428605792</c:v>
                </c:pt>
                <c:pt idx="2">
                  <c:v>0.24411023375687199</c:v>
                </c:pt>
                <c:pt idx="3">
                  <c:v>0.24685185957021899</c:v>
                </c:pt>
                <c:pt idx="4">
                  <c:v>0.22249965016548201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7488"/>
        <c:axId val="-1136248576"/>
      </c:barChart>
      <c:catAx>
        <c:axId val="-11362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8576"/>
        <c:crosses val="autoZero"/>
        <c:auto val="1"/>
        <c:lblAlgn val="ctr"/>
        <c:lblOffset val="100"/>
        <c:noMultiLvlLbl val="0"/>
      </c:catAx>
      <c:valAx>
        <c:axId val="-11362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Top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Relatedness!$A$57:$A$60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Relatedness!$B$57:$B$60</c:f>
              <c:numCache>
                <c:formatCode>General</c:formatCode>
                <c:ptCount val="4"/>
                <c:pt idx="0">
                  <c:v>0.230841694518229</c:v>
                </c:pt>
                <c:pt idx="1">
                  <c:v>0.30642172838704201</c:v>
                </c:pt>
                <c:pt idx="2">
                  <c:v>0.32812946556511302</c:v>
                </c:pt>
                <c:pt idx="3">
                  <c:v>0.239324667376584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Relatedness!$A$57:$A$60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Relatedness!$C$57:$C$60</c:f>
              <c:numCache>
                <c:formatCode>General</c:formatCode>
                <c:ptCount val="4"/>
                <c:pt idx="0">
                  <c:v>0.24156571409222299</c:v>
                </c:pt>
                <c:pt idx="1">
                  <c:v>0.22868279876547001</c:v>
                </c:pt>
                <c:pt idx="2">
                  <c:v>0.238850799907109</c:v>
                </c:pt>
                <c:pt idx="3">
                  <c:v>0.24482623733129599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Relatedness!$A$57:$A$60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Relatedness!$D$57:$D$60</c:f>
              <c:numCache>
                <c:formatCode>General</c:formatCode>
                <c:ptCount val="4"/>
                <c:pt idx="0">
                  <c:v>0.238146693014336</c:v>
                </c:pt>
                <c:pt idx="1">
                  <c:v>0.243152428605792</c:v>
                </c:pt>
                <c:pt idx="2">
                  <c:v>0.24411023375687199</c:v>
                </c:pt>
                <c:pt idx="3">
                  <c:v>0.24685185957021899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9120"/>
        <c:axId val="-1136245856"/>
      </c:barChart>
      <c:catAx>
        <c:axId val="-1136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5856"/>
        <c:crosses val="autoZero"/>
        <c:auto val="1"/>
        <c:lblAlgn val="ctr"/>
        <c:lblOffset val="100"/>
        <c:noMultiLvlLbl val="0"/>
      </c:catAx>
      <c:valAx>
        <c:axId val="-11362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Relatedness!$A$64:$A$68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Relatedness!$B$64:$B$68</c:f>
              <c:numCache>
                <c:formatCode>General</c:formatCode>
                <c:ptCount val="5"/>
                <c:pt idx="0">
                  <c:v>4.6019288238992699E-2</c:v>
                </c:pt>
                <c:pt idx="1">
                  <c:v>5.7240178625788597E-2</c:v>
                </c:pt>
                <c:pt idx="2">
                  <c:v>5.8172596922880099E-2</c:v>
                </c:pt>
                <c:pt idx="3">
                  <c:v>4.49542152595237E-2</c:v>
                </c:pt>
                <c:pt idx="4">
                  <c:v>3.4943059328724997E-2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Relatedness!$A$64:$A$68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Relatedness!$C$64:$C$68</c:f>
              <c:numCache>
                <c:formatCode>General</c:formatCode>
                <c:ptCount val="5"/>
                <c:pt idx="0">
                  <c:v>4.5953141840867302E-2</c:v>
                </c:pt>
                <c:pt idx="1">
                  <c:v>4.6180904309990001E-2</c:v>
                </c:pt>
                <c:pt idx="2">
                  <c:v>4.4890830346270602E-2</c:v>
                </c:pt>
                <c:pt idx="3">
                  <c:v>4.5639465227263101E-2</c:v>
                </c:pt>
                <c:pt idx="4">
                  <c:v>3.7961978137542103E-2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Relatedness!$A$64:$A$68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Relatedness!$D$64:$D$68</c:f>
              <c:numCache>
                <c:formatCode>General</c:formatCode>
                <c:ptCount val="5"/>
                <c:pt idx="0">
                  <c:v>4.1485761278401798E-2</c:v>
                </c:pt>
                <c:pt idx="1">
                  <c:v>4.4710309640647601E-2</c:v>
                </c:pt>
                <c:pt idx="2">
                  <c:v>4.7121755000092101E-2</c:v>
                </c:pt>
                <c:pt idx="3">
                  <c:v>4.4846881881202998E-2</c:v>
                </c:pt>
                <c:pt idx="4">
                  <c:v>2.9153486869568101E-2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6400"/>
        <c:axId val="-1136245312"/>
      </c:barChart>
      <c:catAx>
        <c:axId val="-11362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5312"/>
        <c:crosses val="autoZero"/>
        <c:auto val="1"/>
        <c:lblAlgn val="ctr"/>
        <c:lblOffset val="100"/>
        <c:noMultiLvlLbl val="0"/>
      </c:catAx>
      <c:valAx>
        <c:axId val="-11362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  <a:r>
              <a:rPr lang="en-US" baseline="0"/>
              <a:t> 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Relatedness!$A$64:$A$67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Relatedness!$B$64:$B$67</c:f>
              <c:numCache>
                <c:formatCode>General</c:formatCode>
                <c:ptCount val="4"/>
                <c:pt idx="0">
                  <c:v>4.6019288238992699E-2</c:v>
                </c:pt>
                <c:pt idx="1">
                  <c:v>5.7240178625788597E-2</c:v>
                </c:pt>
                <c:pt idx="2">
                  <c:v>5.8172596922880099E-2</c:v>
                </c:pt>
                <c:pt idx="3">
                  <c:v>4.49542152595237E-2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Relatedness!$A$64:$A$67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Relatedness!$C$64:$C$67</c:f>
              <c:numCache>
                <c:formatCode>General</c:formatCode>
                <c:ptCount val="4"/>
                <c:pt idx="0">
                  <c:v>4.5953141840867302E-2</c:v>
                </c:pt>
                <c:pt idx="1">
                  <c:v>4.6180904309990001E-2</c:v>
                </c:pt>
                <c:pt idx="2">
                  <c:v>4.4890830346270602E-2</c:v>
                </c:pt>
                <c:pt idx="3">
                  <c:v>4.5639465227263101E-2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Relatedness!$A$64:$A$67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Relatedness!$D$64:$D$67</c:f>
              <c:numCache>
                <c:formatCode>General</c:formatCode>
                <c:ptCount val="4"/>
                <c:pt idx="0">
                  <c:v>4.1485761278401798E-2</c:v>
                </c:pt>
                <c:pt idx="1">
                  <c:v>4.4710309640647601E-2</c:v>
                </c:pt>
                <c:pt idx="2">
                  <c:v>4.7121755000092101E-2</c:v>
                </c:pt>
                <c:pt idx="3">
                  <c:v>4.4846881881202998E-2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3680"/>
        <c:axId val="-1136244224"/>
      </c:barChart>
      <c:catAx>
        <c:axId val="-11362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4224"/>
        <c:crosses val="autoZero"/>
        <c:auto val="1"/>
        <c:lblAlgn val="ctr"/>
        <c:lblOffset val="100"/>
        <c:noMultiLvlLbl val="0"/>
      </c:catAx>
      <c:valAx>
        <c:axId val="-1136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 </a:t>
            </a:r>
            <a:r>
              <a:rPr lang="en-US" baseline="0"/>
              <a:t>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Relatedness!$A$71:$A$75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Relatedness!$B$71:$B$75</c:f>
              <c:numCache>
                <c:formatCode>General</c:formatCode>
                <c:ptCount val="5"/>
                <c:pt idx="0">
                  <c:v>0.92466533992057398</c:v>
                </c:pt>
                <c:pt idx="1">
                  <c:v>0.96228231700647604</c:v>
                </c:pt>
                <c:pt idx="2">
                  <c:v>1.12399590821942</c:v>
                </c:pt>
                <c:pt idx="3">
                  <c:v>1.01291507999885</c:v>
                </c:pt>
                <c:pt idx="4">
                  <c:v>0.74606502681391096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Relatedness!$A$71:$A$75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Relatedness!$C$71:$C$75</c:f>
              <c:numCache>
                <c:formatCode>General</c:formatCode>
                <c:ptCount val="5"/>
                <c:pt idx="0">
                  <c:v>0.97775634686266799</c:v>
                </c:pt>
                <c:pt idx="1">
                  <c:v>1.0170420771698701</c:v>
                </c:pt>
                <c:pt idx="2">
                  <c:v>1.13620105338143</c:v>
                </c:pt>
                <c:pt idx="3">
                  <c:v>0.99218500350652805</c:v>
                </c:pt>
                <c:pt idx="4">
                  <c:v>0.89117399956990595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Relatedness!$A$71:$A$75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Relatedness!$D$71:$D$75</c:f>
              <c:numCache>
                <c:formatCode>General</c:formatCode>
                <c:ptCount val="5"/>
                <c:pt idx="0">
                  <c:v>0.99080806373815999</c:v>
                </c:pt>
                <c:pt idx="1">
                  <c:v>0.96424456703027095</c:v>
                </c:pt>
                <c:pt idx="2">
                  <c:v>0.98803735850003505</c:v>
                </c:pt>
                <c:pt idx="3">
                  <c:v>1.0172519928995101</c:v>
                </c:pt>
                <c:pt idx="4">
                  <c:v>0.91197066205283694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2592"/>
        <c:axId val="-1136249664"/>
      </c:barChart>
      <c:catAx>
        <c:axId val="-11362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9664"/>
        <c:crosses val="autoZero"/>
        <c:auto val="1"/>
        <c:lblAlgn val="ctr"/>
        <c:lblOffset val="100"/>
        <c:noMultiLvlLbl val="0"/>
      </c:catAx>
      <c:valAx>
        <c:axId val="-11362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Indicators!$B$27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Indicators!$A$28:$A$32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Indicators!$B$28:$B$32</c:f>
              <c:numCache>
                <c:formatCode>General</c:formatCode>
                <c:ptCount val="5"/>
                <c:pt idx="0">
                  <c:v>4.9059999999999997</c:v>
                </c:pt>
                <c:pt idx="1">
                  <c:v>4.8049999999999997</c:v>
                </c:pt>
                <c:pt idx="2">
                  <c:v>4.6900000000000004</c:v>
                </c:pt>
                <c:pt idx="3">
                  <c:v>4.6440000000000001</c:v>
                </c:pt>
                <c:pt idx="4">
                  <c:v>3.0609999999999999</c:v>
                </c:pt>
              </c:numCache>
            </c:numRef>
          </c:val>
        </c:ser>
        <c:ser>
          <c:idx val="1"/>
          <c:order val="1"/>
          <c:tx>
            <c:strRef>
              <c:f>Indicators!$C$27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Indicators!$A$28:$A$32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Indicators!$C$28:$C$32</c:f>
              <c:numCache>
                <c:formatCode>General</c:formatCode>
                <c:ptCount val="5"/>
                <c:pt idx="0">
                  <c:v>4.9119999999999999</c:v>
                </c:pt>
                <c:pt idx="1">
                  <c:v>4.8529999999999998</c:v>
                </c:pt>
                <c:pt idx="2">
                  <c:v>4.7960000000000003</c:v>
                </c:pt>
                <c:pt idx="3">
                  <c:v>4.7649999999999997</c:v>
                </c:pt>
                <c:pt idx="4">
                  <c:v>3.4630000000000001</c:v>
                </c:pt>
              </c:numCache>
            </c:numRef>
          </c:val>
        </c:ser>
        <c:ser>
          <c:idx val="2"/>
          <c:order val="2"/>
          <c:tx>
            <c:strRef>
              <c:f>Indicators!$D$27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Indicators!$A$28:$A$32</c:f>
              <c:strCache>
                <c:ptCount val="5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  <c:pt idx="4">
                  <c:v>AI_pat</c:v>
                </c:pt>
              </c:strCache>
            </c:strRef>
          </c:cat>
          <c:val>
            <c:numRef>
              <c:f>Indicators!$D$28:$D$32</c:f>
              <c:numCache>
                <c:formatCode>General</c:formatCode>
                <c:ptCount val="5"/>
                <c:pt idx="0">
                  <c:v>4.6920000000000002</c:v>
                </c:pt>
                <c:pt idx="1">
                  <c:v>4.8250000000000002</c:v>
                </c:pt>
                <c:pt idx="2">
                  <c:v>4.8819999999999997</c:v>
                </c:pt>
                <c:pt idx="3">
                  <c:v>4.88</c:v>
                </c:pt>
                <c:pt idx="4">
                  <c:v>2.597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6110000"/>
        <c:axId val="-1256110544"/>
      </c:barChart>
      <c:catAx>
        <c:axId val="-12561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10544"/>
        <c:crosses val="autoZero"/>
        <c:auto val="1"/>
        <c:lblAlgn val="ctr"/>
        <c:lblOffset val="100"/>
        <c:noMultiLvlLbl val="0"/>
      </c:catAx>
      <c:valAx>
        <c:axId val="-1256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561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</a:t>
            </a:r>
            <a:r>
              <a:rPr lang="en-US" baseline="0"/>
              <a:t> 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Relatedness!$A$71:$A$74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Relatedness!$B$71:$B$74</c:f>
              <c:numCache>
                <c:formatCode>General</c:formatCode>
                <c:ptCount val="4"/>
                <c:pt idx="0">
                  <c:v>0.92466533992057398</c:v>
                </c:pt>
                <c:pt idx="1">
                  <c:v>0.96228231700647604</c:v>
                </c:pt>
                <c:pt idx="2">
                  <c:v>1.12399590821942</c:v>
                </c:pt>
                <c:pt idx="3">
                  <c:v>1.01291507999885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Relatedness!$A$71:$A$74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Relatedness!$C$71:$C$74</c:f>
              <c:numCache>
                <c:formatCode>General</c:formatCode>
                <c:ptCount val="4"/>
                <c:pt idx="0">
                  <c:v>0.97775634686266799</c:v>
                </c:pt>
                <c:pt idx="1">
                  <c:v>1.0170420771698701</c:v>
                </c:pt>
                <c:pt idx="2">
                  <c:v>1.13620105338143</c:v>
                </c:pt>
                <c:pt idx="3">
                  <c:v>0.99218500350652805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Relatedness!$A$71:$A$74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Relatedness!$D$71:$D$74</c:f>
              <c:numCache>
                <c:formatCode>General</c:formatCode>
                <c:ptCount val="4"/>
                <c:pt idx="0">
                  <c:v>0.99080806373815999</c:v>
                </c:pt>
                <c:pt idx="1">
                  <c:v>0.96424456703027095</c:v>
                </c:pt>
                <c:pt idx="2">
                  <c:v>0.98803735850003505</c:v>
                </c:pt>
                <c:pt idx="3">
                  <c:v>1.0172519928995101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6248032"/>
        <c:axId val="-1136244768"/>
      </c:barChart>
      <c:catAx>
        <c:axId val="-11362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4768"/>
        <c:crosses val="autoZero"/>
        <c:auto val="1"/>
        <c:lblAlgn val="ctr"/>
        <c:lblOffset val="100"/>
        <c:noMultiLvlLbl val="0"/>
      </c:catAx>
      <c:valAx>
        <c:axId val="-1136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62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</a:t>
            </a:r>
            <a:r>
              <a:rPr lang="en-US" baseline="0"/>
              <a:t>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Relatedness!$A$78:$A$82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Relatedness!$B$78:$B$82</c:f>
              <c:numCache>
                <c:formatCode>General</c:formatCode>
                <c:ptCount val="5"/>
                <c:pt idx="0">
                  <c:v>9.0789343631453204E-2</c:v>
                </c:pt>
                <c:pt idx="1">
                  <c:v>0.103861183072489</c:v>
                </c:pt>
                <c:pt idx="2">
                  <c:v>0.103610762821224</c:v>
                </c:pt>
                <c:pt idx="3">
                  <c:v>8.9064062253026294E-2</c:v>
                </c:pt>
                <c:pt idx="4">
                  <c:v>7.6691373782644998E-2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Relatedness!$A$78:$A$82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Relatedness!$C$78:$C$82</c:f>
              <c:numCache>
                <c:formatCode>General</c:formatCode>
                <c:ptCount val="5"/>
                <c:pt idx="0">
                  <c:v>9.0801460349904106E-2</c:v>
                </c:pt>
                <c:pt idx="1">
                  <c:v>8.7396275689801795E-2</c:v>
                </c:pt>
                <c:pt idx="2">
                  <c:v>8.8260800791289604E-2</c:v>
                </c:pt>
                <c:pt idx="3">
                  <c:v>9.0299770372208099E-2</c:v>
                </c:pt>
                <c:pt idx="4">
                  <c:v>8.1852027527334503E-2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Relatedness!$A$78:$A$82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Relatedness!$D$78:$D$82</c:f>
              <c:numCache>
                <c:formatCode>General</c:formatCode>
                <c:ptCount val="5"/>
                <c:pt idx="0">
                  <c:v>8.5884936308965501E-2</c:v>
                </c:pt>
                <c:pt idx="1">
                  <c:v>8.76697472407411E-2</c:v>
                </c:pt>
                <c:pt idx="2">
                  <c:v>9.0634776614959098E-2</c:v>
                </c:pt>
                <c:pt idx="3">
                  <c:v>8.8683751637113103E-2</c:v>
                </c:pt>
                <c:pt idx="4">
                  <c:v>6.6040416549730793E-2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68496"/>
        <c:axId val="-1070965232"/>
      </c:barChart>
      <c:catAx>
        <c:axId val="-10709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5232"/>
        <c:crosses val="autoZero"/>
        <c:auto val="1"/>
        <c:lblAlgn val="ctr"/>
        <c:lblOffset val="100"/>
        <c:noMultiLvlLbl val="0"/>
      </c:catAx>
      <c:valAx>
        <c:axId val="-10709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</a:t>
            </a:r>
            <a:r>
              <a:rPr lang="en-US" baseline="0"/>
              <a:t>Top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Relatedness!$A$78:$A$81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Relatedness!$B$78:$B$81</c:f>
              <c:numCache>
                <c:formatCode>General</c:formatCode>
                <c:ptCount val="4"/>
                <c:pt idx="0">
                  <c:v>9.0789343631453204E-2</c:v>
                </c:pt>
                <c:pt idx="1">
                  <c:v>0.103861183072489</c:v>
                </c:pt>
                <c:pt idx="2">
                  <c:v>0.103610762821224</c:v>
                </c:pt>
                <c:pt idx="3">
                  <c:v>8.9064062253026294E-2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Relatedness!$A$78:$A$81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Relatedness!$C$78:$C$81</c:f>
              <c:numCache>
                <c:formatCode>General</c:formatCode>
                <c:ptCount val="4"/>
                <c:pt idx="0">
                  <c:v>9.0801460349904106E-2</c:v>
                </c:pt>
                <c:pt idx="1">
                  <c:v>8.7396275689801795E-2</c:v>
                </c:pt>
                <c:pt idx="2">
                  <c:v>8.8260800791289604E-2</c:v>
                </c:pt>
                <c:pt idx="3">
                  <c:v>9.0299770372208099E-2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Relatedness!$A$78:$A$81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Relatedness!$D$78:$D$81</c:f>
              <c:numCache>
                <c:formatCode>General</c:formatCode>
                <c:ptCount val="4"/>
                <c:pt idx="0">
                  <c:v>8.5884936308965501E-2</c:v>
                </c:pt>
                <c:pt idx="1">
                  <c:v>8.76697472407411E-2</c:v>
                </c:pt>
                <c:pt idx="2">
                  <c:v>9.0634776614959098E-2</c:v>
                </c:pt>
                <c:pt idx="3">
                  <c:v>8.8683751637113103E-2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59792"/>
        <c:axId val="-1070960336"/>
      </c:barChart>
      <c:catAx>
        <c:axId val="-10709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0336"/>
        <c:crosses val="autoZero"/>
        <c:auto val="1"/>
        <c:lblAlgn val="ctr"/>
        <c:lblOffset val="100"/>
        <c:noMultiLvlLbl val="0"/>
      </c:catAx>
      <c:valAx>
        <c:axId val="-10709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Relatedness!$A$85:$A$89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Relatedness!$B$85:$B$89</c:f>
              <c:numCache>
                <c:formatCode>General</c:formatCode>
                <c:ptCount val="5"/>
                <c:pt idx="0">
                  <c:v>8.0273832843870394E-2</c:v>
                </c:pt>
                <c:pt idx="1">
                  <c:v>9.2221172785519598E-2</c:v>
                </c:pt>
                <c:pt idx="2">
                  <c:v>8.0389516257726099E-2</c:v>
                </c:pt>
                <c:pt idx="3">
                  <c:v>7.9269250929333998E-2</c:v>
                </c:pt>
                <c:pt idx="4">
                  <c:v>5.5555555555555601E-2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Relatedness!$A$85:$A$89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Relatedness!$C$85:$C$89</c:f>
              <c:numCache>
                <c:formatCode>General</c:formatCode>
                <c:ptCount val="5"/>
                <c:pt idx="0">
                  <c:v>7.4395887678039299E-2</c:v>
                </c:pt>
                <c:pt idx="1">
                  <c:v>7.7989560018963594E-2</c:v>
                </c:pt>
                <c:pt idx="2">
                  <c:v>8.0882470526260297E-2</c:v>
                </c:pt>
                <c:pt idx="3">
                  <c:v>7.6213991887388005E-2</c:v>
                </c:pt>
                <c:pt idx="4">
                  <c:v>7.1125519852679703E-2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Relatedness!$A$85:$A$89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Relatedness!$D$85:$D$89</c:f>
              <c:numCache>
                <c:formatCode>General</c:formatCode>
                <c:ptCount val="5"/>
                <c:pt idx="0">
                  <c:v>7.3013630439257293E-2</c:v>
                </c:pt>
                <c:pt idx="1">
                  <c:v>7.20034568653459E-2</c:v>
                </c:pt>
                <c:pt idx="2">
                  <c:v>7.9697567622578305E-2</c:v>
                </c:pt>
                <c:pt idx="3">
                  <c:v>7.5154716995225801E-2</c:v>
                </c:pt>
                <c:pt idx="4">
                  <c:v>7.0334928409946595E-2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73392"/>
        <c:axId val="-1070959248"/>
      </c:barChart>
      <c:catAx>
        <c:axId val="-107097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59248"/>
        <c:crosses val="autoZero"/>
        <c:auto val="1"/>
        <c:lblAlgn val="ctr"/>
        <c:lblOffset val="100"/>
        <c:noMultiLvlLbl val="0"/>
      </c:catAx>
      <c:valAx>
        <c:axId val="-10709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Relatedness!$A$85:$A$88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Relatedness!$B$85:$B$88</c:f>
              <c:numCache>
                <c:formatCode>General</c:formatCode>
                <c:ptCount val="4"/>
                <c:pt idx="0">
                  <c:v>8.0273832843870394E-2</c:v>
                </c:pt>
                <c:pt idx="1">
                  <c:v>9.2221172785519598E-2</c:v>
                </c:pt>
                <c:pt idx="2">
                  <c:v>8.0389516257726099E-2</c:v>
                </c:pt>
                <c:pt idx="3">
                  <c:v>7.9269250929333998E-2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Relatedness!$A$85:$A$88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Relatedness!$C$85:$C$88</c:f>
              <c:numCache>
                <c:formatCode>General</c:formatCode>
                <c:ptCount val="4"/>
                <c:pt idx="0">
                  <c:v>7.4395887678039299E-2</c:v>
                </c:pt>
                <c:pt idx="1">
                  <c:v>7.7989560018963594E-2</c:v>
                </c:pt>
                <c:pt idx="2">
                  <c:v>8.0882470526260297E-2</c:v>
                </c:pt>
                <c:pt idx="3">
                  <c:v>7.6213991887388005E-2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Relatedness!$A$85:$A$88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Relatedness!$D$85:$D$88</c:f>
              <c:numCache>
                <c:formatCode>General</c:formatCode>
                <c:ptCount val="4"/>
                <c:pt idx="0">
                  <c:v>7.3013630439257293E-2</c:v>
                </c:pt>
                <c:pt idx="1">
                  <c:v>7.20034568653459E-2</c:v>
                </c:pt>
                <c:pt idx="2">
                  <c:v>7.9697567622578305E-2</c:v>
                </c:pt>
                <c:pt idx="3">
                  <c:v>7.5154716995225801E-2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66864"/>
        <c:axId val="-1070962512"/>
      </c:barChart>
      <c:catAx>
        <c:axId val="-10709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2512"/>
        <c:crosses val="autoZero"/>
        <c:auto val="1"/>
        <c:lblAlgn val="ctr"/>
        <c:lblOffset val="100"/>
        <c:noMultiLvlLbl val="0"/>
      </c:catAx>
      <c:valAx>
        <c:axId val="-10709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Relatedness!$A$92:$A$96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Relatedness!$B$92:$B$96</c:f>
              <c:numCache>
                <c:formatCode>General</c:formatCode>
                <c:ptCount val="5"/>
                <c:pt idx="0">
                  <c:v>1.0009800852426001</c:v>
                </c:pt>
                <c:pt idx="1">
                  <c:v>0.652619338242589</c:v>
                </c:pt>
                <c:pt idx="2">
                  <c:v>0.94080906143397103</c:v>
                </c:pt>
                <c:pt idx="3">
                  <c:v>0.92266503263772304</c:v>
                </c:pt>
                <c:pt idx="4">
                  <c:v>0.22805212620027401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Relatedness!$A$92:$A$96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Relatedness!$C$92:$C$96</c:f>
              <c:numCache>
                <c:formatCode>General</c:formatCode>
                <c:ptCount val="5"/>
                <c:pt idx="0">
                  <c:v>1.10029407656748</c:v>
                </c:pt>
                <c:pt idx="1">
                  <c:v>1.4293368600776899</c:v>
                </c:pt>
                <c:pt idx="2">
                  <c:v>1.0693757589908499</c:v>
                </c:pt>
                <c:pt idx="3">
                  <c:v>0.90568808032548698</c:v>
                </c:pt>
                <c:pt idx="4">
                  <c:v>0.906144964623398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Relatedness!$A$92:$A$96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Relatedness!$D$92:$D$96</c:f>
              <c:numCache>
                <c:formatCode>General</c:formatCode>
                <c:ptCount val="5"/>
                <c:pt idx="0">
                  <c:v>1.1369572955012599</c:v>
                </c:pt>
                <c:pt idx="1">
                  <c:v>0.93377032289173101</c:v>
                </c:pt>
                <c:pt idx="2">
                  <c:v>0.98997802557594206</c:v>
                </c:pt>
                <c:pt idx="3">
                  <c:v>0.89332597511766398</c:v>
                </c:pt>
                <c:pt idx="4">
                  <c:v>1.3238399056268999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58704"/>
        <c:axId val="-1070970672"/>
      </c:barChart>
      <c:catAx>
        <c:axId val="-10709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70672"/>
        <c:crosses val="autoZero"/>
        <c:auto val="1"/>
        <c:lblAlgn val="ctr"/>
        <c:lblOffset val="100"/>
        <c:noMultiLvlLbl val="0"/>
      </c:catAx>
      <c:valAx>
        <c:axId val="-1070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Relatedness!$A$92:$A$95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Relatedness!$B$92:$B$95</c:f>
              <c:numCache>
                <c:formatCode>General</c:formatCode>
                <c:ptCount val="4"/>
                <c:pt idx="0">
                  <c:v>1.0009800852426001</c:v>
                </c:pt>
                <c:pt idx="1">
                  <c:v>0.652619338242589</c:v>
                </c:pt>
                <c:pt idx="2">
                  <c:v>0.94080906143397103</c:v>
                </c:pt>
                <c:pt idx="3">
                  <c:v>0.92266503263772304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Relatedness!$A$92:$A$95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Relatedness!$C$92:$C$95</c:f>
              <c:numCache>
                <c:formatCode>General</c:formatCode>
                <c:ptCount val="4"/>
                <c:pt idx="0">
                  <c:v>1.10029407656748</c:v>
                </c:pt>
                <c:pt idx="1">
                  <c:v>1.4293368600776899</c:v>
                </c:pt>
                <c:pt idx="2">
                  <c:v>1.0693757589908499</c:v>
                </c:pt>
                <c:pt idx="3">
                  <c:v>0.90568808032548698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Relatedness!$A$92:$A$95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Relatedness!$D$92:$D$95</c:f>
              <c:numCache>
                <c:formatCode>General</c:formatCode>
                <c:ptCount val="4"/>
                <c:pt idx="0">
                  <c:v>1.1369572955012599</c:v>
                </c:pt>
                <c:pt idx="1">
                  <c:v>0.93377032289173101</c:v>
                </c:pt>
                <c:pt idx="2">
                  <c:v>0.98997802557594206</c:v>
                </c:pt>
                <c:pt idx="3">
                  <c:v>0.89332597511766398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61968"/>
        <c:axId val="-1070970128"/>
      </c:barChart>
      <c:catAx>
        <c:axId val="-1070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70128"/>
        <c:crosses val="autoZero"/>
        <c:auto val="1"/>
        <c:lblAlgn val="ctr"/>
        <c:lblOffset val="100"/>
        <c:noMultiLvlLbl val="0"/>
      </c:catAx>
      <c:valAx>
        <c:axId val="-10709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Relatedness!$A$100:$A$104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Relatedness!$B$100:$B$104</c:f>
              <c:numCache>
                <c:formatCode>General</c:formatCode>
                <c:ptCount val="5"/>
                <c:pt idx="0">
                  <c:v>0.14243287058517601</c:v>
                </c:pt>
                <c:pt idx="1">
                  <c:v>0.13312710859304699</c:v>
                </c:pt>
                <c:pt idx="2">
                  <c:v>0.13090597991248901</c:v>
                </c:pt>
                <c:pt idx="3">
                  <c:v>0.13566926171465801</c:v>
                </c:pt>
                <c:pt idx="4">
                  <c:v>7.0987654320987706E-2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Relatedness!$A$100:$A$104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Relatedness!$C$100:$C$104</c:f>
              <c:numCache>
                <c:formatCode>General</c:formatCode>
                <c:ptCount val="5"/>
                <c:pt idx="0">
                  <c:v>0.13791179561485001</c:v>
                </c:pt>
                <c:pt idx="1">
                  <c:v>0.13444209253503001</c:v>
                </c:pt>
                <c:pt idx="2">
                  <c:v>0.13642272925264901</c:v>
                </c:pt>
                <c:pt idx="3">
                  <c:v>0.134067078853572</c:v>
                </c:pt>
                <c:pt idx="4">
                  <c:v>0.13471829379224501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Relatedness!$A$100:$A$104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Relatedness!$D$100:$D$104</c:f>
              <c:numCache>
                <c:formatCode>General</c:formatCode>
                <c:ptCount val="5"/>
                <c:pt idx="0">
                  <c:v>0.13322063274052301</c:v>
                </c:pt>
                <c:pt idx="1">
                  <c:v>0.12594155374990901</c:v>
                </c:pt>
                <c:pt idx="2">
                  <c:v>0.13295114841722999</c:v>
                </c:pt>
                <c:pt idx="3">
                  <c:v>0.12904228963817599</c:v>
                </c:pt>
                <c:pt idx="4">
                  <c:v>0.12937787530348199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60880"/>
        <c:axId val="-1070969584"/>
      </c:barChart>
      <c:catAx>
        <c:axId val="-10709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9584"/>
        <c:crosses val="autoZero"/>
        <c:auto val="1"/>
        <c:lblAlgn val="ctr"/>
        <c:lblOffset val="100"/>
        <c:noMultiLvlLbl val="0"/>
      </c:catAx>
      <c:valAx>
        <c:axId val="-10709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 </a:t>
            </a:r>
            <a:r>
              <a:rPr lang="en-US" baseline="0"/>
              <a:t>Top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Relatedness!$A$100:$A$103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Relatedness!$B$100:$B$103</c:f>
              <c:numCache>
                <c:formatCode>General</c:formatCode>
                <c:ptCount val="4"/>
                <c:pt idx="0">
                  <c:v>0.14243287058517601</c:v>
                </c:pt>
                <c:pt idx="1">
                  <c:v>0.13312710859304699</c:v>
                </c:pt>
                <c:pt idx="2">
                  <c:v>0.13090597991248901</c:v>
                </c:pt>
                <c:pt idx="3">
                  <c:v>0.13566926171465801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Relatedness!$A$100:$A$103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Relatedness!$C$100:$C$103</c:f>
              <c:numCache>
                <c:formatCode>General</c:formatCode>
                <c:ptCount val="4"/>
                <c:pt idx="0">
                  <c:v>0.13791179561485001</c:v>
                </c:pt>
                <c:pt idx="1">
                  <c:v>0.13444209253503001</c:v>
                </c:pt>
                <c:pt idx="2">
                  <c:v>0.13642272925264901</c:v>
                </c:pt>
                <c:pt idx="3">
                  <c:v>0.134067078853572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Relatedness!$A$100:$A$103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Relatedness!$D$100:$D$103</c:f>
              <c:numCache>
                <c:formatCode>General</c:formatCode>
                <c:ptCount val="4"/>
                <c:pt idx="0">
                  <c:v>0.13322063274052301</c:v>
                </c:pt>
                <c:pt idx="1">
                  <c:v>0.12594155374990901</c:v>
                </c:pt>
                <c:pt idx="2">
                  <c:v>0.13295114841722999</c:v>
                </c:pt>
                <c:pt idx="3">
                  <c:v>0.12904228963817599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63056"/>
        <c:axId val="-1070965776"/>
      </c:barChart>
      <c:catAx>
        <c:axId val="-10709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5776"/>
        <c:crosses val="autoZero"/>
        <c:auto val="1"/>
        <c:lblAlgn val="ctr"/>
        <c:lblOffset val="100"/>
        <c:noMultiLvlLbl val="0"/>
      </c:catAx>
      <c:valAx>
        <c:axId val="-107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6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KnowledgeComp!$C$3</c:f>
              <c:strCache>
                <c:ptCount val="1"/>
                <c:pt idx="0">
                  <c:v>MORt(MergeAlldata_1st)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KnowledgeComp!$B$4:$B$38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KnowledgeComp!$C$4:$C$38</c:f>
              <c:numCache>
                <c:formatCode>General</c:formatCode>
                <c:ptCount val="35"/>
                <c:pt idx="0">
                  <c:v>85.798811643296702</c:v>
                </c:pt>
                <c:pt idx="1">
                  <c:v>98.976159630200002</c:v>
                </c:pt>
                <c:pt idx="2">
                  <c:v>90.664258718918703</c:v>
                </c:pt>
                <c:pt idx="3">
                  <c:v>81.548860109843403</c:v>
                </c:pt>
                <c:pt idx="4">
                  <c:v>79.644067605341206</c:v>
                </c:pt>
                <c:pt idx="5">
                  <c:v>87.8778376812663</c:v>
                </c:pt>
                <c:pt idx="6">
                  <c:v>94.490358542138296</c:v>
                </c:pt>
                <c:pt idx="7">
                  <c:v>100</c:v>
                </c:pt>
                <c:pt idx="8">
                  <c:v>97.571737831834</c:v>
                </c:pt>
                <c:pt idx="9">
                  <c:v>69.612806712057406</c:v>
                </c:pt>
                <c:pt idx="10">
                  <c:v>8.4643448811950694</c:v>
                </c:pt>
                <c:pt idx="11">
                  <c:v>75.165099618365403</c:v>
                </c:pt>
                <c:pt idx="12">
                  <c:v>0</c:v>
                </c:pt>
                <c:pt idx="13">
                  <c:v>28.819176532078899</c:v>
                </c:pt>
                <c:pt idx="14">
                  <c:v>34.472735352005401</c:v>
                </c:pt>
                <c:pt idx="15">
                  <c:v>36.108451591932401</c:v>
                </c:pt>
                <c:pt idx="16">
                  <c:v>57.148074919928902</c:v>
                </c:pt>
                <c:pt idx="17">
                  <c:v>56.135888879524003</c:v>
                </c:pt>
                <c:pt idx="18">
                  <c:v>48.621039594869799</c:v>
                </c:pt>
                <c:pt idx="19">
                  <c:v>87.836873516655402</c:v>
                </c:pt>
                <c:pt idx="20">
                  <c:v>83.5108644896073</c:v>
                </c:pt>
                <c:pt idx="21">
                  <c:v>44.6298641077748</c:v>
                </c:pt>
                <c:pt idx="22">
                  <c:v>48.801620450906697</c:v>
                </c:pt>
                <c:pt idx="23">
                  <c:v>73.363293235716498</c:v>
                </c:pt>
                <c:pt idx="24">
                  <c:v>61.159011357392501</c:v>
                </c:pt>
                <c:pt idx="25">
                  <c:v>78.435032440763607</c:v>
                </c:pt>
                <c:pt idx="26">
                  <c:v>79.241723960573907</c:v>
                </c:pt>
                <c:pt idx="27">
                  <c:v>86.264707616615894</c:v>
                </c:pt>
                <c:pt idx="28">
                  <c:v>58.684334044736602</c:v>
                </c:pt>
                <c:pt idx="29">
                  <c:v>85.703415170662794</c:v>
                </c:pt>
                <c:pt idx="30">
                  <c:v>51.446572500878197</c:v>
                </c:pt>
                <c:pt idx="31">
                  <c:v>56.624403326675903</c:v>
                </c:pt>
                <c:pt idx="32">
                  <c:v>3.7085081866780598</c:v>
                </c:pt>
                <c:pt idx="33">
                  <c:v>41.5412342538432</c:v>
                </c:pt>
                <c:pt idx="34">
                  <c:v>47.589149776155402</c:v>
                </c:pt>
              </c:numCache>
            </c:numRef>
          </c:val>
        </c:ser>
        <c:ser>
          <c:idx val="1"/>
          <c:order val="1"/>
          <c:tx>
            <c:strRef>
              <c:f>KnowledgeComp!$H$3</c:f>
              <c:strCache>
                <c:ptCount val="1"/>
                <c:pt idx="0">
                  <c:v>MORt(MergeAlldata_2nd)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KnowledgeComp!$H$4:$H$38</c:f>
              <c:numCache>
                <c:formatCode>General</c:formatCode>
                <c:ptCount val="35"/>
                <c:pt idx="0">
                  <c:v>91.785249823361696</c:v>
                </c:pt>
                <c:pt idx="1">
                  <c:v>92.815839528049395</c:v>
                </c:pt>
                <c:pt idx="2">
                  <c:v>74.502838046381299</c:v>
                </c:pt>
                <c:pt idx="3">
                  <c:v>41.086526892500899</c:v>
                </c:pt>
                <c:pt idx="4">
                  <c:v>69.599733534925605</c:v>
                </c:pt>
                <c:pt idx="5">
                  <c:v>58.012129932614897</c:v>
                </c:pt>
                <c:pt idx="6">
                  <c:v>62.598586932436099</c:v>
                </c:pt>
                <c:pt idx="7">
                  <c:v>87.414270962216094</c:v>
                </c:pt>
                <c:pt idx="8">
                  <c:v>100</c:v>
                </c:pt>
                <c:pt idx="9">
                  <c:v>74.945093227921802</c:v>
                </c:pt>
                <c:pt idx="10">
                  <c:v>18.054108989016299</c:v>
                </c:pt>
                <c:pt idx="11">
                  <c:v>79.514335379532</c:v>
                </c:pt>
                <c:pt idx="12">
                  <c:v>24.0611533560681</c:v>
                </c:pt>
                <c:pt idx="13">
                  <c:v>44.250471791526998</c:v>
                </c:pt>
                <c:pt idx="14">
                  <c:v>4.5229966482404</c:v>
                </c:pt>
                <c:pt idx="15">
                  <c:v>0</c:v>
                </c:pt>
                <c:pt idx="16">
                  <c:v>84.911618423730502</c:v>
                </c:pt>
                <c:pt idx="17">
                  <c:v>47.624424116905999</c:v>
                </c:pt>
                <c:pt idx="18">
                  <c:v>68.282177239533098</c:v>
                </c:pt>
                <c:pt idx="19">
                  <c:v>89.395041524640305</c:v>
                </c:pt>
                <c:pt idx="20">
                  <c:v>88.246467010853095</c:v>
                </c:pt>
                <c:pt idx="21">
                  <c:v>54.712961015976902</c:v>
                </c:pt>
                <c:pt idx="22">
                  <c:v>69.176488642810895</c:v>
                </c:pt>
                <c:pt idx="23">
                  <c:v>88.608315125992902</c:v>
                </c:pt>
                <c:pt idx="24">
                  <c:v>89.722440632961906</c:v>
                </c:pt>
                <c:pt idx="25">
                  <c:v>87.397267466448199</c:v>
                </c:pt>
                <c:pt idx="26">
                  <c:v>86.637720773909294</c:v>
                </c:pt>
                <c:pt idx="27">
                  <c:v>94.683459694642494</c:v>
                </c:pt>
                <c:pt idx="28">
                  <c:v>81.717081202500296</c:v>
                </c:pt>
                <c:pt idx="29">
                  <c:v>94.962522125918795</c:v>
                </c:pt>
                <c:pt idx="30">
                  <c:v>87.039535652494493</c:v>
                </c:pt>
                <c:pt idx="31">
                  <c:v>81.380445106108496</c:v>
                </c:pt>
                <c:pt idx="32">
                  <c:v>70.428142498716298</c:v>
                </c:pt>
                <c:pt idx="33">
                  <c:v>71.020907290112604</c:v>
                </c:pt>
                <c:pt idx="34">
                  <c:v>89.512328713291396</c:v>
                </c:pt>
              </c:numCache>
            </c:numRef>
          </c:val>
        </c:ser>
        <c:ser>
          <c:idx val="2"/>
          <c:order val="2"/>
          <c:tx>
            <c:strRef>
              <c:f>KnowledgeComp!$M$3</c:f>
              <c:strCache>
                <c:ptCount val="1"/>
                <c:pt idx="0">
                  <c:v>MORt(MergeAlldata_3rd)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KnowledgeComp!$M$4:$M$38</c:f>
              <c:numCache>
                <c:formatCode>General</c:formatCode>
                <c:ptCount val="35"/>
                <c:pt idx="0">
                  <c:v>50.320412256835603</c:v>
                </c:pt>
                <c:pt idx="1">
                  <c:v>15.299241315444</c:v>
                </c:pt>
                <c:pt idx="2">
                  <c:v>33.241292092486702</c:v>
                </c:pt>
                <c:pt idx="3">
                  <c:v>69.015131803520703</c:v>
                </c:pt>
                <c:pt idx="4">
                  <c:v>31.122559209573499</c:v>
                </c:pt>
                <c:pt idx="5">
                  <c:v>53.744791289570301</c:v>
                </c:pt>
                <c:pt idx="6">
                  <c:v>53.243856398151699</c:v>
                </c:pt>
                <c:pt idx="7">
                  <c:v>9.6822607041443707</c:v>
                </c:pt>
                <c:pt idx="8">
                  <c:v>0</c:v>
                </c:pt>
                <c:pt idx="9">
                  <c:v>81.830638512941306</c:v>
                </c:pt>
                <c:pt idx="10">
                  <c:v>71.047735110441494</c:v>
                </c:pt>
                <c:pt idx="11">
                  <c:v>67.333009534958506</c:v>
                </c:pt>
                <c:pt idx="12">
                  <c:v>45.956636747816397</c:v>
                </c:pt>
                <c:pt idx="13">
                  <c:v>80.811369964911805</c:v>
                </c:pt>
                <c:pt idx="14">
                  <c:v>86.226062183892495</c:v>
                </c:pt>
                <c:pt idx="15">
                  <c:v>89.964982394037193</c:v>
                </c:pt>
                <c:pt idx="16">
                  <c:v>72.078963014159299</c:v>
                </c:pt>
                <c:pt idx="17">
                  <c:v>100</c:v>
                </c:pt>
                <c:pt idx="18">
                  <c:v>85.169014892434802</c:v>
                </c:pt>
                <c:pt idx="19">
                  <c:v>87.695875058781795</c:v>
                </c:pt>
                <c:pt idx="20">
                  <c:v>45.588226999531003</c:v>
                </c:pt>
                <c:pt idx="21">
                  <c:v>78.036373500099302</c:v>
                </c:pt>
                <c:pt idx="22">
                  <c:v>82.634447377051998</c:v>
                </c:pt>
                <c:pt idx="23">
                  <c:v>80.543326590968604</c:v>
                </c:pt>
                <c:pt idx="24">
                  <c:v>58.3535965463198</c:v>
                </c:pt>
                <c:pt idx="25">
                  <c:v>83.192628298716699</c:v>
                </c:pt>
                <c:pt idx="26">
                  <c:v>35.925236509570396</c:v>
                </c:pt>
                <c:pt idx="27">
                  <c:v>37.635322500561202</c:v>
                </c:pt>
                <c:pt idx="28">
                  <c:v>78.344627775007595</c:v>
                </c:pt>
                <c:pt idx="29">
                  <c:v>60.154667814927102</c:v>
                </c:pt>
                <c:pt idx="30">
                  <c:v>48.184867694125401</c:v>
                </c:pt>
                <c:pt idx="31">
                  <c:v>35.846533434681398</c:v>
                </c:pt>
                <c:pt idx="32">
                  <c:v>19.137499602082599</c:v>
                </c:pt>
                <c:pt idx="33">
                  <c:v>53.424695380878497</c:v>
                </c:pt>
                <c:pt idx="34">
                  <c:v>75.609618394167001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0973936"/>
        <c:axId val="-1070972304"/>
      </c:barChart>
      <c:catAx>
        <c:axId val="-10709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72304"/>
        <c:crosses val="autoZero"/>
        <c:auto val="1"/>
        <c:lblAlgn val="ctr"/>
        <c:lblOffset val="100"/>
        <c:noMultiLvlLbl val="0"/>
      </c:catAx>
      <c:valAx>
        <c:axId val="-10709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709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Herfindahl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Indicators!$B$20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Indicators!$A$21:$A$24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Indicators!$B$21:$B$24</c:f>
              <c:numCache>
                <c:formatCode>General</c:formatCode>
                <c:ptCount val="4"/>
                <c:pt idx="0">
                  <c:v>3.6224663298320199E-2</c:v>
                </c:pt>
                <c:pt idx="1">
                  <c:v>4.0911669065547399E-2</c:v>
                </c:pt>
                <c:pt idx="2">
                  <c:v>4.7524350578836298E-2</c:v>
                </c:pt>
                <c:pt idx="3">
                  <c:v>5.2238612950433097E-2</c:v>
                </c:pt>
              </c:numCache>
            </c:numRef>
          </c:val>
        </c:ser>
        <c:ser>
          <c:idx val="1"/>
          <c:order val="1"/>
          <c:tx>
            <c:strRef>
              <c:f>Indicators!$C$20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Indicators!$A$21:$A$24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Indicators!$C$21:$C$24</c:f>
              <c:numCache>
                <c:formatCode>General</c:formatCode>
                <c:ptCount val="4"/>
                <c:pt idx="0">
                  <c:v>3.7938542980639603E-2</c:v>
                </c:pt>
                <c:pt idx="1">
                  <c:v>3.9651699544619397E-2</c:v>
                </c:pt>
                <c:pt idx="2">
                  <c:v>4.24270402323269E-2</c:v>
                </c:pt>
                <c:pt idx="3">
                  <c:v>4.5748135142316897E-2</c:v>
                </c:pt>
              </c:numCache>
            </c:numRef>
          </c:val>
        </c:ser>
        <c:ser>
          <c:idx val="2"/>
          <c:order val="2"/>
          <c:tx>
            <c:strRef>
              <c:f>Indicators!$D$20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Indicators!$A$21:$A$24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Indicators!$D$21:$D$24</c:f>
              <c:numCache>
                <c:formatCode>General</c:formatCode>
                <c:ptCount val="4"/>
                <c:pt idx="0">
                  <c:v>5.4341795293300701E-2</c:v>
                </c:pt>
                <c:pt idx="1">
                  <c:v>4.1478691656531098E-2</c:v>
                </c:pt>
                <c:pt idx="2">
                  <c:v>3.8783942564448601E-2</c:v>
                </c:pt>
                <c:pt idx="3">
                  <c:v>3.95391029123182E-2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089168"/>
        <c:axId val="-1200092976"/>
      </c:barChart>
      <c:catAx>
        <c:axId val="-12000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92976"/>
        <c:crosses val="autoZero"/>
        <c:auto val="1"/>
        <c:lblAlgn val="ctr"/>
        <c:lblOffset val="100"/>
        <c:noMultiLvlLbl val="0"/>
      </c:catAx>
      <c:valAx>
        <c:axId val="-1200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KnowledgeComp!$D$3</c:f>
              <c:strCache>
                <c:ptCount val="1"/>
                <c:pt idx="0">
                  <c:v>Step0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KnowledgeComp!$B$4:$B$38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KnowledgeComp!$D$4:$D$38</c:f>
              <c:numCache>
                <c:formatCode>General</c:formatCode>
                <c:ptCount val="35"/>
                <c:pt idx="0">
                  <c:v>815935</c:v>
                </c:pt>
                <c:pt idx="1">
                  <c:v>673957</c:v>
                </c:pt>
                <c:pt idx="2">
                  <c:v>308563</c:v>
                </c:pt>
                <c:pt idx="3">
                  <c:v>79381</c:v>
                </c:pt>
                <c:pt idx="4">
                  <c:v>181505</c:v>
                </c:pt>
                <c:pt idx="5">
                  <c:v>425053</c:v>
                </c:pt>
                <c:pt idx="6">
                  <c:v>17652</c:v>
                </c:pt>
                <c:pt idx="7">
                  <c:v>460828</c:v>
                </c:pt>
                <c:pt idx="8">
                  <c:v>657185</c:v>
                </c:pt>
                <c:pt idx="9">
                  <c:v>530528</c:v>
                </c:pt>
                <c:pt idx="10">
                  <c:v>47967</c:v>
                </c:pt>
                <c:pt idx="11">
                  <c:v>213991</c:v>
                </c:pt>
                <c:pt idx="12">
                  <c:v>165531</c:v>
                </c:pt>
                <c:pt idx="13">
                  <c:v>367492</c:v>
                </c:pt>
                <c:pt idx="14">
                  <c:v>112465</c:v>
                </c:pt>
                <c:pt idx="15">
                  <c:v>168346</c:v>
                </c:pt>
                <c:pt idx="16">
                  <c:v>332331</c:v>
                </c:pt>
                <c:pt idx="17">
                  <c:v>101279</c:v>
                </c:pt>
                <c:pt idx="18">
                  <c:v>373678</c:v>
                </c:pt>
                <c:pt idx="19">
                  <c:v>501951</c:v>
                </c:pt>
                <c:pt idx="20">
                  <c:v>343125</c:v>
                </c:pt>
                <c:pt idx="21">
                  <c:v>325</c:v>
                </c:pt>
                <c:pt idx="22">
                  <c:v>345467</c:v>
                </c:pt>
                <c:pt idx="23">
                  <c:v>177185</c:v>
                </c:pt>
                <c:pt idx="24">
                  <c:v>315033</c:v>
                </c:pt>
                <c:pt idx="25">
                  <c:v>400374</c:v>
                </c:pt>
                <c:pt idx="26">
                  <c:v>343113</c:v>
                </c:pt>
                <c:pt idx="27">
                  <c:v>384731</c:v>
                </c:pt>
                <c:pt idx="28">
                  <c:v>412057</c:v>
                </c:pt>
                <c:pt idx="29">
                  <c:v>275906</c:v>
                </c:pt>
                <c:pt idx="30">
                  <c:v>265019</c:v>
                </c:pt>
                <c:pt idx="31">
                  <c:v>277848</c:v>
                </c:pt>
                <c:pt idx="32">
                  <c:v>125478</c:v>
                </c:pt>
                <c:pt idx="33">
                  <c:v>168474</c:v>
                </c:pt>
                <c:pt idx="34">
                  <c:v>265871</c:v>
                </c:pt>
              </c:numCache>
            </c:numRef>
          </c:val>
        </c:ser>
        <c:ser>
          <c:idx val="1"/>
          <c:order val="1"/>
          <c:tx>
            <c:strRef>
              <c:f>KnowledgeComp!$I$3</c:f>
              <c:strCache>
                <c:ptCount val="1"/>
                <c:pt idx="0">
                  <c:v>Step0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KnowledgeComp!$I$4:$I$38</c:f>
              <c:numCache>
                <c:formatCode>General</c:formatCode>
                <c:ptCount val="35"/>
                <c:pt idx="0">
                  <c:v>1421716</c:v>
                </c:pt>
                <c:pt idx="1">
                  <c:v>1473567</c:v>
                </c:pt>
                <c:pt idx="2">
                  <c:v>887275</c:v>
                </c:pt>
                <c:pt idx="3">
                  <c:v>501375</c:v>
                </c:pt>
                <c:pt idx="4">
                  <c:v>271406</c:v>
                </c:pt>
                <c:pt idx="5">
                  <c:v>1423516</c:v>
                </c:pt>
                <c:pt idx="6">
                  <c:v>251454</c:v>
                </c:pt>
                <c:pt idx="7">
                  <c:v>1148787</c:v>
                </c:pt>
                <c:pt idx="8">
                  <c:v>1486528</c:v>
                </c:pt>
                <c:pt idx="9">
                  <c:v>981860</c:v>
                </c:pt>
                <c:pt idx="10">
                  <c:v>140829</c:v>
                </c:pt>
                <c:pt idx="11">
                  <c:v>473098</c:v>
                </c:pt>
                <c:pt idx="12">
                  <c:v>541473</c:v>
                </c:pt>
                <c:pt idx="13">
                  <c:v>554851</c:v>
                </c:pt>
                <c:pt idx="14">
                  <c:v>348170</c:v>
                </c:pt>
                <c:pt idx="15">
                  <c:v>416386</c:v>
                </c:pt>
                <c:pt idx="16">
                  <c:v>620905</c:v>
                </c:pt>
                <c:pt idx="17">
                  <c:v>219227</c:v>
                </c:pt>
                <c:pt idx="18">
                  <c:v>648574</c:v>
                </c:pt>
                <c:pt idx="19">
                  <c:v>704740</c:v>
                </c:pt>
                <c:pt idx="20">
                  <c:v>661470</c:v>
                </c:pt>
                <c:pt idx="21">
                  <c:v>27648</c:v>
                </c:pt>
                <c:pt idx="22">
                  <c:v>602383</c:v>
                </c:pt>
                <c:pt idx="23">
                  <c:v>436072</c:v>
                </c:pt>
                <c:pt idx="24">
                  <c:v>659381</c:v>
                </c:pt>
                <c:pt idx="25">
                  <c:v>605061</c:v>
                </c:pt>
                <c:pt idx="26">
                  <c:v>539842</c:v>
                </c:pt>
                <c:pt idx="27">
                  <c:v>709474</c:v>
                </c:pt>
                <c:pt idx="28">
                  <c:v>800507</c:v>
                </c:pt>
                <c:pt idx="29">
                  <c:v>458801</c:v>
                </c:pt>
                <c:pt idx="30">
                  <c:v>566243</c:v>
                </c:pt>
                <c:pt idx="31">
                  <c:v>717840</c:v>
                </c:pt>
                <c:pt idx="32">
                  <c:v>460943</c:v>
                </c:pt>
                <c:pt idx="33">
                  <c:v>401485</c:v>
                </c:pt>
                <c:pt idx="34">
                  <c:v>742450</c:v>
                </c:pt>
              </c:numCache>
            </c:numRef>
          </c:val>
        </c:ser>
        <c:ser>
          <c:idx val="2"/>
          <c:order val="2"/>
          <c:tx>
            <c:strRef>
              <c:f>KnowledgeComp!$N$3</c:f>
              <c:strCache>
                <c:ptCount val="1"/>
                <c:pt idx="0">
                  <c:v>Step0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KnowledgeComp!$N$4:$N$38</c:f>
              <c:numCache>
                <c:formatCode>General</c:formatCode>
                <c:ptCount val="35"/>
                <c:pt idx="0">
                  <c:v>3477741</c:v>
                </c:pt>
                <c:pt idx="1">
                  <c:v>1780484</c:v>
                </c:pt>
                <c:pt idx="2">
                  <c:v>1435475</c:v>
                </c:pt>
                <c:pt idx="3">
                  <c:v>2084085</c:v>
                </c:pt>
                <c:pt idx="4">
                  <c:v>315887</c:v>
                </c:pt>
                <c:pt idx="5">
                  <c:v>3986034</c:v>
                </c:pt>
                <c:pt idx="6">
                  <c:v>1045751</c:v>
                </c:pt>
                <c:pt idx="7">
                  <c:v>1764977</c:v>
                </c:pt>
                <c:pt idx="8">
                  <c:v>1654890</c:v>
                </c:pt>
                <c:pt idx="9">
                  <c:v>3143434</c:v>
                </c:pt>
                <c:pt idx="10">
                  <c:v>361399</c:v>
                </c:pt>
                <c:pt idx="11">
                  <c:v>1278323</c:v>
                </c:pt>
                <c:pt idx="12">
                  <c:v>1399794</c:v>
                </c:pt>
                <c:pt idx="13">
                  <c:v>1276974</c:v>
                </c:pt>
                <c:pt idx="14">
                  <c:v>1144482</c:v>
                </c:pt>
                <c:pt idx="15">
                  <c:v>1433190</c:v>
                </c:pt>
                <c:pt idx="16">
                  <c:v>1162078</c:v>
                </c:pt>
                <c:pt idx="17">
                  <c:v>1129768</c:v>
                </c:pt>
                <c:pt idx="18">
                  <c:v>1751978</c:v>
                </c:pt>
                <c:pt idx="19">
                  <c:v>1796535</c:v>
                </c:pt>
                <c:pt idx="20">
                  <c:v>1076199</c:v>
                </c:pt>
                <c:pt idx="21">
                  <c:v>199159</c:v>
                </c:pt>
                <c:pt idx="22">
                  <c:v>1593464</c:v>
                </c:pt>
                <c:pt idx="23">
                  <c:v>1220517</c:v>
                </c:pt>
                <c:pt idx="24">
                  <c:v>1219133</c:v>
                </c:pt>
                <c:pt idx="25">
                  <c:v>1485150</c:v>
                </c:pt>
                <c:pt idx="26">
                  <c:v>976598</c:v>
                </c:pt>
                <c:pt idx="27">
                  <c:v>886385</c:v>
                </c:pt>
                <c:pt idx="28">
                  <c:v>1912296</c:v>
                </c:pt>
                <c:pt idx="29">
                  <c:v>916207</c:v>
                </c:pt>
                <c:pt idx="30">
                  <c:v>1120139</c:v>
                </c:pt>
                <c:pt idx="31">
                  <c:v>1670078</c:v>
                </c:pt>
                <c:pt idx="32">
                  <c:v>1035192</c:v>
                </c:pt>
                <c:pt idx="33">
                  <c:v>768211</c:v>
                </c:pt>
                <c:pt idx="34">
                  <c:v>1898642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6905088"/>
        <c:axId val="-986904000"/>
      </c:barChart>
      <c:catAx>
        <c:axId val="-9869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04000"/>
        <c:crosses val="autoZero"/>
        <c:auto val="1"/>
        <c:lblAlgn val="ctr"/>
        <c:lblOffset val="100"/>
        <c:noMultiLvlLbl val="0"/>
      </c:catAx>
      <c:valAx>
        <c:axId val="-9869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KnowledgeComp!$E$3</c:f>
              <c:strCache>
                <c:ptCount val="1"/>
                <c:pt idx="0">
                  <c:v>Step1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KnowledgeComp!$B$4:$B$38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KnowledgeComp!$E$4:$E$38</c:f>
              <c:numCache>
                <c:formatCode>General</c:formatCode>
                <c:ptCount val="35"/>
                <c:pt idx="0">
                  <c:v>8266049.22100903</c:v>
                </c:pt>
                <c:pt idx="1">
                  <c:v>8543392.5329375602</c:v>
                </c:pt>
                <c:pt idx="2">
                  <c:v>8368041.1979077198</c:v>
                </c:pt>
                <c:pt idx="3">
                  <c:v>8174645.5886169197</c:v>
                </c:pt>
                <c:pt idx="4">
                  <c:v>8134745.6225889102</c:v>
                </c:pt>
                <c:pt idx="5">
                  <c:v>8291437.6677049696</c:v>
                </c:pt>
                <c:pt idx="6">
                  <c:v>8382192.6392476801</c:v>
                </c:pt>
                <c:pt idx="7">
                  <c:v>8564062.8902670797</c:v>
                </c:pt>
                <c:pt idx="8">
                  <c:v>8520737.9269749001</c:v>
                </c:pt>
                <c:pt idx="9">
                  <c:v>7921716.16498469</c:v>
                </c:pt>
                <c:pt idx="10">
                  <c:v>6651259.0992348902</c:v>
                </c:pt>
                <c:pt idx="11">
                  <c:v>8033877.52763901</c:v>
                </c:pt>
                <c:pt idx="12">
                  <c:v>6468161.3065286903</c:v>
                </c:pt>
                <c:pt idx="13">
                  <c:v>7037556.8771510702</c:v>
                </c:pt>
                <c:pt idx="14">
                  <c:v>7161162.8767438801</c:v>
                </c:pt>
                <c:pt idx="15">
                  <c:v>7216987.6291506803</c:v>
                </c:pt>
                <c:pt idx="16">
                  <c:v>7655654.0032257</c:v>
                </c:pt>
                <c:pt idx="17">
                  <c:v>7576552.3810859099</c:v>
                </c:pt>
                <c:pt idx="18">
                  <c:v>7471485.1134827305</c:v>
                </c:pt>
                <c:pt idx="19">
                  <c:v>8284535.96680154</c:v>
                </c:pt>
                <c:pt idx="20">
                  <c:v>8214799.6691060103</c:v>
                </c:pt>
                <c:pt idx="21">
                  <c:v>7423071.8030769201</c:v>
                </c:pt>
                <c:pt idx="22">
                  <c:v>7481289.8686357904</c:v>
                </c:pt>
                <c:pt idx="23">
                  <c:v>8000974.2912492603</c:v>
                </c:pt>
                <c:pt idx="24">
                  <c:v>7756035.5087530501</c:v>
                </c:pt>
                <c:pt idx="25">
                  <c:v>8106863.8649088098</c:v>
                </c:pt>
                <c:pt idx="26">
                  <c:v>8127425.1452815803</c:v>
                </c:pt>
                <c:pt idx="27">
                  <c:v>8262857.7839295501</c:v>
                </c:pt>
                <c:pt idx="28">
                  <c:v>7693924.5506107202</c:v>
                </c:pt>
                <c:pt idx="29">
                  <c:v>8263012.4607692501</c:v>
                </c:pt>
                <c:pt idx="30">
                  <c:v>7547432.6210649004</c:v>
                </c:pt>
                <c:pt idx="31">
                  <c:v>7655138.6592165502</c:v>
                </c:pt>
                <c:pt idx="32">
                  <c:v>6546267.1220771801</c:v>
                </c:pt>
                <c:pt idx="33">
                  <c:v>7320128.0921981996</c:v>
                </c:pt>
                <c:pt idx="34">
                  <c:v>7461569.7485660296</c:v>
                </c:pt>
              </c:numCache>
            </c:numRef>
          </c:val>
        </c:ser>
        <c:ser>
          <c:idx val="1"/>
          <c:order val="1"/>
          <c:tx>
            <c:strRef>
              <c:f>KnowledgeComp!$J$3</c:f>
              <c:strCache>
                <c:ptCount val="1"/>
                <c:pt idx="0">
                  <c:v>Step1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KnowledgeComp!$J$4:$J$38</c:f>
              <c:numCache>
                <c:formatCode>General</c:formatCode>
                <c:ptCount val="35"/>
                <c:pt idx="0">
                  <c:v>14581129.5149728</c:v>
                </c:pt>
                <c:pt idx="1">
                  <c:v>14543689.199144701</c:v>
                </c:pt>
                <c:pt idx="2">
                  <c:v>13152862.305744</c:v>
                </c:pt>
                <c:pt idx="3">
                  <c:v>10872249.854013501</c:v>
                </c:pt>
                <c:pt idx="4">
                  <c:v>13083064.673655</c:v>
                </c:pt>
                <c:pt idx="5">
                  <c:v>12467641.7943212</c:v>
                </c:pt>
                <c:pt idx="6">
                  <c:v>12887329.829392301</c:v>
                </c:pt>
                <c:pt idx="7">
                  <c:v>13681044.9835435</c:v>
                </c:pt>
                <c:pt idx="8">
                  <c:v>15194226.5546999</c:v>
                </c:pt>
                <c:pt idx="9">
                  <c:v>13753335.074221401</c:v>
                </c:pt>
                <c:pt idx="10">
                  <c:v>10382001.819753001</c:v>
                </c:pt>
                <c:pt idx="11">
                  <c:v>14037524.4075583</c:v>
                </c:pt>
                <c:pt idx="12">
                  <c:v>10711953.370099699</c:v>
                </c:pt>
                <c:pt idx="13">
                  <c:v>11550098.962950399</c:v>
                </c:pt>
                <c:pt idx="14">
                  <c:v>8988090.8719763309</c:v>
                </c:pt>
                <c:pt idx="15">
                  <c:v>8922884.2368427403</c:v>
                </c:pt>
                <c:pt idx="16">
                  <c:v>14270696.5258663</c:v>
                </c:pt>
                <c:pt idx="17">
                  <c:v>11145064.2422329</c:v>
                </c:pt>
                <c:pt idx="18">
                  <c:v>13246952.8847379</c:v>
                </c:pt>
                <c:pt idx="19">
                  <c:v>14390156.670512499</c:v>
                </c:pt>
                <c:pt idx="20">
                  <c:v>14601553.0424932</c:v>
                </c:pt>
                <c:pt idx="21">
                  <c:v>12011406.250940399</c:v>
                </c:pt>
                <c:pt idx="22">
                  <c:v>13409807.863034001</c:v>
                </c:pt>
                <c:pt idx="23">
                  <c:v>14356957.7948687</c:v>
                </c:pt>
                <c:pt idx="24">
                  <c:v>14771005.567615701</c:v>
                </c:pt>
                <c:pt idx="25">
                  <c:v>14408397.6247651</c:v>
                </c:pt>
                <c:pt idx="26">
                  <c:v>14331218.0288029</c:v>
                </c:pt>
                <c:pt idx="27">
                  <c:v>14976063.698475201</c:v>
                </c:pt>
                <c:pt idx="28">
                  <c:v>14136681.127400501</c:v>
                </c:pt>
                <c:pt idx="29">
                  <c:v>14521395.454231801</c:v>
                </c:pt>
                <c:pt idx="30">
                  <c:v>14523543.105878601</c:v>
                </c:pt>
                <c:pt idx="31">
                  <c:v>13835528.061538801</c:v>
                </c:pt>
                <c:pt idx="32">
                  <c:v>13419023.749743501</c:v>
                </c:pt>
                <c:pt idx="33">
                  <c:v>13013312.295938799</c:v>
                </c:pt>
                <c:pt idx="34">
                  <c:v>14651558.908603899</c:v>
                </c:pt>
              </c:numCache>
            </c:numRef>
          </c:val>
        </c:ser>
        <c:ser>
          <c:idx val="2"/>
          <c:order val="2"/>
          <c:tx>
            <c:strRef>
              <c:f>KnowledgeComp!$O$3</c:f>
              <c:strCache>
                <c:ptCount val="1"/>
                <c:pt idx="0">
                  <c:v>Step1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KnowledgeComp!$O$4:$O$38</c:f>
              <c:numCache>
                <c:formatCode>General</c:formatCode>
                <c:ptCount val="35"/>
                <c:pt idx="0">
                  <c:v>18155449.968135301</c:v>
                </c:pt>
                <c:pt idx="1">
                  <c:v>14390065.4741525</c:v>
                </c:pt>
                <c:pt idx="2">
                  <c:v>15234586.5674212</c:v>
                </c:pt>
                <c:pt idx="3">
                  <c:v>17788979.673195701</c:v>
                </c:pt>
                <c:pt idx="4">
                  <c:v>14825519.2949789</c:v>
                </c:pt>
                <c:pt idx="5">
                  <c:v>16131706.370381201</c:v>
                </c:pt>
                <c:pt idx="6">
                  <c:v>15898868.632647701</c:v>
                </c:pt>
                <c:pt idx="7">
                  <c:v>13445571.1954813</c:v>
                </c:pt>
                <c:pt idx="8">
                  <c:v>14177748.7903903</c:v>
                </c:pt>
                <c:pt idx="9">
                  <c:v>20856882.690604299</c:v>
                </c:pt>
                <c:pt idx="10">
                  <c:v>18475041.745253898</c:v>
                </c:pt>
                <c:pt idx="11">
                  <c:v>19009356.1913906</c:v>
                </c:pt>
                <c:pt idx="12">
                  <c:v>15581493.9737304</c:v>
                </c:pt>
                <c:pt idx="13">
                  <c:v>19986571.162907802</c:v>
                </c:pt>
                <c:pt idx="14">
                  <c:v>20134944.613587599</c:v>
                </c:pt>
                <c:pt idx="15">
                  <c:v>20522615.588293198</c:v>
                </c:pt>
                <c:pt idx="16">
                  <c:v>20490420.796834599</c:v>
                </c:pt>
                <c:pt idx="17">
                  <c:v>22494956.916744899</c:v>
                </c:pt>
                <c:pt idx="18">
                  <c:v>21372799.524556801</c:v>
                </c:pt>
                <c:pt idx="19">
                  <c:v>22012066.475443002</c:v>
                </c:pt>
                <c:pt idx="20">
                  <c:v>17647136.716543101</c:v>
                </c:pt>
                <c:pt idx="21">
                  <c:v>19895833.7325202</c:v>
                </c:pt>
                <c:pt idx="22">
                  <c:v>20851890.318691902</c:v>
                </c:pt>
                <c:pt idx="23">
                  <c:v>21021356.222022299</c:v>
                </c:pt>
                <c:pt idx="24">
                  <c:v>18938726.510773599</c:v>
                </c:pt>
                <c:pt idx="25">
                  <c:v>21231231.972664699</c:v>
                </c:pt>
                <c:pt idx="26">
                  <c:v>16710186.8205208</c:v>
                </c:pt>
                <c:pt idx="27">
                  <c:v>18064002.753334001</c:v>
                </c:pt>
                <c:pt idx="28">
                  <c:v>20620863.498916</c:v>
                </c:pt>
                <c:pt idx="29">
                  <c:v>19138946.104457799</c:v>
                </c:pt>
                <c:pt idx="30">
                  <c:v>18022491.348664802</c:v>
                </c:pt>
                <c:pt idx="31">
                  <c:v>16392347.1383624</c:v>
                </c:pt>
                <c:pt idx="32">
                  <c:v>15238747.2351052</c:v>
                </c:pt>
                <c:pt idx="33">
                  <c:v>17389445.900550801</c:v>
                </c:pt>
                <c:pt idx="34">
                  <c:v>20280913.4214812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6902368"/>
        <c:axId val="-986914880"/>
      </c:barChart>
      <c:catAx>
        <c:axId val="-9869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14880"/>
        <c:crosses val="autoZero"/>
        <c:auto val="1"/>
        <c:lblAlgn val="ctr"/>
        <c:lblOffset val="100"/>
        <c:noMultiLvlLbl val="0"/>
      </c:catAx>
      <c:valAx>
        <c:axId val="-986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KnowledgeComp!$F$3</c:f>
              <c:strCache>
                <c:ptCount val="1"/>
                <c:pt idx="0">
                  <c:v>Step2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KnowledgeComp!$B$4:$B$38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KnowledgeComp!$F$4:$F$38</c:f>
              <c:numCache>
                <c:formatCode>General</c:formatCode>
                <c:ptCount val="35"/>
                <c:pt idx="0">
                  <c:v>418510.15875245503</c:v>
                </c:pt>
                <c:pt idx="1">
                  <c:v>420627.35110898397</c:v>
                </c:pt>
                <c:pt idx="2">
                  <c:v>419287.46875762701</c:v>
                </c:pt>
                <c:pt idx="3">
                  <c:v>417808.42137416702</c:v>
                </c:pt>
                <c:pt idx="4">
                  <c:v>417500.95228530798</c:v>
                </c:pt>
                <c:pt idx="5">
                  <c:v>418700.22961332899</c:v>
                </c:pt>
                <c:pt idx="6">
                  <c:v>419363.27581882197</c:v>
                </c:pt>
                <c:pt idx="7">
                  <c:v>420781.08556992502</c:v>
                </c:pt>
                <c:pt idx="8">
                  <c:v>420407.66029422201</c:v>
                </c:pt>
                <c:pt idx="9">
                  <c:v>415882.67435094097</c:v>
                </c:pt>
                <c:pt idx="10">
                  <c:v>406082.92284539901</c:v>
                </c:pt>
                <c:pt idx="11">
                  <c:v>416737.387914341</c:v>
                </c:pt>
                <c:pt idx="12">
                  <c:v>404734.815789535</c:v>
                </c:pt>
                <c:pt idx="13">
                  <c:v>409332.57185182598</c:v>
                </c:pt>
                <c:pt idx="14">
                  <c:v>410243.82702465699</c:v>
                </c:pt>
                <c:pt idx="15">
                  <c:v>410528.56531924702</c:v>
                </c:pt>
                <c:pt idx="16">
                  <c:v>413901.85821583797</c:v>
                </c:pt>
                <c:pt idx="17">
                  <c:v>413674.67380411603</c:v>
                </c:pt>
                <c:pt idx="18">
                  <c:v>412525.680318103</c:v>
                </c:pt>
                <c:pt idx="19">
                  <c:v>418806.63096858101</c:v>
                </c:pt>
                <c:pt idx="20">
                  <c:v>418139.579984396</c:v>
                </c:pt>
                <c:pt idx="21">
                  <c:v>411926.05557811301</c:v>
                </c:pt>
                <c:pt idx="22">
                  <c:v>412558.317625347</c:v>
                </c:pt>
                <c:pt idx="23">
                  <c:v>416506.694959821</c:v>
                </c:pt>
                <c:pt idx="24">
                  <c:v>414559.22054312</c:v>
                </c:pt>
                <c:pt idx="25">
                  <c:v>417319.00577811</c:v>
                </c:pt>
                <c:pt idx="26">
                  <c:v>417449.241401796</c:v>
                </c:pt>
                <c:pt idx="27">
                  <c:v>418573.34244336397</c:v>
                </c:pt>
                <c:pt idx="28">
                  <c:v>414150.35017568403</c:v>
                </c:pt>
                <c:pt idx="29">
                  <c:v>418490.316536945</c:v>
                </c:pt>
                <c:pt idx="30">
                  <c:v>412996.85214078502</c:v>
                </c:pt>
                <c:pt idx="31">
                  <c:v>413821.91468857101</c:v>
                </c:pt>
                <c:pt idx="32">
                  <c:v>405335.19222695997</c:v>
                </c:pt>
                <c:pt idx="33">
                  <c:v>411387.06477940897</c:v>
                </c:pt>
                <c:pt idx="34">
                  <c:v>412369.96606148401</c:v>
                </c:pt>
              </c:numCache>
            </c:numRef>
          </c:val>
        </c:ser>
        <c:ser>
          <c:idx val="1"/>
          <c:order val="1"/>
          <c:tx>
            <c:strRef>
              <c:f>KnowledgeComp!$K$3</c:f>
              <c:strCache>
                <c:ptCount val="1"/>
                <c:pt idx="0">
                  <c:v>Step2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KnowledgeComp!$K$4:$K$38</c:f>
              <c:numCache>
                <c:formatCode>General</c:formatCode>
                <c:ptCount val="35"/>
                <c:pt idx="0">
                  <c:v>861577.01163335703</c:v>
                </c:pt>
                <c:pt idx="1">
                  <c:v>862803.75794743898</c:v>
                </c:pt>
                <c:pt idx="2">
                  <c:v>854970.08273489005</c:v>
                </c:pt>
                <c:pt idx="3">
                  <c:v>840751.45983010298</c:v>
                </c:pt>
                <c:pt idx="4">
                  <c:v>852996.76734063099</c:v>
                </c:pt>
                <c:pt idx="5">
                  <c:v>848702.33809098601</c:v>
                </c:pt>
                <c:pt idx="6">
                  <c:v>850776.73612623499</c:v>
                </c:pt>
                <c:pt idx="7">
                  <c:v>861566.33546580002</c:v>
                </c:pt>
                <c:pt idx="8">
                  <c:v>865463.578915208</c:v>
                </c:pt>
                <c:pt idx="9">
                  <c:v>854142.63477114204</c:v>
                </c:pt>
                <c:pt idx="10">
                  <c:v>829086.96683187003</c:v>
                </c:pt>
                <c:pt idx="11">
                  <c:v>857463.14911302505</c:v>
                </c:pt>
                <c:pt idx="12">
                  <c:v>831545.70700104698</c:v>
                </c:pt>
                <c:pt idx="13">
                  <c:v>839124.94827263395</c:v>
                </c:pt>
                <c:pt idx="14">
                  <c:v>820485.00342652295</c:v>
                </c:pt>
                <c:pt idx="15">
                  <c:v>815348.78008657997</c:v>
                </c:pt>
                <c:pt idx="16">
                  <c:v>857788.05503887299</c:v>
                </c:pt>
                <c:pt idx="17">
                  <c:v>834288.11339363002</c:v>
                </c:pt>
                <c:pt idx="18">
                  <c:v>847829.00591094396</c:v>
                </c:pt>
                <c:pt idx="19">
                  <c:v>858118.49509039905</c:v>
                </c:pt>
                <c:pt idx="20">
                  <c:v>859453.70411245001</c:v>
                </c:pt>
                <c:pt idx="21">
                  <c:v>843899.98022994003</c:v>
                </c:pt>
                <c:pt idx="22">
                  <c:v>850227.80523790501</c:v>
                </c:pt>
                <c:pt idx="23">
                  <c:v>859274.04351713799</c:v>
                </c:pt>
                <c:pt idx="24">
                  <c:v>860603.33458993002</c:v>
                </c:pt>
                <c:pt idx="25">
                  <c:v>859349.30014787999</c:v>
                </c:pt>
                <c:pt idx="26">
                  <c:v>859393.22749864997</c:v>
                </c:pt>
                <c:pt idx="27">
                  <c:v>862312.39062391105</c:v>
                </c:pt>
                <c:pt idx="28">
                  <c:v>856324.91282890795</c:v>
                </c:pt>
                <c:pt idx="29">
                  <c:v>862923.39550593903</c:v>
                </c:pt>
                <c:pt idx="30">
                  <c:v>859299.55978534697</c:v>
                </c:pt>
                <c:pt idx="31">
                  <c:v>857793.382612471</c:v>
                </c:pt>
                <c:pt idx="32">
                  <c:v>852238.93713487196</c:v>
                </c:pt>
                <c:pt idx="33">
                  <c:v>852399.11155296199</c:v>
                </c:pt>
                <c:pt idx="34">
                  <c:v>859665.67357175902</c:v>
                </c:pt>
              </c:numCache>
            </c:numRef>
          </c:val>
        </c:ser>
        <c:ser>
          <c:idx val="2"/>
          <c:order val="2"/>
          <c:tx>
            <c:strRef>
              <c:f>KnowledgeComp!$P$3</c:f>
              <c:strCache>
                <c:ptCount val="1"/>
                <c:pt idx="0">
                  <c:v>Step2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KnowledgeComp!$P$4:$P$38</c:f>
              <c:numCache>
                <c:formatCode>General</c:formatCode>
                <c:ptCount val="35"/>
                <c:pt idx="0">
                  <c:v>1867512.6503524401</c:v>
                </c:pt>
                <c:pt idx="1">
                  <c:v>1872629.8167890101</c:v>
                </c:pt>
                <c:pt idx="2">
                  <c:v>1881354.9557339801</c:v>
                </c:pt>
                <c:pt idx="3">
                  <c:v>1896935.1668712299</c:v>
                </c:pt>
                <c:pt idx="4">
                  <c:v>1891379.3035327999</c:v>
                </c:pt>
                <c:pt idx="5">
                  <c:v>1923047.81597345</c:v>
                </c:pt>
                <c:pt idx="6">
                  <c:v>1909560.90882615</c:v>
                </c:pt>
                <c:pt idx="7">
                  <c:v>1867591.6906977501</c:v>
                </c:pt>
                <c:pt idx="8">
                  <c:v>1857363.0648888899</c:v>
                </c:pt>
                <c:pt idx="9">
                  <c:v>1878917.3034564201</c:v>
                </c:pt>
                <c:pt idx="10">
                  <c:v>1891226.53308463</c:v>
                </c:pt>
                <c:pt idx="11">
                  <c:v>1890320.3754751999</c:v>
                </c:pt>
                <c:pt idx="12">
                  <c:v>1903188.63232745</c:v>
                </c:pt>
                <c:pt idx="13">
                  <c:v>1880992.6202877499</c:v>
                </c:pt>
                <c:pt idx="14">
                  <c:v>1886257.4433295699</c:v>
                </c:pt>
                <c:pt idx="15">
                  <c:v>1886170.0654909499</c:v>
                </c:pt>
                <c:pt idx="16">
                  <c:v>1866392.2261446</c:v>
                </c:pt>
                <c:pt idx="17">
                  <c:v>1870475.9852913399</c:v>
                </c:pt>
                <c:pt idx="18">
                  <c:v>1870721.7706003501</c:v>
                </c:pt>
                <c:pt idx="19">
                  <c:v>1865908.1292644099</c:v>
                </c:pt>
                <c:pt idx="20">
                  <c:v>1872490.4360373099</c:v>
                </c:pt>
                <c:pt idx="21">
                  <c:v>1874638.2283325701</c:v>
                </c:pt>
                <c:pt idx="22">
                  <c:v>1873041.01551116</c:v>
                </c:pt>
                <c:pt idx="23">
                  <c:v>1868042.3490764601</c:v>
                </c:pt>
                <c:pt idx="24">
                  <c:v>1871486.9122731599</c:v>
                </c:pt>
                <c:pt idx="25">
                  <c:v>1871665.23491306</c:v>
                </c:pt>
                <c:pt idx="26">
                  <c:v>1872383.9007723299</c:v>
                </c:pt>
                <c:pt idx="27">
                  <c:v>1860767.3559981801</c:v>
                </c:pt>
                <c:pt idx="28">
                  <c:v>1871906.16055409</c:v>
                </c:pt>
                <c:pt idx="29">
                  <c:v>1866634.8407086399</c:v>
                </c:pt>
                <c:pt idx="30">
                  <c:v>1869949.9731666599</c:v>
                </c:pt>
                <c:pt idx="31">
                  <c:v>1870838.22697024</c:v>
                </c:pt>
                <c:pt idx="32">
                  <c:v>1872434.3614805699</c:v>
                </c:pt>
                <c:pt idx="33">
                  <c:v>1877352.22052836</c:v>
                </c:pt>
                <c:pt idx="34">
                  <c:v>1871073.7343774301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6909440"/>
        <c:axId val="-986911616"/>
      </c:barChart>
      <c:catAx>
        <c:axId val="-9869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11616"/>
        <c:crosses val="autoZero"/>
        <c:auto val="1"/>
        <c:lblAlgn val="ctr"/>
        <c:lblOffset val="100"/>
        <c:noMultiLvlLbl val="0"/>
      </c:catAx>
      <c:valAx>
        <c:axId val="-9869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869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Indicators!$B$27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Indicators!$A$28:$A$31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Indicators!$B$28:$B$31</c:f>
              <c:numCache>
                <c:formatCode>General</c:formatCode>
                <c:ptCount val="4"/>
                <c:pt idx="0">
                  <c:v>4.9059999999999997</c:v>
                </c:pt>
                <c:pt idx="1">
                  <c:v>4.8049999999999997</c:v>
                </c:pt>
                <c:pt idx="2">
                  <c:v>4.6900000000000004</c:v>
                </c:pt>
                <c:pt idx="3">
                  <c:v>4.6440000000000001</c:v>
                </c:pt>
              </c:numCache>
            </c:numRef>
          </c:val>
        </c:ser>
        <c:ser>
          <c:idx val="1"/>
          <c:order val="1"/>
          <c:tx>
            <c:strRef>
              <c:f>Indicators!$C$27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Indicators!$A$28:$A$31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Indicators!$C$28:$C$31</c:f>
              <c:numCache>
                <c:formatCode>General</c:formatCode>
                <c:ptCount val="4"/>
                <c:pt idx="0">
                  <c:v>4.9119999999999999</c:v>
                </c:pt>
                <c:pt idx="1">
                  <c:v>4.8529999999999998</c:v>
                </c:pt>
                <c:pt idx="2">
                  <c:v>4.7960000000000003</c:v>
                </c:pt>
                <c:pt idx="3">
                  <c:v>4.7649999999999997</c:v>
                </c:pt>
              </c:numCache>
            </c:numRef>
          </c:val>
        </c:ser>
        <c:ser>
          <c:idx val="2"/>
          <c:order val="2"/>
          <c:tx>
            <c:strRef>
              <c:f>Indicators!$D$27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Indicators!$A$28:$A$31</c:f>
              <c:strCache>
                <c:ptCount val="4"/>
                <c:pt idx="0">
                  <c:v>US</c:v>
                </c:pt>
                <c:pt idx="1">
                  <c:v>JP</c:v>
                </c:pt>
                <c:pt idx="2">
                  <c:v>CN</c:v>
                </c:pt>
                <c:pt idx="3">
                  <c:v>KR</c:v>
                </c:pt>
              </c:strCache>
            </c:strRef>
          </c:cat>
          <c:val>
            <c:numRef>
              <c:f>Indicators!$D$28:$D$31</c:f>
              <c:numCache>
                <c:formatCode>General</c:formatCode>
                <c:ptCount val="4"/>
                <c:pt idx="0">
                  <c:v>4.6920000000000002</c:v>
                </c:pt>
                <c:pt idx="1">
                  <c:v>4.8250000000000002</c:v>
                </c:pt>
                <c:pt idx="2">
                  <c:v>4.8819999999999997</c:v>
                </c:pt>
                <c:pt idx="3">
                  <c:v>4.88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088624"/>
        <c:axId val="-1200085904"/>
      </c:barChart>
      <c:catAx>
        <c:axId val="-12000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85904"/>
        <c:crosses val="autoZero"/>
        <c:auto val="1"/>
        <c:lblAlgn val="ctr"/>
        <c:lblOffset val="100"/>
        <c:noMultiLvlLbl val="0"/>
      </c:catAx>
      <c:valAx>
        <c:axId val="-1200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0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Relatedness!$A$22:$A$26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Relatedness!$B$22:$B$26</c:f>
              <c:numCache>
                <c:formatCode>General</c:formatCode>
                <c:ptCount val="5"/>
                <c:pt idx="0">
                  <c:v>1.29206387165992E-2</c:v>
                </c:pt>
                <c:pt idx="1">
                  <c:v>1.28410936958767E-2</c:v>
                </c:pt>
                <c:pt idx="2">
                  <c:v>1.4351755653805601E-2</c:v>
                </c:pt>
                <c:pt idx="3">
                  <c:v>1.23636649395955E-2</c:v>
                </c:pt>
                <c:pt idx="4">
                  <c:v>1.23659054334865E-2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Relatedness!$A$22:$A$26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Relatedness!$C$22:$C$26</c:f>
              <c:numCache>
                <c:formatCode>General</c:formatCode>
                <c:ptCount val="5"/>
                <c:pt idx="0">
                  <c:v>1.30723155569119E-2</c:v>
                </c:pt>
                <c:pt idx="1">
                  <c:v>1.26947953570035E-2</c:v>
                </c:pt>
                <c:pt idx="2">
                  <c:v>1.22470877877317E-2</c:v>
                </c:pt>
                <c:pt idx="3">
                  <c:v>1.3000514191681099E-2</c:v>
                </c:pt>
                <c:pt idx="4">
                  <c:v>8.2196487112466705E-3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Relatedness!$A$22:$A$26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Relatedness!$D$22:$D$26</c:f>
              <c:numCache>
                <c:formatCode>General</c:formatCode>
                <c:ptCount val="5"/>
                <c:pt idx="0">
                  <c:v>1.2892470159876599E-2</c:v>
                </c:pt>
                <c:pt idx="1">
                  <c:v>1.27230917641533E-2</c:v>
                </c:pt>
                <c:pt idx="2">
                  <c:v>1.33593124605988E-2</c:v>
                </c:pt>
                <c:pt idx="3">
                  <c:v>1.28986264910999E-2</c:v>
                </c:pt>
                <c:pt idx="4">
                  <c:v>4.9913429966155602E-3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58960"/>
        <c:axId val="-1135056240"/>
      </c:barChart>
      <c:catAx>
        <c:axId val="-1135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6240"/>
        <c:crosses val="autoZero"/>
        <c:auto val="1"/>
        <c:lblAlgn val="ctr"/>
        <c:lblOffset val="100"/>
        <c:noMultiLvlLbl val="0"/>
      </c:catAx>
      <c:valAx>
        <c:axId val="-1135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Relatedness!$A$22:$A$25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Relatedness!$B$22:$B$25</c:f>
              <c:numCache>
                <c:formatCode>General</c:formatCode>
                <c:ptCount val="4"/>
                <c:pt idx="0">
                  <c:v>1.29206387165992E-2</c:v>
                </c:pt>
                <c:pt idx="1">
                  <c:v>1.28410936958767E-2</c:v>
                </c:pt>
                <c:pt idx="2">
                  <c:v>1.4351755653805601E-2</c:v>
                </c:pt>
                <c:pt idx="3">
                  <c:v>1.23636649395955E-2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Relatedness!$A$22:$A$25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Relatedness!$C$22:$C$25</c:f>
              <c:numCache>
                <c:formatCode>General</c:formatCode>
                <c:ptCount val="4"/>
                <c:pt idx="0">
                  <c:v>1.30723155569119E-2</c:v>
                </c:pt>
                <c:pt idx="1">
                  <c:v>1.26947953570035E-2</c:v>
                </c:pt>
                <c:pt idx="2">
                  <c:v>1.22470877877317E-2</c:v>
                </c:pt>
                <c:pt idx="3">
                  <c:v>1.3000514191681099E-2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Relatedness!$A$22:$A$25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Relatedness!$D$22:$D$25</c:f>
              <c:numCache>
                <c:formatCode>General</c:formatCode>
                <c:ptCount val="4"/>
                <c:pt idx="0">
                  <c:v>1.2892470159876599E-2</c:v>
                </c:pt>
                <c:pt idx="1">
                  <c:v>1.27230917641533E-2</c:v>
                </c:pt>
                <c:pt idx="2">
                  <c:v>1.33593124605988E-2</c:v>
                </c:pt>
                <c:pt idx="3">
                  <c:v>1.28986264910999E-2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50256"/>
        <c:axId val="-1135057328"/>
      </c:barChart>
      <c:catAx>
        <c:axId val="-11350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7328"/>
        <c:crosses val="autoZero"/>
        <c:auto val="1"/>
        <c:lblAlgn val="ctr"/>
        <c:lblOffset val="100"/>
        <c:noMultiLvlLbl val="0"/>
      </c:catAx>
      <c:valAx>
        <c:axId val="-11350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Relatedness!$A$29:$A$33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Relatedness!$B$29:$B$33</c:f>
              <c:numCache>
                <c:formatCode>General</c:formatCode>
                <c:ptCount val="5"/>
                <c:pt idx="0">
                  <c:v>1.05493655648602</c:v>
                </c:pt>
                <c:pt idx="1">
                  <c:v>1.5112009405878299</c:v>
                </c:pt>
                <c:pt idx="2">
                  <c:v>1.4542945256790301</c:v>
                </c:pt>
                <c:pt idx="3">
                  <c:v>1.05999695105886</c:v>
                </c:pt>
                <c:pt idx="4">
                  <c:v>1.0327079855182599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Relatedness!$A$29:$A$33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Relatedness!$C$29:$C$33</c:f>
              <c:numCache>
                <c:formatCode>General</c:formatCode>
                <c:ptCount val="5"/>
                <c:pt idx="0">
                  <c:v>1.07481637914511</c:v>
                </c:pt>
                <c:pt idx="1">
                  <c:v>1.1641473006790599</c:v>
                </c:pt>
                <c:pt idx="2">
                  <c:v>1.2245782802051</c:v>
                </c:pt>
                <c:pt idx="3">
                  <c:v>1.0611962971209199</c:v>
                </c:pt>
                <c:pt idx="4">
                  <c:v>1.4246806699252099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Relatedness!$A$29:$A$33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Relatedness!$D$29:$D$33</c:f>
              <c:numCache>
                <c:formatCode>General</c:formatCode>
                <c:ptCount val="5"/>
                <c:pt idx="0">
                  <c:v>1.08628337858633</c:v>
                </c:pt>
                <c:pt idx="1">
                  <c:v>1.0283709457040999</c:v>
                </c:pt>
                <c:pt idx="2">
                  <c:v>1.0401207095710701</c:v>
                </c:pt>
                <c:pt idx="3">
                  <c:v>1.0955905863678499</c:v>
                </c:pt>
                <c:pt idx="4">
                  <c:v>2.0335246395848898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48624"/>
        <c:axId val="-1135061136"/>
      </c:barChart>
      <c:catAx>
        <c:axId val="-11350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61136"/>
        <c:crosses val="autoZero"/>
        <c:auto val="1"/>
        <c:lblAlgn val="ctr"/>
        <c:lblOffset val="100"/>
        <c:noMultiLvlLbl val="0"/>
      </c:catAx>
      <c:valAx>
        <c:axId val="-1135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Relatedness!$A$29:$A$32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Relatedness!$B$29:$B$32</c:f>
              <c:numCache>
                <c:formatCode>General</c:formatCode>
                <c:ptCount val="4"/>
                <c:pt idx="0">
                  <c:v>1.05493655648602</c:v>
                </c:pt>
                <c:pt idx="1">
                  <c:v>1.5112009405878299</c:v>
                </c:pt>
                <c:pt idx="2">
                  <c:v>1.4542945256790301</c:v>
                </c:pt>
                <c:pt idx="3">
                  <c:v>1.05999695105886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Relatedness!$A$29:$A$32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Relatedness!$C$29:$C$32</c:f>
              <c:numCache>
                <c:formatCode>General</c:formatCode>
                <c:ptCount val="4"/>
                <c:pt idx="0">
                  <c:v>1.07481637914511</c:v>
                </c:pt>
                <c:pt idx="1">
                  <c:v>1.1641473006790599</c:v>
                </c:pt>
                <c:pt idx="2">
                  <c:v>1.2245782802051</c:v>
                </c:pt>
                <c:pt idx="3">
                  <c:v>1.0611962971209199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Relatedness!$A$29:$A$32</c:f>
              <c:strCache>
                <c:ptCount val="4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</c:strCache>
            </c:strRef>
          </c:cat>
          <c:val>
            <c:numRef>
              <c:f>Relatedness!$D$29:$D$32</c:f>
              <c:numCache>
                <c:formatCode>General</c:formatCode>
                <c:ptCount val="4"/>
                <c:pt idx="0">
                  <c:v>1.08628337858633</c:v>
                </c:pt>
                <c:pt idx="1">
                  <c:v>1.0283709457040999</c:v>
                </c:pt>
                <c:pt idx="2">
                  <c:v>1.0401207095710701</c:v>
                </c:pt>
                <c:pt idx="3">
                  <c:v>1.0955905863678499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46992"/>
        <c:axId val="-1135046448"/>
      </c:barChart>
      <c:catAx>
        <c:axId val="-11350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46448"/>
        <c:crosses val="autoZero"/>
        <c:auto val="1"/>
        <c:lblAlgn val="ctr"/>
        <c:lblOffset val="100"/>
        <c:noMultiLvlLbl val="0"/>
      </c:catAx>
      <c:valAx>
        <c:axId val="-1135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Relatedness!$B$21</c:f>
              <c:strCache>
                <c:ptCount val="1"/>
                <c:pt idx="0">
                  <c:v>Period 1 (1974-1988)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Relatedness!$A$36:$A$40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Relatedness!$B$36:$B$40</c:f>
              <c:numCache>
                <c:formatCode>General</c:formatCode>
                <c:ptCount val="5"/>
                <c:pt idx="0">
                  <c:v>2.61743972990943E-2</c:v>
                </c:pt>
                <c:pt idx="1">
                  <c:v>2.6950167977129701E-2</c:v>
                </c:pt>
                <c:pt idx="2">
                  <c:v>2.75126695025543E-2</c:v>
                </c:pt>
                <c:pt idx="3">
                  <c:v>2.54386613728079E-2</c:v>
                </c:pt>
                <c:pt idx="4">
                  <c:v>2.8510585343064498E-2</c:v>
                </c:pt>
              </c:numCache>
            </c:numRef>
          </c:val>
        </c:ser>
        <c:ser>
          <c:idx val="1"/>
          <c:order val="1"/>
          <c:tx>
            <c:strRef>
              <c:f>Relatedness!$C$21</c:f>
              <c:strCache>
                <c:ptCount val="1"/>
                <c:pt idx="0">
                  <c:v>Period 2 (1989-2003)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Relatedness!$A$36:$A$40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Relatedness!$C$36:$C$40</c:f>
              <c:numCache>
                <c:formatCode>General</c:formatCode>
                <c:ptCount val="5"/>
                <c:pt idx="0">
                  <c:v>2.6551202461945499E-2</c:v>
                </c:pt>
                <c:pt idx="1">
                  <c:v>2.57610038111643E-2</c:v>
                </c:pt>
                <c:pt idx="2">
                  <c:v>2.5381357152479599E-2</c:v>
                </c:pt>
                <c:pt idx="3">
                  <c:v>2.6449940655565302E-2</c:v>
                </c:pt>
                <c:pt idx="4">
                  <c:v>2.01018221427171E-2</c:v>
                </c:pt>
              </c:numCache>
            </c:numRef>
          </c:val>
        </c:ser>
        <c:ser>
          <c:idx val="2"/>
          <c:order val="2"/>
          <c:tx>
            <c:strRef>
              <c:f>Relatedness!$D$21</c:f>
              <c:strCache>
                <c:ptCount val="1"/>
                <c:pt idx="0">
                  <c:v>Period 3 (2004-2018)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Relatedness!$A$36:$A$40</c:f>
              <c:strCache>
                <c:ptCount val="5"/>
                <c:pt idx="0">
                  <c:v>US</c:v>
                </c:pt>
                <c:pt idx="1">
                  <c:v>CN</c:v>
                </c:pt>
                <c:pt idx="2">
                  <c:v>KR</c:v>
                </c:pt>
                <c:pt idx="3">
                  <c:v>JP</c:v>
                </c:pt>
                <c:pt idx="4">
                  <c:v>AI</c:v>
                </c:pt>
              </c:strCache>
            </c:strRef>
          </c:cat>
          <c:val>
            <c:numRef>
              <c:f>Relatedness!$D$36:$D$40</c:f>
              <c:numCache>
                <c:formatCode>General</c:formatCode>
                <c:ptCount val="5"/>
                <c:pt idx="0">
                  <c:v>2.6384221561349799E-2</c:v>
                </c:pt>
                <c:pt idx="1">
                  <c:v>2.6021071191652999E-2</c:v>
                </c:pt>
                <c:pt idx="2">
                  <c:v>2.66817025348383E-2</c:v>
                </c:pt>
                <c:pt idx="3">
                  <c:v>2.6346163352791802E-2</c:v>
                </c:pt>
                <c:pt idx="4">
                  <c:v>1.4127722612194299E-2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5054064"/>
        <c:axId val="-1135058416"/>
      </c:barChart>
      <c:catAx>
        <c:axId val="-11350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8416"/>
        <c:crosses val="autoZero"/>
        <c:auto val="1"/>
        <c:lblAlgn val="ctr"/>
        <c:lblOffset val="100"/>
        <c:noMultiLvlLbl val="0"/>
      </c:catAx>
      <c:valAx>
        <c:axId val="-11350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350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61912</xdr:rowOff>
    </xdr:from>
    <xdr:to>
      <xdr:col>12</xdr:col>
      <xdr:colOff>495300</xdr:colOff>
      <xdr:row>15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16</xdr:row>
      <xdr:rowOff>42862</xdr:rowOff>
    </xdr:from>
    <xdr:to>
      <xdr:col>12</xdr:col>
      <xdr:colOff>495300</xdr:colOff>
      <xdr:row>30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47625</xdr:rowOff>
    </xdr:from>
    <xdr:to>
      <xdr:col>20</xdr:col>
      <xdr:colOff>304800</xdr:colOff>
      <xdr:row>15</xdr:row>
      <xdr:rowOff>114300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16</xdr:row>
      <xdr:rowOff>47625</xdr:rowOff>
    </xdr:from>
    <xdr:to>
      <xdr:col>20</xdr:col>
      <xdr:colOff>333375</xdr:colOff>
      <xdr:row>30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557213</xdr:colOff>
      <xdr:row>19</xdr:row>
      <xdr:rowOff>166687</xdr:rowOff>
    </xdr:from>
    <xdr:to>
      <xdr:col>24</xdr:col>
      <xdr:colOff>557213</xdr:colOff>
      <xdr:row>34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681038</xdr:colOff>
      <xdr:row>19</xdr:row>
      <xdr:rowOff>161925</xdr:rowOff>
    </xdr:from>
    <xdr:to>
      <xdr:col>30</xdr:col>
      <xdr:colOff>681038</xdr:colOff>
      <xdr:row>34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690563</xdr:colOff>
      <xdr:row>20</xdr:row>
      <xdr:rowOff>14287</xdr:rowOff>
    </xdr:from>
    <xdr:to>
      <xdr:col>37</xdr:col>
      <xdr:colOff>690563</xdr:colOff>
      <xdr:row>34</xdr:row>
      <xdr:rowOff>90487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52388</xdr:colOff>
      <xdr:row>20</xdr:row>
      <xdr:rowOff>9525</xdr:rowOff>
    </xdr:from>
    <xdr:to>
      <xdr:col>44</xdr:col>
      <xdr:colOff>52388</xdr:colOff>
      <xdr:row>34</xdr:row>
      <xdr:rowOff>85725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</xdr:colOff>
      <xdr:row>19</xdr:row>
      <xdr:rowOff>147637</xdr:rowOff>
    </xdr:from>
    <xdr:to>
      <xdr:col>11</xdr:col>
      <xdr:colOff>85725</xdr:colOff>
      <xdr:row>34</xdr:row>
      <xdr:rowOff>33337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209550</xdr:colOff>
      <xdr:row>19</xdr:row>
      <xdr:rowOff>142875</xdr:rowOff>
    </xdr:from>
    <xdr:to>
      <xdr:col>17</xdr:col>
      <xdr:colOff>209550</xdr:colOff>
      <xdr:row>34</xdr:row>
      <xdr:rowOff>28575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554182</xdr:colOff>
      <xdr:row>35</xdr:row>
      <xdr:rowOff>143308</xdr:rowOff>
    </xdr:from>
    <xdr:to>
      <xdr:col>24</xdr:col>
      <xdr:colOff>554182</xdr:colOff>
      <xdr:row>50</xdr:row>
      <xdr:rowOff>29008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678007</xdr:colOff>
      <xdr:row>35</xdr:row>
      <xdr:rowOff>138546</xdr:rowOff>
    </xdr:from>
    <xdr:to>
      <xdr:col>30</xdr:col>
      <xdr:colOff>678007</xdr:colOff>
      <xdr:row>50</xdr:row>
      <xdr:rowOff>24246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675409</xdr:colOff>
      <xdr:row>36</xdr:row>
      <xdr:rowOff>39398</xdr:rowOff>
    </xdr:from>
    <xdr:to>
      <xdr:col>37</xdr:col>
      <xdr:colOff>675409</xdr:colOff>
      <xdr:row>50</xdr:row>
      <xdr:rowOff>115598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37234</xdr:colOff>
      <xdr:row>36</xdr:row>
      <xdr:rowOff>34636</xdr:rowOff>
    </xdr:from>
    <xdr:to>
      <xdr:col>44</xdr:col>
      <xdr:colOff>37234</xdr:colOff>
      <xdr:row>50</xdr:row>
      <xdr:rowOff>110836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88323</xdr:colOff>
      <xdr:row>35</xdr:row>
      <xdr:rowOff>113867</xdr:rowOff>
    </xdr:from>
    <xdr:to>
      <xdr:col>11</xdr:col>
      <xdr:colOff>88323</xdr:colOff>
      <xdr:row>49</xdr:row>
      <xdr:rowOff>190067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212148</xdr:colOff>
      <xdr:row>35</xdr:row>
      <xdr:rowOff>109105</xdr:rowOff>
    </xdr:from>
    <xdr:to>
      <xdr:col>17</xdr:col>
      <xdr:colOff>212148</xdr:colOff>
      <xdr:row>49</xdr:row>
      <xdr:rowOff>185305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553163</xdr:colOff>
      <xdr:row>51</xdr:row>
      <xdr:rowOff>100522</xdr:rowOff>
    </xdr:from>
    <xdr:to>
      <xdr:col>24</xdr:col>
      <xdr:colOff>553163</xdr:colOff>
      <xdr:row>65</xdr:row>
      <xdr:rowOff>176722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676988</xdr:colOff>
      <xdr:row>51</xdr:row>
      <xdr:rowOff>95760</xdr:rowOff>
    </xdr:from>
    <xdr:to>
      <xdr:col>30</xdr:col>
      <xdr:colOff>676988</xdr:colOff>
      <xdr:row>65</xdr:row>
      <xdr:rowOff>171960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719214</xdr:colOff>
      <xdr:row>51</xdr:row>
      <xdr:rowOff>141271</xdr:rowOff>
    </xdr:from>
    <xdr:to>
      <xdr:col>37</xdr:col>
      <xdr:colOff>719214</xdr:colOff>
      <xdr:row>66</xdr:row>
      <xdr:rowOff>26971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81039</xdr:colOff>
      <xdr:row>51</xdr:row>
      <xdr:rowOff>136509</xdr:rowOff>
    </xdr:from>
    <xdr:to>
      <xdr:col>44</xdr:col>
      <xdr:colOff>81039</xdr:colOff>
      <xdr:row>66</xdr:row>
      <xdr:rowOff>22209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129377</xdr:colOff>
      <xdr:row>51</xdr:row>
      <xdr:rowOff>25136</xdr:rowOff>
    </xdr:from>
    <xdr:to>
      <xdr:col>11</xdr:col>
      <xdr:colOff>129377</xdr:colOff>
      <xdr:row>65</xdr:row>
      <xdr:rowOff>107448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253202</xdr:colOff>
      <xdr:row>51</xdr:row>
      <xdr:rowOff>20374</xdr:rowOff>
    </xdr:from>
    <xdr:to>
      <xdr:col>17</xdr:col>
      <xdr:colOff>253202</xdr:colOff>
      <xdr:row>65</xdr:row>
      <xdr:rowOff>102686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531770</xdr:colOff>
      <xdr:row>66</xdr:row>
      <xdr:rowOff>190169</xdr:rowOff>
    </xdr:from>
    <xdr:to>
      <xdr:col>24</xdr:col>
      <xdr:colOff>531770</xdr:colOff>
      <xdr:row>81</xdr:row>
      <xdr:rowOff>81981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655595</xdr:colOff>
      <xdr:row>66</xdr:row>
      <xdr:rowOff>185407</xdr:rowOff>
    </xdr:from>
    <xdr:to>
      <xdr:col>30</xdr:col>
      <xdr:colOff>655595</xdr:colOff>
      <xdr:row>81</xdr:row>
      <xdr:rowOff>77219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57048</xdr:colOff>
      <xdr:row>67</xdr:row>
      <xdr:rowOff>54679</xdr:rowOff>
    </xdr:from>
    <xdr:to>
      <xdr:col>38</xdr:col>
      <xdr:colOff>57048</xdr:colOff>
      <xdr:row>81</xdr:row>
      <xdr:rowOff>130879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180873</xdr:colOff>
      <xdr:row>67</xdr:row>
      <xdr:rowOff>49917</xdr:rowOff>
    </xdr:from>
    <xdr:to>
      <xdr:col>44</xdr:col>
      <xdr:colOff>180873</xdr:colOff>
      <xdr:row>81</xdr:row>
      <xdr:rowOff>126117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262829</xdr:colOff>
      <xdr:row>67</xdr:row>
      <xdr:rowOff>156550</xdr:rowOff>
    </xdr:from>
    <xdr:to>
      <xdr:col>11</xdr:col>
      <xdr:colOff>262829</xdr:colOff>
      <xdr:row>82</xdr:row>
      <xdr:rowOff>42250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386654</xdr:colOff>
      <xdr:row>67</xdr:row>
      <xdr:rowOff>151788</xdr:rowOff>
    </xdr:from>
    <xdr:to>
      <xdr:col>17</xdr:col>
      <xdr:colOff>386654</xdr:colOff>
      <xdr:row>82</xdr:row>
      <xdr:rowOff>37488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37</xdr:row>
      <xdr:rowOff>157161</xdr:rowOff>
    </xdr:from>
    <xdr:to>
      <xdr:col>18</xdr:col>
      <xdr:colOff>314325</xdr:colOff>
      <xdr:row>52</xdr:row>
      <xdr:rowOff>47624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76200</xdr:rowOff>
    </xdr:from>
    <xdr:to>
      <xdr:col>15</xdr:col>
      <xdr:colOff>95251</xdr:colOff>
      <xdr:row>66</xdr:row>
      <xdr:rowOff>157163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28575</xdr:rowOff>
    </xdr:from>
    <xdr:to>
      <xdr:col>15</xdr:col>
      <xdr:colOff>95251</xdr:colOff>
      <xdr:row>81</xdr:row>
      <xdr:rowOff>109538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752475</xdr:colOff>
      <xdr:row>82</xdr:row>
      <xdr:rowOff>0</xdr:rowOff>
    </xdr:from>
    <xdr:to>
      <xdr:col>15</xdr:col>
      <xdr:colOff>85726</xdr:colOff>
      <xdr:row>96</xdr:row>
      <xdr:rowOff>80963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34" sqref="I34"/>
    </sheetView>
  </sheetViews>
  <sheetFormatPr baseColWidth="10" defaultColWidth="9.140625" defaultRowHeight="15" x14ac:dyDescent="0.25"/>
  <sheetData>
    <row r="1" spans="2:5" ht="15.75" thickBot="1" x14ac:dyDescent="0.3"/>
    <row r="2" spans="2:5" ht="15.75" thickBot="1" x14ac:dyDescent="0.3">
      <c r="B2" s="10" t="s">
        <v>11</v>
      </c>
      <c r="C2" s="9"/>
      <c r="D2" s="9"/>
      <c r="E2" s="11"/>
    </row>
    <row r="3" spans="2:5" x14ac:dyDescent="0.25">
      <c r="B3" s="3"/>
      <c r="C3" s="4" t="s">
        <v>0</v>
      </c>
      <c r="D3" s="4" t="s">
        <v>1</v>
      </c>
      <c r="E3" s="5" t="s">
        <v>2</v>
      </c>
    </row>
    <row r="4" spans="2:5" x14ac:dyDescent="0.25">
      <c r="B4" s="3" t="s">
        <v>3</v>
      </c>
      <c r="C4" s="4">
        <v>3.6224663298320199E-2</v>
      </c>
      <c r="D4" s="4">
        <v>4.9059999999999997</v>
      </c>
      <c r="E4" s="5" t="s">
        <v>4</v>
      </c>
    </row>
    <row r="5" spans="2:5" x14ac:dyDescent="0.25">
      <c r="B5" s="3" t="s">
        <v>5</v>
      </c>
      <c r="C5" s="4">
        <v>4.0911669065547399E-2</v>
      </c>
      <c r="D5" s="4">
        <v>4.8049999999999997</v>
      </c>
      <c r="E5" s="5" t="s">
        <v>4</v>
      </c>
    </row>
    <row r="6" spans="2:5" x14ac:dyDescent="0.25">
      <c r="B6" s="3" t="s">
        <v>6</v>
      </c>
      <c r="C6" s="4">
        <v>4.7524350578836298E-2</v>
      </c>
      <c r="D6" s="4">
        <v>4.6900000000000004</v>
      </c>
      <c r="E6" s="5" t="s">
        <v>4</v>
      </c>
    </row>
    <row r="7" spans="2:5" x14ac:dyDescent="0.25">
      <c r="B7" s="3" t="s">
        <v>7</v>
      </c>
      <c r="C7" s="4">
        <v>5.2238612950433097E-2</v>
      </c>
      <c r="D7" s="4">
        <v>4.6440000000000001</v>
      </c>
      <c r="E7" s="5" t="s">
        <v>4</v>
      </c>
    </row>
    <row r="8" spans="2:5" x14ac:dyDescent="0.25">
      <c r="B8" s="3" t="s">
        <v>8</v>
      </c>
      <c r="C8" s="4">
        <v>0.23683807424589401</v>
      </c>
      <c r="D8" s="4">
        <v>3.0609999999999999</v>
      </c>
      <c r="E8" s="5" t="s">
        <v>4</v>
      </c>
    </row>
    <row r="9" spans="2:5" x14ac:dyDescent="0.25">
      <c r="B9" s="3" t="s">
        <v>3</v>
      </c>
      <c r="C9" s="4">
        <v>3.7938542980639603E-2</v>
      </c>
      <c r="D9" s="4">
        <v>4.9119999999999999</v>
      </c>
      <c r="E9" s="5" t="s">
        <v>9</v>
      </c>
    </row>
    <row r="10" spans="2:5" x14ac:dyDescent="0.25">
      <c r="B10" s="3" t="s">
        <v>5</v>
      </c>
      <c r="C10" s="4">
        <v>3.9651699544619397E-2</v>
      </c>
      <c r="D10" s="4">
        <v>4.8529999999999998</v>
      </c>
      <c r="E10" s="5" t="s">
        <v>9</v>
      </c>
    </row>
    <row r="11" spans="2:5" x14ac:dyDescent="0.25">
      <c r="B11" s="3" t="s">
        <v>6</v>
      </c>
      <c r="C11" s="4">
        <v>4.24270402323269E-2</v>
      </c>
      <c r="D11" s="4">
        <v>4.7960000000000003</v>
      </c>
      <c r="E11" s="5" t="s">
        <v>9</v>
      </c>
    </row>
    <row r="12" spans="2:5" x14ac:dyDescent="0.25">
      <c r="B12" s="3" t="s">
        <v>7</v>
      </c>
      <c r="C12" s="4">
        <v>4.5748135142316897E-2</v>
      </c>
      <c r="D12" s="4">
        <v>4.7649999999999997</v>
      </c>
      <c r="E12" s="5" t="s">
        <v>9</v>
      </c>
    </row>
    <row r="13" spans="2:5" x14ac:dyDescent="0.25">
      <c r="B13" s="3" t="s">
        <v>8</v>
      </c>
      <c r="C13" s="4">
        <v>0.19917074324811199</v>
      </c>
      <c r="D13" s="4">
        <v>3.4630000000000001</v>
      </c>
      <c r="E13" s="5" t="s">
        <v>9</v>
      </c>
    </row>
    <row r="14" spans="2:5" x14ac:dyDescent="0.25">
      <c r="B14" s="3" t="s">
        <v>3</v>
      </c>
      <c r="C14" s="4">
        <v>5.4341795293300701E-2</v>
      </c>
      <c r="D14" s="4">
        <v>4.6920000000000002</v>
      </c>
      <c r="E14" s="5" t="s">
        <v>10</v>
      </c>
    </row>
    <row r="15" spans="2:5" x14ac:dyDescent="0.25">
      <c r="B15" s="3" t="s">
        <v>5</v>
      </c>
      <c r="C15" s="4">
        <v>4.1478691656531098E-2</v>
      </c>
      <c r="D15" s="4">
        <v>4.8250000000000002</v>
      </c>
      <c r="E15" s="5" t="s">
        <v>10</v>
      </c>
    </row>
    <row r="16" spans="2:5" x14ac:dyDescent="0.25">
      <c r="B16" s="3" t="s">
        <v>6</v>
      </c>
      <c r="C16" s="4">
        <v>3.8783942564448601E-2</v>
      </c>
      <c r="D16" s="4">
        <v>4.8819999999999997</v>
      </c>
      <c r="E16" s="5" t="s">
        <v>10</v>
      </c>
    </row>
    <row r="17" spans="1:5" x14ac:dyDescent="0.25">
      <c r="B17" s="3" t="s">
        <v>7</v>
      </c>
      <c r="C17" s="4">
        <v>3.95391029123182E-2</v>
      </c>
      <c r="D17" s="4">
        <v>4.88</v>
      </c>
      <c r="E17" s="5" t="s">
        <v>10</v>
      </c>
    </row>
    <row r="18" spans="1:5" ht="15.75" thickBot="1" x14ac:dyDescent="0.3">
      <c r="B18" s="6" t="s">
        <v>8</v>
      </c>
      <c r="C18" s="7">
        <v>0.33140418390134302</v>
      </c>
      <c r="D18" s="7">
        <v>2.597</v>
      </c>
      <c r="E18" s="8" t="s">
        <v>10</v>
      </c>
    </row>
    <row r="20" spans="1:5" x14ac:dyDescent="0.25">
      <c r="B20" s="4" t="s">
        <v>13</v>
      </c>
      <c r="C20" s="4" t="s">
        <v>12</v>
      </c>
      <c r="D20" s="4" t="s">
        <v>14</v>
      </c>
    </row>
    <row r="21" spans="1:5" x14ac:dyDescent="0.25">
      <c r="A21" s="3" t="s">
        <v>3</v>
      </c>
      <c r="B21" s="4">
        <v>3.6224663298320199E-2</v>
      </c>
      <c r="C21" s="4">
        <v>3.7938542980639603E-2</v>
      </c>
      <c r="D21">
        <v>5.4341795293300701E-2</v>
      </c>
    </row>
    <row r="22" spans="1:5" x14ac:dyDescent="0.25">
      <c r="A22" s="3" t="s">
        <v>5</v>
      </c>
      <c r="B22" s="4">
        <v>4.0911669065547399E-2</v>
      </c>
      <c r="C22" s="4">
        <v>3.9651699544619397E-2</v>
      </c>
      <c r="D22">
        <v>4.1478691656531098E-2</v>
      </c>
    </row>
    <row r="23" spans="1:5" x14ac:dyDescent="0.25">
      <c r="A23" s="3" t="s">
        <v>6</v>
      </c>
      <c r="B23" s="4">
        <v>4.7524350578836298E-2</v>
      </c>
      <c r="C23" s="4">
        <v>4.24270402323269E-2</v>
      </c>
      <c r="D23">
        <v>3.8783942564448601E-2</v>
      </c>
    </row>
    <row r="24" spans="1:5" x14ac:dyDescent="0.25">
      <c r="A24" s="3" t="s">
        <v>7</v>
      </c>
      <c r="B24" s="4">
        <v>5.2238612950433097E-2</v>
      </c>
      <c r="C24" s="4">
        <v>4.5748135142316897E-2</v>
      </c>
      <c r="D24">
        <v>3.95391029123182E-2</v>
      </c>
    </row>
    <row r="25" spans="1:5" x14ac:dyDescent="0.25">
      <c r="A25" s="3" t="s">
        <v>8</v>
      </c>
      <c r="B25" s="4">
        <v>0.23683807424589401</v>
      </c>
      <c r="C25" s="4">
        <v>0.19917074324811199</v>
      </c>
      <c r="D25">
        <v>0.33140418390134302</v>
      </c>
    </row>
    <row r="27" spans="1:5" x14ac:dyDescent="0.25">
      <c r="B27" s="4" t="s">
        <v>13</v>
      </c>
      <c r="C27" s="4" t="s">
        <v>12</v>
      </c>
      <c r="D27" s="4" t="s">
        <v>14</v>
      </c>
    </row>
    <row r="28" spans="1:5" x14ac:dyDescent="0.25">
      <c r="A28" s="3" t="s">
        <v>3</v>
      </c>
      <c r="B28" s="4">
        <v>4.9059999999999997</v>
      </c>
      <c r="C28" s="4">
        <v>4.9119999999999999</v>
      </c>
      <c r="D28">
        <v>4.6920000000000002</v>
      </c>
    </row>
    <row r="29" spans="1:5" x14ac:dyDescent="0.25">
      <c r="A29" s="3" t="s">
        <v>5</v>
      </c>
      <c r="B29" s="4">
        <v>4.8049999999999997</v>
      </c>
      <c r="C29" s="4">
        <v>4.8529999999999998</v>
      </c>
      <c r="D29">
        <v>4.8250000000000002</v>
      </c>
    </row>
    <row r="30" spans="1:5" x14ac:dyDescent="0.25">
      <c r="A30" s="3" t="s">
        <v>6</v>
      </c>
      <c r="B30" s="4">
        <v>4.6900000000000004</v>
      </c>
      <c r="C30" s="4">
        <v>4.7960000000000003</v>
      </c>
      <c r="D30">
        <v>4.8819999999999997</v>
      </c>
    </row>
    <row r="31" spans="1:5" x14ac:dyDescent="0.25">
      <c r="A31" s="3" t="s">
        <v>7</v>
      </c>
      <c r="B31" s="4">
        <v>4.6440000000000001</v>
      </c>
      <c r="C31" s="4">
        <v>4.7649999999999997</v>
      </c>
      <c r="D31">
        <v>4.88</v>
      </c>
    </row>
    <row r="32" spans="1:5" x14ac:dyDescent="0.25">
      <c r="A32" s="3" t="s">
        <v>8</v>
      </c>
      <c r="B32" s="4">
        <v>3.0609999999999999</v>
      </c>
      <c r="C32" s="4">
        <v>3.4630000000000001</v>
      </c>
      <c r="D32">
        <v>2.597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"/>
  <sheetViews>
    <sheetView topLeftCell="A43" zoomScale="70" zoomScaleNormal="70" workbookViewId="0">
      <selection activeCell="AC14" sqref="AC14"/>
    </sheetView>
  </sheetViews>
  <sheetFormatPr baseColWidth="10" defaultRowHeight="15" x14ac:dyDescent="0.25"/>
  <cols>
    <col min="32" max="45" width="11.42578125" style="26"/>
  </cols>
  <sheetData>
    <row r="1" spans="2:15" ht="15.75" thickBot="1" x14ac:dyDescent="0.3"/>
    <row r="2" spans="2:15" ht="15.75" thickBot="1" x14ac:dyDescent="0.3">
      <c r="B2" s="17" t="s">
        <v>54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2:15" x14ac:dyDescent="0.25">
      <c r="B3" s="20"/>
      <c r="C3" s="21" t="s">
        <v>41</v>
      </c>
      <c r="D3" s="21" t="s">
        <v>42</v>
      </c>
      <c r="E3" s="21" t="s">
        <v>43</v>
      </c>
      <c r="F3" s="21" t="s">
        <v>44</v>
      </c>
      <c r="G3" s="21" t="s">
        <v>45</v>
      </c>
      <c r="H3" s="21" t="s">
        <v>46</v>
      </c>
      <c r="I3" s="21" t="s">
        <v>47</v>
      </c>
      <c r="J3" s="21" t="s">
        <v>48</v>
      </c>
      <c r="K3" s="21" t="s">
        <v>49</v>
      </c>
      <c r="L3" s="21" t="s">
        <v>50</v>
      </c>
      <c r="M3" s="21" t="s">
        <v>51</v>
      </c>
      <c r="N3" s="21" t="s">
        <v>52</v>
      </c>
      <c r="O3" s="22" t="s">
        <v>2</v>
      </c>
    </row>
    <row r="4" spans="2:15" x14ac:dyDescent="0.25">
      <c r="B4" s="20" t="s">
        <v>3</v>
      </c>
      <c r="C4" s="21">
        <v>1.29206387165992E-2</v>
      </c>
      <c r="D4" s="21">
        <v>1.05493655648602</v>
      </c>
      <c r="E4" s="21">
        <v>2.61743972990943E-2</v>
      </c>
      <c r="F4" s="21">
        <v>0.13732110151292301</v>
      </c>
      <c r="G4" s="21">
        <v>0.96259200629711505</v>
      </c>
      <c r="H4" s="21">
        <v>0.230841694518229</v>
      </c>
      <c r="I4" s="21">
        <v>4.6019288238992699E-2</v>
      </c>
      <c r="J4" s="21">
        <v>0.92466533992057398</v>
      </c>
      <c r="K4" s="21">
        <v>9.0789343631453204E-2</v>
      </c>
      <c r="L4" s="21">
        <v>8.0273832843870394E-2</v>
      </c>
      <c r="M4" s="21">
        <v>1.0009800852426001</v>
      </c>
      <c r="N4" s="21">
        <v>0.14243287058517601</v>
      </c>
      <c r="O4" s="22" t="s">
        <v>4</v>
      </c>
    </row>
    <row r="5" spans="2:15" x14ac:dyDescent="0.25">
      <c r="B5" s="20" t="s">
        <v>6</v>
      </c>
      <c r="C5" s="21">
        <v>1.28410936958767E-2</v>
      </c>
      <c r="D5" s="21">
        <v>1.5112009405878299</v>
      </c>
      <c r="E5" s="21">
        <v>2.6950167977129701E-2</v>
      </c>
      <c r="F5" s="21">
        <v>0.22222222222222199</v>
      </c>
      <c r="G5" s="21">
        <v>0.93175903490891399</v>
      </c>
      <c r="H5" s="21">
        <v>0.30642172838704201</v>
      </c>
      <c r="I5" s="21">
        <v>5.7240178625788597E-2</v>
      </c>
      <c r="J5" s="21">
        <v>0.96228231700647604</v>
      </c>
      <c r="K5" s="21">
        <v>0.103861183072489</v>
      </c>
      <c r="L5" s="21">
        <v>9.2221172785519598E-2</v>
      </c>
      <c r="M5" s="21">
        <v>0.652619338242589</v>
      </c>
      <c r="N5" s="21">
        <v>0.13312710859304699</v>
      </c>
      <c r="O5" s="22" t="s">
        <v>4</v>
      </c>
    </row>
    <row r="6" spans="2:15" x14ac:dyDescent="0.25">
      <c r="B6" s="20" t="s">
        <v>7</v>
      </c>
      <c r="C6" s="21">
        <v>1.4351755653805601E-2</v>
      </c>
      <c r="D6" s="21">
        <v>1.4542945256790301</v>
      </c>
      <c r="E6" s="21">
        <v>2.75126695025543E-2</v>
      </c>
      <c r="F6" s="21">
        <v>0.22222222222222199</v>
      </c>
      <c r="G6" s="21">
        <v>0.97519966372425404</v>
      </c>
      <c r="H6" s="21">
        <v>0.32812946556511302</v>
      </c>
      <c r="I6" s="21">
        <v>5.8172596922880099E-2</v>
      </c>
      <c r="J6" s="21">
        <v>1.12399590821942</v>
      </c>
      <c r="K6" s="21">
        <v>0.103610762821224</v>
      </c>
      <c r="L6" s="21">
        <v>8.0389516257726099E-2</v>
      </c>
      <c r="M6" s="21">
        <v>0.94080906143397103</v>
      </c>
      <c r="N6" s="21">
        <v>0.13090597991248901</v>
      </c>
      <c r="O6" s="22" t="s">
        <v>4</v>
      </c>
    </row>
    <row r="7" spans="2:15" x14ac:dyDescent="0.25">
      <c r="B7" s="20" t="s">
        <v>5</v>
      </c>
      <c r="C7" s="21">
        <v>1.23636649395955E-2</v>
      </c>
      <c r="D7" s="21">
        <v>1.05999695105886</v>
      </c>
      <c r="E7" s="21">
        <v>2.54386613728079E-2</v>
      </c>
      <c r="F7" s="21">
        <v>0.142857583578545</v>
      </c>
      <c r="G7" s="21">
        <v>0.96633356403833304</v>
      </c>
      <c r="H7" s="21">
        <v>0.239324667376584</v>
      </c>
      <c r="I7" s="21">
        <v>4.49542152595237E-2</v>
      </c>
      <c r="J7" s="21">
        <v>1.01291507999885</v>
      </c>
      <c r="K7" s="21">
        <v>8.9064062253026294E-2</v>
      </c>
      <c r="L7" s="21">
        <v>7.9269250929333998E-2</v>
      </c>
      <c r="M7" s="21">
        <v>0.92266503263772304</v>
      </c>
      <c r="N7" s="21">
        <v>0.13566926171465801</v>
      </c>
      <c r="O7" s="22" t="s">
        <v>4</v>
      </c>
    </row>
    <row r="8" spans="2:15" x14ac:dyDescent="0.25">
      <c r="B8" s="20" t="s">
        <v>53</v>
      </c>
      <c r="C8" s="21">
        <v>1.23659054334865E-2</v>
      </c>
      <c r="D8" s="21">
        <v>1.0327079855182599</v>
      </c>
      <c r="E8" s="21">
        <v>2.8510585343064498E-2</v>
      </c>
      <c r="F8" s="21">
        <v>0.153855776564851</v>
      </c>
      <c r="G8" s="21">
        <v>0.99334576608276703</v>
      </c>
      <c r="H8" s="21">
        <v>0.24777341274169901</v>
      </c>
      <c r="I8" s="21">
        <v>3.4943059328724997E-2</v>
      </c>
      <c r="J8" s="21">
        <v>0.74606502681391096</v>
      </c>
      <c r="K8" s="21">
        <v>7.6691373782644998E-2</v>
      </c>
      <c r="L8" s="21">
        <v>5.5555555555555601E-2</v>
      </c>
      <c r="M8" s="21">
        <v>0.22805212620027401</v>
      </c>
      <c r="N8" s="21">
        <v>7.0987654320987706E-2</v>
      </c>
      <c r="O8" s="22" t="s">
        <v>4</v>
      </c>
    </row>
    <row r="9" spans="2:15" x14ac:dyDescent="0.25">
      <c r="B9" s="3" t="s">
        <v>3</v>
      </c>
      <c r="C9" s="4">
        <v>1.30723155569119E-2</v>
      </c>
      <c r="D9" s="4">
        <v>1.07481637914511</v>
      </c>
      <c r="E9" s="4">
        <v>2.6551202461945499E-2</v>
      </c>
      <c r="F9" s="4">
        <v>0.14475763075269299</v>
      </c>
      <c r="G9" s="4">
        <v>0.95673105414867299</v>
      </c>
      <c r="H9" s="4">
        <v>0.24156571409222299</v>
      </c>
      <c r="I9" s="4">
        <v>4.5953141840867302E-2</v>
      </c>
      <c r="J9" s="4">
        <v>0.97775634686266799</v>
      </c>
      <c r="K9" s="4">
        <v>9.0801460349904106E-2</v>
      </c>
      <c r="L9" s="4">
        <v>7.4395887678039299E-2</v>
      </c>
      <c r="M9" s="4">
        <v>1.10029407656748</v>
      </c>
      <c r="N9" s="4">
        <v>0.13791179561485001</v>
      </c>
      <c r="O9" s="5" t="s">
        <v>9</v>
      </c>
    </row>
    <row r="10" spans="2:15" x14ac:dyDescent="0.25">
      <c r="B10" s="3" t="s">
        <v>6</v>
      </c>
      <c r="C10" s="4">
        <v>1.26947953570035E-2</v>
      </c>
      <c r="D10" s="4">
        <v>1.1641473006790599</v>
      </c>
      <c r="E10" s="4">
        <v>2.57610038111643E-2</v>
      </c>
      <c r="F10" s="4">
        <v>0.13495818859647099</v>
      </c>
      <c r="G10" s="4">
        <v>0.91650687486887505</v>
      </c>
      <c r="H10" s="4">
        <v>0.22868279876547001</v>
      </c>
      <c r="I10" s="4">
        <v>4.6180904309990001E-2</v>
      </c>
      <c r="J10" s="4">
        <v>1.0170420771698701</v>
      </c>
      <c r="K10" s="4">
        <v>8.7396275689801795E-2</v>
      </c>
      <c r="L10" s="4">
        <v>7.7989560018963594E-2</v>
      </c>
      <c r="M10" s="4">
        <v>1.4293368600776899</v>
      </c>
      <c r="N10" s="4">
        <v>0.13444209253503001</v>
      </c>
      <c r="O10" s="5" t="s">
        <v>9</v>
      </c>
    </row>
    <row r="11" spans="2:15" x14ac:dyDescent="0.25">
      <c r="B11" s="3" t="s">
        <v>7</v>
      </c>
      <c r="C11" s="4">
        <v>1.22470877877317E-2</v>
      </c>
      <c r="D11" s="4">
        <v>1.2245782802051</v>
      </c>
      <c r="E11" s="4">
        <v>2.5381357152479599E-2</v>
      </c>
      <c r="F11" s="4">
        <v>0.14336882246611601</v>
      </c>
      <c r="G11" s="4">
        <v>0.93852780918233902</v>
      </c>
      <c r="H11" s="4">
        <v>0.238850799907109</v>
      </c>
      <c r="I11" s="4">
        <v>4.4890830346270602E-2</v>
      </c>
      <c r="J11" s="4">
        <v>1.13620105338143</v>
      </c>
      <c r="K11" s="4">
        <v>8.8260800791289604E-2</v>
      </c>
      <c r="L11" s="4">
        <v>8.0882470526260297E-2</v>
      </c>
      <c r="M11" s="4">
        <v>1.0693757589908499</v>
      </c>
      <c r="N11" s="4">
        <v>0.13642272925264901</v>
      </c>
      <c r="O11" s="5" t="s">
        <v>9</v>
      </c>
    </row>
    <row r="12" spans="2:15" x14ac:dyDescent="0.25">
      <c r="B12" s="3" t="s">
        <v>5</v>
      </c>
      <c r="C12" s="4">
        <v>1.3000514191681099E-2</v>
      </c>
      <c r="D12" s="4">
        <v>1.0611962971209199</v>
      </c>
      <c r="E12" s="4">
        <v>2.6449940655565302E-2</v>
      </c>
      <c r="F12" s="4">
        <v>0.147943171021236</v>
      </c>
      <c r="G12" s="4">
        <v>0.97037079254474201</v>
      </c>
      <c r="H12" s="4">
        <v>0.24482623733129599</v>
      </c>
      <c r="I12" s="4">
        <v>4.5639465227263101E-2</v>
      </c>
      <c r="J12" s="4">
        <v>0.99218500350652805</v>
      </c>
      <c r="K12" s="4">
        <v>9.0299770372208099E-2</v>
      </c>
      <c r="L12" s="4">
        <v>7.6213991887388005E-2</v>
      </c>
      <c r="M12" s="4">
        <v>0.90568808032548698</v>
      </c>
      <c r="N12" s="4">
        <v>0.134067078853572</v>
      </c>
      <c r="O12" s="5" t="s">
        <v>9</v>
      </c>
    </row>
    <row r="13" spans="2:15" x14ac:dyDescent="0.25">
      <c r="B13" s="3" t="s">
        <v>53</v>
      </c>
      <c r="C13" s="4">
        <v>8.2196487112466705E-3</v>
      </c>
      <c r="D13" s="4">
        <v>1.4246806699252099</v>
      </c>
      <c r="E13" s="4">
        <v>2.01018221427171E-2</v>
      </c>
      <c r="F13" s="4">
        <v>0.13723068404316099</v>
      </c>
      <c r="G13" s="4">
        <v>0.90882716156424603</v>
      </c>
      <c r="H13" s="4">
        <v>0.23334913521548101</v>
      </c>
      <c r="I13" s="4">
        <v>3.7961978137542103E-2</v>
      </c>
      <c r="J13" s="4">
        <v>0.89117399956990595</v>
      </c>
      <c r="K13" s="4">
        <v>8.1852027527334503E-2</v>
      </c>
      <c r="L13" s="4">
        <v>7.1125519852679703E-2</v>
      </c>
      <c r="M13" s="4">
        <v>0.906144964623398</v>
      </c>
      <c r="N13" s="4">
        <v>0.13471829379224501</v>
      </c>
      <c r="O13" s="5" t="s">
        <v>9</v>
      </c>
    </row>
    <row r="14" spans="2:15" x14ac:dyDescent="0.25">
      <c r="B14" s="20" t="s">
        <v>3</v>
      </c>
      <c r="C14" s="21">
        <v>1.2892470159876599E-2</v>
      </c>
      <c r="D14" s="21">
        <v>1.08628337858633</v>
      </c>
      <c r="E14" s="21">
        <v>2.6384221561349799E-2</v>
      </c>
      <c r="F14" s="21">
        <v>0.14272060671498699</v>
      </c>
      <c r="G14" s="21">
        <v>0.94724328982969497</v>
      </c>
      <c r="H14" s="21">
        <v>0.238146693014336</v>
      </c>
      <c r="I14" s="21">
        <v>4.1485761278401798E-2</v>
      </c>
      <c r="J14" s="21">
        <v>0.99080806373815999</v>
      </c>
      <c r="K14" s="21">
        <v>8.5884936308965501E-2</v>
      </c>
      <c r="L14" s="21">
        <v>7.3013630439257293E-2</v>
      </c>
      <c r="M14" s="21">
        <v>1.1369572955012599</v>
      </c>
      <c r="N14" s="21">
        <v>0.13322063274052301</v>
      </c>
      <c r="O14" s="22" t="s">
        <v>10</v>
      </c>
    </row>
    <row r="15" spans="2:15" x14ac:dyDescent="0.25">
      <c r="B15" s="20" t="s">
        <v>6</v>
      </c>
      <c r="C15" s="21">
        <v>1.27230917641533E-2</v>
      </c>
      <c r="D15" s="21">
        <v>1.0283709457040999</v>
      </c>
      <c r="E15" s="21">
        <v>2.6021071191652999E-2</v>
      </c>
      <c r="F15" s="21">
        <v>0.15402711125930299</v>
      </c>
      <c r="G15" s="21">
        <v>0.99062059973504601</v>
      </c>
      <c r="H15" s="21">
        <v>0.243152428605792</v>
      </c>
      <c r="I15" s="21">
        <v>4.4710309640647601E-2</v>
      </c>
      <c r="J15" s="21">
        <v>0.96424456703027095</v>
      </c>
      <c r="K15" s="21">
        <v>8.76697472407411E-2</v>
      </c>
      <c r="L15" s="21">
        <v>7.20034568653459E-2</v>
      </c>
      <c r="M15" s="21">
        <v>0.93377032289173101</v>
      </c>
      <c r="N15" s="21">
        <v>0.12594155374990901</v>
      </c>
      <c r="O15" s="22" t="s">
        <v>10</v>
      </c>
    </row>
    <row r="16" spans="2:15" x14ac:dyDescent="0.25">
      <c r="B16" s="20" t="s">
        <v>7</v>
      </c>
      <c r="C16" s="21">
        <v>1.33593124605988E-2</v>
      </c>
      <c r="D16" s="21">
        <v>1.0401207095710701</v>
      </c>
      <c r="E16" s="21">
        <v>2.66817025348383E-2</v>
      </c>
      <c r="F16" s="21">
        <v>0.15203758464202399</v>
      </c>
      <c r="G16" s="21">
        <v>0.99696437616827205</v>
      </c>
      <c r="H16" s="21">
        <v>0.24411023375687199</v>
      </c>
      <c r="I16" s="21">
        <v>4.7121755000092101E-2</v>
      </c>
      <c r="J16" s="21">
        <v>0.98803735850003505</v>
      </c>
      <c r="K16" s="21">
        <v>9.0634776614959098E-2</v>
      </c>
      <c r="L16" s="21">
        <v>7.9697567622578305E-2</v>
      </c>
      <c r="M16" s="21">
        <v>0.98997802557594206</v>
      </c>
      <c r="N16" s="21">
        <v>0.13295114841722999</v>
      </c>
      <c r="O16" s="22" t="s">
        <v>10</v>
      </c>
    </row>
    <row r="17" spans="1:15" x14ac:dyDescent="0.25">
      <c r="B17" s="20" t="s">
        <v>5</v>
      </c>
      <c r="C17" s="21">
        <v>1.28986264910999E-2</v>
      </c>
      <c r="D17" s="21">
        <v>1.0955905863678499</v>
      </c>
      <c r="E17" s="21">
        <v>2.6346163352791802E-2</v>
      </c>
      <c r="F17" s="21">
        <v>0.15086403199855</v>
      </c>
      <c r="G17" s="21">
        <v>0.98134758511406595</v>
      </c>
      <c r="H17" s="21">
        <v>0.24685185957021899</v>
      </c>
      <c r="I17" s="21">
        <v>4.4846881881202998E-2</v>
      </c>
      <c r="J17" s="21">
        <v>1.0172519928995101</v>
      </c>
      <c r="K17" s="21">
        <v>8.8683751637113103E-2</v>
      </c>
      <c r="L17" s="21">
        <v>7.5154716995225801E-2</v>
      </c>
      <c r="M17" s="21">
        <v>0.89332597511766398</v>
      </c>
      <c r="N17" s="21">
        <v>0.12904228963817599</v>
      </c>
      <c r="O17" s="22" t="s">
        <v>10</v>
      </c>
    </row>
    <row r="18" spans="1:15" ht="15.75" thickBot="1" x14ac:dyDescent="0.3">
      <c r="B18" s="23" t="s">
        <v>53</v>
      </c>
      <c r="C18" s="24">
        <v>4.9913429966155602E-3</v>
      </c>
      <c r="D18" s="24">
        <v>2.0335246395848898</v>
      </c>
      <c r="E18" s="24">
        <v>1.4127722612194299E-2</v>
      </c>
      <c r="F18" s="24">
        <v>0.13462323198583401</v>
      </c>
      <c r="G18" s="24">
        <v>0.88887939160223695</v>
      </c>
      <c r="H18" s="24">
        <v>0.22249965016548201</v>
      </c>
      <c r="I18" s="24">
        <v>2.9153486869568101E-2</v>
      </c>
      <c r="J18" s="24">
        <v>0.91197066205283694</v>
      </c>
      <c r="K18" s="24">
        <v>6.6040416549730793E-2</v>
      </c>
      <c r="L18" s="24">
        <v>7.0334928409946595E-2</v>
      </c>
      <c r="M18" s="24">
        <v>1.3238399056268999</v>
      </c>
      <c r="N18" s="24">
        <v>0.12937787530348199</v>
      </c>
      <c r="O18" s="25" t="s">
        <v>10</v>
      </c>
    </row>
    <row r="21" spans="1:15" x14ac:dyDescent="0.25">
      <c r="A21" t="s">
        <v>41</v>
      </c>
      <c r="B21" s="4" t="s">
        <v>13</v>
      </c>
      <c r="C21" s="4" t="s">
        <v>12</v>
      </c>
      <c r="D21" s="4" t="s">
        <v>14</v>
      </c>
    </row>
    <row r="22" spans="1:15" x14ac:dyDescent="0.25">
      <c r="A22" t="s">
        <v>3</v>
      </c>
      <c r="B22">
        <v>1.29206387165992E-2</v>
      </c>
      <c r="C22">
        <v>1.30723155569119E-2</v>
      </c>
      <c r="D22">
        <v>1.2892470159876599E-2</v>
      </c>
    </row>
    <row r="23" spans="1:15" x14ac:dyDescent="0.25">
      <c r="A23" t="s">
        <v>6</v>
      </c>
      <c r="B23">
        <v>1.28410936958767E-2</v>
      </c>
      <c r="C23">
        <v>1.26947953570035E-2</v>
      </c>
      <c r="D23">
        <v>1.27230917641533E-2</v>
      </c>
    </row>
    <row r="24" spans="1:15" x14ac:dyDescent="0.25">
      <c r="A24" t="s">
        <v>7</v>
      </c>
      <c r="B24">
        <v>1.4351755653805601E-2</v>
      </c>
      <c r="C24">
        <v>1.22470877877317E-2</v>
      </c>
      <c r="D24">
        <v>1.33593124605988E-2</v>
      </c>
    </row>
    <row r="25" spans="1:15" x14ac:dyDescent="0.25">
      <c r="A25" t="s">
        <v>5</v>
      </c>
      <c r="B25">
        <v>1.23636649395955E-2</v>
      </c>
      <c r="C25">
        <v>1.3000514191681099E-2</v>
      </c>
      <c r="D25">
        <v>1.28986264910999E-2</v>
      </c>
    </row>
    <row r="26" spans="1:15" x14ac:dyDescent="0.25">
      <c r="A26" t="s">
        <v>53</v>
      </c>
      <c r="B26">
        <v>1.23659054334865E-2</v>
      </c>
      <c r="C26">
        <v>8.2196487112466705E-3</v>
      </c>
      <c r="D26">
        <v>4.9913429966155602E-3</v>
      </c>
    </row>
    <row r="28" spans="1:15" x14ac:dyDescent="0.25">
      <c r="A28" t="s">
        <v>42</v>
      </c>
      <c r="B28" s="4" t="s">
        <v>13</v>
      </c>
      <c r="C28" s="4" t="s">
        <v>12</v>
      </c>
      <c r="D28" s="4" t="s">
        <v>14</v>
      </c>
    </row>
    <row r="29" spans="1:15" x14ac:dyDescent="0.25">
      <c r="A29" t="s">
        <v>3</v>
      </c>
      <c r="B29">
        <v>1.05493655648602</v>
      </c>
      <c r="C29">
        <v>1.07481637914511</v>
      </c>
      <c r="D29">
        <v>1.08628337858633</v>
      </c>
    </row>
    <row r="30" spans="1:15" x14ac:dyDescent="0.25">
      <c r="A30" t="s">
        <v>6</v>
      </c>
      <c r="B30">
        <v>1.5112009405878299</v>
      </c>
      <c r="C30">
        <v>1.1641473006790599</v>
      </c>
      <c r="D30">
        <v>1.0283709457040999</v>
      </c>
    </row>
    <row r="31" spans="1:15" x14ac:dyDescent="0.25">
      <c r="A31" t="s">
        <v>7</v>
      </c>
      <c r="B31">
        <v>1.4542945256790301</v>
      </c>
      <c r="C31">
        <v>1.2245782802051</v>
      </c>
      <c r="D31">
        <v>1.0401207095710701</v>
      </c>
    </row>
    <row r="32" spans="1:15" x14ac:dyDescent="0.25">
      <c r="A32" t="s">
        <v>5</v>
      </c>
      <c r="B32">
        <v>1.05999695105886</v>
      </c>
      <c r="C32">
        <v>1.0611962971209199</v>
      </c>
      <c r="D32">
        <v>1.0955905863678499</v>
      </c>
    </row>
    <row r="33" spans="1:4" x14ac:dyDescent="0.25">
      <c r="A33" t="s">
        <v>53</v>
      </c>
      <c r="B33">
        <v>1.0327079855182599</v>
      </c>
      <c r="C33">
        <v>1.4246806699252099</v>
      </c>
      <c r="D33">
        <v>2.0335246395848898</v>
      </c>
    </row>
    <row r="35" spans="1:4" x14ac:dyDescent="0.25">
      <c r="A35" t="s">
        <v>43</v>
      </c>
      <c r="B35" s="4" t="s">
        <v>13</v>
      </c>
      <c r="C35" s="4" t="s">
        <v>12</v>
      </c>
      <c r="D35" s="4" t="s">
        <v>14</v>
      </c>
    </row>
    <row r="36" spans="1:4" x14ac:dyDescent="0.25">
      <c r="A36" t="s">
        <v>3</v>
      </c>
      <c r="B36">
        <v>2.61743972990943E-2</v>
      </c>
      <c r="C36">
        <v>2.6551202461945499E-2</v>
      </c>
      <c r="D36">
        <v>2.6384221561349799E-2</v>
      </c>
    </row>
    <row r="37" spans="1:4" x14ac:dyDescent="0.25">
      <c r="A37" t="s">
        <v>6</v>
      </c>
      <c r="B37">
        <v>2.6950167977129701E-2</v>
      </c>
      <c r="C37">
        <v>2.57610038111643E-2</v>
      </c>
      <c r="D37">
        <v>2.6021071191652999E-2</v>
      </c>
    </row>
    <row r="38" spans="1:4" x14ac:dyDescent="0.25">
      <c r="A38" t="s">
        <v>7</v>
      </c>
      <c r="B38">
        <v>2.75126695025543E-2</v>
      </c>
      <c r="C38">
        <v>2.5381357152479599E-2</v>
      </c>
      <c r="D38">
        <v>2.66817025348383E-2</v>
      </c>
    </row>
    <row r="39" spans="1:4" x14ac:dyDescent="0.25">
      <c r="A39" t="s">
        <v>5</v>
      </c>
      <c r="B39">
        <v>2.54386613728079E-2</v>
      </c>
      <c r="C39">
        <v>2.6449940655565302E-2</v>
      </c>
      <c r="D39">
        <v>2.6346163352791802E-2</v>
      </c>
    </row>
    <row r="40" spans="1:4" x14ac:dyDescent="0.25">
      <c r="A40" t="s">
        <v>53</v>
      </c>
      <c r="B40">
        <v>2.8510585343064498E-2</v>
      </c>
      <c r="C40">
        <v>2.01018221427171E-2</v>
      </c>
      <c r="D40">
        <v>1.4127722612194299E-2</v>
      </c>
    </row>
    <row r="42" spans="1:4" x14ac:dyDescent="0.25">
      <c r="A42" t="s">
        <v>44</v>
      </c>
      <c r="B42" s="4" t="s">
        <v>13</v>
      </c>
      <c r="C42" s="4" t="s">
        <v>12</v>
      </c>
      <c r="D42" s="4" t="s">
        <v>14</v>
      </c>
    </row>
    <row r="43" spans="1:4" x14ac:dyDescent="0.25">
      <c r="A43" t="s">
        <v>3</v>
      </c>
      <c r="B43">
        <v>0.13732110151292301</v>
      </c>
      <c r="C43">
        <v>0.14475763075269299</v>
      </c>
      <c r="D43">
        <v>0.14272060671498699</v>
      </c>
    </row>
    <row r="44" spans="1:4" x14ac:dyDescent="0.25">
      <c r="A44" t="s">
        <v>6</v>
      </c>
      <c r="B44">
        <v>0.22222222222222199</v>
      </c>
      <c r="C44">
        <v>0.13495818859647099</v>
      </c>
      <c r="D44">
        <v>0.15402711125930299</v>
      </c>
    </row>
    <row r="45" spans="1:4" x14ac:dyDescent="0.25">
      <c r="A45" t="s">
        <v>7</v>
      </c>
      <c r="B45">
        <v>0.22222222222222199</v>
      </c>
      <c r="C45">
        <v>0.14336882246611601</v>
      </c>
      <c r="D45">
        <v>0.15203758464202399</v>
      </c>
    </row>
    <row r="46" spans="1:4" x14ac:dyDescent="0.25">
      <c r="A46" t="s">
        <v>5</v>
      </c>
      <c r="B46">
        <v>0.142857583578545</v>
      </c>
      <c r="C46">
        <v>0.147943171021236</v>
      </c>
      <c r="D46">
        <v>0.15086403199855</v>
      </c>
    </row>
    <row r="47" spans="1:4" x14ac:dyDescent="0.25">
      <c r="A47" t="s">
        <v>53</v>
      </c>
      <c r="B47">
        <v>0.153855776564851</v>
      </c>
      <c r="C47">
        <v>0.13723068404316099</v>
      </c>
      <c r="D47">
        <v>0.13462323198583401</v>
      </c>
    </row>
    <row r="49" spans="1:4" x14ac:dyDescent="0.25">
      <c r="A49" t="s">
        <v>45</v>
      </c>
      <c r="B49" s="4" t="s">
        <v>13</v>
      </c>
      <c r="C49" s="4" t="s">
        <v>12</v>
      </c>
      <c r="D49" s="4" t="s">
        <v>14</v>
      </c>
    </row>
    <row r="50" spans="1:4" x14ac:dyDescent="0.25">
      <c r="A50" t="s">
        <v>3</v>
      </c>
      <c r="B50">
        <v>0.96259200629711505</v>
      </c>
      <c r="C50">
        <v>0.95673105414867299</v>
      </c>
      <c r="D50">
        <v>0.94724328982969497</v>
      </c>
    </row>
    <row r="51" spans="1:4" x14ac:dyDescent="0.25">
      <c r="A51" t="s">
        <v>6</v>
      </c>
      <c r="B51">
        <v>0.93175903490891399</v>
      </c>
      <c r="C51">
        <v>0.91650687486887505</v>
      </c>
      <c r="D51">
        <v>0.99062059973504601</v>
      </c>
    </row>
    <row r="52" spans="1:4" x14ac:dyDescent="0.25">
      <c r="A52" t="s">
        <v>7</v>
      </c>
      <c r="B52">
        <v>0.97519966372425404</v>
      </c>
      <c r="C52">
        <v>0.93852780918233902</v>
      </c>
      <c r="D52">
        <v>0.99696437616827205</v>
      </c>
    </row>
    <row r="53" spans="1:4" x14ac:dyDescent="0.25">
      <c r="A53" t="s">
        <v>5</v>
      </c>
      <c r="B53">
        <v>0.96633356403833304</v>
      </c>
      <c r="C53">
        <v>0.97037079254474201</v>
      </c>
      <c r="D53">
        <v>0.98134758511406595</v>
      </c>
    </row>
    <row r="54" spans="1:4" x14ac:dyDescent="0.25">
      <c r="A54" t="s">
        <v>53</v>
      </c>
      <c r="B54">
        <v>0.99334576608276703</v>
      </c>
      <c r="C54">
        <v>0.90882716156424603</v>
      </c>
      <c r="D54">
        <v>0.88887939160223695</v>
      </c>
    </row>
    <row r="56" spans="1:4" x14ac:dyDescent="0.25">
      <c r="A56" t="s">
        <v>46</v>
      </c>
      <c r="B56" s="4" t="s">
        <v>13</v>
      </c>
      <c r="C56" s="4" t="s">
        <v>12</v>
      </c>
      <c r="D56" s="4" t="s">
        <v>14</v>
      </c>
    </row>
    <row r="57" spans="1:4" x14ac:dyDescent="0.25">
      <c r="A57" t="s">
        <v>3</v>
      </c>
      <c r="B57">
        <v>0.230841694518229</v>
      </c>
      <c r="C57">
        <v>0.24156571409222299</v>
      </c>
      <c r="D57">
        <v>0.238146693014336</v>
      </c>
    </row>
    <row r="58" spans="1:4" x14ac:dyDescent="0.25">
      <c r="A58" t="s">
        <v>6</v>
      </c>
      <c r="B58">
        <v>0.30642172838704201</v>
      </c>
      <c r="C58">
        <v>0.22868279876547001</v>
      </c>
      <c r="D58">
        <v>0.243152428605792</v>
      </c>
    </row>
    <row r="59" spans="1:4" x14ac:dyDescent="0.25">
      <c r="A59" t="s">
        <v>7</v>
      </c>
      <c r="B59">
        <v>0.32812946556511302</v>
      </c>
      <c r="C59">
        <v>0.238850799907109</v>
      </c>
      <c r="D59">
        <v>0.24411023375687199</v>
      </c>
    </row>
    <row r="60" spans="1:4" x14ac:dyDescent="0.25">
      <c r="A60" t="s">
        <v>5</v>
      </c>
      <c r="B60">
        <v>0.239324667376584</v>
      </c>
      <c r="C60">
        <v>0.24482623733129599</v>
      </c>
      <c r="D60">
        <v>0.24685185957021899</v>
      </c>
    </row>
    <row r="61" spans="1:4" x14ac:dyDescent="0.25">
      <c r="A61" t="s">
        <v>53</v>
      </c>
      <c r="B61">
        <v>0.24777341274169901</v>
      </c>
      <c r="C61">
        <v>0.23334913521548101</v>
      </c>
      <c r="D61">
        <v>0.22249965016548201</v>
      </c>
    </row>
    <row r="63" spans="1:4" x14ac:dyDescent="0.25">
      <c r="A63" t="s">
        <v>47</v>
      </c>
      <c r="B63" s="4" t="s">
        <v>13</v>
      </c>
      <c r="C63" s="4" t="s">
        <v>12</v>
      </c>
      <c r="D63" s="4" t="s">
        <v>14</v>
      </c>
    </row>
    <row r="64" spans="1:4" x14ac:dyDescent="0.25">
      <c r="A64" t="s">
        <v>3</v>
      </c>
      <c r="B64">
        <v>4.6019288238992699E-2</v>
      </c>
      <c r="C64">
        <v>4.5953141840867302E-2</v>
      </c>
      <c r="D64">
        <v>4.1485761278401798E-2</v>
      </c>
    </row>
    <row r="65" spans="1:15" x14ac:dyDescent="0.25">
      <c r="A65" t="s">
        <v>6</v>
      </c>
      <c r="B65">
        <v>5.7240178625788597E-2</v>
      </c>
      <c r="C65">
        <v>4.6180904309990001E-2</v>
      </c>
      <c r="D65">
        <v>4.4710309640647601E-2</v>
      </c>
    </row>
    <row r="66" spans="1:15" x14ac:dyDescent="0.25">
      <c r="A66" t="s">
        <v>7</v>
      </c>
      <c r="B66">
        <v>5.8172596922880099E-2</v>
      </c>
      <c r="C66">
        <v>4.4890830346270602E-2</v>
      </c>
      <c r="D66">
        <v>4.7121755000092101E-2</v>
      </c>
    </row>
    <row r="67" spans="1:15" x14ac:dyDescent="0.25">
      <c r="A67" t="s">
        <v>5</v>
      </c>
      <c r="B67">
        <v>4.49542152595237E-2</v>
      </c>
      <c r="C67">
        <v>4.5639465227263101E-2</v>
      </c>
      <c r="D67">
        <v>4.4846881881202998E-2</v>
      </c>
    </row>
    <row r="68" spans="1:15" x14ac:dyDescent="0.25">
      <c r="A68" t="s">
        <v>53</v>
      </c>
      <c r="B68">
        <v>3.4943059328724997E-2</v>
      </c>
      <c r="C68">
        <v>3.7961978137542103E-2</v>
      </c>
      <c r="D68">
        <v>2.9153486869568101E-2</v>
      </c>
    </row>
    <row r="70" spans="1:15" x14ac:dyDescent="0.25">
      <c r="A70" t="s">
        <v>48</v>
      </c>
      <c r="B70" s="4" t="s">
        <v>13</v>
      </c>
      <c r="C70" s="4" t="s">
        <v>12</v>
      </c>
      <c r="D70" s="4" t="s">
        <v>14</v>
      </c>
    </row>
    <row r="71" spans="1:15" x14ac:dyDescent="0.25">
      <c r="A71" t="s">
        <v>3</v>
      </c>
      <c r="B71">
        <v>0.92466533992057398</v>
      </c>
      <c r="C71">
        <v>0.97775634686266799</v>
      </c>
      <c r="D71">
        <v>0.99080806373815999</v>
      </c>
    </row>
    <row r="72" spans="1:15" x14ac:dyDescent="0.25">
      <c r="A72" t="s">
        <v>6</v>
      </c>
      <c r="B72">
        <v>0.96228231700647604</v>
      </c>
      <c r="C72">
        <v>1.0170420771698701</v>
      </c>
      <c r="D72">
        <v>0.96424456703027095</v>
      </c>
    </row>
    <row r="73" spans="1:15" x14ac:dyDescent="0.25">
      <c r="A73" t="s">
        <v>7</v>
      </c>
      <c r="B73">
        <v>1.12399590821942</v>
      </c>
      <c r="C73">
        <v>1.13620105338143</v>
      </c>
      <c r="D73">
        <v>0.98803735850003505</v>
      </c>
    </row>
    <row r="74" spans="1:15" x14ac:dyDescent="0.25">
      <c r="A74" t="s">
        <v>5</v>
      </c>
      <c r="B74">
        <v>1.01291507999885</v>
      </c>
      <c r="C74">
        <v>0.99218500350652805</v>
      </c>
      <c r="D74">
        <v>1.0172519928995101</v>
      </c>
    </row>
    <row r="75" spans="1:15" x14ac:dyDescent="0.25">
      <c r="A75" t="s">
        <v>53</v>
      </c>
      <c r="B75">
        <v>0.74606502681391096</v>
      </c>
      <c r="C75">
        <v>0.89117399956990595</v>
      </c>
      <c r="D75">
        <v>0.91197066205283694</v>
      </c>
    </row>
    <row r="77" spans="1:15" x14ac:dyDescent="0.25">
      <c r="A77" t="s">
        <v>49</v>
      </c>
      <c r="B77" s="4" t="s">
        <v>13</v>
      </c>
      <c r="C77" s="4" t="s">
        <v>12</v>
      </c>
      <c r="D77" s="4" t="s">
        <v>14</v>
      </c>
    </row>
    <row r="78" spans="1:15" x14ac:dyDescent="0.25">
      <c r="A78" t="s">
        <v>3</v>
      </c>
      <c r="B78">
        <v>9.0789343631453204E-2</v>
      </c>
      <c r="C78">
        <v>9.0801460349904106E-2</v>
      </c>
      <c r="D78">
        <v>8.5884936308965501E-2</v>
      </c>
    </row>
    <row r="79" spans="1:15" x14ac:dyDescent="0.25">
      <c r="A79" t="s">
        <v>6</v>
      </c>
      <c r="B79">
        <v>0.103861183072489</v>
      </c>
      <c r="C79">
        <v>8.7396275689801795E-2</v>
      </c>
      <c r="D79">
        <v>8.76697472407411E-2</v>
      </c>
    </row>
    <row r="80" spans="1:15" x14ac:dyDescent="0.25">
      <c r="A80" t="s">
        <v>7</v>
      </c>
      <c r="B80">
        <v>0.103610762821224</v>
      </c>
      <c r="C80">
        <v>8.8260800791289604E-2</v>
      </c>
      <c r="D80">
        <v>9.0634776614959098E-2</v>
      </c>
      <c r="N80" s="4"/>
      <c r="O80" s="4"/>
    </row>
    <row r="81" spans="1:26" x14ac:dyDescent="0.25">
      <c r="A81" t="s">
        <v>5</v>
      </c>
      <c r="B81">
        <v>8.9064062253026294E-2</v>
      </c>
      <c r="C81">
        <v>9.0299770372208099E-2</v>
      </c>
      <c r="D81">
        <v>8.8683751637113103E-2</v>
      </c>
      <c r="H81" s="4"/>
      <c r="I81" s="4"/>
      <c r="J81" s="4"/>
      <c r="K81" s="4"/>
      <c r="L81" s="4"/>
      <c r="M81" s="4"/>
      <c r="N81" s="4"/>
      <c r="O81" s="4"/>
    </row>
    <row r="82" spans="1:26" x14ac:dyDescent="0.25">
      <c r="A82" t="s">
        <v>53</v>
      </c>
      <c r="B82">
        <v>7.6691373782644998E-2</v>
      </c>
      <c r="C82">
        <v>8.1852027527334503E-2</v>
      </c>
      <c r="D82">
        <v>6.6040416549730793E-2</v>
      </c>
      <c r="H82" s="4"/>
      <c r="I82" s="4"/>
      <c r="J82" s="4"/>
      <c r="K82" s="4"/>
      <c r="L82" s="4"/>
      <c r="M82" s="4"/>
      <c r="N82" s="4"/>
      <c r="O82" s="4"/>
    </row>
    <row r="83" spans="1:26" x14ac:dyDescent="0.25">
      <c r="H83" s="21"/>
      <c r="I83" s="21"/>
      <c r="J83" s="21"/>
      <c r="K83" s="21"/>
      <c r="L83" s="21"/>
      <c r="M83" s="21"/>
      <c r="N83" s="21"/>
      <c r="O83" s="21"/>
    </row>
    <row r="84" spans="1:26" x14ac:dyDescent="0.25">
      <c r="A84" t="s">
        <v>50</v>
      </c>
      <c r="B84" s="4" t="s">
        <v>13</v>
      </c>
      <c r="C84" s="4" t="s">
        <v>12</v>
      </c>
      <c r="D84" s="4" t="s">
        <v>14</v>
      </c>
      <c r="H84" s="21"/>
      <c r="I84" s="21"/>
      <c r="J84" s="21"/>
      <c r="K84" s="21"/>
      <c r="L84" s="21"/>
      <c r="M84" s="21"/>
      <c r="N84" s="21"/>
      <c r="O84" s="21"/>
      <c r="S84" s="21"/>
      <c r="T84" s="21"/>
      <c r="U84" s="21"/>
      <c r="V84" s="21"/>
      <c r="W84" s="21"/>
      <c r="X84" s="21" t="s">
        <v>50</v>
      </c>
      <c r="Y84" s="21" t="s">
        <v>51</v>
      </c>
      <c r="Z84" s="21" t="s">
        <v>52</v>
      </c>
    </row>
    <row r="85" spans="1:26" x14ac:dyDescent="0.25">
      <c r="A85" t="s">
        <v>3</v>
      </c>
      <c r="B85">
        <v>8.0273832843870394E-2</v>
      </c>
      <c r="C85">
        <v>7.4395887678039299E-2</v>
      </c>
      <c r="D85">
        <v>7.3013630439257293E-2</v>
      </c>
      <c r="H85" s="21"/>
      <c r="I85" s="21"/>
      <c r="J85" s="21"/>
      <c r="K85" s="21"/>
      <c r="L85" s="21"/>
      <c r="M85" s="21"/>
      <c r="N85" s="21"/>
      <c r="O85" s="21"/>
    </row>
    <row r="86" spans="1:26" x14ac:dyDescent="0.25">
      <c r="A86" t="s">
        <v>6</v>
      </c>
      <c r="B86">
        <v>9.2221172785519598E-2</v>
      </c>
      <c r="C86">
        <v>7.7989560018963594E-2</v>
      </c>
      <c r="D86">
        <v>7.20034568653459E-2</v>
      </c>
      <c r="H86" s="21"/>
      <c r="I86" s="21"/>
      <c r="J86" s="21"/>
      <c r="K86" s="21"/>
      <c r="L86" s="21"/>
      <c r="M86" s="21"/>
      <c r="N86" s="21"/>
      <c r="O86" s="21"/>
    </row>
    <row r="87" spans="1:26" ht="15.75" thickBot="1" x14ac:dyDescent="0.3">
      <c r="A87" t="s">
        <v>7</v>
      </c>
      <c r="B87">
        <v>8.0389516257726099E-2</v>
      </c>
      <c r="C87">
        <v>8.0882470526260297E-2</v>
      </c>
      <c r="D87">
        <v>7.9697567622578305E-2</v>
      </c>
      <c r="H87" s="24"/>
      <c r="I87" s="24"/>
      <c r="J87" s="24"/>
      <c r="K87" s="24"/>
      <c r="L87" s="24"/>
      <c r="M87" s="24"/>
      <c r="N87" s="24"/>
      <c r="O87" s="24"/>
    </row>
    <row r="88" spans="1:26" x14ac:dyDescent="0.25">
      <c r="A88" t="s">
        <v>5</v>
      </c>
      <c r="B88">
        <v>7.9269250929333998E-2</v>
      </c>
      <c r="C88">
        <v>7.6213991887388005E-2</v>
      </c>
      <c r="D88">
        <v>7.5154716995225801E-2</v>
      </c>
    </row>
    <row r="89" spans="1:26" x14ac:dyDescent="0.25">
      <c r="A89" t="s">
        <v>53</v>
      </c>
      <c r="B89">
        <v>5.5555555555555601E-2</v>
      </c>
      <c r="C89">
        <v>7.1125519852679703E-2</v>
      </c>
      <c r="D89">
        <v>7.0334928409946595E-2</v>
      </c>
    </row>
    <row r="91" spans="1:26" x14ac:dyDescent="0.25">
      <c r="A91" t="s">
        <v>51</v>
      </c>
      <c r="B91" s="4" t="s">
        <v>13</v>
      </c>
      <c r="C91" s="4" t="s">
        <v>12</v>
      </c>
      <c r="D91" s="4" t="s">
        <v>14</v>
      </c>
    </row>
    <row r="92" spans="1:26" x14ac:dyDescent="0.25">
      <c r="A92" t="s">
        <v>3</v>
      </c>
      <c r="B92">
        <v>1.0009800852426001</v>
      </c>
      <c r="C92">
        <v>1.10029407656748</v>
      </c>
      <c r="D92">
        <v>1.1369572955012599</v>
      </c>
    </row>
    <row r="93" spans="1:26" x14ac:dyDescent="0.25">
      <c r="A93" t="s">
        <v>6</v>
      </c>
      <c r="B93">
        <v>0.652619338242589</v>
      </c>
      <c r="C93">
        <v>1.4293368600776899</v>
      </c>
      <c r="D93">
        <v>0.93377032289173101</v>
      </c>
    </row>
    <row r="94" spans="1:26" x14ac:dyDescent="0.25">
      <c r="A94" t="s">
        <v>7</v>
      </c>
      <c r="B94">
        <v>0.94080906143397103</v>
      </c>
      <c r="C94">
        <v>1.0693757589908499</v>
      </c>
      <c r="D94">
        <v>0.98997802557594206</v>
      </c>
    </row>
    <row r="95" spans="1:26" x14ac:dyDescent="0.25">
      <c r="A95" t="s">
        <v>5</v>
      </c>
      <c r="B95">
        <v>0.92266503263772304</v>
      </c>
      <c r="C95">
        <v>0.90568808032548698</v>
      </c>
      <c r="D95">
        <v>0.89332597511766398</v>
      </c>
    </row>
    <row r="96" spans="1:26" x14ac:dyDescent="0.25">
      <c r="A96" t="s">
        <v>53</v>
      </c>
      <c r="B96">
        <v>0.22805212620027401</v>
      </c>
      <c r="C96">
        <v>0.906144964623398</v>
      </c>
      <c r="D96">
        <v>1.3238399056268999</v>
      </c>
    </row>
    <row r="99" spans="1:4" x14ac:dyDescent="0.25">
      <c r="A99" t="s">
        <v>52</v>
      </c>
      <c r="B99" s="4" t="s">
        <v>13</v>
      </c>
      <c r="C99" s="4" t="s">
        <v>12</v>
      </c>
      <c r="D99" s="4" t="s">
        <v>14</v>
      </c>
    </row>
    <row r="100" spans="1:4" x14ac:dyDescent="0.25">
      <c r="A100" t="s">
        <v>3</v>
      </c>
      <c r="B100">
        <v>0.14243287058517601</v>
      </c>
      <c r="C100">
        <v>0.13791179561485001</v>
      </c>
      <c r="D100">
        <v>0.13322063274052301</v>
      </c>
    </row>
    <row r="101" spans="1:4" x14ac:dyDescent="0.25">
      <c r="A101" t="s">
        <v>6</v>
      </c>
      <c r="B101">
        <v>0.13312710859304699</v>
      </c>
      <c r="C101">
        <v>0.13444209253503001</v>
      </c>
      <c r="D101">
        <v>0.12594155374990901</v>
      </c>
    </row>
    <row r="102" spans="1:4" x14ac:dyDescent="0.25">
      <c r="A102" t="s">
        <v>7</v>
      </c>
      <c r="B102">
        <v>0.13090597991248901</v>
      </c>
      <c r="C102">
        <v>0.13642272925264901</v>
      </c>
      <c r="D102">
        <v>0.13295114841722999</v>
      </c>
    </row>
    <row r="103" spans="1:4" x14ac:dyDescent="0.25">
      <c r="A103" t="s">
        <v>5</v>
      </c>
      <c r="B103">
        <v>0.13566926171465801</v>
      </c>
      <c r="C103">
        <v>0.134067078853572</v>
      </c>
      <c r="D103">
        <v>0.12904228963817599</v>
      </c>
    </row>
    <row r="104" spans="1:4" x14ac:dyDescent="0.25">
      <c r="A104" t="s">
        <v>53</v>
      </c>
      <c r="B104">
        <v>7.0987654320987706E-2</v>
      </c>
      <c r="C104">
        <v>0.13471829379224501</v>
      </c>
      <c r="D104">
        <v>0.12937787530348199</v>
      </c>
    </row>
  </sheetData>
  <mergeCells count="1">
    <mergeCell ref="B2:O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3"/>
  <sheetViews>
    <sheetView tabSelected="1" zoomScaleNormal="100" workbookViewId="0">
      <selection activeCell="E28" sqref="E28"/>
    </sheetView>
  </sheetViews>
  <sheetFormatPr baseColWidth="10" defaultRowHeight="15" x14ac:dyDescent="0.25"/>
  <sheetData>
    <row r="2" spans="2:16" x14ac:dyDescent="0.25">
      <c r="B2" s="12" t="s">
        <v>19</v>
      </c>
      <c r="C2" s="12"/>
      <c r="D2" s="12"/>
      <c r="E2" s="12"/>
      <c r="F2" s="12"/>
      <c r="G2" s="12" t="s">
        <v>20</v>
      </c>
      <c r="H2" s="12"/>
      <c r="I2" s="12"/>
      <c r="J2" s="12"/>
      <c r="K2" s="12"/>
      <c r="L2" s="12" t="s">
        <v>22</v>
      </c>
      <c r="M2" s="12"/>
      <c r="N2" s="12"/>
      <c r="O2" s="12"/>
      <c r="P2" s="12"/>
    </row>
    <row r="3" spans="2:16" x14ac:dyDescent="0.25">
      <c r="C3" t="s">
        <v>15</v>
      </c>
      <c r="D3" t="s">
        <v>16</v>
      </c>
      <c r="E3" t="s">
        <v>17</v>
      </c>
      <c r="F3" t="s">
        <v>18</v>
      </c>
      <c r="H3" t="s">
        <v>21</v>
      </c>
      <c r="I3" t="s">
        <v>16</v>
      </c>
      <c r="J3" t="s">
        <v>17</v>
      </c>
      <c r="K3" t="s">
        <v>18</v>
      </c>
      <c r="M3" t="s">
        <v>23</v>
      </c>
      <c r="N3" t="s">
        <v>16</v>
      </c>
      <c r="O3" t="s">
        <v>17</v>
      </c>
      <c r="P3" t="s">
        <v>18</v>
      </c>
    </row>
    <row r="4" spans="2:16" x14ac:dyDescent="0.25">
      <c r="B4">
        <v>1</v>
      </c>
      <c r="C4">
        <v>85.798811643296702</v>
      </c>
      <c r="D4">
        <v>815935</v>
      </c>
      <c r="E4">
        <v>8266049.22100903</v>
      </c>
      <c r="F4">
        <v>418510.15875245503</v>
      </c>
      <c r="G4">
        <v>1</v>
      </c>
      <c r="H4">
        <v>91.785249823361696</v>
      </c>
      <c r="I4">
        <v>1421716</v>
      </c>
      <c r="J4">
        <v>14581129.5149728</v>
      </c>
      <c r="K4">
        <v>861577.01163335703</v>
      </c>
      <c r="L4">
        <v>1</v>
      </c>
      <c r="M4">
        <v>50.320412256835603</v>
      </c>
      <c r="N4">
        <v>3477741</v>
      </c>
      <c r="O4">
        <v>18155449.968135301</v>
      </c>
      <c r="P4">
        <v>1867512.6503524401</v>
      </c>
    </row>
    <row r="5" spans="2:16" x14ac:dyDescent="0.25">
      <c r="B5">
        <v>2</v>
      </c>
      <c r="C5">
        <v>98.976159630200002</v>
      </c>
      <c r="D5">
        <v>673957</v>
      </c>
      <c r="E5">
        <v>8543392.5329375602</v>
      </c>
      <c r="F5">
        <v>420627.35110898397</v>
      </c>
      <c r="G5">
        <v>2</v>
      </c>
      <c r="H5">
        <v>92.815839528049395</v>
      </c>
      <c r="I5">
        <v>1473567</v>
      </c>
      <c r="J5">
        <v>14543689.199144701</v>
      </c>
      <c r="K5">
        <v>862803.75794743898</v>
      </c>
      <c r="L5">
        <v>2</v>
      </c>
      <c r="M5">
        <v>15.299241315444</v>
      </c>
      <c r="N5">
        <v>1780484</v>
      </c>
      <c r="O5">
        <v>14390065.4741525</v>
      </c>
      <c r="P5">
        <v>1872629.8167890101</v>
      </c>
    </row>
    <row r="6" spans="2:16" x14ac:dyDescent="0.25">
      <c r="B6">
        <v>3</v>
      </c>
      <c r="C6">
        <v>90.664258718918703</v>
      </c>
      <c r="D6">
        <v>308563</v>
      </c>
      <c r="E6">
        <v>8368041.1979077198</v>
      </c>
      <c r="F6">
        <v>419287.46875762701</v>
      </c>
      <c r="G6">
        <v>3</v>
      </c>
      <c r="H6">
        <v>74.502838046381299</v>
      </c>
      <c r="I6">
        <v>887275</v>
      </c>
      <c r="J6">
        <v>13152862.305744</v>
      </c>
      <c r="K6">
        <v>854970.08273489005</v>
      </c>
      <c r="L6">
        <v>3</v>
      </c>
      <c r="M6">
        <v>33.241292092486702</v>
      </c>
      <c r="N6">
        <v>1435475</v>
      </c>
      <c r="O6">
        <v>15234586.5674212</v>
      </c>
      <c r="P6">
        <v>1881354.9557339801</v>
      </c>
    </row>
    <row r="7" spans="2:16" x14ac:dyDescent="0.25">
      <c r="B7">
        <v>4</v>
      </c>
      <c r="C7">
        <v>81.548860109843403</v>
      </c>
      <c r="D7">
        <v>79381</v>
      </c>
      <c r="E7">
        <v>8174645.5886169197</v>
      </c>
      <c r="F7">
        <v>417808.42137416702</v>
      </c>
      <c r="G7">
        <v>4</v>
      </c>
      <c r="H7">
        <v>41.086526892500899</v>
      </c>
      <c r="I7">
        <v>501375</v>
      </c>
      <c r="J7">
        <v>10872249.854013501</v>
      </c>
      <c r="K7">
        <v>840751.45983010298</v>
      </c>
      <c r="L7">
        <v>4</v>
      </c>
      <c r="M7">
        <v>69.015131803520703</v>
      </c>
      <c r="N7">
        <v>2084085</v>
      </c>
      <c r="O7">
        <v>17788979.673195701</v>
      </c>
      <c r="P7">
        <v>1896935.1668712299</v>
      </c>
    </row>
    <row r="8" spans="2:16" x14ac:dyDescent="0.25">
      <c r="B8">
        <v>5</v>
      </c>
      <c r="C8">
        <v>79.644067605341206</v>
      </c>
      <c r="D8">
        <v>181505</v>
      </c>
      <c r="E8">
        <v>8134745.6225889102</v>
      </c>
      <c r="F8">
        <v>417500.95228530798</v>
      </c>
      <c r="G8">
        <v>5</v>
      </c>
      <c r="H8">
        <v>69.599733534925605</v>
      </c>
      <c r="I8">
        <v>271406</v>
      </c>
      <c r="J8">
        <v>13083064.673655</v>
      </c>
      <c r="K8">
        <v>852996.76734063099</v>
      </c>
      <c r="L8">
        <v>5</v>
      </c>
      <c r="M8">
        <v>31.122559209573499</v>
      </c>
      <c r="N8">
        <v>315887</v>
      </c>
      <c r="O8">
        <v>14825519.2949789</v>
      </c>
      <c r="P8">
        <v>1891379.3035327999</v>
      </c>
    </row>
    <row r="9" spans="2:16" x14ac:dyDescent="0.25">
      <c r="B9">
        <v>6</v>
      </c>
      <c r="C9">
        <v>87.8778376812663</v>
      </c>
      <c r="D9">
        <v>425053</v>
      </c>
      <c r="E9">
        <v>8291437.6677049696</v>
      </c>
      <c r="F9">
        <v>418700.22961332899</v>
      </c>
      <c r="G9">
        <v>6</v>
      </c>
      <c r="H9">
        <v>58.012129932614897</v>
      </c>
      <c r="I9">
        <v>1423516</v>
      </c>
      <c r="J9">
        <v>12467641.7943212</v>
      </c>
      <c r="K9">
        <v>848702.33809098601</v>
      </c>
      <c r="L9">
        <v>6</v>
      </c>
      <c r="M9">
        <v>53.744791289570301</v>
      </c>
      <c r="N9">
        <v>3986034</v>
      </c>
      <c r="O9">
        <v>16131706.370381201</v>
      </c>
      <c r="P9">
        <v>1923047.81597345</v>
      </c>
    </row>
    <row r="10" spans="2:16" x14ac:dyDescent="0.25">
      <c r="B10">
        <v>7</v>
      </c>
      <c r="C10">
        <v>94.490358542138296</v>
      </c>
      <c r="D10">
        <v>17652</v>
      </c>
      <c r="E10">
        <v>8382192.6392476801</v>
      </c>
      <c r="F10">
        <v>419363.27581882197</v>
      </c>
      <c r="G10">
        <v>7</v>
      </c>
      <c r="H10">
        <v>62.598586932436099</v>
      </c>
      <c r="I10">
        <v>251454</v>
      </c>
      <c r="J10">
        <v>12887329.829392301</v>
      </c>
      <c r="K10">
        <v>850776.73612623499</v>
      </c>
      <c r="L10">
        <v>7</v>
      </c>
      <c r="M10">
        <v>53.243856398151699</v>
      </c>
      <c r="N10">
        <v>1045751</v>
      </c>
      <c r="O10">
        <v>15898868.632647701</v>
      </c>
      <c r="P10">
        <v>1909560.90882615</v>
      </c>
    </row>
    <row r="11" spans="2:16" x14ac:dyDescent="0.25">
      <c r="B11">
        <v>8</v>
      </c>
      <c r="C11">
        <v>100</v>
      </c>
      <c r="D11">
        <v>460828</v>
      </c>
      <c r="E11">
        <v>8564062.8902670797</v>
      </c>
      <c r="F11">
        <v>420781.08556992502</v>
      </c>
      <c r="G11">
        <v>8</v>
      </c>
      <c r="H11">
        <v>87.414270962216094</v>
      </c>
      <c r="I11">
        <v>1148787</v>
      </c>
      <c r="J11">
        <v>13681044.9835435</v>
      </c>
      <c r="K11">
        <v>861566.33546580002</v>
      </c>
      <c r="L11">
        <v>8</v>
      </c>
      <c r="M11">
        <v>9.6822607041443707</v>
      </c>
      <c r="N11">
        <v>1764977</v>
      </c>
      <c r="O11">
        <v>13445571.1954813</v>
      </c>
      <c r="P11">
        <v>1867591.6906977501</v>
      </c>
    </row>
    <row r="12" spans="2:16" x14ac:dyDescent="0.25">
      <c r="B12">
        <v>9</v>
      </c>
      <c r="C12">
        <v>97.571737831834</v>
      </c>
      <c r="D12">
        <v>657185</v>
      </c>
      <c r="E12">
        <v>8520737.9269749001</v>
      </c>
      <c r="F12">
        <v>420407.66029422201</v>
      </c>
      <c r="G12">
        <v>9</v>
      </c>
      <c r="H12">
        <v>100</v>
      </c>
      <c r="I12">
        <v>1486528</v>
      </c>
      <c r="J12">
        <v>15194226.5546999</v>
      </c>
      <c r="K12">
        <v>865463.578915208</v>
      </c>
      <c r="L12">
        <v>9</v>
      </c>
      <c r="M12">
        <v>0</v>
      </c>
      <c r="N12">
        <v>1654890</v>
      </c>
      <c r="O12">
        <v>14177748.7903903</v>
      </c>
      <c r="P12">
        <v>1857363.0648888899</v>
      </c>
    </row>
    <row r="13" spans="2:16" x14ac:dyDescent="0.25">
      <c r="B13">
        <v>10</v>
      </c>
      <c r="C13">
        <v>69.612806712057406</v>
      </c>
      <c r="D13">
        <v>530528</v>
      </c>
      <c r="E13">
        <v>7921716.16498469</v>
      </c>
      <c r="F13">
        <v>415882.67435094097</v>
      </c>
      <c r="G13">
        <v>10</v>
      </c>
      <c r="H13">
        <v>74.945093227921802</v>
      </c>
      <c r="I13">
        <v>981860</v>
      </c>
      <c r="J13">
        <v>13753335.074221401</v>
      </c>
      <c r="K13">
        <v>854142.63477114204</v>
      </c>
      <c r="L13">
        <v>10</v>
      </c>
      <c r="M13">
        <v>81.830638512941306</v>
      </c>
      <c r="N13">
        <v>3143434</v>
      </c>
      <c r="O13">
        <v>20856882.690604299</v>
      </c>
      <c r="P13">
        <v>1878917.3034564201</v>
      </c>
    </row>
    <row r="14" spans="2:16" x14ac:dyDescent="0.25">
      <c r="B14">
        <v>11</v>
      </c>
      <c r="C14">
        <v>8.4643448811950694</v>
      </c>
      <c r="D14">
        <v>47967</v>
      </c>
      <c r="E14">
        <v>6651259.0992348902</v>
      </c>
      <c r="F14">
        <v>406082.92284539901</v>
      </c>
      <c r="G14">
        <v>11</v>
      </c>
      <c r="H14">
        <v>18.054108989016299</v>
      </c>
      <c r="I14">
        <v>140829</v>
      </c>
      <c r="J14">
        <v>10382001.819753001</v>
      </c>
      <c r="K14">
        <v>829086.96683187003</v>
      </c>
      <c r="L14">
        <v>11</v>
      </c>
      <c r="M14">
        <v>71.047735110441494</v>
      </c>
      <c r="N14">
        <v>361399</v>
      </c>
      <c r="O14">
        <v>18475041.745253898</v>
      </c>
      <c r="P14">
        <v>1891226.53308463</v>
      </c>
    </row>
    <row r="15" spans="2:16" x14ac:dyDescent="0.25">
      <c r="B15">
        <v>12</v>
      </c>
      <c r="C15">
        <v>75.165099618365403</v>
      </c>
      <c r="D15">
        <v>213991</v>
      </c>
      <c r="E15">
        <v>8033877.52763901</v>
      </c>
      <c r="F15">
        <v>416737.387914341</v>
      </c>
      <c r="G15">
        <v>12</v>
      </c>
      <c r="H15">
        <v>79.514335379532</v>
      </c>
      <c r="I15">
        <v>473098</v>
      </c>
      <c r="J15">
        <v>14037524.4075583</v>
      </c>
      <c r="K15">
        <v>857463.14911302505</v>
      </c>
      <c r="L15">
        <v>12</v>
      </c>
      <c r="M15">
        <v>67.333009534958506</v>
      </c>
      <c r="N15">
        <v>1278323</v>
      </c>
      <c r="O15">
        <v>19009356.1913906</v>
      </c>
      <c r="P15">
        <v>1890320.3754751999</v>
      </c>
    </row>
    <row r="16" spans="2:16" x14ac:dyDescent="0.25">
      <c r="B16">
        <v>13</v>
      </c>
      <c r="C16">
        <v>0</v>
      </c>
      <c r="D16">
        <v>165531</v>
      </c>
      <c r="E16">
        <v>6468161.3065286903</v>
      </c>
      <c r="F16">
        <v>404734.815789535</v>
      </c>
      <c r="G16">
        <v>13</v>
      </c>
      <c r="H16">
        <v>24.0611533560681</v>
      </c>
      <c r="I16">
        <v>541473</v>
      </c>
      <c r="J16">
        <v>10711953.370099699</v>
      </c>
      <c r="K16">
        <v>831545.70700104698</v>
      </c>
      <c r="L16">
        <v>13</v>
      </c>
      <c r="M16">
        <v>45.956636747816397</v>
      </c>
      <c r="N16">
        <v>1399794</v>
      </c>
      <c r="O16">
        <v>15581493.9737304</v>
      </c>
      <c r="P16">
        <v>1903188.63232745</v>
      </c>
    </row>
    <row r="17" spans="2:16" x14ac:dyDescent="0.25">
      <c r="B17">
        <v>14</v>
      </c>
      <c r="C17">
        <v>28.819176532078899</v>
      </c>
      <c r="D17">
        <v>367492</v>
      </c>
      <c r="E17">
        <v>7037556.8771510702</v>
      </c>
      <c r="F17">
        <v>409332.57185182598</v>
      </c>
      <c r="G17">
        <v>14</v>
      </c>
      <c r="H17">
        <v>44.250471791526998</v>
      </c>
      <c r="I17">
        <v>554851</v>
      </c>
      <c r="J17">
        <v>11550098.962950399</v>
      </c>
      <c r="K17">
        <v>839124.94827263395</v>
      </c>
      <c r="L17">
        <v>14</v>
      </c>
      <c r="M17">
        <v>80.811369964911805</v>
      </c>
      <c r="N17">
        <v>1276974</v>
      </c>
      <c r="O17">
        <v>19986571.162907802</v>
      </c>
      <c r="P17">
        <v>1880992.6202877499</v>
      </c>
    </row>
    <row r="18" spans="2:16" x14ac:dyDescent="0.25">
      <c r="B18">
        <v>15</v>
      </c>
      <c r="C18">
        <v>34.472735352005401</v>
      </c>
      <c r="D18">
        <v>112465</v>
      </c>
      <c r="E18">
        <v>7161162.8767438801</v>
      </c>
      <c r="F18">
        <v>410243.82702465699</v>
      </c>
      <c r="G18">
        <v>15</v>
      </c>
      <c r="H18">
        <v>4.5229966482404</v>
      </c>
      <c r="I18">
        <v>348170</v>
      </c>
      <c r="J18">
        <v>8988090.8719763309</v>
      </c>
      <c r="K18">
        <v>820485.00342652295</v>
      </c>
      <c r="L18">
        <v>15</v>
      </c>
      <c r="M18">
        <v>86.226062183892495</v>
      </c>
      <c r="N18">
        <v>1144482</v>
      </c>
      <c r="O18">
        <v>20134944.613587599</v>
      </c>
      <c r="P18">
        <v>1886257.4433295699</v>
      </c>
    </row>
    <row r="19" spans="2:16" x14ac:dyDescent="0.25">
      <c r="B19">
        <v>16</v>
      </c>
      <c r="C19">
        <v>36.108451591932401</v>
      </c>
      <c r="D19">
        <v>168346</v>
      </c>
      <c r="E19">
        <v>7216987.6291506803</v>
      </c>
      <c r="F19">
        <v>410528.56531924702</v>
      </c>
      <c r="G19">
        <v>16</v>
      </c>
      <c r="H19">
        <v>0</v>
      </c>
      <c r="I19">
        <v>416386</v>
      </c>
      <c r="J19">
        <v>8922884.2368427403</v>
      </c>
      <c r="K19">
        <v>815348.78008657997</v>
      </c>
      <c r="L19">
        <v>16</v>
      </c>
      <c r="M19">
        <v>89.964982394037193</v>
      </c>
      <c r="N19">
        <v>1433190</v>
      </c>
      <c r="O19">
        <v>20522615.588293198</v>
      </c>
      <c r="P19">
        <v>1886170.0654909499</v>
      </c>
    </row>
    <row r="20" spans="2:16" x14ac:dyDescent="0.25">
      <c r="B20">
        <v>17</v>
      </c>
      <c r="C20">
        <v>57.148074919928902</v>
      </c>
      <c r="D20">
        <v>332331</v>
      </c>
      <c r="E20">
        <v>7655654.0032257</v>
      </c>
      <c r="F20">
        <v>413901.85821583797</v>
      </c>
      <c r="G20">
        <v>17</v>
      </c>
      <c r="H20">
        <v>84.911618423730502</v>
      </c>
      <c r="I20">
        <v>620905</v>
      </c>
      <c r="J20">
        <v>14270696.5258663</v>
      </c>
      <c r="K20">
        <v>857788.05503887299</v>
      </c>
      <c r="L20">
        <v>17</v>
      </c>
      <c r="M20">
        <v>72.078963014159299</v>
      </c>
      <c r="N20">
        <v>1162078</v>
      </c>
      <c r="O20">
        <v>20490420.796834599</v>
      </c>
      <c r="P20">
        <v>1866392.2261446</v>
      </c>
    </row>
    <row r="21" spans="2:16" x14ac:dyDescent="0.25">
      <c r="B21">
        <v>18</v>
      </c>
      <c r="C21">
        <v>56.135888879524003</v>
      </c>
      <c r="D21">
        <v>101279</v>
      </c>
      <c r="E21">
        <v>7576552.3810859099</v>
      </c>
      <c r="F21">
        <v>413674.67380411603</v>
      </c>
      <c r="G21">
        <v>18</v>
      </c>
      <c r="H21">
        <v>47.624424116905999</v>
      </c>
      <c r="I21">
        <v>219227</v>
      </c>
      <c r="J21">
        <v>11145064.2422329</v>
      </c>
      <c r="K21">
        <v>834288.11339363002</v>
      </c>
      <c r="L21">
        <v>18</v>
      </c>
      <c r="M21">
        <v>100</v>
      </c>
      <c r="N21">
        <v>1129768</v>
      </c>
      <c r="O21">
        <v>22494956.916744899</v>
      </c>
      <c r="P21">
        <v>1870475.9852913399</v>
      </c>
    </row>
    <row r="22" spans="2:16" x14ac:dyDescent="0.25">
      <c r="B22">
        <v>19</v>
      </c>
      <c r="C22">
        <v>48.621039594869799</v>
      </c>
      <c r="D22">
        <v>373678</v>
      </c>
      <c r="E22">
        <v>7471485.1134827305</v>
      </c>
      <c r="F22">
        <v>412525.680318103</v>
      </c>
      <c r="G22">
        <v>19</v>
      </c>
      <c r="H22">
        <v>68.282177239533098</v>
      </c>
      <c r="I22">
        <v>648574</v>
      </c>
      <c r="J22">
        <v>13246952.8847379</v>
      </c>
      <c r="K22">
        <v>847829.00591094396</v>
      </c>
      <c r="L22">
        <v>19</v>
      </c>
      <c r="M22">
        <v>85.169014892434802</v>
      </c>
      <c r="N22">
        <v>1751978</v>
      </c>
      <c r="O22">
        <v>21372799.524556801</v>
      </c>
      <c r="P22">
        <v>1870721.7706003501</v>
      </c>
    </row>
    <row r="23" spans="2:16" x14ac:dyDescent="0.25">
      <c r="B23">
        <v>20</v>
      </c>
      <c r="C23">
        <v>87.836873516655402</v>
      </c>
      <c r="D23">
        <v>501951</v>
      </c>
      <c r="E23">
        <v>8284535.96680154</v>
      </c>
      <c r="F23">
        <v>418806.63096858101</v>
      </c>
      <c r="G23">
        <v>20</v>
      </c>
      <c r="H23">
        <v>89.395041524640305</v>
      </c>
      <c r="I23">
        <v>704740</v>
      </c>
      <c r="J23">
        <v>14390156.670512499</v>
      </c>
      <c r="K23">
        <v>858118.49509039905</v>
      </c>
      <c r="L23">
        <v>20</v>
      </c>
      <c r="M23">
        <v>87.695875058781795</v>
      </c>
      <c r="N23">
        <v>1796535</v>
      </c>
      <c r="O23">
        <v>22012066.475443002</v>
      </c>
      <c r="P23">
        <v>1865908.1292644099</v>
      </c>
    </row>
    <row r="24" spans="2:16" x14ac:dyDescent="0.25">
      <c r="B24">
        <v>21</v>
      </c>
      <c r="C24">
        <v>83.5108644896073</v>
      </c>
      <c r="D24">
        <v>343125</v>
      </c>
      <c r="E24">
        <v>8214799.6691060103</v>
      </c>
      <c r="F24">
        <v>418139.579984396</v>
      </c>
      <c r="G24">
        <v>21</v>
      </c>
      <c r="H24">
        <v>88.246467010853095</v>
      </c>
      <c r="I24">
        <v>661470</v>
      </c>
      <c r="J24">
        <v>14601553.0424932</v>
      </c>
      <c r="K24">
        <v>859453.70411245001</v>
      </c>
      <c r="L24">
        <v>21</v>
      </c>
      <c r="M24">
        <v>45.588226999531003</v>
      </c>
      <c r="N24">
        <v>1076199</v>
      </c>
      <c r="O24">
        <v>17647136.716543101</v>
      </c>
      <c r="P24">
        <v>1872490.4360373099</v>
      </c>
    </row>
    <row r="25" spans="2:16" x14ac:dyDescent="0.25">
      <c r="B25">
        <v>22</v>
      </c>
      <c r="C25">
        <v>44.6298641077748</v>
      </c>
      <c r="D25">
        <v>325</v>
      </c>
      <c r="E25">
        <v>7423071.8030769201</v>
      </c>
      <c r="F25">
        <v>411926.05557811301</v>
      </c>
      <c r="G25">
        <v>22</v>
      </c>
      <c r="H25">
        <v>54.712961015976902</v>
      </c>
      <c r="I25">
        <v>27648</v>
      </c>
      <c r="J25">
        <v>12011406.250940399</v>
      </c>
      <c r="K25">
        <v>843899.98022994003</v>
      </c>
      <c r="L25">
        <v>22</v>
      </c>
      <c r="M25">
        <v>78.036373500099302</v>
      </c>
      <c r="N25">
        <v>199159</v>
      </c>
      <c r="O25">
        <v>19895833.7325202</v>
      </c>
      <c r="P25">
        <v>1874638.2283325701</v>
      </c>
    </row>
    <row r="26" spans="2:16" x14ac:dyDescent="0.25">
      <c r="B26">
        <v>23</v>
      </c>
      <c r="C26">
        <v>48.801620450906697</v>
      </c>
      <c r="D26">
        <v>345467</v>
      </c>
      <c r="E26">
        <v>7481289.8686357904</v>
      </c>
      <c r="F26">
        <v>412558.317625347</v>
      </c>
      <c r="G26">
        <v>23</v>
      </c>
      <c r="H26">
        <v>69.176488642810895</v>
      </c>
      <c r="I26">
        <v>602383</v>
      </c>
      <c r="J26">
        <v>13409807.863034001</v>
      </c>
      <c r="K26">
        <v>850227.80523790501</v>
      </c>
      <c r="L26">
        <v>23</v>
      </c>
      <c r="M26">
        <v>82.634447377051998</v>
      </c>
      <c r="N26">
        <v>1593464</v>
      </c>
      <c r="O26">
        <v>20851890.318691902</v>
      </c>
      <c r="P26">
        <v>1873041.01551116</v>
      </c>
    </row>
    <row r="27" spans="2:16" x14ac:dyDescent="0.25">
      <c r="B27">
        <v>24</v>
      </c>
      <c r="C27">
        <v>73.363293235716498</v>
      </c>
      <c r="D27">
        <v>177185</v>
      </c>
      <c r="E27">
        <v>8000974.2912492603</v>
      </c>
      <c r="F27">
        <v>416506.694959821</v>
      </c>
      <c r="G27">
        <v>24</v>
      </c>
      <c r="H27">
        <v>88.608315125992902</v>
      </c>
      <c r="I27">
        <v>436072</v>
      </c>
      <c r="J27">
        <v>14356957.7948687</v>
      </c>
      <c r="K27">
        <v>859274.04351713799</v>
      </c>
      <c r="L27">
        <v>24</v>
      </c>
      <c r="M27">
        <v>80.543326590968604</v>
      </c>
      <c r="N27">
        <v>1220517</v>
      </c>
      <c r="O27">
        <v>21021356.222022299</v>
      </c>
      <c r="P27">
        <v>1868042.3490764601</v>
      </c>
    </row>
    <row r="28" spans="2:16" x14ac:dyDescent="0.25">
      <c r="B28">
        <v>25</v>
      </c>
      <c r="C28">
        <v>61.159011357392501</v>
      </c>
      <c r="D28">
        <v>315033</v>
      </c>
      <c r="E28">
        <v>7756035.5087530501</v>
      </c>
      <c r="F28">
        <v>414559.22054312</v>
      </c>
      <c r="G28">
        <v>25</v>
      </c>
      <c r="H28">
        <v>89.722440632961906</v>
      </c>
      <c r="I28">
        <v>659381</v>
      </c>
      <c r="J28">
        <v>14771005.567615701</v>
      </c>
      <c r="K28">
        <v>860603.33458993002</v>
      </c>
      <c r="L28">
        <v>25</v>
      </c>
      <c r="M28">
        <v>58.3535965463198</v>
      </c>
      <c r="N28">
        <v>1219133</v>
      </c>
      <c r="O28">
        <v>18938726.510773599</v>
      </c>
      <c r="P28">
        <v>1871486.9122731599</v>
      </c>
    </row>
    <row r="29" spans="2:16" x14ac:dyDescent="0.25">
      <c r="B29">
        <v>26</v>
      </c>
      <c r="C29">
        <v>78.435032440763607</v>
      </c>
      <c r="D29">
        <v>400374</v>
      </c>
      <c r="E29">
        <v>8106863.8649088098</v>
      </c>
      <c r="F29">
        <v>417319.00577811</v>
      </c>
      <c r="G29">
        <v>26</v>
      </c>
      <c r="H29">
        <v>87.397267466448199</v>
      </c>
      <c r="I29">
        <v>605061</v>
      </c>
      <c r="J29">
        <v>14408397.6247651</v>
      </c>
      <c r="K29">
        <v>859349.30014787999</v>
      </c>
      <c r="L29">
        <v>26</v>
      </c>
      <c r="M29">
        <v>83.192628298716699</v>
      </c>
      <c r="N29">
        <v>1485150</v>
      </c>
      <c r="O29">
        <v>21231231.972664699</v>
      </c>
      <c r="P29">
        <v>1871665.23491306</v>
      </c>
    </row>
    <row r="30" spans="2:16" x14ac:dyDescent="0.25">
      <c r="B30">
        <v>27</v>
      </c>
      <c r="C30">
        <v>79.241723960573907</v>
      </c>
      <c r="D30">
        <v>343113</v>
      </c>
      <c r="E30">
        <v>8127425.1452815803</v>
      </c>
      <c r="F30">
        <v>417449.241401796</v>
      </c>
      <c r="G30">
        <v>27</v>
      </c>
      <c r="H30">
        <v>86.637720773909294</v>
      </c>
      <c r="I30">
        <v>539842</v>
      </c>
      <c r="J30">
        <v>14331218.0288029</v>
      </c>
      <c r="K30">
        <v>859393.22749864997</v>
      </c>
      <c r="L30">
        <v>27</v>
      </c>
      <c r="M30">
        <v>35.925236509570396</v>
      </c>
      <c r="N30">
        <v>976598</v>
      </c>
      <c r="O30">
        <v>16710186.8205208</v>
      </c>
      <c r="P30">
        <v>1872383.9007723299</v>
      </c>
    </row>
    <row r="31" spans="2:16" x14ac:dyDescent="0.25">
      <c r="B31">
        <v>28</v>
      </c>
      <c r="C31">
        <v>86.264707616615894</v>
      </c>
      <c r="D31">
        <v>384731</v>
      </c>
      <c r="E31">
        <v>8262857.7839295501</v>
      </c>
      <c r="F31">
        <v>418573.34244336397</v>
      </c>
      <c r="G31">
        <v>28</v>
      </c>
      <c r="H31">
        <v>94.683459694642494</v>
      </c>
      <c r="I31">
        <v>709474</v>
      </c>
      <c r="J31">
        <v>14976063.698475201</v>
      </c>
      <c r="K31">
        <v>862312.39062391105</v>
      </c>
      <c r="L31">
        <v>28</v>
      </c>
      <c r="M31">
        <v>37.635322500561202</v>
      </c>
      <c r="N31">
        <v>886385</v>
      </c>
      <c r="O31">
        <v>18064002.753334001</v>
      </c>
      <c r="P31">
        <v>1860767.3559981801</v>
      </c>
    </row>
    <row r="32" spans="2:16" x14ac:dyDescent="0.25">
      <c r="B32">
        <v>29</v>
      </c>
      <c r="C32">
        <v>58.684334044736602</v>
      </c>
      <c r="D32">
        <v>412057</v>
      </c>
      <c r="E32">
        <v>7693924.5506107202</v>
      </c>
      <c r="F32">
        <v>414150.35017568403</v>
      </c>
      <c r="G32">
        <v>29</v>
      </c>
      <c r="H32">
        <v>81.717081202500296</v>
      </c>
      <c r="I32">
        <v>800507</v>
      </c>
      <c r="J32">
        <v>14136681.127400501</v>
      </c>
      <c r="K32">
        <v>856324.91282890795</v>
      </c>
      <c r="L32">
        <v>29</v>
      </c>
      <c r="M32">
        <v>78.344627775007595</v>
      </c>
      <c r="N32">
        <v>1912296</v>
      </c>
      <c r="O32">
        <v>20620863.498916</v>
      </c>
      <c r="P32">
        <v>1871906.16055409</v>
      </c>
    </row>
    <row r="33" spans="1:20" x14ac:dyDescent="0.25">
      <c r="B33">
        <v>30</v>
      </c>
      <c r="C33">
        <v>85.703415170662794</v>
      </c>
      <c r="D33">
        <v>275906</v>
      </c>
      <c r="E33">
        <v>8263012.4607692501</v>
      </c>
      <c r="F33">
        <v>418490.316536945</v>
      </c>
      <c r="G33">
        <v>30</v>
      </c>
      <c r="H33">
        <v>94.962522125918795</v>
      </c>
      <c r="I33">
        <v>458801</v>
      </c>
      <c r="J33">
        <v>14521395.454231801</v>
      </c>
      <c r="K33">
        <v>862923.39550593903</v>
      </c>
      <c r="L33">
        <v>30</v>
      </c>
      <c r="M33">
        <v>60.154667814927102</v>
      </c>
      <c r="N33">
        <v>916207</v>
      </c>
      <c r="O33">
        <v>19138946.104457799</v>
      </c>
      <c r="P33">
        <v>1866634.8407086399</v>
      </c>
    </row>
    <row r="34" spans="1:20" x14ac:dyDescent="0.25">
      <c r="B34">
        <v>31</v>
      </c>
      <c r="C34">
        <v>51.446572500878197</v>
      </c>
      <c r="D34">
        <v>265019</v>
      </c>
      <c r="E34">
        <v>7547432.6210649004</v>
      </c>
      <c r="F34">
        <v>412996.85214078502</v>
      </c>
      <c r="G34">
        <v>31</v>
      </c>
      <c r="H34">
        <v>87.039535652494493</v>
      </c>
      <c r="I34">
        <v>566243</v>
      </c>
      <c r="J34">
        <v>14523543.105878601</v>
      </c>
      <c r="K34">
        <v>859299.55978534697</v>
      </c>
      <c r="L34">
        <v>31</v>
      </c>
      <c r="M34">
        <v>48.184867694125401</v>
      </c>
      <c r="N34">
        <v>1120139</v>
      </c>
      <c r="O34">
        <v>18022491.348664802</v>
      </c>
      <c r="P34">
        <v>1869949.9731666599</v>
      </c>
    </row>
    <row r="35" spans="1:20" x14ac:dyDescent="0.25">
      <c r="B35">
        <v>32</v>
      </c>
      <c r="C35">
        <v>56.624403326675903</v>
      </c>
      <c r="D35">
        <v>277848</v>
      </c>
      <c r="E35">
        <v>7655138.6592165502</v>
      </c>
      <c r="F35">
        <v>413821.91468857101</v>
      </c>
      <c r="G35">
        <v>32</v>
      </c>
      <c r="H35">
        <v>81.380445106108496</v>
      </c>
      <c r="I35">
        <v>717840</v>
      </c>
      <c r="J35">
        <v>13835528.061538801</v>
      </c>
      <c r="K35">
        <v>857793.382612471</v>
      </c>
      <c r="L35">
        <v>32</v>
      </c>
      <c r="M35">
        <v>35.846533434681398</v>
      </c>
      <c r="N35">
        <v>1670078</v>
      </c>
      <c r="O35">
        <v>16392347.1383624</v>
      </c>
      <c r="P35">
        <v>1870838.22697024</v>
      </c>
    </row>
    <row r="36" spans="1:20" x14ac:dyDescent="0.25">
      <c r="B36">
        <v>33</v>
      </c>
      <c r="C36">
        <v>3.7085081866780598</v>
      </c>
      <c r="D36">
        <v>125478</v>
      </c>
      <c r="E36">
        <v>6546267.1220771801</v>
      </c>
      <c r="F36">
        <v>405335.19222695997</v>
      </c>
      <c r="G36">
        <v>33</v>
      </c>
      <c r="H36">
        <v>70.428142498716298</v>
      </c>
      <c r="I36">
        <v>460943</v>
      </c>
      <c r="J36">
        <v>13419023.749743501</v>
      </c>
      <c r="K36">
        <v>852238.93713487196</v>
      </c>
      <c r="L36">
        <v>33</v>
      </c>
      <c r="M36">
        <v>19.137499602082599</v>
      </c>
      <c r="N36">
        <v>1035192</v>
      </c>
      <c r="O36">
        <v>15238747.2351052</v>
      </c>
      <c r="P36">
        <v>1872434.3614805699</v>
      </c>
    </row>
    <row r="37" spans="1:20" x14ac:dyDescent="0.25">
      <c r="B37">
        <v>34</v>
      </c>
      <c r="C37">
        <v>41.5412342538432</v>
      </c>
      <c r="D37">
        <v>168474</v>
      </c>
      <c r="E37">
        <v>7320128.0921981996</v>
      </c>
      <c r="F37">
        <v>411387.06477940897</v>
      </c>
      <c r="G37">
        <v>34</v>
      </c>
      <c r="H37">
        <v>71.020907290112604</v>
      </c>
      <c r="I37">
        <v>401485</v>
      </c>
      <c r="J37">
        <v>13013312.295938799</v>
      </c>
      <c r="K37">
        <v>852399.11155296199</v>
      </c>
      <c r="L37">
        <v>34</v>
      </c>
      <c r="M37">
        <v>53.424695380878497</v>
      </c>
      <c r="N37">
        <v>768211</v>
      </c>
      <c r="O37">
        <v>17389445.900550801</v>
      </c>
      <c r="P37">
        <v>1877352.22052836</v>
      </c>
    </row>
    <row r="38" spans="1:20" x14ac:dyDescent="0.25">
      <c r="A38" s="26"/>
      <c r="B38" s="26">
        <v>35</v>
      </c>
      <c r="C38" s="26">
        <v>47.589149776155402</v>
      </c>
      <c r="D38" s="26">
        <v>265871</v>
      </c>
      <c r="E38" s="26">
        <v>7461569.7485660296</v>
      </c>
      <c r="F38" s="26">
        <v>412369.96606148401</v>
      </c>
      <c r="G38" s="26">
        <v>35</v>
      </c>
      <c r="H38" s="26">
        <v>89.512328713291396</v>
      </c>
      <c r="I38" s="26">
        <v>742450</v>
      </c>
      <c r="J38" s="26">
        <v>14651558.908603899</v>
      </c>
      <c r="K38" s="26">
        <v>859665.67357175902</v>
      </c>
      <c r="L38" s="26">
        <v>35</v>
      </c>
      <c r="M38" s="26">
        <v>75.609618394167001</v>
      </c>
      <c r="N38" s="26">
        <v>1898642</v>
      </c>
      <c r="O38" s="26">
        <v>20280913.4214812</v>
      </c>
      <c r="P38" s="26">
        <v>1871073.7343774301</v>
      </c>
      <c r="Q38" s="26"/>
      <c r="R38" s="26"/>
      <c r="S38" s="26"/>
      <c r="T38" s="26"/>
    </row>
    <row r="39" spans="1:20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1:2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1:2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1:20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1:20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1:20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1:20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1:20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1:20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1:20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1:20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1:20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1:20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1:20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1:20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</sheetData>
  <mergeCells count="3">
    <mergeCell ref="B2:F2"/>
    <mergeCell ref="G2:K2"/>
    <mergeCell ref="L2:P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69"/>
  <sheetViews>
    <sheetView topLeftCell="Z1" workbookViewId="0">
      <selection activeCell="AR4" sqref="AR4:AR8"/>
    </sheetView>
  </sheetViews>
  <sheetFormatPr baseColWidth="10" defaultRowHeight="15" x14ac:dyDescent="0.25"/>
  <cols>
    <col min="42" max="42" width="27.42578125" customWidth="1"/>
  </cols>
  <sheetData>
    <row r="1" spans="2:44" ht="15.75" thickBot="1" x14ac:dyDescent="0.3"/>
    <row r="2" spans="2:44" x14ac:dyDescent="0.25">
      <c r="B2" s="13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5"/>
    </row>
    <row r="3" spans="2:44" ht="15.75" thickBot="1" x14ac:dyDescent="0.3">
      <c r="B3" s="3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>
        <v>32</v>
      </c>
      <c r="AI3" s="4">
        <v>33</v>
      </c>
      <c r="AJ3" s="4">
        <v>34</v>
      </c>
      <c r="AK3" s="4">
        <v>35</v>
      </c>
      <c r="AL3" s="5" t="s">
        <v>24</v>
      </c>
      <c r="AN3" s="26"/>
      <c r="AO3" s="26"/>
      <c r="AP3" s="26"/>
      <c r="AQ3" s="26"/>
      <c r="AR3" s="26"/>
    </row>
    <row r="4" spans="2:44" x14ac:dyDescent="0.25">
      <c r="B4" s="3" t="s">
        <v>3</v>
      </c>
      <c r="C4" s="4">
        <v>7157680.06253039</v>
      </c>
      <c r="D4" s="4">
        <v>3950020.92593524</v>
      </c>
      <c r="E4" s="4">
        <v>233201.165821806</v>
      </c>
      <c r="F4" s="4">
        <v>327575.87284200999</v>
      </c>
      <c r="G4" s="4">
        <v>1811100.1181861099</v>
      </c>
      <c r="H4" s="4">
        <v>3276623.4802128999</v>
      </c>
      <c r="I4" s="4">
        <v>77581.431331324406</v>
      </c>
      <c r="J4" s="4">
        <v>2536041.2745525599</v>
      </c>
      <c r="K4" s="4">
        <v>4149152.1061209901</v>
      </c>
      <c r="L4" s="4">
        <v>656435.33857132203</v>
      </c>
      <c r="M4" s="4">
        <v>545707.02890887402</v>
      </c>
      <c r="N4" s="4">
        <v>2354338.2916910099</v>
      </c>
      <c r="O4" s="4">
        <v>4362791.8094525896</v>
      </c>
      <c r="P4" s="4">
        <v>4740132.8505134201</v>
      </c>
      <c r="Q4" s="4">
        <v>2279502.8277391102</v>
      </c>
      <c r="R4" s="4">
        <v>3492528.9029665701</v>
      </c>
      <c r="S4" s="4">
        <v>501554.75593521399</v>
      </c>
      <c r="T4" s="4">
        <v>618176.69125388202</v>
      </c>
      <c r="U4" s="4">
        <v>6247781.8159254799</v>
      </c>
      <c r="V4" s="4">
        <v>3603854.4355557598</v>
      </c>
      <c r="W4" s="4">
        <v>1901002.3004799499</v>
      </c>
      <c r="X4" s="4">
        <v>6091.7156266740703</v>
      </c>
      <c r="Y4" s="4">
        <v>6104258.2388538001</v>
      </c>
      <c r="Z4" s="4">
        <v>202704.13121486001</v>
      </c>
      <c r="AA4" s="4">
        <v>1943284.64777462</v>
      </c>
      <c r="AB4" s="4">
        <v>4058293.9707369599</v>
      </c>
      <c r="AC4" s="4">
        <v>3231601.7715918999</v>
      </c>
      <c r="AD4" s="4">
        <v>1947355.66230324</v>
      </c>
      <c r="AE4" s="4">
        <v>6200851.7150843404</v>
      </c>
      <c r="AF4" s="4">
        <v>2482021.6474696901</v>
      </c>
      <c r="AG4" s="4">
        <v>439739.64526784699</v>
      </c>
      <c r="AH4" s="4">
        <v>1826365.4815199401</v>
      </c>
      <c r="AI4" s="4">
        <v>3414842.7598445299</v>
      </c>
      <c r="AJ4" s="4">
        <v>2893389.91170733</v>
      </c>
      <c r="AK4" s="4">
        <v>2811760.9734629998</v>
      </c>
      <c r="AL4" s="5" t="s">
        <v>25</v>
      </c>
      <c r="AM4">
        <f>SUM(C4:AK4)</f>
        <v>92385345.758985236</v>
      </c>
      <c r="AN4" s="26" t="str">
        <f>B4</f>
        <v>US</v>
      </c>
      <c r="AO4" s="1" t="s">
        <v>3</v>
      </c>
      <c r="AP4" s="28">
        <f>AM4+AM9+AM14+AM19</f>
        <v>12687560010110.119</v>
      </c>
      <c r="AQ4" s="2" t="s">
        <v>9</v>
      </c>
      <c r="AR4" s="26"/>
    </row>
    <row r="5" spans="2:44" x14ac:dyDescent="0.25">
      <c r="B5" s="3" t="s">
        <v>5</v>
      </c>
      <c r="C5" s="4">
        <v>72145405.349166498</v>
      </c>
      <c r="D5" s="4">
        <v>59206052.326408602</v>
      </c>
      <c r="E5" s="4">
        <v>21029315.745728198</v>
      </c>
      <c r="F5" s="4">
        <v>3998079.3213982298</v>
      </c>
      <c r="G5" s="4">
        <v>7096683.9515054803</v>
      </c>
      <c r="H5" s="4">
        <v>30205915.0313593</v>
      </c>
      <c r="I5" s="4">
        <v>908481.92697318795</v>
      </c>
      <c r="J5" s="4">
        <v>42527779.341425397</v>
      </c>
      <c r="K5" s="4">
        <v>57525824.770812303</v>
      </c>
      <c r="L5" s="4">
        <v>33825722.965157203</v>
      </c>
      <c r="M5" s="4">
        <v>1866056.0903604401</v>
      </c>
      <c r="N5" s="4">
        <v>8241618.4853263302</v>
      </c>
      <c r="O5" s="4">
        <v>8619677.0072593391</v>
      </c>
      <c r="P5" s="4">
        <v>15268826.9814415</v>
      </c>
      <c r="Q5" s="4">
        <v>8345669.7800184703</v>
      </c>
      <c r="R5" s="4">
        <v>12024748.537714001</v>
      </c>
      <c r="S5" s="4">
        <v>20325695.2482007</v>
      </c>
      <c r="T5" s="4">
        <v>4667569.0190851903</v>
      </c>
      <c r="U5" s="4">
        <v>13171968.833040399</v>
      </c>
      <c r="V5" s="4">
        <v>35683102.991514102</v>
      </c>
      <c r="W5" s="4">
        <v>17230126.439467501</v>
      </c>
      <c r="X5" s="4">
        <v>25139.944546070801</v>
      </c>
      <c r="Y5" s="4">
        <v>25813159.617617</v>
      </c>
      <c r="Z5" s="4">
        <v>11437271.8881297</v>
      </c>
      <c r="AA5" s="4">
        <v>14870557.7229896</v>
      </c>
      <c r="AB5" s="4">
        <v>15593763.778984699</v>
      </c>
      <c r="AC5" s="4">
        <v>23794863.354329001</v>
      </c>
      <c r="AD5" s="4">
        <v>19467639.736921102</v>
      </c>
      <c r="AE5" s="4">
        <v>33376839.5266557</v>
      </c>
      <c r="AF5" s="4">
        <v>23280818.008687701</v>
      </c>
      <c r="AG5" s="4">
        <v>15913879.7261007</v>
      </c>
      <c r="AH5" s="4">
        <v>12909692.976337001</v>
      </c>
      <c r="AI5" s="4">
        <v>3737483.3398414901</v>
      </c>
      <c r="AJ5" s="4">
        <v>10280742.024920899</v>
      </c>
      <c r="AK5" s="4">
        <v>11861113.7648388</v>
      </c>
      <c r="AL5" s="5" t="s">
        <v>25</v>
      </c>
      <c r="AM5">
        <f t="shared" ref="AM5:AM23" si="0">SUM(C5:AK5)</f>
        <v>696277285.5542618</v>
      </c>
      <c r="AN5" s="26" t="str">
        <f t="shared" ref="AN5:AN23" si="1">B5</f>
        <v>JP</v>
      </c>
      <c r="AO5" s="3" t="s">
        <v>5</v>
      </c>
      <c r="AP5" s="29">
        <f t="shared" ref="AP5:AP8" si="2">AM5+AM10+AM15+AM20</f>
        <v>79404788561825.5</v>
      </c>
      <c r="AQ5" s="5" t="s">
        <v>4</v>
      </c>
      <c r="AR5" s="26"/>
    </row>
    <row r="6" spans="2:44" x14ac:dyDescent="0.25">
      <c r="B6" s="3" t="s">
        <v>6</v>
      </c>
      <c r="C6" s="4">
        <v>168182.19992359399</v>
      </c>
      <c r="D6" s="4">
        <v>46200</v>
      </c>
      <c r="E6" s="4">
        <v>0</v>
      </c>
      <c r="F6" s="4">
        <v>2694.5226662171499</v>
      </c>
      <c r="G6" s="4">
        <v>10443.546776494</v>
      </c>
      <c r="H6" s="4">
        <v>47790.6480196052</v>
      </c>
      <c r="I6" s="4">
        <v>0</v>
      </c>
      <c r="J6" s="4">
        <v>31823.1548103405</v>
      </c>
      <c r="K6" s="4">
        <v>66200</v>
      </c>
      <c r="L6" s="4">
        <v>0</v>
      </c>
      <c r="M6" s="4">
        <v>6848.5784433019298</v>
      </c>
      <c r="N6" s="4">
        <v>23668.785918689799</v>
      </c>
      <c r="O6" s="4">
        <v>78155.825100653994</v>
      </c>
      <c r="P6" s="4">
        <v>4505.83744681384</v>
      </c>
      <c r="Q6" s="4">
        <v>43609.508443799903</v>
      </c>
      <c r="R6" s="4">
        <v>51400</v>
      </c>
      <c r="S6" s="4">
        <v>0</v>
      </c>
      <c r="T6" s="4">
        <v>68429.648544139694</v>
      </c>
      <c r="U6" s="4">
        <v>114879.01454143399</v>
      </c>
      <c r="V6" s="4">
        <v>351701.21295294299</v>
      </c>
      <c r="W6" s="4">
        <v>4509.5459550005198</v>
      </c>
      <c r="X6" s="4">
        <v>0</v>
      </c>
      <c r="Y6" s="4">
        <v>192900</v>
      </c>
      <c r="Z6" s="4">
        <v>0</v>
      </c>
      <c r="AA6" s="4">
        <v>30650.195328220099</v>
      </c>
      <c r="AB6" s="4">
        <v>73544.042019516404</v>
      </c>
      <c r="AC6" s="4">
        <v>93079.619518328604</v>
      </c>
      <c r="AD6" s="4">
        <v>3426.6615644905301</v>
      </c>
      <c r="AE6" s="4">
        <v>143612.185810767</v>
      </c>
      <c r="AF6" s="4">
        <v>80200</v>
      </c>
      <c r="AG6" s="4">
        <v>0</v>
      </c>
      <c r="AH6" s="4">
        <v>48220.728547511098</v>
      </c>
      <c r="AI6" s="4">
        <v>29183.369029642199</v>
      </c>
      <c r="AJ6" s="4">
        <v>85057.001709983306</v>
      </c>
      <c r="AK6" s="4">
        <v>4624.5097087875401</v>
      </c>
      <c r="AL6" s="5" t="s">
        <v>25</v>
      </c>
      <c r="AM6">
        <f t="shared" si="0"/>
        <v>1905540.3427802741</v>
      </c>
      <c r="AN6" s="26" t="str">
        <f t="shared" si="1"/>
        <v>CN</v>
      </c>
      <c r="AO6" s="3" t="s">
        <v>6</v>
      </c>
      <c r="AP6" s="29">
        <f t="shared" si="2"/>
        <v>283490125164.42712</v>
      </c>
      <c r="AQ6" s="5" t="s">
        <v>10</v>
      </c>
      <c r="AR6" s="26"/>
    </row>
    <row r="7" spans="2:44" x14ac:dyDescent="0.25">
      <c r="B7" s="3" t="s">
        <v>7</v>
      </c>
      <c r="C7" s="4">
        <v>140916.430269809</v>
      </c>
      <c r="D7" s="4">
        <v>190362.46050990801</v>
      </c>
      <c r="E7" s="4">
        <v>26398.365703384301</v>
      </c>
      <c r="F7" s="4">
        <v>13711.133165753299</v>
      </c>
      <c r="G7" s="4">
        <v>40056.358106701198</v>
      </c>
      <c r="H7" s="4">
        <v>52581.163304084002</v>
      </c>
      <c r="I7" s="4">
        <v>0</v>
      </c>
      <c r="J7" s="4">
        <v>96309.203789725099</v>
      </c>
      <c r="K7" s="4">
        <v>47907.723275430501</v>
      </c>
      <c r="L7" s="4">
        <v>20692.168750032699</v>
      </c>
      <c r="M7" s="4">
        <v>3208.9886132614101</v>
      </c>
      <c r="N7" s="4">
        <v>36755.009911093999</v>
      </c>
      <c r="O7" s="4">
        <v>12734.500487707801</v>
      </c>
      <c r="P7" s="4">
        <v>186478.60056550201</v>
      </c>
      <c r="Q7" s="4">
        <v>89377.550680388405</v>
      </c>
      <c r="R7" s="4">
        <v>80984.5424004222</v>
      </c>
      <c r="S7" s="4">
        <v>45274.926331896</v>
      </c>
      <c r="T7" s="4">
        <v>61505.615087510298</v>
      </c>
      <c r="U7" s="4">
        <v>100654.43831940299</v>
      </c>
      <c r="V7" s="4">
        <v>94364.409143936398</v>
      </c>
      <c r="W7" s="4">
        <v>27832.626950074999</v>
      </c>
      <c r="X7" s="4">
        <v>0</v>
      </c>
      <c r="Y7" s="4">
        <v>85863.129292013895</v>
      </c>
      <c r="Z7" s="4">
        <v>8616.9337830915993</v>
      </c>
      <c r="AA7" s="4">
        <v>21441.878461337601</v>
      </c>
      <c r="AB7" s="4">
        <v>62285.4359571233</v>
      </c>
      <c r="AC7" s="4">
        <v>30515.853703263001</v>
      </c>
      <c r="AD7" s="4">
        <v>89396.736114270694</v>
      </c>
      <c r="AE7" s="4">
        <v>78286.905705449695</v>
      </c>
      <c r="AF7" s="4">
        <v>45273.286353971002</v>
      </c>
      <c r="AG7" s="4">
        <v>10461.3610811447</v>
      </c>
      <c r="AH7" s="4">
        <v>23678.4462827016</v>
      </c>
      <c r="AI7" s="4">
        <v>17974.006842750601</v>
      </c>
      <c r="AJ7" s="4">
        <v>50468.527278473499</v>
      </c>
      <c r="AK7" s="4">
        <v>20355.204784383201</v>
      </c>
      <c r="AL7" s="5" t="s">
        <v>25</v>
      </c>
      <c r="AM7">
        <f t="shared" si="0"/>
        <v>1912723.921005999</v>
      </c>
      <c r="AN7" s="26" t="str">
        <f t="shared" si="1"/>
        <v>KR</v>
      </c>
      <c r="AO7" s="3" t="s">
        <v>7</v>
      </c>
      <c r="AP7" s="29">
        <f t="shared" si="2"/>
        <v>265326405775.96283</v>
      </c>
      <c r="AQ7" s="5" t="s">
        <v>55</v>
      </c>
      <c r="AR7" s="26"/>
    </row>
    <row r="8" spans="2:44" ht="15.75" thickBot="1" x14ac:dyDescent="0.3">
      <c r="B8" s="3" t="s">
        <v>8</v>
      </c>
      <c r="C8" s="4">
        <v>876.08474365875304</v>
      </c>
      <c r="D8" s="4">
        <v>835.35368054468802</v>
      </c>
      <c r="E8" s="4">
        <v>758.40017774411899</v>
      </c>
      <c r="F8" s="4">
        <v>1668.9005968164499</v>
      </c>
      <c r="G8" s="4">
        <v>2813.31452244005</v>
      </c>
      <c r="H8" s="4">
        <v>54935.889124394896</v>
      </c>
      <c r="I8" s="4">
        <v>4758.91497761554</v>
      </c>
      <c r="J8" s="4">
        <v>4858.2881239258104</v>
      </c>
      <c r="K8" s="4">
        <v>1113.8049073929201</v>
      </c>
      <c r="L8" s="4">
        <v>5239.8557735048198</v>
      </c>
      <c r="M8" s="4">
        <v>1141.87935571652</v>
      </c>
      <c r="N8" s="4">
        <v>8990.3746695366899</v>
      </c>
      <c r="O8" s="4">
        <v>685.62732136530201</v>
      </c>
      <c r="P8" s="4">
        <v>0</v>
      </c>
      <c r="Q8" s="4">
        <v>0</v>
      </c>
      <c r="R8" s="4">
        <v>0</v>
      </c>
      <c r="S8" s="4">
        <v>103.418206056016</v>
      </c>
      <c r="T8" s="4">
        <v>0</v>
      </c>
      <c r="U8" s="4">
        <v>0</v>
      </c>
      <c r="V8" s="4">
        <v>1028.44098204795</v>
      </c>
      <c r="W8" s="4">
        <v>0</v>
      </c>
      <c r="X8" s="4">
        <v>0</v>
      </c>
      <c r="Y8" s="4">
        <v>835.35368054468802</v>
      </c>
      <c r="Z8" s="4">
        <v>172.363676760027</v>
      </c>
      <c r="AA8" s="4">
        <v>1493.2268497831401</v>
      </c>
      <c r="AB8" s="4">
        <v>1223.18022714785</v>
      </c>
      <c r="AC8" s="4">
        <v>2656.80587029055</v>
      </c>
      <c r="AD8" s="4">
        <v>0</v>
      </c>
      <c r="AE8" s="4">
        <v>1592.88135210682</v>
      </c>
      <c r="AF8" s="4">
        <v>904.96648725674595</v>
      </c>
      <c r="AG8" s="4">
        <v>137.890941408022</v>
      </c>
      <c r="AH8" s="4">
        <v>2020.2480908830701</v>
      </c>
      <c r="AI8" s="4">
        <v>0</v>
      </c>
      <c r="AJ8" s="4">
        <v>0</v>
      </c>
      <c r="AK8" s="4">
        <v>475.89149776155398</v>
      </c>
      <c r="AL8" s="5" t="s">
        <v>25</v>
      </c>
      <c r="AM8">
        <f t="shared" si="0"/>
        <v>101321.35583670301</v>
      </c>
      <c r="AN8" s="26" t="str">
        <f t="shared" si="1"/>
        <v>AI_pat</v>
      </c>
      <c r="AO8" s="6" t="s">
        <v>8</v>
      </c>
      <c r="AP8" s="30">
        <f t="shared" si="2"/>
        <v>12266943223.514446</v>
      </c>
      <c r="AQ8" s="8"/>
      <c r="AR8" s="26"/>
    </row>
    <row r="9" spans="2:44" x14ac:dyDescent="0.25">
      <c r="B9" s="3" t="s">
        <v>26</v>
      </c>
      <c r="C9" s="4">
        <v>68068561440</v>
      </c>
      <c r="D9" s="4">
        <v>19105707297</v>
      </c>
      <c r="E9" s="4">
        <v>1321538817</v>
      </c>
      <c r="F9" s="4">
        <v>1527234912</v>
      </c>
      <c r="G9" s="4">
        <v>7441351875</v>
      </c>
      <c r="H9" s="4">
        <v>16725623850</v>
      </c>
      <c r="I9" s="4">
        <v>399648652</v>
      </c>
      <c r="J9" s="4">
        <v>24117406730</v>
      </c>
      <c r="K9" s="4">
        <v>20068877395</v>
      </c>
      <c r="L9" s="4">
        <v>3719984751</v>
      </c>
      <c r="M9" s="4">
        <v>2544213098</v>
      </c>
      <c r="N9" s="4">
        <v>9673380000</v>
      </c>
      <c r="O9" s="4">
        <v>22270003002</v>
      </c>
      <c r="P9" s="4">
        <v>24418055603</v>
      </c>
      <c r="Q9" s="4">
        <v>21677761080</v>
      </c>
      <c r="R9" s="4">
        <v>16892881379</v>
      </c>
      <c r="S9" s="4">
        <v>2842284585</v>
      </c>
      <c r="T9" s="4">
        <v>2882083520</v>
      </c>
      <c r="U9" s="4">
        <v>25670553750</v>
      </c>
      <c r="V9" s="4">
        <v>18395984178</v>
      </c>
      <c r="W9" s="4">
        <v>9792717069</v>
      </c>
      <c r="X9" s="4">
        <v>57931385</v>
      </c>
      <c r="Y9" s="4">
        <v>29525456539</v>
      </c>
      <c r="Z9" s="4">
        <v>1148713716</v>
      </c>
      <c r="AA9" s="4">
        <v>9060045028</v>
      </c>
      <c r="AB9" s="4">
        <v>16674502500</v>
      </c>
      <c r="AC9" s="4">
        <v>16495809174</v>
      </c>
      <c r="AD9" s="4">
        <v>10031499188</v>
      </c>
      <c r="AE9" s="4">
        <v>58969254320</v>
      </c>
      <c r="AF9" s="4">
        <v>12005196932</v>
      </c>
      <c r="AG9" s="4">
        <v>2491981584</v>
      </c>
      <c r="AH9" s="4">
        <v>8514940680</v>
      </c>
      <c r="AI9" s="4">
        <v>14030724375</v>
      </c>
      <c r="AJ9" s="4">
        <v>14769396486</v>
      </c>
      <c r="AK9" s="4">
        <v>14484348426</v>
      </c>
      <c r="AL9" s="5" t="s">
        <v>16</v>
      </c>
      <c r="AM9">
        <f t="shared" si="0"/>
        <v>527815653316</v>
      </c>
      <c r="AN9" s="26" t="str">
        <f t="shared" si="1"/>
        <v>US1</v>
      </c>
      <c r="AO9" s="26"/>
      <c r="AP9" s="26"/>
      <c r="AQ9" s="26"/>
      <c r="AR9" s="26"/>
    </row>
    <row r="10" spans="2:44" x14ac:dyDescent="0.25">
      <c r="B10" s="3" t="s">
        <v>27</v>
      </c>
      <c r="C10" s="4">
        <v>491258714569</v>
      </c>
      <c r="D10" s="4">
        <v>11060443116</v>
      </c>
      <c r="E10" s="4">
        <v>59869332025</v>
      </c>
      <c r="F10" s="4">
        <v>23249876760</v>
      </c>
      <c r="G10" s="4">
        <v>51678900</v>
      </c>
      <c r="H10" s="4">
        <v>130790215131</v>
      </c>
      <c r="I10" s="4">
        <v>4457793312</v>
      </c>
      <c r="J10" s="4">
        <v>289583821889</v>
      </c>
      <c r="K10" s="4">
        <v>10746555252</v>
      </c>
      <c r="L10" s="4">
        <v>96300015829</v>
      </c>
      <c r="M10" s="4">
        <v>10851604143</v>
      </c>
      <c r="N10" s="4">
        <v>60016450</v>
      </c>
      <c r="O10" s="4">
        <v>37322802801</v>
      </c>
      <c r="P10" s="4">
        <v>74921991048</v>
      </c>
      <c r="Q10" s="4">
        <v>56828054240</v>
      </c>
      <c r="R10" s="4">
        <v>2246375868</v>
      </c>
      <c r="S10" s="4">
        <v>57866162274</v>
      </c>
      <c r="T10" s="4">
        <v>27143134425</v>
      </c>
      <c r="U10" s="4">
        <v>95919850</v>
      </c>
      <c r="V10" s="4">
        <v>154506185691</v>
      </c>
      <c r="W10" s="4">
        <v>84545812224</v>
      </c>
      <c r="X10" s="4">
        <v>171185078</v>
      </c>
      <c r="Y10" s="4">
        <v>4822226316</v>
      </c>
      <c r="Z10" s="4">
        <v>32561298542</v>
      </c>
      <c r="AA10" s="4">
        <v>86476181841</v>
      </c>
      <c r="AB10" s="4">
        <v>113555650</v>
      </c>
      <c r="AC10" s="4">
        <v>103030657866</v>
      </c>
      <c r="AD10" s="4">
        <v>95524975944</v>
      </c>
      <c r="AE10" s="4">
        <v>227272453497</v>
      </c>
      <c r="AF10" s="4">
        <v>4349152716</v>
      </c>
      <c r="AG10" s="4">
        <v>45305960529</v>
      </c>
      <c r="AH10" s="4">
        <v>75073240569</v>
      </c>
      <c r="AI10" s="4">
        <v>27216800</v>
      </c>
      <c r="AJ10" s="4">
        <v>44515137507</v>
      </c>
      <c r="AK10" s="4">
        <v>58200820560</v>
      </c>
      <c r="AL10" s="5" t="s">
        <v>16</v>
      </c>
      <c r="AM10">
        <f t="shared" si="0"/>
        <v>2401200569212</v>
      </c>
      <c r="AN10" t="str">
        <f t="shared" si="1"/>
        <v>JP1</v>
      </c>
    </row>
    <row r="11" spans="2:44" x14ac:dyDescent="0.25">
      <c r="B11" s="3" t="s">
        <v>28</v>
      </c>
      <c r="C11" s="4">
        <v>572384365</v>
      </c>
      <c r="D11" s="4">
        <v>212902536</v>
      </c>
      <c r="E11" s="4">
        <v>49493769</v>
      </c>
      <c r="F11" s="4">
        <v>4861392</v>
      </c>
      <c r="G11" s="4">
        <v>73929938</v>
      </c>
      <c r="H11" s="4">
        <v>213140974</v>
      </c>
      <c r="I11" s="4">
        <v>0</v>
      </c>
      <c r="J11" s="4">
        <v>108305613</v>
      </c>
      <c r="K11" s="4">
        <v>305068136</v>
      </c>
      <c r="L11" s="4">
        <v>345297666</v>
      </c>
      <c r="M11" s="4">
        <v>12356038</v>
      </c>
      <c r="N11" s="4">
        <v>167551495</v>
      </c>
      <c r="O11" s="4">
        <v>348566286</v>
      </c>
      <c r="P11" s="4">
        <v>152455770</v>
      </c>
      <c r="Q11" s="4">
        <v>148418803</v>
      </c>
      <c r="R11" s="4">
        <v>236865592</v>
      </c>
      <c r="S11" s="4">
        <v>180097728</v>
      </c>
      <c r="T11" s="4">
        <v>123459101</v>
      </c>
      <c r="U11" s="4">
        <v>813229318</v>
      </c>
      <c r="V11" s="4">
        <v>1568548287</v>
      </c>
      <c r="W11" s="4">
        <v>152581248</v>
      </c>
      <c r="X11" s="4">
        <v>0</v>
      </c>
      <c r="Y11" s="4">
        <v>888937212</v>
      </c>
      <c r="Z11" s="4">
        <v>127624401</v>
      </c>
      <c r="AA11" s="4">
        <v>55298334</v>
      </c>
      <c r="AB11" s="4">
        <v>520618769</v>
      </c>
      <c r="AC11" s="4">
        <v>415124749</v>
      </c>
      <c r="AD11" s="4">
        <v>115941672</v>
      </c>
      <c r="AE11" s="4">
        <v>488763792</v>
      </c>
      <c r="AF11" s="4">
        <v>369584056</v>
      </c>
      <c r="AG11" s="4">
        <v>162385911</v>
      </c>
      <c r="AH11" s="4">
        <v>86998661</v>
      </c>
      <c r="AI11" s="4">
        <v>206589266</v>
      </c>
      <c r="AJ11" s="4">
        <v>379344766</v>
      </c>
      <c r="AK11" s="4">
        <v>156471066</v>
      </c>
      <c r="AL11" s="5" t="s">
        <v>16</v>
      </c>
      <c r="AM11">
        <f t="shared" si="0"/>
        <v>9763196710</v>
      </c>
      <c r="AN11" t="str">
        <f t="shared" si="1"/>
        <v>CN1</v>
      </c>
    </row>
    <row r="12" spans="2:44" x14ac:dyDescent="0.25">
      <c r="B12" s="3" t="s">
        <v>29</v>
      </c>
      <c r="C12" s="4">
        <v>137170368</v>
      </c>
      <c r="D12" s="4">
        <v>1282167935</v>
      </c>
      <c r="E12" s="4">
        <v>336622672</v>
      </c>
      <c r="F12" s="4">
        <v>105377196</v>
      </c>
      <c r="G12" s="4">
        <v>96743010</v>
      </c>
      <c r="H12" s="4">
        <v>369203072</v>
      </c>
      <c r="I12" s="4">
        <v>0</v>
      </c>
      <c r="J12" s="4">
        <v>93748961</v>
      </c>
      <c r="K12" s="4">
        <v>322677835</v>
      </c>
      <c r="L12" s="4">
        <v>263859256</v>
      </c>
      <c r="M12" s="4">
        <v>24662748</v>
      </c>
      <c r="N12" s="4">
        <v>88769685</v>
      </c>
      <c r="O12" s="4">
        <v>89416369</v>
      </c>
      <c r="P12" s="4">
        <v>756279786</v>
      </c>
      <c r="Q12" s="4">
        <v>87001576</v>
      </c>
      <c r="R12" s="4">
        <v>545463550</v>
      </c>
      <c r="S12" s="4">
        <v>577329932</v>
      </c>
      <c r="T12" s="4">
        <v>472702670</v>
      </c>
      <c r="U12" s="4">
        <v>243097820</v>
      </c>
      <c r="V12" s="4">
        <v>662587656</v>
      </c>
      <c r="W12" s="4">
        <v>112877580</v>
      </c>
      <c r="X12" s="4">
        <v>0</v>
      </c>
      <c r="Y12" s="4">
        <v>578322800</v>
      </c>
      <c r="Z12" s="4">
        <v>109880108</v>
      </c>
      <c r="AA12" s="4">
        <v>164791998</v>
      </c>
      <c r="AB12" s="4">
        <v>150430065</v>
      </c>
      <c r="AC12" s="4">
        <v>214269640</v>
      </c>
      <c r="AD12" s="4">
        <v>362556048</v>
      </c>
      <c r="AE12" s="4">
        <v>76205760</v>
      </c>
      <c r="AF12" s="4">
        <v>304933840</v>
      </c>
      <c r="AG12" s="4">
        <v>133399596</v>
      </c>
      <c r="AH12" s="4">
        <v>181981186</v>
      </c>
      <c r="AI12" s="4">
        <v>43410325</v>
      </c>
      <c r="AJ12" s="4">
        <v>354369020</v>
      </c>
      <c r="AK12" s="4">
        <v>82552260</v>
      </c>
      <c r="AL12" s="5" t="s">
        <v>16</v>
      </c>
      <c r="AM12">
        <f t="shared" si="0"/>
        <v>9424862323</v>
      </c>
      <c r="AN12" t="str">
        <f t="shared" si="1"/>
        <v>KR1</v>
      </c>
    </row>
    <row r="13" spans="2:44" x14ac:dyDescent="0.25">
      <c r="B13" s="3" t="s">
        <v>30</v>
      </c>
      <c r="C13" s="4">
        <v>1996555</v>
      </c>
      <c r="D13" s="4">
        <v>6366336</v>
      </c>
      <c r="E13" s="4">
        <v>2474230</v>
      </c>
      <c r="F13" s="4">
        <v>9537069</v>
      </c>
      <c r="G13" s="4">
        <v>14491518</v>
      </c>
      <c r="H13" s="4">
        <v>176855746</v>
      </c>
      <c r="I13" s="4">
        <v>26587100</v>
      </c>
      <c r="J13" s="4">
        <v>11071805</v>
      </c>
      <c r="K13" s="4">
        <v>8488448</v>
      </c>
      <c r="L13" s="4">
        <v>17094680</v>
      </c>
      <c r="M13" s="4">
        <v>6525363</v>
      </c>
      <c r="N13" s="4">
        <v>46309851</v>
      </c>
      <c r="O13" s="4">
        <v>2207248</v>
      </c>
      <c r="P13" s="4">
        <v>0</v>
      </c>
      <c r="Q13" s="4">
        <v>0</v>
      </c>
      <c r="R13" s="4">
        <v>0</v>
      </c>
      <c r="S13" s="4">
        <v>337395</v>
      </c>
      <c r="T13" s="4">
        <v>0</v>
      </c>
      <c r="U13" s="4">
        <v>0</v>
      </c>
      <c r="V13" s="4">
        <v>3310872</v>
      </c>
      <c r="W13" s="4">
        <v>0</v>
      </c>
      <c r="X13" s="4">
        <v>0</v>
      </c>
      <c r="Y13" s="4">
        <v>6366336</v>
      </c>
      <c r="Z13" s="4">
        <v>562325</v>
      </c>
      <c r="AA13" s="4">
        <v>8533167</v>
      </c>
      <c r="AB13" s="4">
        <v>6300660</v>
      </c>
      <c r="AC13" s="4">
        <v>8553086</v>
      </c>
      <c r="AD13" s="4">
        <v>0</v>
      </c>
      <c r="AE13" s="4">
        <v>3630100</v>
      </c>
      <c r="AF13" s="4">
        <v>6896864</v>
      </c>
      <c r="AG13" s="4">
        <v>449860</v>
      </c>
      <c r="AH13" s="4">
        <v>11544873</v>
      </c>
      <c r="AI13" s="4">
        <v>0</v>
      </c>
      <c r="AJ13" s="4">
        <v>0</v>
      </c>
      <c r="AK13" s="4">
        <v>2658710</v>
      </c>
      <c r="AL13" s="5" t="s">
        <v>16</v>
      </c>
      <c r="AM13">
        <f t="shared" si="0"/>
        <v>389150197</v>
      </c>
      <c r="AN13" t="str">
        <f t="shared" si="1"/>
        <v>AI_pat1</v>
      </c>
    </row>
    <row r="14" spans="2:44" x14ac:dyDescent="0.25">
      <c r="B14" s="3" t="s">
        <v>31</v>
      </c>
      <c r="C14" s="4">
        <v>689586890213.45703</v>
      </c>
      <c r="D14" s="4">
        <v>372691831725.67102</v>
      </c>
      <c r="E14" s="4">
        <v>183248839443.01999</v>
      </c>
      <c r="F14" s="4">
        <v>65472511771.6549</v>
      </c>
      <c r="G14" s="4">
        <v>178154360423.90201</v>
      </c>
      <c r="H14" s="4">
        <v>338664237956.56598</v>
      </c>
      <c r="I14" s="4">
        <v>11381528392.565901</v>
      </c>
      <c r="J14" s="4">
        <v>244327882874.58499</v>
      </c>
      <c r="K14" s="4">
        <v>391480229480.69</v>
      </c>
      <c r="L14" s="4">
        <v>515825096922.96399</v>
      </c>
      <c r="M14" s="4">
        <v>109070334039.354</v>
      </c>
      <c r="N14" s="4">
        <v>231591632271.43701</v>
      </c>
      <c r="O14" s="4">
        <v>450928088757.823</v>
      </c>
      <c r="P14" s="4">
        <v>695397799407.05701</v>
      </c>
      <c r="Q14" s="4">
        <v>219612395703.76801</v>
      </c>
      <c r="R14" s="4">
        <v>329526607227.599</v>
      </c>
      <c r="S14" s="4">
        <v>394120357925.16302</v>
      </c>
      <c r="T14" s="4">
        <v>123554828211.06</v>
      </c>
      <c r="U14" s="4">
        <v>614582022444.49695</v>
      </c>
      <c r="V14" s="4">
        <v>372486074000.96503</v>
      </c>
      <c r="W14" s="4">
        <v>278885182780.96899</v>
      </c>
      <c r="X14" s="4">
        <v>586889494.69164097</v>
      </c>
      <c r="Y14" s="4">
        <v>575948134711.79004</v>
      </c>
      <c r="Z14" s="4">
        <v>159284352908.47699</v>
      </c>
      <c r="AA14" s="4">
        <v>388403840225.63098</v>
      </c>
      <c r="AB14" s="4">
        <v>399206404719.87598</v>
      </c>
      <c r="AC14" s="4">
        <v>334010898098.10797</v>
      </c>
      <c r="AD14" s="4">
        <v>285685419572.54901</v>
      </c>
      <c r="AE14" s="4">
        <v>597403909300.76404</v>
      </c>
      <c r="AF14" s="4">
        <v>234183365486.659</v>
      </c>
      <c r="AG14" s="4">
        <v>345546212723.45099</v>
      </c>
      <c r="AH14" s="4">
        <v>365035234282.44098</v>
      </c>
      <c r="AI14" s="4">
        <v>335911373269.414</v>
      </c>
      <c r="AJ14" s="4">
        <v>299054101112.62097</v>
      </c>
      <c r="AK14" s="4">
        <v>412497382471.68103</v>
      </c>
      <c r="AL14" s="5" t="s">
        <v>17</v>
      </c>
      <c r="AM14">
        <f t="shared" si="0"/>
        <v>11543346250352.92</v>
      </c>
      <c r="AN14" t="str">
        <f t="shared" si="1"/>
        <v>US2</v>
      </c>
    </row>
    <row r="15" spans="2:44" x14ac:dyDescent="0.25">
      <c r="B15" s="3" t="s">
        <v>32</v>
      </c>
      <c r="C15" s="4">
        <v>6227424054931.25</v>
      </c>
      <c r="D15" s="4">
        <v>5252139410477.7305</v>
      </c>
      <c r="E15" s="4">
        <v>2247678085295.2002</v>
      </c>
      <c r="F15" s="4">
        <v>535589554065.66998</v>
      </c>
      <c r="G15" s="4">
        <v>1180357493550.8701</v>
      </c>
      <c r="H15" s="4">
        <v>3098068808854.4502</v>
      </c>
      <c r="I15" s="4">
        <v>122819044648.47</v>
      </c>
      <c r="J15" s="4">
        <v>3670899273375.0098</v>
      </c>
      <c r="K15" s="4">
        <v>5103087260966.6201</v>
      </c>
      <c r="L15" s="4">
        <v>3615397531110.5801</v>
      </c>
      <c r="M15" s="4">
        <v>249980070167.32901</v>
      </c>
      <c r="N15" s="4">
        <v>1370788977587</v>
      </c>
      <c r="O15" s="4">
        <v>884076925028.29504</v>
      </c>
      <c r="P15" s="4">
        <v>2064215794596.3999</v>
      </c>
      <c r="Q15" s="4">
        <v>720378858377.29504</v>
      </c>
      <c r="R15" s="4">
        <v>1066709453078.02</v>
      </c>
      <c r="S15" s="4">
        <v>2172472957758.98</v>
      </c>
      <c r="T15" s="4">
        <v>625275540713.45898</v>
      </c>
      <c r="U15" s="4">
        <v>2190830565816.52</v>
      </c>
      <c r="V15" s="4">
        <v>3659836434896.3101</v>
      </c>
      <c r="W15" s="4">
        <v>2329366832335.6899</v>
      </c>
      <c r="X15" s="4">
        <v>2170021703.3661399</v>
      </c>
      <c r="Y15" s="4">
        <v>2289872531767.6001</v>
      </c>
      <c r="Z15" s="4">
        <v>1222450872360.6101</v>
      </c>
      <c r="AA15" s="4">
        <v>1992085383833.3601</v>
      </c>
      <c r="AB15" s="4">
        <v>2593636134138.6802</v>
      </c>
      <c r="AC15" s="4">
        <v>2440519477475.4399</v>
      </c>
      <c r="AD15" s="4">
        <v>2631859636454.6299</v>
      </c>
      <c r="AE15" s="4">
        <v>2881011373349.7402</v>
      </c>
      <c r="AF15" s="4">
        <v>2065229769035.76</v>
      </c>
      <c r="AG15" s="4">
        <v>1700924516274.2</v>
      </c>
      <c r="AH15" s="4">
        <v>1729404583674.6799</v>
      </c>
      <c r="AI15" s="4">
        <v>621637725076.87402</v>
      </c>
      <c r="AJ15" s="4">
        <v>1054444010923.6899</v>
      </c>
      <c r="AK15" s="4">
        <v>1603521894946.0901</v>
      </c>
      <c r="AL15" s="5" t="s">
        <v>17</v>
      </c>
      <c r="AM15">
        <f t="shared" si="0"/>
        <v>73216160858645.875</v>
      </c>
      <c r="AN15" t="str">
        <f t="shared" si="1"/>
        <v>JP2</v>
      </c>
    </row>
    <row r="16" spans="2:44" x14ac:dyDescent="0.25">
      <c r="B16" s="3" t="s">
        <v>33</v>
      </c>
      <c r="C16" s="4">
        <v>15522716422.118799</v>
      </c>
      <c r="D16" s="4">
        <v>3956597055.30339</v>
      </c>
      <c r="E16" s="4">
        <v>1933980230.6520801</v>
      </c>
      <c r="F16" s="4">
        <v>363674514.29212397</v>
      </c>
      <c r="G16" s="4">
        <v>1600996031.8880601</v>
      </c>
      <c r="H16" s="4">
        <v>4577623212.2969704</v>
      </c>
      <c r="I16" s="4">
        <v>0</v>
      </c>
      <c r="J16" s="4">
        <v>2937182460.46561</v>
      </c>
      <c r="K16" s="4">
        <v>5669409633.3568096</v>
      </c>
      <c r="L16" s="4">
        <v>13492584485.4188</v>
      </c>
      <c r="M16" s="4">
        <v>924339390.49248099</v>
      </c>
      <c r="N16" s="4">
        <v>3628425586.2883601</v>
      </c>
      <c r="O16" s="4">
        <v>7486149152.2401695</v>
      </c>
      <c r="P16" s="4">
        <v>7953714553.3237696</v>
      </c>
      <c r="Q16" s="4">
        <v>4025027816.1936102</v>
      </c>
      <c r="R16" s="4">
        <v>4401928325.5972795</v>
      </c>
      <c r="S16" s="4">
        <v>7037359501.5032101</v>
      </c>
      <c r="T16" s="4">
        <v>9235817352.5437298</v>
      </c>
      <c r="U16" s="4">
        <v>17610956350.7686</v>
      </c>
      <c r="V16" s="4">
        <v>33687671185.080799</v>
      </c>
      <c r="W16" s="4">
        <v>7960260820.4458504</v>
      </c>
      <c r="X16" s="4">
        <v>0</v>
      </c>
      <c r="Y16" s="4">
        <v>16520077315.325199</v>
      </c>
      <c r="Z16" s="4">
        <v>4986952367.3336201</v>
      </c>
      <c r="AA16" s="4">
        <v>4136797600.0729098</v>
      </c>
      <c r="AB16" s="4">
        <v>11274303832.0341</v>
      </c>
      <c r="AC16" s="4">
        <v>8915623548.8599892</v>
      </c>
      <c r="AD16" s="4">
        <v>6048750820.7993097</v>
      </c>
      <c r="AE16" s="4">
        <v>13254977257.4858</v>
      </c>
      <c r="AF16" s="4">
        <v>6868378437.9941998</v>
      </c>
      <c r="AG16" s="4">
        <v>6345266241.7046404</v>
      </c>
      <c r="AH16" s="4">
        <v>6508258495.3528004</v>
      </c>
      <c r="AI16" s="4">
        <v>4473811341.4441996</v>
      </c>
      <c r="AJ16" s="4">
        <v>8147177774.9545403</v>
      </c>
      <c r="AK16" s="4">
        <v>8163195101.2302399</v>
      </c>
      <c r="AL16" s="5" t="s">
        <v>17</v>
      </c>
      <c r="AM16">
        <f t="shared" si="0"/>
        <v>259649984214.86206</v>
      </c>
      <c r="AN16" t="str">
        <f t="shared" si="1"/>
        <v>CN2</v>
      </c>
    </row>
    <row r="17" spans="2:43" x14ac:dyDescent="0.25">
      <c r="B17" s="3" t="s">
        <v>34</v>
      </c>
      <c r="C17" s="4">
        <v>14125787577.129999</v>
      </c>
      <c r="D17" s="4">
        <v>16623959695.528</v>
      </c>
      <c r="E17" s="4">
        <v>6446402099.4703798</v>
      </c>
      <c r="F17" s="4">
        <v>2106958802.00213</v>
      </c>
      <c r="G17" s="4">
        <v>4368531963.02209</v>
      </c>
      <c r="H17" s="4">
        <v>6893756397.3472004</v>
      </c>
      <c r="I17" s="4">
        <v>0</v>
      </c>
      <c r="J17" s="4">
        <v>9654256440.1565895</v>
      </c>
      <c r="K17" s="4">
        <v>4183682322.14468</v>
      </c>
      <c r="L17" s="4">
        <v>5052965837.7944698</v>
      </c>
      <c r="M17" s="4">
        <v>493118017.48986</v>
      </c>
      <c r="N17" s="4">
        <v>4008488119.9158802</v>
      </c>
      <c r="O17" s="4">
        <v>1669581627.4825301</v>
      </c>
      <c r="P17" s="4">
        <v>32860055005.877701</v>
      </c>
      <c r="Q17" s="4">
        <v>8959411565.1241493</v>
      </c>
      <c r="R17" s="4">
        <v>7072212479.3891697</v>
      </c>
      <c r="S17" s="4">
        <v>11056001854.004299</v>
      </c>
      <c r="T17" s="4">
        <v>9451428668.5556507</v>
      </c>
      <c r="U17" s="4">
        <v>10977336727.594</v>
      </c>
      <c r="V17" s="4">
        <v>12371830677.382</v>
      </c>
      <c r="W17" s="4">
        <v>4904485821.7728004</v>
      </c>
      <c r="X17" s="4">
        <v>0</v>
      </c>
      <c r="Y17" s="4">
        <v>7498249375.7379103</v>
      </c>
      <c r="Z17" s="4">
        <v>2104229506.2681701</v>
      </c>
      <c r="AA17" s="4">
        <v>3294924935.0458798</v>
      </c>
      <c r="AB17" s="4">
        <v>6792827173.2706203</v>
      </c>
      <c r="AC17" s="4">
        <v>4000840766.3175702</v>
      </c>
      <c r="AD17" s="4">
        <v>15752915654.4105</v>
      </c>
      <c r="AE17" s="4">
        <v>7847659765.0722504</v>
      </c>
      <c r="AF17" s="4">
        <v>3953622398.1163502</v>
      </c>
      <c r="AG17" s="4">
        <v>2554633146.4058399</v>
      </c>
      <c r="AH17" s="4">
        <v>3638613250.2660899</v>
      </c>
      <c r="AI17" s="4">
        <v>1960238701.35607</v>
      </c>
      <c r="AJ17" s="4">
        <v>6616775113.5252199</v>
      </c>
      <c r="AK17" s="4">
        <v>3586862765.1771202</v>
      </c>
      <c r="AL17" s="5" t="s">
        <v>17</v>
      </c>
      <c r="AM17">
        <f t="shared" si="0"/>
        <v>242882644250.15317</v>
      </c>
      <c r="AN17" t="str">
        <f t="shared" si="1"/>
        <v>KR2</v>
      </c>
    </row>
    <row r="18" spans="2:43" x14ac:dyDescent="0.25">
      <c r="B18" s="3" t="s">
        <v>35</v>
      </c>
      <c r="C18" s="4">
        <v>89482201.848478004</v>
      </c>
      <c r="D18" s="4">
        <v>95060593.979816303</v>
      </c>
      <c r="E18" s="4">
        <v>157545583.28836501</v>
      </c>
      <c r="F18" s="4">
        <v>157406183.36922899</v>
      </c>
      <c r="G18" s="4">
        <v>356777633.40263999</v>
      </c>
      <c r="H18" s="4">
        <v>5296590987.3530903</v>
      </c>
      <c r="I18" s="4">
        <v>746156974.85660303</v>
      </c>
      <c r="J18" s="4">
        <v>496219482.97792399</v>
      </c>
      <c r="K18" s="4">
        <v>126747458.639755</v>
      </c>
      <c r="L18" s="4">
        <v>1088496757.26507</v>
      </c>
      <c r="M18" s="4">
        <v>107698967.56841999</v>
      </c>
      <c r="N18" s="4">
        <v>1140137219.7867</v>
      </c>
      <c r="O18" s="4">
        <v>66104099.686154</v>
      </c>
      <c r="P18" s="4">
        <v>0</v>
      </c>
      <c r="Q18" s="4">
        <v>0</v>
      </c>
      <c r="R18" s="4">
        <v>0</v>
      </c>
      <c r="S18" s="4">
        <v>21483488.6302316</v>
      </c>
      <c r="T18" s="4">
        <v>0</v>
      </c>
      <c r="U18" s="4">
        <v>0</v>
      </c>
      <c r="V18" s="4">
        <v>99156149.529230997</v>
      </c>
      <c r="W18" s="4">
        <v>0</v>
      </c>
      <c r="X18" s="4">
        <v>0</v>
      </c>
      <c r="Y18" s="4">
        <v>95060593.979816303</v>
      </c>
      <c r="Z18" s="4">
        <v>35805814.3837194</v>
      </c>
      <c r="AA18" s="4">
        <v>140837111.435626</v>
      </c>
      <c r="AB18" s="4">
        <v>155120710.17506099</v>
      </c>
      <c r="AC18" s="4">
        <v>256153386.283847</v>
      </c>
      <c r="AD18" s="4">
        <v>0</v>
      </c>
      <c r="AE18" s="4">
        <v>162694912.45177799</v>
      </c>
      <c r="AF18" s="4">
        <v>102982310.14480101</v>
      </c>
      <c r="AG18" s="4">
        <v>28644651.506975502</v>
      </c>
      <c r="AH18" s="4">
        <v>190544327.236435</v>
      </c>
      <c r="AI18" s="4">
        <v>0</v>
      </c>
      <c r="AJ18" s="4">
        <v>0</v>
      </c>
      <c r="AK18" s="4">
        <v>74615697.4856603</v>
      </c>
      <c r="AL18" s="5" t="s">
        <v>17</v>
      </c>
      <c r="AM18">
        <f t="shared" si="0"/>
        <v>11287523297.265423</v>
      </c>
      <c r="AN18" t="str">
        <f t="shared" si="1"/>
        <v>AI_pat2</v>
      </c>
    </row>
    <row r="19" spans="2:43" x14ac:dyDescent="0.25">
      <c r="B19" s="3" t="s">
        <v>36</v>
      </c>
      <c r="C19" s="4">
        <v>34913791483.764801</v>
      </c>
      <c r="D19" s="4">
        <v>18820156620.8895</v>
      </c>
      <c r="E19" s="4">
        <v>11187990607.313601</v>
      </c>
      <c r="F19" s="4">
        <v>3724315144.57621</v>
      </c>
      <c r="G19" s="4">
        <v>9068193071.1215897</v>
      </c>
      <c r="H19" s="4">
        <v>17433501466.3806</v>
      </c>
      <c r="I19" s="4">
        <v>622799253.02830398</v>
      </c>
      <c r="J19" s="4">
        <v>12370323272.4051</v>
      </c>
      <c r="K19" s="4">
        <v>19768931341.193298</v>
      </c>
      <c r="L19" s="4">
        <v>31492948915.429199</v>
      </c>
      <c r="M19" s="4">
        <v>6204318207.6697798</v>
      </c>
      <c r="N19" s="4">
        <v>11788191038.920099</v>
      </c>
      <c r="O19" s="4">
        <v>23212535058.395802</v>
      </c>
      <c r="P19" s="4">
        <v>38052290965.695503</v>
      </c>
      <c r="Q19" s="4">
        <v>11118977897.735201</v>
      </c>
      <c r="R19" s="4">
        <v>16640403225.522499</v>
      </c>
      <c r="S19" s="4">
        <v>24062443593.204102</v>
      </c>
      <c r="T19" s="4">
        <v>7028249038.2655001</v>
      </c>
      <c r="U19" s="4">
        <v>31282694536.952599</v>
      </c>
      <c r="V19" s="4">
        <v>19174556358.486801</v>
      </c>
      <c r="W19" s="4">
        <v>15260646683.454201</v>
      </c>
      <c r="X19" s="4">
        <v>29714221.271424301</v>
      </c>
      <c r="Y19" s="4">
        <v>29084174049.630699</v>
      </c>
      <c r="Z19" s="4">
        <v>9724873836.3016109</v>
      </c>
      <c r="AA19" s="4">
        <v>22093826328.3512</v>
      </c>
      <c r="AB19" s="4">
        <v>20319911028.9217</v>
      </c>
      <c r="AC19" s="4">
        <v>17193960357.0639</v>
      </c>
      <c r="AD19" s="4">
        <v>15632756847.233</v>
      </c>
      <c r="AE19" s="4">
        <v>30246566193.357399</v>
      </c>
      <c r="AF19" s="4">
        <v>11825769285.1989</v>
      </c>
      <c r="AG19" s="4">
        <v>21096820007.6642</v>
      </c>
      <c r="AH19" s="4">
        <v>20764534833.8475</v>
      </c>
      <c r="AI19" s="4">
        <v>17098145565.141899</v>
      </c>
      <c r="AJ19" s="4">
        <v>15394480804.148701</v>
      </c>
      <c r="AK19" s="4">
        <v>22571929956.9025</v>
      </c>
      <c r="AL19" s="5" t="s">
        <v>18</v>
      </c>
      <c r="AM19">
        <f t="shared" si="0"/>
        <v>616305721095.43884</v>
      </c>
      <c r="AN19" t="str">
        <f t="shared" si="1"/>
        <v>US3</v>
      </c>
    </row>
    <row r="20" spans="2:43" x14ac:dyDescent="0.25">
      <c r="B20" s="3" t="s">
        <v>37</v>
      </c>
      <c r="C20" s="4">
        <v>306602426888.30701</v>
      </c>
      <c r="D20" s="4">
        <v>262765899452.38501</v>
      </c>
      <c r="E20" s="4">
        <v>116592702703.735</v>
      </c>
      <c r="F20" s="4">
        <v>28956574000.779999</v>
      </c>
      <c r="G20" s="4">
        <v>65501185949.586899</v>
      </c>
      <c r="H20" s="4">
        <v>159126223982.22601</v>
      </c>
      <c r="I20" s="4">
        <v>6639358799.2634401</v>
      </c>
      <c r="J20" s="4">
        <v>180733898342.45499</v>
      </c>
      <c r="K20" s="4">
        <v>255308781681.77399</v>
      </c>
      <c r="L20" s="4">
        <v>187539742571.82401</v>
      </c>
      <c r="M20" s="4">
        <v>13515137376.3218</v>
      </c>
      <c r="N20" s="4">
        <v>76068736979.387802</v>
      </c>
      <c r="O20" s="4">
        <v>45408876131.963097</v>
      </c>
      <c r="P20" s="4">
        <v>111587493117.688</v>
      </c>
      <c r="Q20" s="4">
        <v>35467298245.509499</v>
      </c>
      <c r="R20" s="4">
        <v>53367751117.427399</v>
      </c>
      <c r="S20" s="4">
        <v>112691624015.46899</v>
      </c>
      <c r="T20" s="4">
        <v>33805434269.778599</v>
      </c>
      <c r="U20" s="4">
        <v>121575032191.213</v>
      </c>
      <c r="V20" s="4">
        <v>187980315547.918</v>
      </c>
      <c r="W20" s="4">
        <v>125921042776.756</v>
      </c>
      <c r="X20" s="4">
        <v>106839347.18168201</v>
      </c>
      <c r="Y20" s="4">
        <v>114562917778.013</v>
      </c>
      <c r="Z20" s="4">
        <v>63411594419.821999</v>
      </c>
      <c r="AA20" s="4">
        <v>107701816428.201</v>
      </c>
      <c r="AB20" s="4">
        <v>143927787671.104</v>
      </c>
      <c r="AC20" s="4">
        <v>125352493106.614</v>
      </c>
      <c r="AD20" s="4">
        <v>142273215735.67499</v>
      </c>
      <c r="AE20" s="4">
        <v>141844375968.323</v>
      </c>
      <c r="AF20" s="4">
        <v>103323981986.069</v>
      </c>
      <c r="AG20" s="4">
        <v>88231223031.836395</v>
      </c>
      <c r="AH20" s="4">
        <v>93500015869.099594</v>
      </c>
      <c r="AI20" s="4">
        <v>34496335598.333504</v>
      </c>
      <c r="AJ20" s="4">
        <v>54159447130.227501</v>
      </c>
      <c r="AK20" s="4">
        <v>86683276469.815094</v>
      </c>
      <c r="AL20" s="5" t="s">
        <v>18</v>
      </c>
      <c r="AM20">
        <f t="shared" si="0"/>
        <v>3786730856682.083</v>
      </c>
      <c r="AN20" t="str">
        <f t="shared" si="1"/>
        <v>JP3</v>
      </c>
    </row>
    <row r="21" spans="2:43" x14ac:dyDescent="0.25">
      <c r="B21" s="3" t="s">
        <v>38</v>
      </c>
      <c r="C21" s="4">
        <v>777778254.545398</v>
      </c>
      <c r="D21" s="4">
        <v>194400861.533306</v>
      </c>
      <c r="E21" s="4">
        <v>121015709.92107099</v>
      </c>
      <c r="F21" s="4">
        <v>19856384.3425976</v>
      </c>
      <c r="G21" s="4">
        <v>88287479.971824199</v>
      </c>
      <c r="H21" s="4">
        <v>231889631.713624</v>
      </c>
      <c r="I21" s="4">
        <v>0</v>
      </c>
      <c r="J21" s="4">
        <v>147169901.53392699</v>
      </c>
      <c r="K21" s="4">
        <v>278557078.647291</v>
      </c>
      <c r="L21" s="4">
        <v>844276825.73696995</v>
      </c>
      <c r="M21" s="4">
        <v>50468310.204102203</v>
      </c>
      <c r="N21" s="4">
        <v>200090784.04829299</v>
      </c>
      <c r="O21" s="4">
        <v>379227448.25368798</v>
      </c>
      <c r="P21" s="4">
        <v>492482258.55575699</v>
      </c>
      <c r="Q21" s="4">
        <v>201677272.47241899</v>
      </c>
      <c r="R21" s="4">
        <v>216281477.98294199</v>
      </c>
      <c r="S21" s="4">
        <v>440351479.579014</v>
      </c>
      <c r="T21" s="4">
        <v>504269427.36721802</v>
      </c>
      <c r="U21" s="4">
        <v>971162279.69006598</v>
      </c>
      <c r="V21" s="4">
        <v>1706523517.1415901</v>
      </c>
      <c r="W21" s="4">
        <v>492887593.74798399</v>
      </c>
      <c r="X21" s="4">
        <v>0</v>
      </c>
      <c r="Y21" s="4">
        <v>811686714.06438601</v>
      </c>
      <c r="Z21" s="4">
        <v>312050542.97373098</v>
      </c>
      <c r="AA21" s="4">
        <v>225866371.897048</v>
      </c>
      <c r="AB21" s="4">
        <v>621725384.66139698</v>
      </c>
      <c r="AC21" s="4">
        <v>451640636.49638999</v>
      </c>
      <c r="AD21" s="4">
        <v>374529717.61771101</v>
      </c>
      <c r="AE21" s="4">
        <v>664151350.51208103</v>
      </c>
      <c r="AF21" s="4">
        <v>337466430.62708002</v>
      </c>
      <c r="AG21" s="4">
        <v>397044854.28953397</v>
      </c>
      <c r="AH21" s="4">
        <v>355346544.79773599</v>
      </c>
      <c r="AI21" s="4">
        <v>246709873.93995699</v>
      </c>
      <c r="AJ21" s="4">
        <v>412713315.64915699</v>
      </c>
      <c r="AK21" s="4">
        <v>505452984.70701897</v>
      </c>
      <c r="AL21" s="5" t="s">
        <v>18</v>
      </c>
      <c r="AM21">
        <f t="shared" si="0"/>
        <v>14075038699.222307</v>
      </c>
      <c r="AN21" t="str">
        <f t="shared" si="1"/>
        <v>CN3</v>
      </c>
    </row>
    <row r="22" spans="2:43" x14ac:dyDescent="0.25">
      <c r="B22" s="3" t="s">
        <v>39</v>
      </c>
      <c r="C22" s="4">
        <v>721972952.13455999</v>
      </c>
      <c r="D22" s="4">
        <v>820215345.23402703</v>
      </c>
      <c r="E22" s="4">
        <v>374948635.81627202</v>
      </c>
      <c r="F22" s="4">
        <v>116332241.849705</v>
      </c>
      <c r="G22" s="4">
        <v>227412655.448062</v>
      </c>
      <c r="H22" s="4">
        <v>371078713.75741303</v>
      </c>
      <c r="I22" s="4">
        <v>0</v>
      </c>
      <c r="J22" s="4">
        <v>493431745.64289099</v>
      </c>
      <c r="K22" s="4">
        <v>206420161.20446301</v>
      </c>
      <c r="L22" s="4">
        <v>293900786.58961099</v>
      </c>
      <c r="M22" s="4">
        <v>27226694.9009948</v>
      </c>
      <c r="N22" s="4">
        <v>208669854.17487001</v>
      </c>
      <c r="O22" s="4">
        <v>89870625.988123506</v>
      </c>
      <c r="P22" s="4">
        <v>1846716533.79477</v>
      </c>
      <c r="Q22" s="4">
        <v>457918029.826087</v>
      </c>
      <c r="R22" s="4">
        <v>348938358.044204</v>
      </c>
      <c r="S22" s="4">
        <v>643061470.37921798</v>
      </c>
      <c r="T22" s="4">
        <v>521844985.60240102</v>
      </c>
      <c r="U22" s="4">
        <v>571447185.48487496</v>
      </c>
      <c r="V22" s="4">
        <v>665953763.08250105</v>
      </c>
      <c r="W22" s="4">
        <v>275629333.40220398</v>
      </c>
      <c r="X22" s="4">
        <v>0</v>
      </c>
      <c r="Y22" s="4">
        <v>369958741.05891502</v>
      </c>
      <c r="Z22" s="4">
        <v>122390438.983696</v>
      </c>
      <c r="AA22" s="4">
        <v>181923825.020284</v>
      </c>
      <c r="AB22" s="4">
        <v>353614184.02088797</v>
      </c>
      <c r="AC22" s="4">
        <v>215358182.09135601</v>
      </c>
      <c r="AD22" s="4">
        <v>885304963.40528905</v>
      </c>
      <c r="AE22" s="4">
        <v>401096084.51920003</v>
      </c>
      <c r="AF22" s="4">
        <v>195069154.37651899</v>
      </c>
      <c r="AG22" s="4">
        <v>148587723.58221301</v>
      </c>
      <c r="AH22" s="4">
        <v>200900006.31491601</v>
      </c>
      <c r="AI22" s="4">
        <v>102044140.265156</v>
      </c>
      <c r="AJ22" s="4">
        <v>356169301.15108901</v>
      </c>
      <c r="AK22" s="4">
        <v>201579661.74191099</v>
      </c>
      <c r="AL22" s="5" t="s">
        <v>18</v>
      </c>
      <c r="AM22">
        <f t="shared" si="0"/>
        <v>13016986478.888681</v>
      </c>
      <c r="AN22" t="str">
        <f t="shared" si="1"/>
        <v>KR3</v>
      </c>
    </row>
    <row r="23" spans="2:43" ht="15.75" thickBot="1" x14ac:dyDescent="0.3">
      <c r="B23" s="6" t="s">
        <v>40</v>
      </c>
      <c r="C23" s="7">
        <v>4592510.4751383904</v>
      </c>
      <c r="D23" s="7">
        <v>4990592.0922112903</v>
      </c>
      <c r="E23" s="7">
        <v>9025364.1945424508</v>
      </c>
      <c r="F23" s="7">
        <v>7957325.9884030297</v>
      </c>
      <c r="G23" s="7">
        <v>19069724.1449835</v>
      </c>
      <c r="H23" s="7">
        <v>268252292.90018201</v>
      </c>
      <c r="I23" s="7">
        <v>41236996.606148399</v>
      </c>
      <c r="J23" s="7">
        <v>25467558.089403801</v>
      </c>
      <c r="K23" s="7">
        <v>6654122.78961505</v>
      </c>
      <c r="L23" s="7">
        <v>62357061.707747802</v>
      </c>
      <c r="M23" s="7">
        <v>5444486.2025915496</v>
      </c>
      <c r="N23" s="7">
        <v>60940205.419838697</v>
      </c>
      <c r="O23" s="7">
        <v>3347922.53229556</v>
      </c>
      <c r="P23" s="7">
        <v>0</v>
      </c>
      <c r="Q23" s="7">
        <v>0</v>
      </c>
      <c r="R23" s="7">
        <v>0</v>
      </c>
      <c r="S23" s="7">
        <v>1230731.48107397</v>
      </c>
      <c r="T23" s="7">
        <v>0</v>
      </c>
      <c r="U23" s="7">
        <v>0</v>
      </c>
      <c r="V23" s="7">
        <v>5021883.7984433398</v>
      </c>
      <c r="W23" s="7">
        <v>0</v>
      </c>
      <c r="X23" s="7">
        <v>0</v>
      </c>
      <c r="Y23" s="7">
        <v>4990592.0922112903</v>
      </c>
      <c r="Z23" s="7">
        <v>2051219.1351232801</v>
      </c>
      <c r="AA23" s="7">
        <v>7119712.7264658697</v>
      </c>
      <c r="AB23" s="7">
        <v>8291184.4108624002</v>
      </c>
      <c r="AC23" s="7">
        <v>12973199.812645299</v>
      </c>
      <c r="AD23" s="7">
        <v>0</v>
      </c>
      <c r="AE23" s="7">
        <v>8350019.0457061697</v>
      </c>
      <c r="AF23" s="7">
        <v>5406474.76656223</v>
      </c>
      <c r="AG23" s="7">
        <v>1640975.30809863</v>
      </c>
      <c r="AH23" s="7">
        <v>9632552.5122773498</v>
      </c>
      <c r="AI23" s="7">
        <v>0</v>
      </c>
      <c r="AJ23" s="7">
        <v>0</v>
      </c>
      <c r="AK23" s="7">
        <v>4123699.6606148402</v>
      </c>
      <c r="AL23" s="8" t="s">
        <v>18</v>
      </c>
      <c r="AM23">
        <f t="shared" si="0"/>
        <v>590168407.89318633</v>
      </c>
      <c r="AN23" t="str">
        <f t="shared" si="1"/>
        <v>AI_pat3</v>
      </c>
    </row>
    <row r="24" spans="2:43" ht="15.75" thickBot="1" x14ac:dyDescent="0.3"/>
    <row r="25" spans="2:43" x14ac:dyDescent="0.25">
      <c r="B25" s="13" t="s">
        <v>20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5"/>
    </row>
    <row r="26" spans="2:43" x14ac:dyDescent="0.25">
      <c r="B26" s="3"/>
      <c r="C26" s="4">
        <v>1</v>
      </c>
      <c r="D26" s="16">
        <v>2</v>
      </c>
      <c r="E26" s="16">
        <v>3</v>
      </c>
      <c r="F26" s="16">
        <v>4</v>
      </c>
      <c r="G26" s="16">
        <v>5</v>
      </c>
      <c r="H26" s="16">
        <v>6</v>
      </c>
      <c r="I26" s="16">
        <v>7</v>
      </c>
      <c r="J26" s="4">
        <v>8</v>
      </c>
      <c r="K26" s="4">
        <v>9</v>
      </c>
      <c r="L26" s="4">
        <v>10</v>
      </c>
      <c r="M26" s="4">
        <v>11</v>
      </c>
      <c r="N26" s="4">
        <v>12</v>
      </c>
      <c r="O26" s="4">
        <v>13</v>
      </c>
      <c r="P26" s="4">
        <v>14</v>
      </c>
      <c r="Q26" s="4">
        <v>15</v>
      </c>
      <c r="R26" s="4">
        <v>16</v>
      </c>
      <c r="S26" s="4">
        <v>17</v>
      </c>
      <c r="T26" s="4">
        <v>18</v>
      </c>
      <c r="U26" s="4">
        <v>19</v>
      </c>
      <c r="V26" s="4">
        <v>20</v>
      </c>
      <c r="W26" s="4">
        <v>21</v>
      </c>
      <c r="X26" s="4">
        <v>22</v>
      </c>
      <c r="Y26" s="4">
        <v>23</v>
      </c>
      <c r="Z26" s="4">
        <v>24</v>
      </c>
      <c r="AA26" s="4">
        <v>25</v>
      </c>
      <c r="AB26" s="4">
        <v>26</v>
      </c>
      <c r="AC26" s="4">
        <v>27</v>
      </c>
      <c r="AD26" s="4">
        <v>28</v>
      </c>
      <c r="AE26" s="4">
        <v>29</v>
      </c>
      <c r="AF26" s="4">
        <v>30</v>
      </c>
      <c r="AG26" s="4">
        <v>31</v>
      </c>
      <c r="AH26" s="4">
        <v>32</v>
      </c>
      <c r="AI26" s="4">
        <v>33</v>
      </c>
      <c r="AJ26" s="4">
        <v>34</v>
      </c>
      <c r="AK26" s="4">
        <v>35</v>
      </c>
      <c r="AL26" s="5" t="s">
        <v>24</v>
      </c>
    </row>
    <row r="27" spans="2:43" x14ac:dyDescent="0.25">
      <c r="B27" s="3" t="s">
        <v>3</v>
      </c>
      <c r="C27" s="4">
        <v>15764942.7244108</v>
      </c>
      <c r="D27" s="4">
        <v>16978922.042822398</v>
      </c>
      <c r="E27" s="4">
        <v>7399431.1415637601</v>
      </c>
      <c r="F27" s="4">
        <v>7332612.92915856</v>
      </c>
      <c r="G27" s="4">
        <v>4203587.39522014</v>
      </c>
      <c r="H27" s="4">
        <v>26560312.8144072</v>
      </c>
      <c r="I27" s="4">
        <v>6504564.31410255</v>
      </c>
      <c r="J27" s="4">
        <v>12455114.362599701</v>
      </c>
      <c r="K27" s="4">
        <v>9818434.4097719509</v>
      </c>
      <c r="L27" s="4">
        <v>8681146.0570053402</v>
      </c>
      <c r="M27" s="4">
        <v>4399284.1151886396</v>
      </c>
      <c r="N27" s="4">
        <v>5974427.4416363603</v>
      </c>
      <c r="O27" s="4">
        <v>21994399.586307298</v>
      </c>
      <c r="P27" s="4">
        <v>13658161.4826033</v>
      </c>
      <c r="Q27" s="4">
        <v>10961540.4333496</v>
      </c>
      <c r="R27" s="4">
        <v>16743832.413776901</v>
      </c>
      <c r="S27" s="4">
        <v>4046130.3892018502</v>
      </c>
      <c r="T27" s="4">
        <v>2344809.96640557</v>
      </c>
      <c r="U27" s="4">
        <v>8092334.8179246597</v>
      </c>
      <c r="V27" s="4">
        <v>5302749.8031140296</v>
      </c>
      <c r="W27" s="4">
        <v>6561166.8803374404</v>
      </c>
      <c r="X27" s="4">
        <v>628912.53178967396</v>
      </c>
      <c r="Y27" s="4">
        <v>5663617.8845975399</v>
      </c>
      <c r="Z27" s="4">
        <v>3538245.8601981299</v>
      </c>
      <c r="AA27" s="4">
        <v>6669236.0935647497</v>
      </c>
      <c r="AB27" s="4">
        <v>8016564.4819662999</v>
      </c>
      <c r="AC27" s="4">
        <v>6444842.96973316</v>
      </c>
      <c r="AD27" s="4">
        <v>5567491.4846593002</v>
      </c>
      <c r="AE27" s="4">
        <v>11981004.0151929</v>
      </c>
      <c r="AF27" s="4">
        <v>2781133.0789661799</v>
      </c>
      <c r="AG27" s="4">
        <v>5961422.2617715104</v>
      </c>
      <c r="AH27" s="4">
        <v>11576283.8326461</v>
      </c>
      <c r="AI27" s="4">
        <v>8438826.6357230302</v>
      </c>
      <c r="AJ27" s="4">
        <v>5422584.8394395905</v>
      </c>
      <c r="AK27" s="4">
        <v>8797065.4840702806</v>
      </c>
      <c r="AL27" s="5" t="s">
        <v>25</v>
      </c>
      <c r="AM27">
        <f>SUM(C27:AK27)</f>
        <v>307265136.97522646</v>
      </c>
      <c r="AN27" t="str">
        <f>B27</f>
        <v>US</v>
      </c>
      <c r="AO27" t="s">
        <v>3</v>
      </c>
      <c r="AP27" s="27">
        <f>AM27+AM32+AM37+AM42</f>
        <v>62731193723201.75</v>
      </c>
      <c r="AQ27" t="s">
        <v>9</v>
      </c>
    </row>
    <row r="28" spans="2:43" x14ac:dyDescent="0.25">
      <c r="B28" s="3" t="s">
        <v>5</v>
      </c>
      <c r="C28" s="4">
        <v>87184451.348067001</v>
      </c>
      <c r="D28" s="4">
        <v>98200560.520181403</v>
      </c>
      <c r="E28" s="4">
        <v>2875268.9692864199</v>
      </c>
      <c r="F28" s="4">
        <v>1241336.43010958</v>
      </c>
      <c r="G28" s="4">
        <v>17745460.359367799</v>
      </c>
      <c r="H28" s="4">
        <v>83070384.038933501</v>
      </c>
      <c r="I28" s="4">
        <v>14039157.984751999</v>
      </c>
      <c r="J28" s="4">
        <v>61457146.563514799</v>
      </c>
      <c r="K28" s="4">
        <v>74259587.162842304</v>
      </c>
      <c r="L28" s="4">
        <v>3338383.1190964002</v>
      </c>
      <c r="M28" s="4">
        <v>6438634.7880607899</v>
      </c>
      <c r="N28" s="4">
        <v>32397326.609625999</v>
      </c>
      <c r="O28" s="4">
        <v>22944767.211281601</v>
      </c>
      <c r="P28" s="4">
        <v>23276853.236538202</v>
      </c>
      <c r="Q28" s="4">
        <v>8246656.31844093</v>
      </c>
      <c r="R28" s="4">
        <v>12736094.198059799</v>
      </c>
      <c r="S28" s="4">
        <v>2229986.6064719101</v>
      </c>
      <c r="T28" s="4">
        <v>12246307.4990099</v>
      </c>
      <c r="U28" s="4">
        <v>41679136.227388903</v>
      </c>
      <c r="V28" s="4">
        <v>40348282.837514497</v>
      </c>
      <c r="W28" s="4">
        <v>31287449.9880374</v>
      </c>
      <c r="X28" s="4">
        <v>1315661.11161617</v>
      </c>
      <c r="Y28" s="4">
        <v>1984134.6006601499</v>
      </c>
      <c r="Z28" s="4">
        <v>32587734.074137699</v>
      </c>
      <c r="AA28" s="4">
        <v>48199290.487620004</v>
      </c>
      <c r="AB28" s="4">
        <v>39749639.809332199</v>
      </c>
      <c r="AC28" s="4">
        <v>30329386.5700747</v>
      </c>
      <c r="AD28" s="4">
        <v>34752688.545302302</v>
      </c>
      <c r="AE28" s="4">
        <v>46957522.667793497</v>
      </c>
      <c r="AF28" s="4">
        <v>34963169.855178997</v>
      </c>
      <c r="AG28" s="4">
        <v>40566570.222666897</v>
      </c>
      <c r="AH28" s="4">
        <v>44712072.999516398</v>
      </c>
      <c r="AI28" s="4">
        <v>23562861.9232255</v>
      </c>
      <c r="AJ28" s="4">
        <v>16467671.275451601</v>
      </c>
      <c r="AK28" s="4">
        <v>45696871.254606597</v>
      </c>
      <c r="AL28" s="5" t="s">
        <v>25</v>
      </c>
      <c r="AM28">
        <f t="shared" ref="AM28:AM46" si="3">SUM(C28:AK28)</f>
        <v>1119088507.4137635</v>
      </c>
      <c r="AN28" t="str">
        <f t="shared" ref="AN28:AN46" si="4">B28</f>
        <v>JP</v>
      </c>
      <c r="AO28" t="s">
        <v>5</v>
      </c>
      <c r="AP28" s="27">
        <f t="shared" ref="AP28:AP31" si="5">AM28+AM33+AM38+AM43</f>
        <v>250702745246540.28</v>
      </c>
      <c r="AQ28" t="s">
        <v>4</v>
      </c>
    </row>
    <row r="29" spans="2:43" x14ac:dyDescent="0.25">
      <c r="B29" s="3" t="s">
        <v>6</v>
      </c>
      <c r="C29" s="4">
        <v>377114.22856257297</v>
      </c>
      <c r="D29" s="4">
        <v>840392.01316318102</v>
      </c>
      <c r="E29" s="4">
        <v>0</v>
      </c>
      <c r="F29" s="4">
        <v>0</v>
      </c>
      <c r="G29" s="4">
        <v>233142.26829626199</v>
      </c>
      <c r="H29" s="4">
        <v>2153787.1873942502</v>
      </c>
      <c r="I29" s="4">
        <v>30695.1692751091</v>
      </c>
      <c r="J29" s="4">
        <v>617952.91433127003</v>
      </c>
      <c r="K29" s="4">
        <v>618599.23606633395</v>
      </c>
      <c r="L29" s="4">
        <v>0</v>
      </c>
      <c r="M29" s="4">
        <v>351143.72310878697</v>
      </c>
      <c r="N29" s="4">
        <v>500023.16164749698</v>
      </c>
      <c r="O29" s="4">
        <v>1123130.2835492</v>
      </c>
      <c r="P29" s="4">
        <v>1831700.2199192899</v>
      </c>
      <c r="Q29" s="4">
        <v>1605966.7477516499</v>
      </c>
      <c r="R29" s="4">
        <v>811748.84836415295</v>
      </c>
      <c r="S29" s="4">
        <v>0</v>
      </c>
      <c r="T29" s="4">
        <v>2764273.47402493</v>
      </c>
      <c r="U29" s="4">
        <v>3446777.2793558701</v>
      </c>
      <c r="V29" s="4">
        <v>2331687.40724169</v>
      </c>
      <c r="W29" s="4">
        <v>654969.01507407904</v>
      </c>
      <c r="X29" s="4">
        <v>23506.4499036993</v>
      </c>
      <c r="Y29" s="4">
        <v>0</v>
      </c>
      <c r="Z29" s="4">
        <v>1089725.5561853601</v>
      </c>
      <c r="AA29" s="4">
        <v>498408.157716104</v>
      </c>
      <c r="AB29" s="4">
        <v>801799.54305515497</v>
      </c>
      <c r="AC29" s="4">
        <v>550412.03149837302</v>
      </c>
      <c r="AD29" s="4">
        <v>664233.60594008001</v>
      </c>
      <c r="AE29" s="4">
        <v>326959.913791086</v>
      </c>
      <c r="AF29" s="4">
        <v>939899.46659006795</v>
      </c>
      <c r="AG29" s="4">
        <v>619892.34233313403</v>
      </c>
      <c r="AH29" s="4">
        <v>604814.03926052304</v>
      </c>
      <c r="AI29" s="4">
        <v>477899.685155168</v>
      </c>
      <c r="AJ29" s="4">
        <v>704359.30016377103</v>
      </c>
      <c r="AK29" s="4">
        <v>285074.38093656802</v>
      </c>
      <c r="AL29" s="5" t="s">
        <v>25</v>
      </c>
      <c r="AM29">
        <f t="shared" si="3"/>
        <v>27880087.649655212</v>
      </c>
      <c r="AN29" t="str">
        <f t="shared" si="4"/>
        <v>CN</v>
      </c>
      <c r="AO29" t="s">
        <v>6</v>
      </c>
      <c r="AP29" s="27">
        <f t="shared" si="5"/>
        <v>7003199418629.2559</v>
      </c>
      <c r="AQ29" t="s">
        <v>55</v>
      </c>
    </row>
    <row r="30" spans="2:43" x14ac:dyDescent="0.25">
      <c r="B30" s="3" t="s">
        <v>7</v>
      </c>
      <c r="C30" s="4">
        <v>5187753.7831667997</v>
      </c>
      <c r="D30" s="4">
        <v>7647806.7194108702</v>
      </c>
      <c r="E30" s="4">
        <v>5782990.6843665903</v>
      </c>
      <c r="F30" s="4">
        <v>4121440.1350510302</v>
      </c>
      <c r="G30" s="4">
        <v>1393588.20703539</v>
      </c>
      <c r="H30" s="4">
        <v>5815414.1772174602</v>
      </c>
      <c r="I30" s="4">
        <v>906132.38612551696</v>
      </c>
      <c r="J30" s="4">
        <v>10220338.6678262</v>
      </c>
      <c r="K30" s="4">
        <v>4806124.0317735998</v>
      </c>
      <c r="L30" s="4">
        <v>2352051.8303373298</v>
      </c>
      <c r="M30" s="4">
        <v>244001.48128500901</v>
      </c>
      <c r="N30" s="4">
        <v>1069742.5537893299</v>
      </c>
      <c r="O30" s="4">
        <v>1185322.20117572</v>
      </c>
      <c r="P30" s="4">
        <v>2748923.61478518</v>
      </c>
      <c r="Q30" s="4">
        <v>1988412.42157753</v>
      </c>
      <c r="R30" s="4">
        <v>1513952.94562629</v>
      </c>
      <c r="S30" s="4">
        <v>1925710.5942317799</v>
      </c>
      <c r="T30" s="4">
        <v>1942039.99950784</v>
      </c>
      <c r="U30" s="4">
        <v>1985665.9168376999</v>
      </c>
      <c r="V30" s="4">
        <v>3006898.1461368799</v>
      </c>
      <c r="W30" s="4">
        <v>1515850.8727557899</v>
      </c>
      <c r="X30" s="4">
        <v>153780.72462401501</v>
      </c>
      <c r="Y30" s="4">
        <v>1415476.67912359</v>
      </c>
      <c r="Z30" s="4">
        <v>1828819.78233292</v>
      </c>
      <c r="AA30" s="4">
        <v>1140359.5459022201</v>
      </c>
      <c r="AB30" s="4">
        <v>2161062.1160195302</v>
      </c>
      <c r="AC30" s="4">
        <v>1949309.98238935</v>
      </c>
      <c r="AD30" s="4">
        <v>1716379.2103431099</v>
      </c>
      <c r="AE30" s="4">
        <v>1991913.6155926599</v>
      </c>
      <c r="AF30" s="4">
        <v>2680574.6819216702</v>
      </c>
      <c r="AG30" s="4">
        <v>1319873.5332783</v>
      </c>
      <c r="AH30" s="4">
        <v>3758521.6632217402</v>
      </c>
      <c r="AI30" s="4">
        <v>1415906.01558684</v>
      </c>
      <c r="AJ30" s="4">
        <v>2464557.9555087201</v>
      </c>
      <c r="AK30" s="4">
        <v>1653182.5468758501</v>
      </c>
      <c r="AL30" s="5" t="s">
        <v>25</v>
      </c>
      <c r="AM30">
        <f t="shared" si="3"/>
        <v>93009879.422740355</v>
      </c>
      <c r="AN30" t="str">
        <f t="shared" si="4"/>
        <v>KR</v>
      </c>
      <c r="AO30" t="s">
        <v>7</v>
      </c>
      <c r="AP30" s="27">
        <f t="shared" si="5"/>
        <v>16825133316614.832</v>
      </c>
      <c r="AQ30" t="s">
        <v>10</v>
      </c>
    </row>
    <row r="31" spans="2:43" x14ac:dyDescent="0.25">
      <c r="B31" s="3" t="s">
        <v>8</v>
      </c>
      <c r="C31" s="4">
        <v>12391.4939783751</v>
      </c>
      <c r="D31" s="4">
        <v>62233.267991533598</v>
      </c>
      <c r="E31" s="4">
        <v>46481.4379381002</v>
      </c>
      <c r="F31" s="4">
        <v>25098.071509609399</v>
      </c>
      <c r="G31" s="4">
        <v>13897.0920980581</v>
      </c>
      <c r="H31" s="4">
        <v>998066.54331543599</v>
      </c>
      <c r="I31" s="4">
        <v>87039.535652494495</v>
      </c>
      <c r="J31" s="4">
        <v>9778.5934004152004</v>
      </c>
      <c r="K31" s="4">
        <v>52500</v>
      </c>
      <c r="L31" s="4">
        <v>106297.714628934</v>
      </c>
      <c r="M31" s="4">
        <v>18492.980823400201</v>
      </c>
      <c r="N31" s="4">
        <v>285557.92767080502</v>
      </c>
      <c r="O31" s="4">
        <v>73026.170412442894</v>
      </c>
      <c r="P31" s="4">
        <v>575.21137649501202</v>
      </c>
      <c r="Q31" s="4">
        <v>12000</v>
      </c>
      <c r="R31" s="4">
        <v>505.28422047742998</v>
      </c>
      <c r="S31" s="4">
        <v>1000.11290645503</v>
      </c>
      <c r="T31" s="4">
        <v>875.40737625562997</v>
      </c>
      <c r="U31" s="4">
        <v>7104.2931034605699</v>
      </c>
      <c r="V31" s="4">
        <v>10559.2374113727</v>
      </c>
      <c r="W31" s="4">
        <v>7000</v>
      </c>
      <c r="X31" s="4">
        <v>120.30576678033999</v>
      </c>
      <c r="Y31" s="4">
        <v>7191.2880416527996</v>
      </c>
      <c r="Z31" s="4">
        <v>13076.3976828185</v>
      </c>
      <c r="AA31" s="4">
        <v>35521.4655173028</v>
      </c>
      <c r="AB31" s="4">
        <v>38732.59336536</v>
      </c>
      <c r="AC31" s="4">
        <v>19639.359854615399</v>
      </c>
      <c r="AD31" s="4">
        <v>17600</v>
      </c>
      <c r="AE31" s="4">
        <v>6111.53295244129</v>
      </c>
      <c r="AF31" s="4">
        <v>26645.212014780798</v>
      </c>
      <c r="AG31" s="4">
        <v>20446.5021026426</v>
      </c>
      <c r="AH31" s="4">
        <v>62929.5842767535</v>
      </c>
      <c r="AI31" s="4">
        <v>5505.5946035951101</v>
      </c>
      <c r="AJ31" s="4">
        <v>26200</v>
      </c>
      <c r="AK31" s="4">
        <v>6905.5510131915398</v>
      </c>
      <c r="AL31" s="5" t="s">
        <v>25</v>
      </c>
      <c r="AM31">
        <f t="shared" si="3"/>
        <v>2117105.7630060553</v>
      </c>
      <c r="AN31" t="str">
        <f t="shared" si="4"/>
        <v>AI_pat</v>
      </c>
      <c r="AO31" t="s">
        <v>8</v>
      </c>
      <c r="AP31" s="27">
        <f t="shared" si="5"/>
        <v>415723534999.42896</v>
      </c>
    </row>
    <row r="32" spans="2:43" x14ac:dyDescent="0.25">
      <c r="B32" s="3" t="s">
        <v>26</v>
      </c>
      <c r="C32" s="4">
        <v>244192518444</v>
      </c>
      <c r="D32" s="4">
        <v>127225006102</v>
      </c>
      <c r="E32" s="4">
        <v>92780519667</v>
      </c>
      <c r="F32" s="4">
        <v>91942694657</v>
      </c>
      <c r="G32" s="4">
        <v>39927512588</v>
      </c>
      <c r="H32" s="4">
        <v>231284952850</v>
      </c>
      <c r="I32" s="4">
        <v>48739444852</v>
      </c>
      <c r="J32" s="4">
        <v>109863976320</v>
      </c>
      <c r="K32" s="4">
        <v>38287244420</v>
      </c>
      <c r="L32" s="4">
        <v>108851778882</v>
      </c>
      <c r="M32" s="4">
        <v>41786325672</v>
      </c>
      <c r="N32" s="4">
        <v>52024807795</v>
      </c>
      <c r="O32" s="4">
        <v>164806553356</v>
      </c>
      <c r="P32" s="4">
        <v>120475805040</v>
      </c>
      <c r="Q32" s="4">
        <v>42744816564</v>
      </c>
      <c r="R32" s="4">
        <v>259355119584</v>
      </c>
      <c r="S32" s="4">
        <v>50733910887</v>
      </c>
      <c r="T32" s="4">
        <v>22272031160</v>
      </c>
      <c r="U32" s="4">
        <v>70467365723</v>
      </c>
      <c r="V32" s="4">
        <v>46774454400</v>
      </c>
      <c r="W32" s="4">
        <v>25585443620</v>
      </c>
      <c r="X32" s="4">
        <v>9741598032</v>
      </c>
      <c r="Y32" s="4">
        <v>71015379490</v>
      </c>
      <c r="Z32" s="4">
        <v>33607807532</v>
      </c>
      <c r="AA32" s="4">
        <v>58075142647</v>
      </c>
      <c r="AB32" s="4">
        <v>60069035158</v>
      </c>
      <c r="AC32" s="4">
        <v>56848620960</v>
      </c>
      <c r="AD32" s="4">
        <v>21710580158</v>
      </c>
      <c r="AE32" s="4">
        <v>185580854628</v>
      </c>
      <c r="AF32" s="4">
        <v>26416419020</v>
      </c>
      <c r="AG32" s="4">
        <v>51911559791</v>
      </c>
      <c r="AH32" s="4">
        <v>86742419662</v>
      </c>
      <c r="AI32" s="4">
        <v>74437136640</v>
      </c>
      <c r="AJ32" s="4">
        <v>21145512866</v>
      </c>
      <c r="AK32" s="4">
        <v>136262948304</v>
      </c>
      <c r="AL32" s="5" t="s">
        <v>16</v>
      </c>
      <c r="AM32">
        <f t="shared" si="3"/>
        <v>2923687297471</v>
      </c>
      <c r="AN32" t="str">
        <f t="shared" si="4"/>
        <v>US1</v>
      </c>
    </row>
    <row r="33" spans="2:40" x14ac:dyDescent="0.25">
      <c r="B33" s="3" t="s">
        <v>27</v>
      </c>
      <c r="C33" s="4">
        <v>1142208538460</v>
      </c>
      <c r="D33" s="4">
        <v>961980468998</v>
      </c>
      <c r="E33" s="4">
        <v>221331669000</v>
      </c>
      <c r="F33" s="4">
        <v>95555256500</v>
      </c>
      <c r="G33" s="4">
        <v>281731274730</v>
      </c>
      <c r="H33" s="4">
        <v>408817936072</v>
      </c>
      <c r="I33" s="4">
        <v>137528703614</v>
      </c>
      <c r="J33" s="4">
        <v>402229002546</v>
      </c>
      <c r="K33" s="4">
        <v>1822200126120</v>
      </c>
      <c r="L33" s="4">
        <v>256981143470</v>
      </c>
      <c r="M33" s="4">
        <v>102221342790</v>
      </c>
      <c r="N33" s="4">
        <v>159438388928</v>
      </c>
      <c r="O33" s="4">
        <v>224768756981</v>
      </c>
      <c r="P33" s="4">
        <v>152343966215</v>
      </c>
      <c r="Q33" s="4">
        <v>202358493464</v>
      </c>
      <c r="R33" s="4">
        <v>166856306540</v>
      </c>
      <c r="S33" s="4">
        <v>171659299610</v>
      </c>
      <c r="T33" s="4">
        <v>194425377114</v>
      </c>
      <c r="U33" s="4">
        <v>205117367000</v>
      </c>
      <c r="V33" s="4">
        <v>264074244700</v>
      </c>
      <c r="W33" s="4">
        <v>767739190216</v>
      </c>
      <c r="X33" s="4">
        <v>17236552300</v>
      </c>
      <c r="Y33" s="4">
        <v>152734171090</v>
      </c>
      <c r="Z33" s="4">
        <v>517370847267</v>
      </c>
      <c r="AA33" s="4">
        <v>237205289048</v>
      </c>
      <c r="AB33" s="4">
        <v>389390620010</v>
      </c>
      <c r="AC33" s="4">
        <v>198501876349</v>
      </c>
      <c r="AD33" s="4">
        <v>852770071444</v>
      </c>
      <c r="AE33" s="4">
        <v>615193219740</v>
      </c>
      <c r="AF33" s="4">
        <v>555083847498</v>
      </c>
      <c r="AG33" s="4">
        <v>199642046968</v>
      </c>
      <c r="AH33" s="4">
        <v>438003008599</v>
      </c>
      <c r="AI33" s="4">
        <v>154215855738</v>
      </c>
      <c r="AJ33" s="4">
        <v>404087792856</v>
      </c>
      <c r="AK33" s="4">
        <v>598677352680</v>
      </c>
      <c r="AL33" s="5" t="s">
        <v>16</v>
      </c>
      <c r="AM33">
        <f t="shared" si="3"/>
        <v>13671679404655</v>
      </c>
      <c r="AN33" t="str">
        <f t="shared" si="4"/>
        <v>JP1</v>
      </c>
    </row>
    <row r="34" spans="2:40" x14ac:dyDescent="0.25">
      <c r="B34" s="3" t="s">
        <v>28</v>
      </c>
      <c r="C34" s="4">
        <v>2941636152</v>
      </c>
      <c r="D34" s="4">
        <v>10008462000</v>
      </c>
      <c r="E34" s="4">
        <v>6360712536</v>
      </c>
      <c r="F34" s="4">
        <v>5060339058</v>
      </c>
      <c r="G34" s="4">
        <v>1837961920</v>
      </c>
      <c r="H34" s="4">
        <v>15828440905</v>
      </c>
      <c r="I34" s="4">
        <v>365557300</v>
      </c>
      <c r="J34" s="4">
        <v>3493320985</v>
      </c>
      <c r="K34" s="4">
        <v>2484868428</v>
      </c>
      <c r="L34" s="4">
        <v>7351294830</v>
      </c>
      <c r="M34" s="4">
        <v>2768218720</v>
      </c>
      <c r="N34" s="4">
        <v>3674730313</v>
      </c>
      <c r="O34" s="4">
        <v>13375670625</v>
      </c>
      <c r="P34" s="4">
        <v>10354699635</v>
      </c>
      <c r="Q34" s="4">
        <v>6451052370</v>
      </c>
      <c r="R34" s="4">
        <v>6331953498</v>
      </c>
      <c r="S34" s="4">
        <v>5719061710</v>
      </c>
      <c r="T34" s="4">
        <v>21791970280</v>
      </c>
      <c r="U34" s="4">
        <v>25330780496</v>
      </c>
      <c r="V34" s="4">
        <v>13181154035</v>
      </c>
      <c r="W34" s="4">
        <v>2630963202</v>
      </c>
      <c r="X34" s="4">
        <v>183359358</v>
      </c>
      <c r="Y34" s="4">
        <v>7867613470</v>
      </c>
      <c r="Z34" s="4">
        <v>8590780600</v>
      </c>
      <c r="AA34" s="4">
        <v>3662861455</v>
      </c>
      <c r="AB34" s="4">
        <v>9548853550</v>
      </c>
      <c r="AC34" s="4">
        <v>3111508750</v>
      </c>
      <c r="AD34" s="4">
        <v>2668178394</v>
      </c>
      <c r="AE34" s="4">
        <v>2550413190</v>
      </c>
      <c r="AF34" s="4">
        <v>7409636360</v>
      </c>
      <c r="AG34" s="4">
        <v>4555663329</v>
      </c>
      <c r="AH34" s="4">
        <v>7202898450</v>
      </c>
      <c r="AI34" s="4">
        <v>2701592565</v>
      </c>
      <c r="AJ34" s="4">
        <v>2829360408</v>
      </c>
      <c r="AK34" s="4">
        <v>2223689910</v>
      </c>
      <c r="AL34" s="5" t="s">
        <v>16</v>
      </c>
      <c r="AM34">
        <f t="shared" si="3"/>
        <v>232449258787</v>
      </c>
      <c r="AN34" t="str">
        <f t="shared" si="4"/>
        <v>CN1</v>
      </c>
    </row>
    <row r="35" spans="2:40" x14ac:dyDescent="0.25">
      <c r="B35" s="3" t="s">
        <v>29</v>
      </c>
      <c r="C35" s="4">
        <v>30866332814</v>
      </c>
      <c r="D35" s="4">
        <v>36949538535</v>
      </c>
      <c r="E35" s="4">
        <v>42287355930</v>
      </c>
      <c r="F35" s="4">
        <v>30137486890</v>
      </c>
      <c r="G35" s="4">
        <v>10445934240</v>
      </c>
      <c r="H35" s="4">
        <v>40260758940</v>
      </c>
      <c r="I35" s="4">
        <v>4377879142</v>
      </c>
      <c r="J35" s="4">
        <v>84771456100</v>
      </c>
      <c r="K35" s="4">
        <v>63161458047</v>
      </c>
      <c r="L35" s="4">
        <v>17199068500</v>
      </c>
      <c r="M35" s="4">
        <v>1828964550</v>
      </c>
      <c r="N35" s="4">
        <v>7405946640</v>
      </c>
      <c r="O35" s="4">
        <v>5726754082</v>
      </c>
      <c r="P35" s="4">
        <v>22800639500</v>
      </c>
      <c r="Q35" s="4">
        <v>26131457889</v>
      </c>
      <c r="R35" s="4">
        <v>9007785920</v>
      </c>
      <c r="S35" s="4">
        <v>14081504495</v>
      </c>
      <c r="T35" s="4">
        <v>14556970290</v>
      </c>
      <c r="U35" s="4">
        <v>13746985920</v>
      </c>
      <c r="V35" s="4">
        <v>24940380400</v>
      </c>
      <c r="W35" s="4">
        <v>19921115367</v>
      </c>
      <c r="X35" s="4">
        <v>914971532</v>
      </c>
      <c r="Y35" s="4">
        <v>10350486350</v>
      </c>
      <c r="Z35" s="4">
        <v>13708304280</v>
      </c>
      <c r="AA35" s="4">
        <v>7894835928</v>
      </c>
      <c r="AB35" s="4">
        <v>10440934357</v>
      </c>
      <c r="AC35" s="4">
        <v>16168333650</v>
      </c>
      <c r="AD35" s="4">
        <v>22556432745</v>
      </c>
      <c r="AE35" s="4">
        <v>11851577998</v>
      </c>
      <c r="AF35" s="4">
        <v>20092812720</v>
      </c>
      <c r="AG35" s="4">
        <v>9137631222</v>
      </c>
      <c r="AH35" s="4">
        <v>18158884779</v>
      </c>
      <c r="AI35" s="4">
        <v>11744074100</v>
      </c>
      <c r="AJ35" s="4">
        <v>32388900678</v>
      </c>
      <c r="AK35" s="4">
        <v>9836180518</v>
      </c>
      <c r="AL35" s="5" t="s">
        <v>16</v>
      </c>
      <c r="AM35">
        <f t="shared" si="3"/>
        <v>715850135048</v>
      </c>
      <c r="AN35" t="str">
        <f t="shared" si="4"/>
        <v>KR1</v>
      </c>
    </row>
    <row r="36" spans="2:40" x14ac:dyDescent="0.25">
      <c r="B36" s="3" t="s">
        <v>30</v>
      </c>
      <c r="C36" s="4">
        <v>278858595</v>
      </c>
      <c r="D36" s="4">
        <v>404863745</v>
      </c>
      <c r="E36" s="4">
        <v>213965552</v>
      </c>
      <c r="F36" s="4">
        <v>115532629</v>
      </c>
      <c r="G36" s="4">
        <v>7022592</v>
      </c>
      <c r="H36" s="4">
        <v>6218979840</v>
      </c>
      <c r="I36" s="4">
        <v>566243000</v>
      </c>
      <c r="J36" s="4">
        <v>119327250</v>
      </c>
      <c r="K36" s="4">
        <v>780427200</v>
      </c>
      <c r="L36" s="4">
        <v>489314664</v>
      </c>
      <c r="M36" s="4">
        <v>9345024</v>
      </c>
      <c r="N36" s="4">
        <v>1779319232</v>
      </c>
      <c r="O36" s="4">
        <v>475077877</v>
      </c>
      <c r="P36" s="4">
        <v>7019250</v>
      </c>
      <c r="Q36" s="4">
        <v>178383360</v>
      </c>
      <c r="R36" s="4">
        <v>11370933</v>
      </c>
      <c r="S36" s="4">
        <v>4603767</v>
      </c>
      <c r="T36" s="4">
        <v>442368</v>
      </c>
      <c r="U36" s="4">
        <v>44267044</v>
      </c>
      <c r="V36" s="4">
        <v>128853375</v>
      </c>
      <c r="W36" s="4">
        <v>104056960</v>
      </c>
      <c r="X36" s="4">
        <v>2707365</v>
      </c>
      <c r="Y36" s="4">
        <v>33103277</v>
      </c>
      <c r="Z36" s="4">
        <v>6607872</v>
      </c>
      <c r="AA36" s="4">
        <v>221335220</v>
      </c>
      <c r="AB36" s="4">
        <v>251978135</v>
      </c>
      <c r="AC36" s="4">
        <v>239657250</v>
      </c>
      <c r="AD36" s="4">
        <v>261628928</v>
      </c>
      <c r="AE36" s="4">
        <v>137534142</v>
      </c>
      <c r="AF36" s="4">
        <v>13464576</v>
      </c>
      <c r="AG36" s="4">
        <v>127402712</v>
      </c>
      <c r="AH36" s="4">
        <v>409393689</v>
      </c>
      <c r="AI36" s="4">
        <v>67184250</v>
      </c>
      <c r="AJ36" s="4">
        <v>389470336</v>
      </c>
      <c r="AK36" s="4">
        <v>155402751</v>
      </c>
      <c r="AL36" s="5" t="s">
        <v>16</v>
      </c>
      <c r="AM36">
        <f t="shared" si="3"/>
        <v>14254144760</v>
      </c>
      <c r="AN36" t="str">
        <f t="shared" si="4"/>
        <v>AI_pat1</v>
      </c>
    </row>
    <row r="37" spans="2:40" x14ac:dyDescent="0.25">
      <c r="B37" s="3" t="s">
        <v>31</v>
      </c>
      <c r="C37" s="4">
        <v>2504440224362.21</v>
      </c>
      <c r="D37" s="4">
        <v>2685552670601.6699</v>
      </c>
      <c r="E37" s="4">
        <v>1931372898287.6799</v>
      </c>
      <c r="F37" s="4">
        <v>1913932248853.6201</v>
      </c>
      <c r="G37" s="4">
        <v>815508913490.23499</v>
      </c>
      <c r="H37" s="4">
        <v>5148695729011.9004</v>
      </c>
      <c r="I37" s="4">
        <v>1028825623957.85</v>
      </c>
      <c r="J37" s="4">
        <v>2117499898762.3899</v>
      </c>
      <c r="K37" s="4">
        <v>1845627933512.51</v>
      </c>
      <c r="L37" s="4">
        <v>2265921514749.54</v>
      </c>
      <c r="M37" s="4">
        <v>853474680457.89404</v>
      </c>
      <c r="N37" s="4">
        <v>1158138056090.9299</v>
      </c>
      <c r="O37" s="4">
        <v>3478849740773.6001</v>
      </c>
      <c r="P37" s="4">
        <v>2322030510096.1201</v>
      </c>
      <c r="Q37" s="4">
        <v>2060504187712.6201</v>
      </c>
      <c r="R37" s="4">
        <v>2659947970639.3901</v>
      </c>
      <c r="S37" s="4">
        <v>1056106398875.3</v>
      </c>
      <c r="T37" s="4">
        <v>454900362061.90002</v>
      </c>
      <c r="U37" s="4">
        <v>1568692733625.5801</v>
      </c>
      <c r="V37" s="4">
        <v>901523008489.86694</v>
      </c>
      <c r="W37" s="4">
        <v>1233340506785.45</v>
      </c>
      <c r="X37" s="4">
        <v>99909899436.593307</v>
      </c>
      <c r="Y37" s="4">
        <v>1478297166268.02</v>
      </c>
      <c r="Z37" s="4">
        <v>686430604581.349</v>
      </c>
      <c r="AA37" s="4">
        <v>1292826166267.24</v>
      </c>
      <c r="AB37" s="4">
        <v>1267978385158.8</v>
      </c>
      <c r="AC37" s="4">
        <v>1095690809305.5</v>
      </c>
      <c r="AD37" s="4">
        <v>1046553592439.6801</v>
      </c>
      <c r="AE37" s="4">
        <v>1903318578977.9399</v>
      </c>
      <c r="AF37" s="4">
        <v>539548390995.375</v>
      </c>
      <c r="AG37" s="4">
        <v>1155617012212.6799</v>
      </c>
      <c r="AH37" s="4">
        <v>1831018475966.6699</v>
      </c>
      <c r="AI37" s="4">
        <v>1434688917869.3301</v>
      </c>
      <c r="AJ37" s="4">
        <v>1019314651789.13</v>
      </c>
      <c r="AK37" s="4">
        <v>1397513777233.05</v>
      </c>
      <c r="AL37" s="5" t="s">
        <v>17</v>
      </c>
      <c r="AM37">
        <f t="shared" si="3"/>
        <v>56253592239699.617</v>
      </c>
      <c r="AN37" t="str">
        <f t="shared" si="4"/>
        <v>US2</v>
      </c>
    </row>
    <row r="38" spans="2:40" x14ac:dyDescent="0.25">
      <c r="B38" s="3" t="s">
        <v>32</v>
      </c>
      <c r="C38" s="4">
        <v>15999405978527.5</v>
      </c>
      <c r="D38" s="4">
        <v>16988247624333</v>
      </c>
      <c r="E38" s="4">
        <v>5713729367315.3496</v>
      </c>
      <c r="F38" s="4">
        <v>2466781539813.8999</v>
      </c>
      <c r="G38" s="4">
        <v>2780607937984.4702</v>
      </c>
      <c r="H38" s="4">
        <v>13459662289647.199</v>
      </c>
      <c r="I38" s="4">
        <v>2428710091049.6602</v>
      </c>
      <c r="J38" s="4">
        <v>11709735342548.6</v>
      </c>
      <c r="K38" s="4">
        <v>15959454231656.801</v>
      </c>
      <c r="L38" s="4">
        <v>6634028979787.8799</v>
      </c>
      <c r="M38" s="4">
        <v>1008895719744.67</v>
      </c>
      <c r="N38" s="4">
        <v>5249248336791.0898</v>
      </c>
      <c r="O38" s="4">
        <v>3969339736994.8999</v>
      </c>
      <c r="P38" s="4">
        <v>4435054444408.96</v>
      </c>
      <c r="Q38" s="4">
        <v>1772325151629.9399</v>
      </c>
      <c r="R38" s="4">
        <v>2337228009178.1099</v>
      </c>
      <c r="S38" s="4">
        <v>4431425406883.1104</v>
      </c>
      <c r="T38" s="4">
        <v>1918923440313.54</v>
      </c>
      <c r="U38" s="4">
        <v>6753154022761.3799</v>
      </c>
      <c r="V38" s="4">
        <v>7687758706228.0303</v>
      </c>
      <c r="W38" s="4">
        <v>6724123378364.0996</v>
      </c>
      <c r="X38" s="4">
        <v>241439797227.95599</v>
      </c>
      <c r="Y38" s="4">
        <v>3942868739445.96</v>
      </c>
      <c r="Z38" s="4">
        <v>5106303821508.8896</v>
      </c>
      <c r="AA38" s="4">
        <v>7809596405139</v>
      </c>
      <c r="AB38" s="4">
        <v>6876505800801.4297</v>
      </c>
      <c r="AC38" s="4">
        <v>5778808644660.7695</v>
      </c>
      <c r="AD38" s="4">
        <v>7468853025664.29</v>
      </c>
      <c r="AE38" s="4">
        <v>8617275870769.0703</v>
      </c>
      <c r="AF38" s="4">
        <v>5478520459182.5996</v>
      </c>
      <c r="AG38" s="4">
        <v>6572888060689.0098</v>
      </c>
      <c r="AH38" s="4">
        <v>7734984035625.0801</v>
      </c>
      <c r="AI38" s="4">
        <v>4489549099856.6699</v>
      </c>
      <c r="AJ38" s="4">
        <v>3539139605586.79</v>
      </c>
      <c r="AK38" s="4">
        <v>8385931021485.5898</v>
      </c>
      <c r="AL38" s="5" t="s">
        <v>17</v>
      </c>
      <c r="AM38">
        <f t="shared" si="3"/>
        <v>222470504123605.25</v>
      </c>
      <c r="AN38" t="str">
        <f t="shared" si="4"/>
        <v>JP2</v>
      </c>
    </row>
    <row r="39" spans="2:40" x14ac:dyDescent="0.25">
      <c r="B39" s="3" t="s">
        <v>33</v>
      </c>
      <c r="C39" s="4">
        <v>216859254011.00101</v>
      </c>
      <c r="D39" s="4">
        <v>148364286808.79199</v>
      </c>
      <c r="E39" s="4">
        <v>136305979602.00999</v>
      </c>
      <c r="F39" s="4">
        <v>108439812130.35001</v>
      </c>
      <c r="G39" s="4">
        <v>37529528596.696701</v>
      </c>
      <c r="H39" s="4">
        <v>354577988650.61499</v>
      </c>
      <c r="I39" s="4">
        <v>5418979269.9665298</v>
      </c>
      <c r="J39" s="4">
        <v>113228830286.964</v>
      </c>
      <c r="K39" s="4">
        <v>127352593374.054</v>
      </c>
      <c r="L39" s="4">
        <v>157533521201.45901</v>
      </c>
      <c r="M39" s="4">
        <v>56524535401.773201</v>
      </c>
      <c r="N39" s="4">
        <v>82318814028.322205</v>
      </c>
      <c r="O39" s="4">
        <v>198279399259.091</v>
      </c>
      <c r="P39" s="4">
        <v>335626337424.55798</v>
      </c>
      <c r="Q39" s="4">
        <v>330624446773.05798</v>
      </c>
      <c r="R39" s="4">
        <v>466795565819.73602</v>
      </c>
      <c r="S39" s="4">
        <v>122555814993.035</v>
      </c>
      <c r="T39" s="4">
        <v>444972424565.58899</v>
      </c>
      <c r="U39" s="4">
        <v>567442949885.52405</v>
      </c>
      <c r="V39" s="4">
        <v>427240055987.96802</v>
      </c>
      <c r="W39" s="4">
        <v>134840132004.931</v>
      </c>
      <c r="X39" s="4">
        <v>13517366369.318501</v>
      </c>
      <c r="Y39" s="4">
        <v>168597897655.14301</v>
      </c>
      <c r="Z39" s="4">
        <v>175416009813.548</v>
      </c>
      <c r="AA39" s="4">
        <v>82052935928.105103</v>
      </c>
      <c r="AB39" s="4">
        <v>141551104134.41699</v>
      </c>
      <c r="AC39" s="4">
        <v>100853170293.526</v>
      </c>
      <c r="AD39" s="4">
        <v>136747456819.681</v>
      </c>
      <c r="AE39" s="4">
        <v>188018052955.72699</v>
      </c>
      <c r="AF39" s="4">
        <v>151298107233.76901</v>
      </c>
      <c r="AG39" s="4">
        <v>102052877466.657</v>
      </c>
      <c r="AH39" s="4">
        <v>106774936198.03</v>
      </c>
      <c r="AI39" s="4">
        <v>87566578439.372406</v>
      </c>
      <c r="AJ39" s="4">
        <v>145008235240.32199</v>
      </c>
      <c r="AK39" s="4">
        <v>163931808733.89999</v>
      </c>
      <c r="AL39" s="5" t="s">
        <v>17</v>
      </c>
      <c r="AM39">
        <f t="shared" si="3"/>
        <v>6336217787357.0088</v>
      </c>
      <c r="AN39" t="str">
        <f t="shared" si="4"/>
        <v>CN2</v>
      </c>
    </row>
    <row r="40" spans="2:40" x14ac:dyDescent="0.25">
      <c r="B40" s="3" t="s">
        <v>34</v>
      </c>
      <c r="C40" s="4">
        <v>915850204922.32397</v>
      </c>
      <c r="D40" s="4">
        <v>1169480582906.5601</v>
      </c>
      <c r="E40" s="4">
        <v>971920057590.64905</v>
      </c>
      <c r="F40" s="4">
        <v>692671067972.49695</v>
      </c>
      <c r="G40" s="4">
        <v>230587725647.05301</v>
      </c>
      <c r="H40" s="4">
        <v>958734777951.87</v>
      </c>
      <c r="I40" s="4">
        <v>138563155424.28</v>
      </c>
      <c r="J40" s="4">
        <v>1672885693066.5801</v>
      </c>
      <c r="K40" s="4">
        <v>752197534240.20605</v>
      </c>
      <c r="L40" s="4">
        <v>395298293766.49597</v>
      </c>
      <c r="M40" s="4">
        <v>40373294162.493797</v>
      </c>
      <c r="N40" s="4">
        <v>176358786927.125</v>
      </c>
      <c r="O40" s="4">
        <v>181256058059.72101</v>
      </c>
      <c r="P40" s="4">
        <v>449949374083.22699</v>
      </c>
      <c r="Q40" s="4">
        <v>311202730240.664</v>
      </c>
      <c r="R40" s="4">
        <v>267274464719.909</v>
      </c>
      <c r="S40" s="4">
        <v>323645126510.12097</v>
      </c>
      <c r="T40" s="4">
        <v>321336377806.14899</v>
      </c>
      <c r="U40" s="4">
        <v>327358794034.66302</v>
      </c>
      <c r="V40" s="4">
        <v>492175166857.82397</v>
      </c>
      <c r="W40" s="4">
        <v>237243001059.62799</v>
      </c>
      <c r="X40" s="4">
        <v>27148572204.217701</v>
      </c>
      <c r="Y40" s="4">
        <v>237892511086.19101</v>
      </c>
      <c r="Z40" s="4">
        <v>302602585252.63</v>
      </c>
      <c r="AA40" s="4">
        <v>188000772207.935</v>
      </c>
      <c r="AB40" s="4">
        <v>330463396351.953</v>
      </c>
      <c r="AC40" s="4">
        <v>319066998352.66803</v>
      </c>
      <c r="AD40" s="4">
        <v>268627318251.87701</v>
      </c>
      <c r="AE40" s="4">
        <v>351654023933.742</v>
      </c>
      <c r="AF40" s="4">
        <v>443536775218.77502</v>
      </c>
      <c r="AG40" s="4">
        <v>217595620929.203</v>
      </c>
      <c r="AH40" s="4">
        <v>574742310683.04004</v>
      </c>
      <c r="AI40" s="4">
        <v>231758358816.297</v>
      </c>
      <c r="AJ40" s="4">
        <v>385723382266.026</v>
      </c>
      <c r="AK40" s="4">
        <v>291854169957.54401</v>
      </c>
      <c r="AL40" s="5" t="s">
        <v>17</v>
      </c>
      <c r="AM40">
        <f t="shared" si="3"/>
        <v>15197029063462.141</v>
      </c>
      <c r="AN40" t="str">
        <f t="shared" si="4"/>
        <v>KR2</v>
      </c>
    </row>
    <row r="41" spans="2:40" x14ac:dyDescent="0.25">
      <c r="B41" s="3" t="s">
        <v>35</v>
      </c>
      <c r="C41" s="4">
        <v>5516655985.6013498</v>
      </c>
      <c r="D41" s="4">
        <v>10384333320.703199</v>
      </c>
      <c r="E41" s="4">
        <v>10877582700.4193</v>
      </c>
      <c r="F41" s="4">
        <v>5873448855.6567602</v>
      </c>
      <c r="G41" s="4">
        <v>3050897187.7388601</v>
      </c>
      <c r="H41" s="4">
        <v>165095631691.80899</v>
      </c>
      <c r="I41" s="4">
        <v>14523543105.878599</v>
      </c>
      <c r="J41" s="4">
        <v>2587595465.2551999</v>
      </c>
      <c r="K41" s="4">
        <v>7976968941.2174702</v>
      </c>
      <c r="L41" s="4">
        <v>24875783388.663898</v>
      </c>
      <c r="M41" s="4">
        <v>4059855312.8178501</v>
      </c>
      <c r="N41" s="4">
        <v>47235694622.934303</v>
      </c>
      <c r="O41" s="4">
        <v>12185252665.8321</v>
      </c>
      <c r="P41" s="4">
        <v>152211497.95618799</v>
      </c>
      <c r="Q41" s="4">
        <v>1823307186.5639901</v>
      </c>
      <c r="R41" s="4">
        <v>224951020.77209401</v>
      </c>
      <c r="S41" s="4">
        <v>234046349.08689201</v>
      </c>
      <c r="T41" s="4">
        <v>192182500.015046</v>
      </c>
      <c r="U41" s="4">
        <v>1175159878.36184</v>
      </c>
      <c r="V41" s="4">
        <v>2794168212.4814601</v>
      </c>
      <c r="W41" s="4">
        <v>1063595858.829</v>
      </c>
      <c r="X41" s="4">
        <v>53559766.850498497</v>
      </c>
      <c r="Y41" s="4">
        <v>1682904700.5771699</v>
      </c>
      <c r="Z41" s="4">
        <v>2870726093.97475</v>
      </c>
      <c r="AA41" s="4">
        <v>5875799391.8091803</v>
      </c>
      <c r="AB41" s="4">
        <v>6462976682.1159601</v>
      </c>
      <c r="AC41" s="4">
        <v>5196935430.2184401</v>
      </c>
      <c r="AD41" s="4">
        <v>2674183873.6271901</v>
      </c>
      <c r="AE41" s="4">
        <v>2720836156.0053301</v>
      </c>
      <c r="AF41" s="4">
        <v>5849554844.2079697</v>
      </c>
      <c r="AG41" s="4">
        <v>3382167454.7974801</v>
      </c>
      <c r="AH41" s="4">
        <v>10500521665.5502</v>
      </c>
      <c r="AI41" s="4">
        <v>1456881480.4377999</v>
      </c>
      <c r="AJ41" s="4">
        <v>3980887357.3313899</v>
      </c>
      <c r="AK41" s="4">
        <v>3074330617.2186198</v>
      </c>
      <c r="AL41" s="5" t="s">
        <v>17</v>
      </c>
      <c r="AM41">
        <f t="shared" si="3"/>
        <v>377685131263.31628</v>
      </c>
      <c r="AN41" t="str">
        <f t="shared" si="4"/>
        <v>AI_pat2</v>
      </c>
    </row>
    <row r="42" spans="2:40" x14ac:dyDescent="0.25">
      <c r="B42" s="3" t="s">
        <v>36</v>
      </c>
      <c r="C42" s="4">
        <v>147983605941.134</v>
      </c>
      <c r="D42" s="4">
        <v>154632444823.85199</v>
      </c>
      <c r="E42" s="4">
        <v>140315956475.30499</v>
      </c>
      <c r="F42" s="4">
        <v>139048877803.41299</v>
      </c>
      <c r="G42" s="4">
        <v>52194049261.889503</v>
      </c>
      <c r="H42" s="4">
        <v>326444965821.09399</v>
      </c>
      <c r="I42" s="4">
        <v>59239136611.081497</v>
      </c>
      <c r="J42" s="4">
        <v>131283561622.073</v>
      </c>
      <c r="K42" s="4">
        <v>120332253968.743</v>
      </c>
      <c r="L42" s="4">
        <v>164621210602.022</v>
      </c>
      <c r="M42" s="4">
        <v>54623927192.830299</v>
      </c>
      <c r="N42" s="4">
        <v>73429924399.371704</v>
      </c>
      <c r="O42" s="4">
        <v>200309994467.591</v>
      </c>
      <c r="P42" s="4">
        <v>143964321197.23401</v>
      </c>
      <c r="Q42" s="4">
        <v>134341872875.545</v>
      </c>
      <c r="R42" s="4">
        <v>157172324770.20401</v>
      </c>
      <c r="S42" s="4">
        <v>76727067895.204803</v>
      </c>
      <c r="T42" s="4">
        <v>29114448062.9818</v>
      </c>
      <c r="U42" s="4">
        <v>99460498884.5354</v>
      </c>
      <c r="V42" s="4">
        <v>55893816811.028603</v>
      </c>
      <c r="W42" s="4">
        <v>80412005257.201202</v>
      </c>
      <c r="X42" s="4">
        <v>5903525683.7117596</v>
      </c>
      <c r="Y42" s="4">
        <v>107399602129.414</v>
      </c>
      <c r="Z42" s="4">
        <v>43932803428.293297</v>
      </c>
      <c r="AA42" s="4">
        <v>81969612475.181198</v>
      </c>
      <c r="AB42" s="4">
        <v>73009403176.954697</v>
      </c>
      <c r="AC42" s="4">
        <v>67932089142.612</v>
      </c>
      <c r="AD42" s="4">
        <v>68233770409.879097</v>
      </c>
      <c r="AE42" s="4">
        <v>112464232059.537</v>
      </c>
      <c r="AF42" s="4">
        <v>34532075410.752701</v>
      </c>
      <c r="AG42" s="4">
        <v>73270081571.986893</v>
      </c>
      <c r="AH42" s="4">
        <v>105428899814.851</v>
      </c>
      <c r="AI42" s="4">
        <v>88949742603.382797</v>
      </c>
      <c r="AJ42" s="4">
        <v>66457831140.275902</v>
      </c>
      <c r="AK42" s="4">
        <v>82576987102.987503</v>
      </c>
      <c r="AL42" s="5" t="s">
        <v>18</v>
      </c>
      <c r="AM42">
        <f t="shared" si="3"/>
        <v>3553606920894.1553</v>
      </c>
      <c r="AN42" t="str">
        <f t="shared" si="4"/>
        <v>US3</v>
      </c>
    </row>
    <row r="43" spans="2:40" x14ac:dyDescent="0.25">
      <c r="B43" s="3" t="s">
        <v>37</v>
      </c>
      <c r="C43" s="4">
        <v>993633522598.25098</v>
      </c>
      <c r="D43" s="4">
        <v>1029057636295.28</v>
      </c>
      <c r="E43" s="4">
        <v>521582316678.24103</v>
      </c>
      <c r="F43" s="4">
        <v>225182109190.409</v>
      </c>
      <c r="G43" s="4">
        <v>164959450481.97101</v>
      </c>
      <c r="H43" s="4">
        <v>805570275071.36096</v>
      </c>
      <c r="I43" s="4">
        <v>147118332673.832</v>
      </c>
      <c r="J43" s="4">
        <v>743682445800.50598</v>
      </c>
      <c r="K43" s="4">
        <v>1086398401920.13</v>
      </c>
      <c r="L43" s="4">
        <v>605592596664.08606</v>
      </c>
      <c r="M43" s="4">
        <v>59852696688.813797</v>
      </c>
      <c r="N43" s="4">
        <v>314171212886.90997</v>
      </c>
      <c r="O43" s="4">
        <v>240441477998.83899</v>
      </c>
      <c r="P43" s="4">
        <v>281669229917.76099</v>
      </c>
      <c r="Q43" s="4">
        <v>120646432168.98599</v>
      </c>
      <c r="R43" s="4">
        <v>145152145210.37299</v>
      </c>
      <c r="S43" s="4">
        <v>404526182694.38898</v>
      </c>
      <c r="T43" s="4">
        <v>113840053431.101</v>
      </c>
      <c r="U43" s="4">
        <v>404181028219.37402</v>
      </c>
      <c r="V43" s="4">
        <v>488247687084.56799</v>
      </c>
      <c r="W43" s="4">
        <v>457727237193.25897</v>
      </c>
      <c r="X43" s="4">
        <v>14994473953.4074</v>
      </c>
      <c r="Y43" s="4">
        <v>359927899848.13702</v>
      </c>
      <c r="Z43" s="4">
        <v>302931262219.104</v>
      </c>
      <c r="AA43" s="4">
        <v>467409849437.539</v>
      </c>
      <c r="AB43" s="4">
        <v>416542127347.36603</v>
      </c>
      <c r="AC43" s="4">
        <v>367010732604.573</v>
      </c>
      <c r="AD43" s="4">
        <v>508422773954.448</v>
      </c>
      <c r="AE43" s="4">
        <v>535170755099.57202</v>
      </c>
      <c r="AF43" s="4">
        <v>325012998796.25299</v>
      </c>
      <c r="AG43" s="4">
        <v>393391983328.97302</v>
      </c>
      <c r="AH43" s="4">
        <v>468544170328.72699</v>
      </c>
      <c r="AI43" s="4">
        <v>285130172241.466</v>
      </c>
      <c r="AJ43" s="4">
        <v>240917737904.53601</v>
      </c>
      <c r="AK43" s="4">
        <v>520803221840.086</v>
      </c>
      <c r="AL43" s="5" t="s">
        <v>18</v>
      </c>
      <c r="AM43">
        <f t="shared" si="3"/>
        <v>14559442629772.627</v>
      </c>
      <c r="AN43" t="str">
        <f t="shared" si="4"/>
        <v>JP3</v>
      </c>
    </row>
    <row r="44" spans="2:40" x14ac:dyDescent="0.25">
      <c r="B44" s="3" t="s">
        <v>38</v>
      </c>
      <c r="C44" s="4">
        <v>17317968563.184101</v>
      </c>
      <c r="D44" s="4">
        <v>9644062533.2495499</v>
      </c>
      <c r="E44" s="4">
        <v>12455267964.6026</v>
      </c>
      <c r="F44" s="4">
        <v>9908933724.39221</v>
      </c>
      <c r="G44" s="4">
        <v>2237973035.1957598</v>
      </c>
      <c r="H44" s="4">
        <v>20658783046.831299</v>
      </c>
      <c r="I44" s="4">
        <v>352247674.086775</v>
      </c>
      <c r="J44" s="4">
        <v>7416724669.6223202</v>
      </c>
      <c r="K44" s="4">
        <v>8407375706.3994503</v>
      </c>
      <c r="L44" s="4">
        <v>14394982712.4286</v>
      </c>
      <c r="M44" s="4">
        <v>3370689448.7150898</v>
      </c>
      <c r="N44" s="4">
        <v>4796142383.6696796</v>
      </c>
      <c r="O44" s="4">
        <v>12888673997.2285</v>
      </c>
      <c r="P44" s="4">
        <v>21984225486.062401</v>
      </c>
      <c r="Q44" s="4">
        <v>21826677165.318501</v>
      </c>
      <c r="R44" s="4">
        <v>37277408202.694504</v>
      </c>
      <c r="S44" s="4">
        <v>11198815494.489201</v>
      </c>
      <c r="T44" s="4">
        <v>26534740105.185299</v>
      </c>
      <c r="U44" s="4">
        <v>33060937701.606701</v>
      </c>
      <c r="V44" s="4">
        <v>27985115231.395302</v>
      </c>
      <c r="W44" s="4">
        <v>8901676990.0887909</v>
      </c>
      <c r="X44" s="4">
        <v>1079471230.8150899</v>
      </c>
      <c r="Y44" s="4">
        <v>15406015199.735901</v>
      </c>
      <c r="Z44" s="4">
        <v>10460464455.152</v>
      </c>
      <c r="AA44" s="4">
        <v>4780651523.6470604</v>
      </c>
      <c r="AB44" s="4">
        <v>9201188030.3928795</v>
      </c>
      <c r="AC44" s="4">
        <v>6606093114.53545</v>
      </c>
      <c r="AD44" s="4">
        <v>9027591947.0354691</v>
      </c>
      <c r="AE44" s="4">
        <v>15014764969.325199</v>
      </c>
      <c r="AF44" s="4">
        <v>9022257857.3804607</v>
      </c>
      <c r="AG44" s="4">
        <v>5945908438.6818199</v>
      </c>
      <c r="AH44" s="4">
        <v>6940647131.6418304</v>
      </c>
      <c r="AI44" s="4">
        <v>5735793621.6398802</v>
      </c>
      <c r="AJ44" s="4">
        <v>9572939834.8923893</v>
      </c>
      <c r="AK44" s="4">
        <v>13091283206.2752</v>
      </c>
      <c r="AL44" s="5" t="s">
        <v>18</v>
      </c>
      <c r="AM44">
        <f t="shared" si="3"/>
        <v>434504492397.59723</v>
      </c>
      <c r="AN44" t="str">
        <f t="shared" si="4"/>
        <v>CN3</v>
      </c>
    </row>
    <row r="45" spans="2:40" x14ac:dyDescent="0.25">
      <c r="B45" s="3" t="s">
        <v>39</v>
      </c>
      <c r="C45" s="4">
        <v>55943468237.5811</v>
      </c>
      <c r="D45" s="4">
        <v>69495535657.070801</v>
      </c>
      <c r="E45" s="4">
        <v>58420513276.477501</v>
      </c>
      <c r="F45" s="4">
        <v>41635316615.476799</v>
      </c>
      <c r="G45" s="4">
        <v>13572492895.3438</v>
      </c>
      <c r="H45" s="4">
        <v>57181102431.839996</v>
      </c>
      <c r="I45" s="4">
        <v>8234015039.9176702</v>
      </c>
      <c r="J45" s="4">
        <v>98154907277.076202</v>
      </c>
      <c r="K45" s="4">
        <v>47369778690.245102</v>
      </c>
      <c r="L45" s="4">
        <v>23760729124.576801</v>
      </c>
      <c r="M45" s="4">
        <v>2376389491.8709202</v>
      </c>
      <c r="N45" s="4">
        <v>10518435433.810101</v>
      </c>
      <c r="O45" s="4">
        <v>10771009822.705099</v>
      </c>
      <c r="P45" s="4">
        <v>26400332835.388699</v>
      </c>
      <c r="Q45" s="4">
        <v>19598049432.840599</v>
      </c>
      <c r="R45" s="4">
        <v>16326098359.112</v>
      </c>
      <c r="S45" s="4">
        <v>19453775300.226601</v>
      </c>
      <c r="T45" s="4">
        <v>18913997666.402699</v>
      </c>
      <c r="U45" s="4">
        <v>19524416099.359798</v>
      </c>
      <c r="V45" s="4">
        <v>28877889306.622501</v>
      </c>
      <c r="W45" s="4">
        <v>14940421823.312401</v>
      </c>
      <c r="X45" s="4">
        <v>1658333730.3845899</v>
      </c>
      <c r="Y45" s="4">
        <v>14299326877.497999</v>
      </c>
      <c r="Z45" s="4">
        <v>17811318564.026402</v>
      </c>
      <c r="AA45" s="4">
        <v>11212789668.3295</v>
      </c>
      <c r="AB45" s="4">
        <v>19637547711.528702</v>
      </c>
      <c r="AC45" s="4">
        <v>18720939373.3722</v>
      </c>
      <c r="AD45" s="4">
        <v>16916854996.871</v>
      </c>
      <c r="AE45" s="4">
        <v>21480309348.430401</v>
      </c>
      <c r="AF45" s="4">
        <v>26106765716.119801</v>
      </c>
      <c r="AG45" s="4">
        <v>12977893130.8333</v>
      </c>
      <c r="AH45" s="4">
        <v>34153645070.729599</v>
      </c>
      <c r="AI45" s="4">
        <v>13598191624.5581</v>
      </c>
      <c r="AJ45" s="4">
        <v>24291001262.122799</v>
      </c>
      <c r="AK45" s="4">
        <v>17827516333.2089</v>
      </c>
      <c r="AL45" s="5" t="s">
        <v>18</v>
      </c>
      <c r="AM45">
        <f t="shared" si="3"/>
        <v>912161108225.27039</v>
      </c>
      <c r="AN45" t="str">
        <f t="shared" si="4"/>
        <v>KR3</v>
      </c>
    </row>
    <row r="46" spans="2:40" ht="15.75" thickBot="1" x14ac:dyDescent="0.3">
      <c r="B46" s="6" t="s">
        <v>40</v>
      </c>
      <c r="C46" s="7">
        <v>428246039.10553902</v>
      </c>
      <c r="D46" s="7">
        <v>614399185.24652302</v>
      </c>
      <c r="E46" s="7">
        <v>814265198.67218196</v>
      </c>
      <c r="F46" s="7">
        <v>439669835.758443</v>
      </c>
      <c r="G46" s="7">
        <v>214350594.978405</v>
      </c>
      <c r="H46" s="7">
        <v>9900209980.7844505</v>
      </c>
      <c r="I46" s="7">
        <v>859299559.78534698</v>
      </c>
      <c r="J46" s="7">
        <v>200098847.43956399</v>
      </c>
      <c r="K46" s="7">
        <v>454368378.930484</v>
      </c>
      <c r="L46" s="7">
        <v>1862131069.0945799</v>
      </c>
      <c r="M46" s="7">
        <v>285238193.31772</v>
      </c>
      <c r="N46" s="7">
        <v>2832560077.8355498</v>
      </c>
      <c r="O46" s="7">
        <v>720952330.65990603</v>
      </c>
      <c r="P46" s="7">
        <v>11770520.4376214</v>
      </c>
      <c r="Q46" s="7">
        <v>103855629.469825</v>
      </c>
      <c r="R46" s="7">
        <v>17462459.847022001</v>
      </c>
      <c r="S46" s="7">
        <v>17520050.381266199</v>
      </c>
      <c r="T46" s="7">
        <v>13502399.683679</v>
      </c>
      <c r="U46" s="7">
        <v>70470244.6548893</v>
      </c>
      <c r="V46" s="7">
        <v>216073125.17633599</v>
      </c>
      <c r="W46" s="7">
        <v>60582450.5240646</v>
      </c>
      <c r="X46" s="7">
        <v>4157728.53500523</v>
      </c>
      <c r="Y46" s="7">
        <v>125977505.122438</v>
      </c>
      <c r="Z46" s="7">
        <v>201692095.27495599</v>
      </c>
      <c r="AA46" s="7">
        <v>352351223.27444702</v>
      </c>
      <c r="AB46" s="7">
        <v>382388304.10448003</v>
      </c>
      <c r="AC46" s="7">
        <v>401879197.79878902</v>
      </c>
      <c r="AD46" s="7">
        <v>152321589.88907701</v>
      </c>
      <c r="AE46" s="7">
        <v>211212609.57826599</v>
      </c>
      <c r="AF46" s="7">
        <v>410979290.37198102</v>
      </c>
      <c r="AG46" s="7">
        <v>202816801.68968099</v>
      </c>
      <c r="AH46" s="7">
        <v>621273581.72480595</v>
      </c>
      <c r="AI46" s="7">
        <v>112660695.61723401</v>
      </c>
      <c r="AJ46" s="7">
        <v>226751457.67578501</v>
      </c>
      <c r="AK46" s="7">
        <v>238653617.9093</v>
      </c>
      <c r="AL46" s="8" t="s">
        <v>18</v>
      </c>
      <c r="AM46">
        <f t="shared" si="3"/>
        <v>23782141870.349644</v>
      </c>
      <c r="AN46" t="str">
        <f t="shared" si="4"/>
        <v>AI_pat3</v>
      </c>
    </row>
    <row r="47" spans="2:40" ht="15.75" thickBot="1" x14ac:dyDescent="0.3"/>
    <row r="48" spans="2:40" x14ac:dyDescent="0.25">
      <c r="B48" s="13" t="s">
        <v>22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</row>
    <row r="49" spans="2:43" x14ac:dyDescent="0.25">
      <c r="B49" s="3"/>
      <c r="C49" s="4">
        <v>1</v>
      </c>
      <c r="D49" s="4">
        <v>2</v>
      </c>
      <c r="E49" s="4">
        <v>3</v>
      </c>
      <c r="F49" s="4">
        <v>4</v>
      </c>
      <c r="G49" s="4">
        <v>5</v>
      </c>
      <c r="H49" s="4">
        <v>6</v>
      </c>
      <c r="I49" s="4">
        <v>7</v>
      </c>
      <c r="J49" s="4">
        <v>8</v>
      </c>
      <c r="K49" s="4">
        <v>9</v>
      </c>
      <c r="L49" s="4">
        <v>10</v>
      </c>
      <c r="M49" s="4">
        <v>11</v>
      </c>
      <c r="N49" s="4">
        <v>12</v>
      </c>
      <c r="O49" s="4">
        <v>13</v>
      </c>
      <c r="P49" s="4">
        <v>14</v>
      </c>
      <c r="Q49" s="4">
        <v>15</v>
      </c>
      <c r="R49" s="4">
        <v>16</v>
      </c>
      <c r="S49" s="4">
        <v>17</v>
      </c>
      <c r="T49" s="4">
        <v>18</v>
      </c>
      <c r="U49" s="4">
        <v>19</v>
      </c>
      <c r="V49" s="4">
        <v>20</v>
      </c>
      <c r="W49" s="4">
        <v>21</v>
      </c>
      <c r="X49" s="4">
        <v>22</v>
      </c>
      <c r="Y49" s="4">
        <v>23</v>
      </c>
      <c r="Z49" s="4">
        <v>24</v>
      </c>
      <c r="AA49" s="4">
        <v>25</v>
      </c>
      <c r="AB49" s="4">
        <v>26</v>
      </c>
      <c r="AC49" s="4">
        <v>27</v>
      </c>
      <c r="AD49" s="4">
        <v>28</v>
      </c>
      <c r="AE49" s="4">
        <v>29</v>
      </c>
      <c r="AF49" s="4">
        <v>30</v>
      </c>
      <c r="AG49" s="4">
        <v>31</v>
      </c>
      <c r="AH49" s="4">
        <v>32</v>
      </c>
      <c r="AI49" s="4">
        <v>33</v>
      </c>
      <c r="AJ49" s="4">
        <v>34</v>
      </c>
      <c r="AK49" s="4">
        <v>35</v>
      </c>
      <c r="AL49" s="5" t="s">
        <v>24</v>
      </c>
    </row>
    <row r="50" spans="2:43" x14ac:dyDescent="0.25">
      <c r="B50" s="3" t="s">
        <v>3</v>
      </c>
      <c r="C50" s="4">
        <v>14374227.0428141</v>
      </c>
      <c r="D50" s="4">
        <v>10370262.573739599</v>
      </c>
      <c r="E50" s="4">
        <v>22094313.416626699</v>
      </c>
      <c r="F50" s="4">
        <v>38508638.072529599</v>
      </c>
      <c r="G50" s="4">
        <v>7087765.4193484196</v>
      </c>
      <c r="H50" s="4">
        <v>90073200.329934195</v>
      </c>
      <c r="I50" s="4">
        <v>9725418.9580150098</v>
      </c>
      <c r="J50" s="4">
        <v>8315535.4400436403</v>
      </c>
      <c r="K50" s="4">
        <v>4301386.6632367298</v>
      </c>
      <c r="L50" s="4">
        <v>23997582.802040301</v>
      </c>
      <c r="M50" s="4">
        <v>5893269.9854820203</v>
      </c>
      <c r="N50" s="4">
        <v>16422604.802820601</v>
      </c>
      <c r="O50" s="4">
        <v>16081761.481102301</v>
      </c>
      <c r="P50" s="4">
        <v>6485068.0567350704</v>
      </c>
      <c r="Q50" s="4">
        <v>5947738.9228639603</v>
      </c>
      <c r="R50" s="4">
        <v>11921761.1106527</v>
      </c>
      <c r="S50" s="4">
        <v>5452019.8860527398</v>
      </c>
      <c r="T50" s="4">
        <v>4531587.7753817802</v>
      </c>
      <c r="U50" s="4">
        <v>10131644.3240056</v>
      </c>
      <c r="V50" s="4">
        <v>2169862.36186813</v>
      </c>
      <c r="W50" s="4">
        <v>4382056.3367079403</v>
      </c>
      <c r="X50" s="4">
        <v>983663.41879662301</v>
      </c>
      <c r="Y50" s="4">
        <v>11138231.1222638</v>
      </c>
      <c r="Z50" s="4">
        <v>5661610.2649745997</v>
      </c>
      <c r="AA50" s="4">
        <v>10347898.6727913</v>
      </c>
      <c r="AB50" s="4">
        <v>4316884.3967818702</v>
      </c>
      <c r="AC50" s="4">
        <v>4768879.4220162705</v>
      </c>
      <c r="AD50" s="4">
        <v>1809092.1217340899</v>
      </c>
      <c r="AE50" s="4">
        <v>7990931.7867977498</v>
      </c>
      <c r="AF50" s="4">
        <v>5088507.9637634102</v>
      </c>
      <c r="AG50" s="4">
        <v>10065867.303893499</v>
      </c>
      <c r="AH50" s="4">
        <v>7496504.6182417804</v>
      </c>
      <c r="AI50" s="4">
        <v>6000566.3108319202</v>
      </c>
      <c r="AJ50" s="4">
        <v>3482054.1694855001</v>
      </c>
      <c r="AK50" s="4">
        <v>7625857.1958744098</v>
      </c>
      <c r="AL50" s="5" t="s">
        <v>25</v>
      </c>
      <c r="AM50">
        <f>SUM(C50:AK50)</f>
        <v>405044254.53024793</v>
      </c>
      <c r="AN50" t="str">
        <f>B50</f>
        <v>US</v>
      </c>
      <c r="AO50" t="s">
        <v>3</v>
      </c>
      <c r="AP50" s="27">
        <f>AM50+AM55+AM60+AM65</f>
        <v>150505415434496.28</v>
      </c>
      <c r="AQ50" t="s">
        <v>10</v>
      </c>
    </row>
    <row r="51" spans="2:43" x14ac:dyDescent="0.25">
      <c r="B51" s="3" t="s">
        <v>5</v>
      </c>
      <c r="C51" s="4">
        <v>87477689.046080902</v>
      </c>
      <c r="D51" s="4">
        <v>58677619.175391898</v>
      </c>
      <c r="E51" s="4">
        <v>37204821.3111059</v>
      </c>
      <c r="F51" s="4">
        <v>21007169.303799499</v>
      </c>
      <c r="G51" s="4">
        <v>1473056.8515748901</v>
      </c>
      <c r="H51" s="4">
        <v>58201413.227899797</v>
      </c>
      <c r="I51" s="4">
        <v>13176626.256223001</v>
      </c>
      <c r="J51" s="4">
        <v>13865539.486700101</v>
      </c>
      <c r="K51" s="4">
        <v>48931085.312928602</v>
      </c>
      <c r="L51" s="4">
        <v>47000360.653382704</v>
      </c>
      <c r="M51" s="4">
        <v>755614.22932846297</v>
      </c>
      <c r="N51" s="4">
        <v>21453278.8407906</v>
      </c>
      <c r="O51" s="4">
        <v>23354533.5397298</v>
      </c>
      <c r="P51" s="4">
        <v>3152596.8594494802</v>
      </c>
      <c r="Q51" s="4">
        <v>5413282.8682680996</v>
      </c>
      <c r="R51" s="4">
        <v>8858984.9254110307</v>
      </c>
      <c r="S51" s="4">
        <v>23952737.814063501</v>
      </c>
      <c r="T51" s="4">
        <v>1542775.4942493699</v>
      </c>
      <c r="U51" s="4">
        <v>23613209.229980599</v>
      </c>
      <c r="V51" s="4">
        <v>6171594.8341768198</v>
      </c>
      <c r="W51" s="4">
        <v>18933591.289028801</v>
      </c>
      <c r="X51" s="4">
        <v>2366542.0657942598</v>
      </c>
      <c r="Y51" s="4">
        <v>22072750.980268098</v>
      </c>
      <c r="Z51" s="4">
        <v>3524256.7332191002</v>
      </c>
      <c r="AA51" s="4">
        <v>27602117.479398299</v>
      </c>
      <c r="AB51" s="4">
        <v>20835126.9997411</v>
      </c>
      <c r="AC51" s="4">
        <v>6798692.4211378703</v>
      </c>
      <c r="AD51" s="4">
        <v>20307254.409598999</v>
      </c>
      <c r="AE51" s="4">
        <v>29459357.187212899</v>
      </c>
      <c r="AF51" s="4">
        <v>3800714.0237891702</v>
      </c>
      <c r="AG51" s="4">
        <v>29160228.1323006</v>
      </c>
      <c r="AH51" s="4">
        <v>44672341.791192599</v>
      </c>
      <c r="AI51" s="4">
        <v>8686511.0693853106</v>
      </c>
      <c r="AJ51" s="4">
        <v>9639020.8282018509</v>
      </c>
      <c r="AK51" s="4">
        <v>29955087.195324302</v>
      </c>
      <c r="AL51" s="5" t="s">
        <v>25</v>
      </c>
      <c r="AM51">
        <f t="shared" ref="AM51:AM69" si="6">SUM(C51:AK51)</f>
        <v>783097581.86612844</v>
      </c>
      <c r="AN51" t="str">
        <f t="shared" ref="AN51:AN69" si="7">B51</f>
        <v>JP</v>
      </c>
      <c r="AO51" t="s">
        <v>5</v>
      </c>
      <c r="AP51" s="27">
        <f t="shared" ref="AP51:AP54" si="8">AM51+AM56+AM61+AM66</f>
        <v>280697032669626.37</v>
      </c>
      <c r="AQ51" t="s">
        <v>9</v>
      </c>
    </row>
    <row r="52" spans="2:43" x14ac:dyDescent="0.25">
      <c r="B52" s="3" t="s">
        <v>6</v>
      </c>
      <c r="C52" s="4">
        <v>121551520.279553</v>
      </c>
      <c r="D52" s="4">
        <v>16229728.4512357</v>
      </c>
      <c r="E52" s="4">
        <v>45291880.771471702</v>
      </c>
      <c r="F52" s="4">
        <v>99077085.6358172</v>
      </c>
      <c r="G52" s="4">
        <v>9009260.3324138299</v>
      </c>
      <c r="H52" s="4">
        <v>100370170.081953</v>
      </c>
      <c r="I52" s="4">
        <v>14849483.520971499</v>
      </c>
      <c r="J52" s="4">
        <v>22152015.692727499</v>
      </c>
      <c r="K52" s="4">
        <v>19928483.279695</v>
      </c>
      <c r="L52" s="4">
        <v>187219467.451534</v>
      </c>
      <c r="M52" s="4">
        <v>17632483.422818899</v>
      </c>
      <c r="N52" s="4">
        <v>41864153.941453896</v>
      </c>
      <c r="O52" s="4">
        <v>18075683.8837157</v>
      </c>
      <c r="P52" s="4">
        <v>43103792.179028101</v>
      </c>
      <c r="Q52" s="4">
        <v>39646227.375766098</v>
      </c>
      <c r="R52" s="4">
        <v>68508915.344004899</v>
      </c>
      <c r="S52" s="4">
        <v>65309629.144039303</v>
      </c>
      <c r="T52" s="4">
        <v>76124667.432400703</v>
      </c>
      <c r="U52" s="4">
        <v>70406123.437786296</v>
      </c>
      <c r="V52" s="4">
        <v>68816029.571937397</v>
      </c>
      <c r="W52" s="4">
        <v>26248635.5218684</v>
      </c>
      <c r="X52" s="4">
        <v>8848142.8351841606</v>
      </c>
      <c r="Y52" s="4">
        <v>95405254.844386995</v>
      </c>
      <c r="Z52" s="4">
        <v>71325949.149184197</v>
      </c>
      <c r="AA52" s="4">
        <v>38105657.141501904</v>
      </c>
      <c r="AB52" s="4">
        <v>33460418.689960402</v>
      </c>
      <c r="AC52" s="4">
        <v>20984312.125787601</v>
      </c>
      <c r="AD52" s="4">
        <v>21205217.7122663</v>
      </c>
      <c r="AE52" s="4">
        <v>87758020.312947094</v>
      </c>
      <c r="AF52" s="4">
        <v>44260634.317417502</v>
      </c>
      <c r="AG52" s="4">
        <v>31277119.2736516</v>
      </c>
      <c r="AH52" s="4">
        <v>21986920.793901902</v>
      </c>
      <c r="AI52" s="4">
        <v>16984618.881402802</v>
      </c>
      <c r="AJ52" s="4">
        <v>19476123.475736301</v>
      </c>
      <c r="AK52" s="4">
        <v>84822896.280064493</v>
      </c>
      <c r="AL52" s="5" t="s">
        <v>25</v>
      </c>
      <c r="AM52">
        <f t="shared" si="6"/>
        <v>1767316722.5855851</v>
      </c>
      <c r="AN52" t="str">
        <f t="shared" si="7"/>
        <v>CN</v>
      </c>
      <c r="AO52" t="s">
        <v>6</v>
      </c>
      <c r="AP52" s="27">
        <f t="shared" si="8"/>
        <v>576934083480803.75</v>
      </c>
      <c r="AQ52" t="s">
        <v>4</v>
      </c>
    </row>
    <row r="53" spans="2:43" x14ac:dyDescent="0.25">
      <c r="B53" s="3" t="s">
        <v>7</v>
      </c>
      <c r="C53" s="4">
        <v>27522367.647414301</v>
      </c>
      <c r="D53" s="4">
        <v>15952356.2031727</v>
      </c>
      <c r="E53" s="4">
        <v>16245228.7630942</v>
      </c>
      <c r="F53" s="4">
        <v>18304452.657445699</v>
      </c>
      <c r="G53" s="4">
        <v>1514349.72447042</v>
      </c>
      <c r="H53" s="4">
        <v>29843358.779085401</v>
      </c>
      <c r="I53" s="4">
        <v>9433996.3987472095</v>
      </c>
      <c r="J53" s="4">
        <v>29756618.976734798</v>
      </c>
      <c r="K53" s="4">
        <v>2243147.4308933499</v>
      </c>
      <c r="L53" s="4">
        <v>14839184.431577001</v>
      </c>
      <c r="M53" s="4">
        <v>1839667.31233907</v>
      </c>
      <c r="N53" s="4">
        <v>7022372.9473229703</v>
      </c>
      <c r="O53" s="4">
        <v>7534071.3704805505</v>
      </c>
      <c r="P53" s="4">
        <v>9408180.4264045991</v>
      </c>
      <c r="Q53" s="4">
        <v>1040968.89508467</v>
      </c>
      <c r="R53" s="4">
        <v>8325389.9639499504</v>
      </c>
      <c r="S53" s="4">
        <v>6548590.0267254096</v>
      </c>
      <c r="T53" s="4">
        <v>4902329.9903945699</v>
      </c>
      <c r="U53" s="4">
        <v>10774693.2541083</v>
      </c>
      <c r="V53" s="4">
        <v>9445909.6259832904</v>
      </c>
      <c r="W53" s="4">
        <v>870861.25677356101</v>
      </c>
      <c r="X53" s="4">
        <v>1756987.5508052099</v>
      </c>
      <c r="Y53" s="4">
        <v>10009173.1199982</v>
      </c>
      <c r="Z53" s="4">
        <v>5010875.5588804502</v>
      </c>
      <c r="AA53" s="4">
        <v>8080416.7940260498</v>
      </c>
      <c r="AB53" s="4">
        <v>5856056.9117831597</v>
      </c>
      <c r="AC53" s="4">
        <v>7162121.1023874702</v>
      </c>
      <c r="AD53" s="4">
        <v>503545.332440436</v>
      </c>
      <c r="AE53" s="4">
        <v>10602121.015355499</v>
      </c>
      <c r="AF53" s="4">
        <v>4674024.1495809099</v>
      </c>
      <c r="AG53" s="4">
        <v>8311276.3375549903</v>
      </c>
      <c r="AH53" s="4">
        <v>14275845.6111707</v>
      </c>
      <c r="AI53" s="4">
        <v>7225557.5722201802</v>
      </c>
      <c r="AJ53" s="4">
        <v>1073588.43139694</v>
      </c>
      <c r="AK53" s="4">
        <v>12549795.649163701</v>
      </c>
      <c r="AL53" s="5" t="s">
        <v>25</v>
      </c>
      <c r="AM53">
        <f t="shared" si="6"/>
        <v>330459481.21896601</v>
      </c>
      <c r="AN53" t="str">
        <f t="shared" si="7"/>
        <v>KR</v>
      </c>
      <c r="AO53" t="s">
        <v>7</v>
      </c>
      <c r="AP53" s="27">
        <f t="shared" si="8"/>
        <v>118044005630678</v>
      </c>
      <c r="AQ53" t="s">
        <v>55</v>
      </c>
    </row>
    <row r="54" spans="2:43" x14ac:dyDescent="0.25">
      <c r="B54" s="3" t="s">
        <v>8</v>
      </c>
      <c r="C54" s="4">
        <v>160158.87906614001</v>
      </c>
      <c r="D54" s="4">
        <v>122437.748810773</v>
      </c>
      <c r="E54" s="4">
        <v>176900</v>
      </c>
      <c r="F54" s="4">
        <v>869600</v>
      </c>
      <c r="G54" s="4">
        <v>33789.749725542999</v>
      </c>
      <c r="H54" s="4">
        <v>3400108.0842117802</v>
      </c>
      <c r="I54" s="4">
        <v>751876.67549913202</v>
      </c>
      <c r="J54" s="4">
        <v>19531.2823003964</v>
      </c>
      <c r="K54" s="4">
        <v>0</v>
      </c>
      <c r="L54" s="4">
        <v>1449300</v>
      </c>
      <c r="M54" s="4">
        <v>109016.81377963899</v>
      </c>
      <c r="N54" s="4">
        <v>409368.07002655498</v>
      </c>
      <c r="O54" s="4">
        <v>258849.10925284101</v>
      </c>
      <c r="P54" s="4">
        <v>5728.2559396922197</v>
      </c>
      <c r="Q54" s="4">
        <v>0</v>
      </c>
      <c r="R54" s="4">
        <v>4687.5769482772803</v>
      </c>
      <c r="S54" s="4">
        <v>2400</v>
      </c>
      <c r="T54" s="4">
        <v>10378.837675513199</v>
      </c>
      <c r="U54" s="4">
        <v>4957.6826383207199</v>
      </c>
      <c r="V54" s="4">
        <v>33955.444847332197</v>
      </c>
      <c r="W54" s="4">
        <v>0</v>
      </c>
      <c r="X54" s="4">
        <v>2711.4415681211699</v>
      </c>
      <c r="Y54" s="4">
        <v>31200</v>
      </c>
      <c r="Z54" s="4">
        <v>34179.931593043497</v>
      </c>
      <c r="AA54" s="4">
        <v>38332.227355711701</v>
      </c>
      <c r="AB54" s="4">
        <v>27128.080511792599</v>
      </c>
      <c r="AC54" s="4">
        <v>55143.090311013097</v>
      </c>
      <c r="AD54" s="4">
        <v>0</v>
      </c>
      <c r="AE54" s="4">
        <v>38373.791684426702</v>
      </c>
      <c r="AF54" s="4">
        <v>62663.207920579698</v>
      </c>
      <c r="AG54" s="4">
        <v>13867.141292694199</v>
      </c>
      <c r="AH54" s="4">
        <v>93189.534120438504</v>
      </c>
      <c r="AI54" s="4">
        <v>28641.279698461101</v>
      </c>
      <c r="AJ54" s="4">
        <v>0</v>
      </c>
      <c r="AK54" s="4">
        <v>35110.870475331802</v>
      </c>
      <c r="AL54" s="5" t="s">
        <v>25</v>
      </c>
      <c r="AM54">
        <f t="shared" si="6"/>
        <v>8283584.8072535507</v>
      </c>
      <c r="AN54" t="str">
        <f t="shared" si="7"/>
        <v>AI_pat</v>
      </c>
      <c r="AO54" t="s">
        <v>8</v>
      </c>
      <c r="AP54" s="27">
        <f t="shared" si="8"/>
        <v>3536573168892.2476</v>
      </c>
    </row>
    <row r="55" spans="2:43" x14ac:dyDescent="0.25">
      <c r="B55" s="3" t="s">
        <v>26</v>
      </c>
      <c r="C55" s="4">
        <v>993430627614</v>
      </c>
      <c r="D55" s="4">
        <v>244239841210</v>
      </c>
      <c r="E55" s="4">
        <v>349132353444</v>
      </c>
      <c r="F55" s="4">
        <v>608510035350</v>
      </c>
      <c r="G55" s="4">
        <v>145799609160</v>
      </c>
      <c r="H55" s="4">
        <v>1736907629280</v>
      </c>
      <c r="I55" s="4">
        <v>229052520620</v>
      </c>
      <c r="J55" s="4">
        <v>387418014128</v>
      </c>
      <c r="K55" s="4">
        <v>43658110496</v>
      </c>
      <c r="L55" s="4">
        <v>379207645092</v>
      </c>
      <c r="M55" s="4">
        <v>121228117710</v>
      </c>
      <c r="N55" s="4">
        <v>316681848432</v>
      </c>
      <c r="O55" s="4">
        <v>378756742425</v>
      </c>
      <c r="P55" s="4">
        <v>302137151136</v>
      </c>
      <c r="Q55" s="4">
        <v>60368216909</v>
      </c>
      <c r="R55" s="4">
        <v>823935964497</v>
      </c>
      <c r="S55" s="4">
        <v>86152327884</v>
      </c>
      <c r="T55" s="4">
        <v>93217493446</v>
      </c>
      <c r="U55" s="4">
        <v>195371434112</v>
      </c>
      <c r="V55" s="4">
        <v>101093161496</v>
      </c>
      <c r="W55" s="4">
        <v>44476889600</v>
      </c>
      <c r="X55" s="4">
        <v>67982881068</v>
      </c>
      <c r="Y55" s="4">
        <v>176005326420</v>
      </c>
      <c r="Z55" s="4">
        <v>116462737550</v>
      </c>
      <c r="AA55" s="4">
        <v>199541529400</v>
      </c>
      <c r="AB55" s="4">
        <v>101671018655</v>
      </c>
      <c r="AC55" s="4">
        <v>222180496808</v>
      </c>
      <c r="AD55" s="4">
        <v>18361879536</v>
      </c>
      <c r="AE55" s="4">
        <v>552268748541</v>
      </c>
      <c r="AF55" s="4">
        <v>104673677588</v>
      </c>
      <c r="AG55" s="4">
        <v>194103036768</v>
      </c>
      <c r="AH55" s="4">
        <v>176557255380</v>
      </c>
      <c r="AI55" s="4">
        <v>279564376888</v>
      </c>
      <c r="AJ55" s="4">
        <v>35342069334</v>
      </c>
      <c r="AK55" s="4">
        <v>527037737586</v>
      </c>
      <c r="AL55" s="5" t="s">
        <v>16</v>
      </c>
      <c r="AM55">
        <f t="shared" si="6"/>
        <v>10412528505563</v>
      </c>
      <c r="AN55" t="str">
        <f t="shared" si="7"/>
        <v>US1</v>
      </c>
    </row>
    <row r="56" spans="2:43" x14ac:dyDescent="0.25">
      <c r="B56" s="3" t="s">
        <v>27</v>
      </c>
      <c r="C56" s="4">
        <v>3360359236906</v>
      </c>
      <c r="D56" s="4">
        <v>1432248510528</v>
      </c>
      <c r="E56" s="4">
        <v>493821093360</v>
      </c>
      <c r="F56" s="4">
        <v>278829005178</v>
      </c>
      <c r="G56" s="4">
        <v>171430340972</v>
      </c>
      <c r="H56" s="4">
        <v>881957789370</v>
      </c>
      <c r="I56" s="4">
        <v>321625239648</v>
      </c>
      <c r="J56" s="4">
        <v>750019378224</v>
      </c>
      <c r="K56" s="4">
        <v>3629020878756</v>
      </c>
      <c r="L56" s="4">
        <v>623837682006</v>
      </c>
      <c r="M56" s="4">
        <v>87936324276</v>
      </c>
      <c r="N56" s="4">
        <v>325093246569</v>
      </c>
      <c r="O56" s="4">
        <v>570055437600</v>
      </c>
      <c r="P56" s="4">
        <v>170531318928</v>
      </c>
      <c r="Q56" s="4">
        <v>401481316548</v>
      </c>
      <c r="R56" s="4">
        <v>340308164840</v>
      </c>
      <c r="S56" s="4">
        <v>317925654780</v>
      </c>
      <c r="T56" s="4">
        <v>179544006560</v>
      </c>
      <c r="U56" s="4">
        <v>357823850958</v>
      </c>
      <c r="V56" s="4">
        <v>333835962504</v>
      </c>
      <c r="W56" s="4">
        <v>1404227959758</v>
      </c>
      <c r="X56" s="4">
        <v>90908111280</v>
      </c>
      <c r="Y56" s="4">
        <v>292972513734</v>
      </c>
      <c r="Z56" s="4">
        <v>410143391820</v>
      </c>
      <c r="AA56" s="4">
        <v>418269955383</v>
      </c>
      <c r="AB56" s="4">
        <v>508559822832</v>
      </c>
      <c r="AC56" s="4">
        <v>367757133960</v>
      </c>
      <c r="AD56" s="4">
        <v>1506107002764</v>
      </c>
      <c r="AE56" s="4">
        <v>1131648813736</v>
      </c>
      <c r="AF56" s="4">
        <v>442316737700</v>
      </c>
      <c r="AG56" s="4">
        <v>441880856748</v>
      </c>
      <c r="AH56" s="4">
        <v>1090396916088</v>
      </c>
      <c r="AI56" s="4">
        <v>469873648800</v>
      </c>
      <c r="AJ56" s="4">
        <v>714887225832</v>
      </c>
      <c r="AK56" s="4">
        <v>1150691736908</v>
      </c>
      <c r="AL56" s="5" t="s">
        <v>16</v>
      </c>
      <c r="AM56">
        <f t="shared" si="6"/>
        <v>25468326265854</v>
      </c>
      <c r="AN56" t="str">
        <f t="shared" si="7"/>
        <v>JP1</v>
      </c>
    </row>
    <row r="57" spans="2:43" x14ac:dyDescent="0.25">
      <c r="B57" s="3" t="s">
        <v>28</v>
      </c>
      <c r="C57" s="4">
        <v>618296949357</v>
      </c>
      <c r="D57" s="4">
        <v>700856314000</v>
      </c>
      <c r="E57" s="4">
        <v>721523740410</v>
      </c>
      <c r="F57" s="4">
        <v>1578350649150</v>
      </c>
      <c r="G57" s="4">
        <v>184563430155</v>
      </c>
      <c r="H57" s="4">
        <v>2096950210522</v>
      </c>
      <c r="I57" s="4">
        <v>641252521050</v>
      </c>
      <c r="J57" s="4">
        <v>318531009040</v>
      </c>
      <c r="K57" s="4">
        <v>391411004537</v>
      </c>
      <c r="L57" s="4">
        <v>2982505652940</v>
      </c>
      <c r="M57" s="4">
        <v>361218513240</v>
      </c>
      <c r="N57" s="4">
        <v>874632835126</v>
      </c>
      <c r="O57" s="4">
        <v>780571111700</v>
      </c>
      <c r="P57" s="4">
        <v>619803389754</v>
      </c>
      <c r="Q57" s="4">
        <v>778682926616</v>
      </c>
      <c r="R57" s="4">
        <v>348484768134</v>
      </c>
      <c r="S57" s="4">
        <v>1040417114550</v>
      </c>
      <c r="T57" s="4">
        <v>1559487596355</v>
      </c>
      <c r="U57" s="4">
        <v>1470936387219</v>
      </c>
      <c r="V57" s="4">
        <v>989527979834</v>
      </c>
      <c r="W57" s="4">
        <v>515543739739</v>
      </c>
      <c r="X57" s="4">
        <v>45007908662</v>
      </c>
      <c r="Y57" s="4">
        <v>1519856432490</v>
      </c>
      <c r="Z57" s="4">
        <v>1461181201155</v>
      </c>
      <c r="AA57" s="4">
        <v>796109697729</v>
      </c>
      <c r="AB57" s="4">
        <v>1444937651200</v>
      </c>
      <c r="AC57" s="4">
        <v>301740221213</v>
      </c>
      <c r="AD57" s="4">
        <v>416487067766</v>
      </c>
      <c r="AE57" s="4">
        <v>446399322002</v>
      </c>
      <c r="AF57" s="4">
        <v>906721993710</v>
      </c>
      <c r="AG57" s="4">
        <v>653446754069</v>
      </c>
      <c r="AH57" s="4">
        <v>949471971150</v>
      </c>
      <c r="AI57" s="4">
        <v>244227336487</v>
      </c>
      <c r="AJ57" s="4">
        <v>382526304041</v>
      </c>
      <c r="AK57" s="4">
        <v>431469206514</v>
      </c>
      <c r="AL57" s="5" t="s">
        <v>16</v>
      </c>
      <c r="AM57">
        <f t="shared" si="6"/>
        <v>29573130911616</v>
      </c>
      <c r="AN57" t="str">
        <f t="shared" si="7"/>
        <v>CN1</v>
      </c>
    </row>
    <row r="58" spans="2:43" x14ac:dyDescent="0.25">
      <c r="B58" s="3" t="s">
        <v>29</v>
      </c>
      <c r="C58" s="4">
        <v>522514526250</v>
      </c>
      <c r="D58" s="4">
        <v>242968018123</v>
      </c>
      <c r="E58" s="4">
        <v>261910301718</v>
      </c>
      <c r="F58" s="4">
        <v>295109708100</v>
      </c>
      <c r="G58" s="4">
        <v>35749178382</v>
      </c>
      <c r="H58" s="4">
        <v>532761918900</v>
      </c>
      <c r="I58" s="4">
        <v>143687827603</v>
      </c>
      <c r="J58" s="4">
        <v>747221950952</v>
      </c>
      <c r="K58" s="4">
        <v>408902811452</v>
      </c>
      <c r="L58" s="4">
        <v>239241646172</v>
      </c>
      <c r="M58" s="4">
        <v>43428934446</v>
      </c>
      <c r="N58" s="4">
        <v>125362996650</v>
      </c>
      <c r="O58" s="4">
        <v>114750345715</v>
      </c>
      <c r="P58" s="4">
        <v>236249922702</v>
      </c>
      <c r="Q58" s="4">
        <v>189757972201</v>
      </c>
      <c r="R58" s="4">
        <v>158058247335</v>
      </c>
      <c r="S58" s="4">
        <v>105578272534</v>
      </c>
      <c r="T58" s="4">
        <v>115729059465</v>
      </c>
      <c r="U58" s="4">
        <v>192349202250</v>
      </c>
      <c r="V58" s="4">
        <v>237197345060</v>
      </c>
      <c r="W58" s="4">
        <v>158749091288</v>
      </c>
      <c r="X58" s="4">
        <v>33356560362</v>
      </c>
      <c r="Y58" s="4">
        <v>161370799392</v>
      </c>
      <c r="Z58" s="4">
        <v>118291489284</v>
      </c>
      <c r="AA58" s="4">
        <v>144251134350</v>
      </c>
      <c r="AB58" s="4">
        <v>89192751450</v>
      </c>
      <c r="AC58" s="4">
        <v>179848863450</v>
      </c>
      <c r="AD58" s="4">
        <v>91791158839</v>
      </c>
      <c r="AE58" s="4">
        <v>201282182934</v>
      </c>
      <c r="AF58" s="4">
        <v>110339454873</v>
      </c>
      <c r="AG58" s="4">
        <v>148372425600</v>
      </c>
      <c r="AH58" s="4">
        <v>217433329033</v>
      </c>
      <c r="AI58" s="4">
        <v>181441824088</v>
      </c>
      <c r="AJ58" s="4">
        <v>195704179714</v>
      </c>
      <c r="AK58" s="4">
        <v>238258954032</v>
      </c>
      <c r="AL58" s="5" t="s">
        <v>16</v>
      </c>
      <c r="AM58">
        <f t="shared" si="6"/>
        <v>7218214384699</v>
      </c>
      <c r="AN58" t="str">
        <f t="shared" si="7"/>
        <v>KR1</v>
      </c>
    </row>
    <row r="59" spans="2:43" x14ac:dyDescent="0.25">
      <c r="B59" s="3" t="s">
        <v>30</v>
      </c>
      <c r="C59" s="4">
        <v>4878282090</v>
      </c>
      <c r="D59" s="4">
        <v>2846273199</v>
      </c>
      <c r="E59" s="4">
        <v>1998559592</v>
      </c>
      <c r="F59" s="4">
        <v>9824462528</v>
      </c>
      <c r="G59" s="4">
        <v>86235847</v>
      </c>
      <c r="H59" s="4">
        <v>92429141112</v>
      </c>
      <c r="I59" s="4">
        <v>17478648956</v>
      </c>
      <c r="J59" s="4">
        <v>589796055</v>
      </c>
      <c r="K59" s="4">
        <v>471643650</v>
      </c>
      <c r="L59" s="4">
        <v>16373727624</v>
      </c>
      <c r="M59" s="4">
        <v>278225123</v>
      </c>
      <c r="N59" s="4">
        <v>11128334210</v>
      </c>
      <c r="O59" s="4">
        <v>6017386708</v>
      </c>
      <c r="P59" s="4">
        <v>172979055</v>
      </c>
      <c r="Q59" s="4">
        <v>867162360</v>
      </c>
      <c r="R59" s="4">
        <v>142778988</v>
      </c>
      <c r="S59" s="4">
        <v>27114432</v>
      </c>
      <c r="T59" s="4">
        <v>26488147</v>
      </c>
      <c r="U59" s="4">
        <v>134770524</v>
      </c>
      <c r="V59" s="4">
        <v>1025369820</v>
      </c>
      <c r="W59" s="4">
        <v>296225310</v>
      </c>
      <c r="X59" s="4">
        <v>82587846</v>
      </c>
      <c r="Y59" s="4">
        <v>352487616</v>
      </c>
      <c r="Z59" s="4">
        <v>87231642</v>
      </c>
      <c r="AA59" s="4">
        <v>1042030066</v>
      </c>
      <c r="AB59" s="4">
        <v>630638257</v>
      </c>
      <c r="AC59" s="4">
        <v>1665183915</v>
      </c>
      <c r="AD59" s="4">
        <v>228374820</v>
      </c>
      <c r="AE59" s="4">
        <v>1168827990</v>
      </c>
      <c r="AF59" s="4">
        <v>159924677</v>
      </c>
      <c r="AG59" s="4">
        <v>376966828</v>
      </c>
      <c r="AH59" s="4">
        <v>2166348826</v>
      </c>
      <c r="AI59" s="4">
        <v>864895275</v>
      </c>
      <c r="AJ59" s="4">
        <v>509706120</v>
      </c>
      <c r="AK59" s="4">
        <v>1069442616</v>
      </c>
      <c r="AL59" s="5" t="s">
        <v>16</v>
      </c>
      <c r="AM59">
        <f t="shared" si="6"/>
        <v>177498251824</v>
      </c>
      <c r="AN59" t="str">
        <f t="shared" si="7"/>
        <v>AI_pat1</v>
      </c>
    </row>
    <row r="60" spans="2:43" x14ac:dyDescent="0.25">
      <c r="B60" s="3" t="s">
        <v>31</v>
      </c>
      <c r="C60" s="4">
        <v>5186176905197.7402</v>
      </c>
      <c r="D60" s="4">
        <v>4977463702670.1797</v>
      </c>
      <c r="E60" s="4">
        <v>5464448475365.96</v>
      </c>
      <c r="F60" s="4">
        <v>9524100823404.6309</v>
      </c>
      <c r="G60" s="4">
        <v>1778644376433.6201</v>
      </c>
      <c r="H60" s="4">
        <v>22728977485180.5</v>
      </c>
      <c r="I60" s="4">
        <v>4667955079494.5596</v>
      </c>
      <c r="J60" s="4">
        <v>3802631119768.7598</v>
      </c>
      <c r="K60" s="4">
        <v>2049005370720.4399</v>
      </c>
      <c r="L60" s="4">
        <v>5935172199394.7695</v>
      </c>
      <c r="M60" s="4">
        <v>1478890863101.71</v>
      </c>
      <c r="N60" s="4">
        <v>4144062978156.1802</v>
      </c>
      <c r="O60" s="4">
        <v>7718838696513.4102</v>
      </c>
      <c r="P60" s="4">
        <v>2965572305495.4199</v>
      </c>
      <c r="Q60" s="4">
        <v>2833260515905.5298</v>
      </c>
      <c r="R60" s="4">
        <v>4301334740100.7202</v>
      </c>
      <c r="S60" s="4">
        <v>1348414010076.74</v>
      </c>
      <c r="T60" s="4">
        <v>1137182544303.0901</v>
      </c>
      <c r="U60" s="4">
        <v>2556608568194.1699</v>
      </c>
      <c r="V60" s="4">
        <v>992261556979.35303</v>
      </c>
      <c r="W60" s="4">
        <v>2087433116733.03</v>
      </c>
      <c r="X60" s="4">
        <v>354902735977.10999</v>
      </c>
      <c r="Y60" s="4">
        <v>2754749103383.5801</v>
      </c>
      <c r="Z60" s="4">
        <v>1420756848394.9099</v>
      </c>
      <c r="AA60" s="4">
        <v>2611177965158.1899</v>
      </c>
      <c r="AB60" s="4">
        <v>2071995307815.6799</v>
      </c>
      <c r="AC60" s="4">
        <v>2180772293899.1799</v>
      </c>
      <c r="AD60" s="4">
        <v>861777785578.53296</v>
      </c>
      <c r="AE60" s="4">
        <v>2883103610389.8599</v>
      </c>
      <c r="AF60" s="4">
        <v>1276939280394.1699</v>
      </c>
      <c r="AG60" s="4">
        <v>2540010463500.4902</v>
      </c>
      <c r="AH60" s="4">
        <v>3598132580431.1001</v>
      </c>
      <c r="AI60" s="4">
        <v>2744013341573.3101</v>
      </c>
      <c r="AJ60" s="4">
        <v>1658708749760.8301</v>
      </c>
      <c r="AK60" s="4">
        <v>2751385820871.04</v>
      </c>
      <c r="AL60" s="5" t="s">
        <v>17</v>
      </c>
      <c r="AM60">
        <f t="shared" si="6"/>
        <v>127386861320318.5</v>
      </c>
      <c r="AN60" t="str">
        <f t="shared" si="7"/>
        <v>US2</v>
      </c>
    </row>
    <row r="61" spans="2:43" x14ac:dyDescent="0.25">
      <c r="B61" s="3" t="s">
        <v>32</v>
      </c>
      <c r="C61" s="4">
        <v>22296195308200.199</v>
      </c>
      <c r="D61" s="4">
        <v>15444366893056.1</v>
      </c>
      <c r="E61" s="4">
        <v>8687825901870.79</v>
      </c>
      <c r="F61" s="4">
        <v>4905456421263.7402</v>
      </c>
      <c r="G61" s="4">
        <v>1385518674047.8301</v>
      </c>
      <c r="H61" s="4">
        <v>15190242219595.5</v>
      </c>
      <c r="I61" s="4">
        <v>3468181790155.6802</v>
      </c>
      <c r="J61" s="4">
        <v>11040807624272.9</v>
      </c>
      <c r="K61" s="4">
        <v>14686853957611.6</v>
      </c>
      <c r="L61" s="4">
        <v>10975216014808.199</v>
      </c>
      <c r="M61" s="4">
        <v>710710943702.92004</v>
      </c>
      <c r="N61" s="4">
        <v>5599185379229.2002</v>
      </c>
      <c r="O61" s="4">
        <v>6147079409026.8496</v>
      </c>
      <c r="P61" s="4">
        <v>2510339787027.8198</v>
      </c>
      <c r="Q61" s="4">
        <v>1624817729037.53</v>
      </c>
      <c r="R61" s="4">
        <v>2257966120084.8198</v>
      </c>
      <c r="S61" s="4">
        <v>5593286264208.5098</v>
      </c>
      <c r="T61" s="4">
        <v>1451094202413.54</v>
      </c>
      <c r="U61" s="4">
        <v>6162915089035.1699</v>
      </c>
      <c r="V61" s="4">
        <v>4914297879607.3604</v>
      </c>
      <c r="W61" s="4">
        <v>5682990442102.4805</v>
      </c>
      <c r="X61" s="4">
        <v>603181047412.276</v>
      </c>
      <c r="Y61" s="4">
        <v>5154284066798.46</v>
      </c>
      <c r="Z61" s="4">
        <v>3314823532298.4102</v>
      </c>
      <c r="AA61" s="4">
        <v>7203997755930.8203</v>
      </c>
      <c r="AB61" s="4">
        <v>5483953680628.71</v>
      </c>
      <c r="AC61" s="4">
        <v>5413641149007.29</v>
      </c>
      <c r="AD61" s="4">
        <v>6095300725223.0498</v>
      </c>
      <c r="AE61" s="4">
        <v>7508561196148.3096</v>
      </c>
      <c r="AF61" s="4">
        <v>3574852015416.3398</v>
      </c>
      <c r="AG61" s="4">
        <v>7610655892045.8398</v>
      </c>
      <c r="AH61" s="4">
        <v>11758078229672.4</v>
      </c>
      <c r="AI61" s="4">
        <v>6916867370014.2402</v>
      </c>
      <c r="AJ61" s="4">
        <v>2893189274115.1201</v>
      </c>
      <c r="AK61" s="4">
        <v>7634912191487.9902</v>
      </c>
      <c r="AL61" s="5" t="s">
        <v>17</v>
      </c>
      <c r="AM61">
        <f t="shared" si="6"/>
        <v>231901646176558.06</v>
      </c>
      <c r="AN61" t="str">
        <f t="shared" si="7"/>
        <v>JP2</v>
      </c>
    </row>
    <row r="62" spans="2:43" x14ac:dyDescent="0.25">
      <c r="B62" s="3" t="s">
        <v>33</v>
      </c>
      <c r="C62" s="4">
        <v>31607895844575.398</v>
      </c>
      <c r="D62" s="4">
        <v>7438134545677.75</v>
      </c>
      <c r="E62" s="4">
        <v>10331885069154.801</v>
      </c>
      <c r="F62" s="4">
        <v>22601248708153.5</v>
      </c>
      <c r="G62" s="4">
        <v>2261365625221.6899</v>
      </c>
      <c r="H62" s="4">
        <v>32575253515232</v>
      </c>
      <c r="I62" s="4">
        <v>6805564042225.2803</v>
      </c>
      <c r="J62" s="4">
        <v>7210359848204.3701</v>
      </c>
      <c r="K62" s="4">
        <v>5950739843907.8203</v>
      </c>
      <c r="L62" s="4">
        <v>42708096627243.5</v>
      </c>
      <c r="M62" s="4">
        <v>4425834133818.4697</v>
      </c>
      <c r="N62" s="4">
        <v>13587059050812.199</v>
      </c>
      <c r="O62" s="4">
        <v>8284141606939.7803</v>
      </c>
      <c r="P62" s="4">
        <v>14030048404807</v>
      </c>
      <c r="Q62" s="4">
        <v>11838551965767.6</v>
      </c>
      <c r="R62" s="4">
        <v>17814854603529</v>
      </c>
      <c r="S62" s="4">
        <v>14898290173243.5</v>
      </c>
      <c r="T62" s="4">
        <v>19107640340207.699</v>
      </c>
      <c r="U62" s="4">
        <v>22850387900488.398</v>
      </c>
      <c r="V62" s="4">
        <v>22399240927824</v>
      </c>
      <c r="W62" s="4">
        <v>7837967348340.3701</v>
      </c>
      <c r="X62" s="4">
        <v>2300844748870.4302</v>
      </c>
      <c r="Y62" s="4">
        <v>21763638675532.898</v>
      </c>
      <c r="Z62" s="4">
        <v>17903140062671.5</v>
      </c>
      <c r="AA62" s="4">
        <v>12367234614979.801</v>
      </c>
      <c r="AB62" s="4">
        <v>15335012962073.699</v>
      </c>
      <c r="AC62" s="4">
        <v>6830278729156.0303</v>
      </c>
      <c r="AD62" s="4">
        <v>6331978814850.0801</v>
      </c>
      <c r="AE62" s="4">
        <v>22820334613654.102</v>
      </c>
      <c r="AF62" s="4">
        <v>11109622022554.9</v>
      </c>
      <c r="AG62" s="4">
        <v>10151024838689.1</v>
      </c>
      <c r="AH62" s="4">
        <v>10076673531635.699</v>
      </c>
      <c r="AI62" s="4">
        <v>5528400472365.4004</v>
      </c>
      <c r="AJ62" s="4">
        <v>5815663056004.8496</v>
      </c>
      <c r="AK62" s="4">
        <v>22057093689074.199</v>
      </c>
      <c r="AL62" s="5" t="s">
        <v>17</v>
      </c>
      <c r="AM62">
        <f t="shared" si="6"/>
        <v>496955500957486.75</v>
      </c>
      <c r="AN62" t="str">
        <f t="shared" si="7"/>
        <v>CN2</v>
      </c>
    </row>
    <row r="63" spans="2:43" x14ac:dyDescent="0.25">
      <c r="B63" s="3" t="s">
        <v>34</v>
      </c>
      <c r="C63" s="4">
        <v>7770074343230.9102</v>
      </c>
      <c r="D63" s="4">
        <v>5075437978495.0703</v>
      </c>
      <c r="E63" s="4">
        <v>4618151529611.3896</v>
      </c>
      <c r="F63" s="4">
        <v>5203542361356.1602</v>
      </c>
      <c r="G63" s="4">
        <v>586202587450.13</v>
      </c>
      <c r="H63" s="4">
        <v>7616194920626.1201</v>
      </c>
      <c r="I63" s="4">
        <v>3001541778616.02</v>
      </c>
      <c r="J63" s="4">
        <v>7981675162504.4697</v>
      </c>
      <c r="K63" s="4">
        <v>3115016152284.3301</v>
      </c>
      <c r="L63" s="4">
        <v>4218444891127.5298</v>
      </c>
      <c r="M63" s="4">
        <v>712132555059.38098</v>
      </c>
      <c r="N63" s="4">
        <v>1792149522044.6001</v>
      </c>
      <c r="O63" s="4">
        <v>2397057304852.8198</v>
      </c>
      <c r="P63" s="4">
        <v>2523574337948.3301</v>
      </c>
      <c r="Q63" s="4">
        <v>1445573695939.78</v>
      </c>
      <c r="R63" s="4">
        <v>2350411846284.4902</v>
      </c>
      <c r="S63" s="4">
        <v>1861616200654.8201</v>
      </c>
      <c r="T63" s="4">
        <v>1897684846813.47</v>
      </c>
      <c r="U63" s="4">
        <v>2749763008939.6699</v>
      </c>
      <c r="V63" s="4">
        <v>2533694513745.6499</v>
      </c>
      <c r="W63" s="4">
        <v>1209348455606.3701</v>
      </c>
      <c r="X63" s="4">
        <v>496030140458.146</v>
      </c>
      <c r="Y63" s="4">
        <v>2845381793531.6499</v>
      </c>
      <c r="Z63" s="4">
        <v>1939702679335.55</v>
      </c>
      <c r="AA63" s="4">
        <v>2062168330272.95</v>
      </c>
      <c r="AB63" s="4">
        <v>1863176403268.97</v>
      </c>
      <c r="AC63" s="4">
        <v>1921109523849.8101</v>
      </c>
      <c r="AD63" s="4">
        <v>699263821163.396</v>
      </c>
      <c r="AE63" s="4">
        <v>2993175207183.98</v>
      </c>
      <c r="AF63" s="4">
        <v>1809307986137.02</v>
      </c>
      <c r="AG63" s="4">
        <v>2121084998997.1001</v>
      </c>
      <c r="AH63" s="4">
        <v>4542035550563.8301</v>
      </c>
      <c r="AI63" s="4">
        <v>1938125210210.4299</v>
      </c>
      <c r="AJ63" s="4">
        <v>1490871825297.3601</v>
      </c>
      <c r="AK63" s="4">
        <v>3543039844376.1499</v>
      </c>
      <c r="AL63" s="5" t="s">
        <v>17</v>
      </c>
      <c r="AM63">
        <f t="shared" si="6"/>
        <v>100923761307837.86</v>
      </c>
      <c r="AN63" t="str">
        <f t="shared" si="7"/>
        <v>KR2</v>
      </c>
    </row>
    <row r="64" spans="2:43" x14ac:dyDescent="0.25">
      <c r="B64" s="3" t="s">
        <v>35</v>
      </c>
      <c r="C64" s="4">
        <v>54301506498.4505</v>
      </c>
      <c r="D64" s="4">
        <v>45795150516.957199</v>
      </c>
      <c r="E64" s="4">
        <v>39793578785.721603</v>
      </c>
      <c r="F64" s="4">
        <v>195616145348.013</v>
      </c>
      <c r="G64" s="4">
        <v>8614896006.1812706</v>
      </c>
      <c r="H64" s="4">
        <v>1581518921441.3701</v>
      </c>
      <c r="I64" s="4">
        <v>281222955004.565</v>
      </c>
      <c r="J64" s="4">
        <v>5034281247.51437</v>
      </c>
      <c r="K64" s="4">
        <v>4040658405.26123</v>
      </c>
      <c r="L64" s="4">
        <v>326019410594.383</v>
      </c>
      <c r="M64" s="4">
        <v>27794479724.330799</v>
      </c>
      <c r="N64" s="4">
        <v>190412578819.83499</v>
      </c>
      <c r="O64" s="4">
        <v>96816823525.0271</v>
      </c>
      <c r="P64" s="4">
        <v>1476485312.8752401</v>
      </c>
      <c r="Q64" s="4">
        <v>7429140366.1645203</v>
      </c>
      <c r="R64" s="4">
        <v>1589312385.3204999</v>
      </c>
      <c r="S64" s="4">
        <v>539878966.001876</v>
      </c>
      <c r="T64" s="4">
        <v>2646145886.42519</v>
      </c>
      <c r="U64" s="4">
        <v>2306005781.2318702</v>
      </c>
      <c r="V64" s="4">
        <v>8752177999.2122707</v>
      </c>
      <c r="W64" s="4">
        <v>2537817033.4798598</v>
      </c>
      <c r="X64" s="4">
        <v>919308144.45009506</v>
      </c>
      <c r="Y64" s="4">
        <v>7018426558.0243902</v>
      </c>
      <c r="Z64" s="4">
        <v>8714375174.8438702</v>
      </c>
      <c r="AA64" s="4">
        <v>17829769337.495701</v>
      </c>
      <c r="AB64" s="4">
        <v>10146662629.2983</v>
      </c>
      <c r="AC64" s="4">
        <v>14213394758.883301</v>
      </c>
      <c r="AD64" s="4">
        <v>1956529333.0738599</v>
      </c>
      <c r="AE64" s="4">
        <v>13010547468.064899</v>
      </c>
      <c r="AF64" s="4">
        <v>15976354487.2138</v>
      </c>
      <c r="AG64" s="4">
        <v>6450132112.7210398</v>
      </c>
      <c r="AH64" s="4">
        <v>34855498268.317703</v>
      </c>
      <c r="AI64" s="4">
        <v>7382426564.3761997</v>
      </c>
      <c r="AJ64" s="4">
        <v>4366746627.4402103</v>
      </c>
      <c r="AK64" s="4">
        <v>11904261395.93</v>
      </c>
      <c r="AL64" s="5" t="s">
        <v>17</v>
      </c>
      <c r="AM64">
        <f t="shared" si="6"/>
        <v>3039002782508.4546</v>
      </c>
      <c r="AN64" t="str">
        <f t="shared" si="7"/>
        <v>AI_pat2</v>
      </c>
    </row>
    <row r="65" spans="2:40" x14ac:dyDescent="0.25">
      <c r="B65" s="3" t="s">
        <v>36</v>
      </c>
      <c r="C65" s="4">
        <v>533462458623.77698</v>
      </c>
      <c r="D65" s="4">
        <v>512727001875.87299</v>
      </c>
      <c r="E65" s="4">
        <v>514274668342.39301</v>
      </c>
      <c r="F65" s="4">
        <v>896340008382.62097</v>
      </c>
      <c r="G65" s="4">
        <v>155681465749.36099</v>
      </c>
      <c r="H65" s="4">
        <v>2041652167727.48</v>
      </c>
      <c r="I65" s="4">
        <v>480844613998.20099</v>
      </c>
      <c r="J65" s="4">
        <v>433989568539.64801</v>
      </c>
      <c r="K65" s="4">
        <v>261403750782.66199</v>
      </c>
      <c r="L65" s="4">
        <v>558575806535.41003</v>
      </c>
      <c r="M65" s="4">
        <v>129444592916.69099</v>
      </c>
      <c r="N65" s="4">
        <v>372244425340.65698</v>
      </c>
      <c r="O65" s="4">
        <v>795115195054.80103</v>
      </c>
      <c r="P65" s="4">
        <v>338457085317.63898</v>
      </c>
      <c r="Q65" s="4">
        <v>361455824560.24402</v>
      </c>
      <c r="R65" s="4">
        <v>442445494583.54999</v>
      </c>
      <c r="S65" s="4">
        <v>126903048120.33299</v>
      </c>
      <c r="T65" s="4">
        <v>99535493248.332703</v>
      </c>
      <c r="U65" s="4">
        <v>229649812829.793</v>
      </c>
      <c r="V65" s="4">
        <v>113245579554.96201</v>
      </c>
      <c r="W65" s="4">
        <v>266306205937.41901</v>
      </c>
      <c r="X65" s="4">
        <v>36506137289.0896</v>
      </c>
      <c r="Y65" s="4">
        <v>259257212854.26099</v>
      </c>
      <c r="Z65" s="4">
        <v>124356229700.658</v>
      </c>
      <c r="AA65" s="4">
        <v>234551561167.38501</v>
      </c>
      <c r="AB65" s="4">
        <v>213435598035.05899</v>
      </c>
      <c r="AC65" s="4">
        <v>248888834363.21201</v>
      </c>
      <c r="AD65" s="4">
        <v>109942096155.755</v>
      </c>
      <c r="AE65" s="4">
        <v>296562876388.61798</v>
      </c>
      <c r="AF65" s="4">
        <v>111768142906.28799</v>
      </c>
      <c r="AG65" s="4">
        <v>228158872181.44601</v>
      </c>
      <c r="AH65" s="4">
        <v>370642528106.565</v>
      </c>
      <c r="AI65" s="4">
        <v>313170835841.90997</v>
      </c>
      <c r="AJ65" s="4">
        <v>211611299237.85699</v>
      </c>
      <c r="AK65" s="4">
        <v>283014072110.31097</v>
      </c>
      <c r="AL65" s="5" t="s">
        <v>18</v>
      </c>
      <c r="AM65">
        <f t="shared" si="6"/>
        <v>12705620564360.264</v>
      </c>
      <c r="AN65" t="str">
        <f t="shared" si="7"/>
        <v>US3</v>
      </c>
    </row>
    <row r="66" spans="2:40" x14ac:dyDescent="0.25">
      <c r="B66" s="3" t="s">
        <v>37</v>
      </c>
      <c r="C66" s="4">
        <v>2008579507650.6399</v>
      </c>
      <c r="D66" s="4">
        <v>1401997813257.8701</v>
      </c>
      <c r="E66" s="4">
        <v>813882361647.84302</v>
      </c>
      <c r="F66" s="4">
        <v>459547014660.94</v>
      </c>
      <c r="G66" s="4">
        <v>180302416649.896</v>
      </c>
      <c r="H66" s="4">
        <v>1349866081866.1399</v>
      </c>
      <c r="I66" s="4">
        <v>314832153331.271</v>
      </c>
      <c r="J66" s="4">
        <v>1356619888448.6201</v>
      </c>
      <c r="K66" s="4">
        <v>1750808115287.97</v>
      </c>
      <c r="L66" s="4">
        <v>1028166865982.41</v>
      </c>
      <c r="M66" s="4">
        <v>92487314021.392395</v>
      </c>
      <c r="N66" s="4">
        <v>497566155972.96002</v>
      </c>
      <c r="O66" s="4">
        <v>558015226461.17297</v>
      </c>
      <c r="P66" s="4">
        <v>308453602104.14001</v>
      </c>
      <c r="Q66" s="4">
        <v>193693222120.478</v>
      </c>
      <c r="R66" s="4">
        <v>203411587272.19199</v>
      </c>
      <c r="S66" s="4">
        <v>523983455182.521</v>
      </c>
      <c r="T66" s="4">
        <v>188835990725.004</v>
      </c>
      <c r="U66" s="4">
        <v>547661447648.14301</v>
      </c>
      <c r="V66" s="4">
        <v>603835739930.78406</v>
      </c>
      <c r="W66" s="4">
        <v>677464745945.83899</v>
      </c>
      <c r="X66" s="4">
        <v>54338288415.959602</v>
      </c>
      <c r="Y66" s="4">
        <v>482857384145.60699</v>
      </c>
      <c r="Z66" s="4">
        <v>431369641446.43201</v>
      </c>
      <c r="AA66" s="4">
        <v>640176244986.15503</v>
      </c>
      <c r="AB66" s="4">
        <v>497818468150.07501</v>
      </c>
      <c r="AC66" s="4">
        <v>665191669087.77905</v>
      </c>
      <c r="AD66" s="4">
        <v>726615925074.30396</v>
      </c>
      <c r="AE66" s="4">
        <v>676417744913.52405</v>
      </c>
      <c r="AF66" s="4">
        <v>465208062235.81</v>
      </c>
      <c r="AG66" s="4">
        <v>676313524229.03894</v>
      </c>
      <c r="AH66" s="4">
        <v>1067366508466.42</v>
      </c>
      <c r="AI66" s="4">
        <v>849897956676.02905</v>
      </c>
      <c r="AJ66" s="4">
        <v>344894779699.20599</v>
      </c>
      <c r="AK66" s="4">
        <v>687800225937.86304</v>
      </c>
      <c r="AL66" s="5" t="s">
        <v>18</v>
      </c>
      <c r="AM66">
        <f t="shared" si="6"/>
        <v>23326277129632.43</v>
      </c>
      <c r="AN66" t="str">
        <f t="shared" si="7"/>
        <v>JP3</v>
      </c>
    </row>
    <row r="67" spans="2:40" x14ac:dyDescent="0.25">
      <c r="B67" s="3" t="s">
        <v>38</v>
      </c>
      <c r="C67" s="4">
        <v>3235591675542.1099</v>
      </c>
      <c r="D67" s="4">
        <v>918552743587.55896</v>
      </c>
      <c r="E67" s="4">
        <v>949571571600.69995</v>
      </c>
      <c r="F67" s="4">
        <v>2077210800574.2</v>
      </c>
      <c r="G67" s="4">
        <v>191690339843.72101</v>
      </c>
      <c r="H67" s="4">
        <v>3219021119664.8501</v>
      </c>
      <c r="I67" s="4">
        <v>840435123115.573</v>
      </c>
      <c r="J67" s="4">
        <v>778425324719.87805</v>
      </c>
      <c r="K67" s="4">
        <v>714723823881.81299</v>
      </c>
      <c r="L67" s="4">
        <v>3925168946708.3799</v>
      </c>
      <c r="M67" s="4">
        <v>375166952102.41998</v>
      </c>
      <c r="N67" s="4">
        <v>1342645883576.8301</v>
      </c>
      <c r="O67" s="4">
        <v>1023028146989.38</v>
      </c>
      <c r="P67" s="4">
        <v>1514674054453.3701</v>
      </c>
      <c r="Q67" s="4">
        <v>1421889605686.49</v>
      </c>
      <c r="R67" s="4">
        <v>1823645444151.3899</v>
      </c>
      <c r="S67" s="4">
        <v>1369255728192.8301</v>
      </c>
      <c r="T67" s="4">
        <v>1619707149332.3601</v>
      </c>
      <c r="U67" s="4">
        <v>2258029433594.79</v>
      </c>
      <c r="V67" s="4">
        <v>2418206131149.25</v>
      </c>
      <c r="W67" s="4">
        <v>941392522881.29504</v>
      </c>
      <c r="X67" s="4">
        <v>235529569977.29401</v>
      </c>
      <c r="Y67" s="4">
        <v>2000228655521.26</v>
      </c>
      <c r="Z67" s="4">
        <v>1517604656499.01</v>
      </c>
      <c r="AA67" s="4">
        <v>1222105283044.23</v>
      </c>
      <c r="AB67" s="4">
        <v>1893756847602.1799</v>
      </c>
      <c r="AC67" s="4">
        <v>737392037235.79004</v>
      </c>
      <c r="AD67" s="4">
        <v>760513184914.55505</v>
      </c>
      <c r="AE67" s="4">
        <v>2336039231213.0698</v>
      </c>
      <c r="AF67" s="4">
        <v>941735028288.52405</v>
      </c>
      <c r="AG67" s="4">
        <v>1003103884570.03</v>
      </c>
      <c r="AH67" s="4">
        <v>1244392133790.95</v>
      </c>
      <c r="AI67" s="4">
        <v>596842185893.71399</v>
      </c>
      <c r="AJ67" s="4">
        <v>698500194400.42603</v>
      </c>
      <c r="AK67" s="4">
        <v>2257908880678.2798</v>
      </c>
      <c r="AL67" s="5" t="s">
        <v>18</v>
      </c>
      <c r="AM67">
        <f t="shared" si="6"/>
        <v>50403684294978.5</v>
      </c>
      <c r="AN67" t="str">
        <f t="shared" si="7"/>
        <v>CN3</v>
      </c>
    </row>
    <row r="68" spans="2:40" x14ac:dyDescent="0.25">
      <c r="B68" s="3" t="s">
        <v>39</v>
      </c>
      <c r="C68" s="4">
        <v>772668453475.48706</v>
      </c>
      <c r="D68" s="4">
        <v>495011026772.68298</v>
      </c>
      <c r="E68" s="4">
        <v>420649346320.69702</v>
      </c>
      <c r="F68" s="4">
        <v>473970305829.422</v>
      </c>
      <c r="G68" s="4">
        <v>62200387304.287498</v>
      </c>
      <c r="H68" s="4">
        <v>671414983059.422</v>
      </c>
      <c r="I68" s="4">
        <v>292742475433.495</v>
      </c>
      <c r="J68" s="4">
        <v>736372294606.646</v>
      </c>
      <c r="K68" s="4">
        <v>432676172534.09198</v>
      </c>
      <c r="L68" s="4">
        <v>384241633165.29401</v>
      </c>
      <c r="M68" s="4">
        <v>75562479055.849701</v>
      </c>
      <c r="N68" s="4">
        <v>157989134144.246</v>
      </c>
      <c r="O68" s="4">
        <v>233786680624.55301</v>
      </c>
      <c r="P68" s="4">
        <v>232819575842.319</v>
      </c>
      <c r="Q68" s="4">
        <v>200790385441.987</v>
      </c>
      <c r="R68" s="4">
        <v>233728662825.63101</v>
      </c>
      <c r="S68" s="4">
        <v>169567332921.91599</v>
      </c>
      <c r="T68" s="4">
        <v>201358259039.272</v>
      </c>
      <c r="U68" s="4">
        <v>242408722899.76501</v>
      </c>
      <c r="V68" s="4">
        <v>233753241635.77301</v>
      </c>
      <c r="W68" s="4">
        <v>167978667028.11801</v>
      </c>
      <c r="X68" s="4">
        <v>49326019877.649803</v>
      </c>
      <c r="Y68" s="4">
        <v>259174690091.34399</v>
      </c>
      <c r="Z68" s="4">
        <v>205816658767.47699</v>
      </c>
      <c r="AA68" s="4">
        <v>181792972601.871</v>
      </c>
      <c r="AB68" s="4">
        <v>181716901742.98599</v>
      </c>
      <c r="AC68" s="4">
        <v>177237459488.90201</v>
      </c>
      <c r="AD68" s="4">
        <v>97127841058.117905</v>
      </c>
      <c r="AE68" s="4">
        <v>297646065681.57397</v>
      </c>
      <c r="AF68" s="4">
        <v>191980826935.59799</v>
      </c>
      <c r="AG68" s="4">
        <v>186986843628.754</v>
      </c>
      <c r="AH68" s="4">
        <v>442987913762.133</v>
      </c>
      <c r="AI68" s="4">
        <v>178807290352.04501</v>
      </c>
      <c r="AJ68" s="4">
        <v>207082301847.948</v>
      </c>
      <c r="AK68" s="4">
        <v>352325472862.56897</v>
      </c>
      <c r="AL68" s="5" t="s">
        <v>18</v>
      </c>
      <c r="AM68">
        <f t="shared" si="6"/>
        <v>9901699478659.9238</v>
      </c>
      <c r="AN68" t="str">
        <f t="shared" si="7"/>
        <v>KR3</v>
      </c>
    </row>
    <row r="69" spans="2:40" ht="15.75" thickBot="1" x14ac:dyDescent="0.3">
      <c r="B69" s="6" t="s">
        <v>40</v>
      </c>
      <c r="C69" s="7">
        <v>6632612383.6611605</v>
      </c>
      <c r="D69" s="7">
        <v>4751542881.8164797</v>
      </c>
      <c r="E69" s="7">
        <v>3308872017.9803801</v>
      </c>
      <c r="F69" s="7">
        <v>16265659168.0935</v>
      </c>
      <c r="G69" s="7">
        <v>811718352.86800504</v>
      </c>
      <c r="H69" s="7">
        <v>177209901904.69699</v>
      </c>
      <c r="I69" s="7">
        <v>29178699381.292599</v>
      </c>
      <c r="J69" s="7">
        <v>536832652.224558</v>
      </c>
      <c r="K69" s="7">
        <v>529348473.493334</v>
      </c>
      <c r="L69" s="7">
        <v>27108808454.8274</v>
      </c>
      <c r="M69" s="7">
        <v>2618869604.9806099</v>
      </c>
      <c r="N69" s="7">
        <v>21335814549.300701</v>
      </c>
      <c r="O69" s="7">
        <v>10045371255.851299</v>
      </c>
      <c r="P69" s="7">
        <v>157445618.85031199</v>
      </c>
      <c r="Q69" s="7">
        <v>973258246.00177896</v>
      </c>
      <c r="R69" s="7">
        <v>194125240.49739999</v>
      </c>
      <c r="S69" s="7">
        <v>44891423.646992102</v>
      </c>
      <c r="T69" s="7">
        <v>249326884.36823201</v>
      </c>
      <c r="U69" s="7">
        <v>258388978.306582</v>
      </c>
      <c r="V69" s="7">
        <v>933292102.10064399</v>
      </c>
      <c r="W69" s="7">
        <v>332467988.61511201</v>
      </c>
      <c r="X69" s="7">
        <v>112288129.30732</v>
      </c>
      <c r="Y69" s="7">
        <v>583588507.41089702</v>
      </c>
      <c r="Z69" s="7">
        <v>821091544.00966704</v>
      </c>
      <c r="AA69" s="7">
        <v>1997833622.1240799</v>
      </c>
      <c r="AB69" s="7">
        <v>1052781834.89283</v>
      </c>
      <c r="AC69" s="7">
        <v>1515651198.3301101</v>
      </c>
      <c r="AD69" s="7">
        <v>256316102.954667</v>
      </c>
      <c r="AE69" s="7">
        <v>1589162507.9934199</v>
      </c>
      <c r="AF69" s="7">
        <v>1505334497.3510599</v>
      </c>
      <c r="AG69" s="7">
        <v>722740185.69812095</v>
      </c>
      <c r="AH69" s="7">
        <v>3616483248.10432</v>
      </c>
      <c r="AI69" s="7">
        <v>787228094.25155997</v>
      </c>
      <c r="AJ69" s="7">
        <v>572067823.98577905</v>
      </c>
      <c r="AK69" s="7">
        <v>1454036115.09817</v>
      </c>
      <c r="AL69" s="8" t="s">
        <v>18</v>
      </c>
      <c r="AM69">
        <f t="shared" si="6"/>
        <v>320063850974.98602</v>
      </c>
      <c r="AN69" t="str">
        <f t="shared" si="7"/>
        <v>AI_pat3</v>
      </c>
    </row>
  </sheetData>
  <mergeCells count="3">
    <mergeCell ref="B2:AL2"/>
    <mergeCell ref="B25:AL25"/>
    <mergeCell ref="B48:AL4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Indicators</vt:lpstr>
      <vt:lpstr>Relatedness</vt:lpstr>
      <vt:lpstr>KnowledgeComp</vt:lpstr>
      <vt:lpstr>KnowledgeComp_PerCountry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2020-07-08T16:32:48Z</dcterms:modified>
</cp:coreProperties>
</file>