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3.xml" ContentType="application/vnd.openxmlformats-officedocument.drawing+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4.xml" ContentType="application/vnd.openxmlformats-officedocument.drawing+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drawings/drawing5.xml" ContentType="application/vnd.openxmlformats-officedocument.drawing+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drawings/drawing6.xml" ContentType="application/vnd.openxmlformats-officedocument.drawing+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charts/chart64.xml" ContentType="application/vnd.openxmlformats-officedocument.drawingml.chart+xml"/>
  <Override PartName="/xl/charts/style64.xml" ContentType="application/vnd.ms-office.chartstyle+xml"/>
  <Override PartName="/xl/charts/colors64.xml" ContentType="application/vnd.ms-office.chartcolorstyle+xml"/>
  <Override PartName="/xl/charts/chart65.xml" ContentType="application/vnd.openxmlformats-officedocument.drawingml.chart+xml"/>
  <Override PartName="/xl/charts/style65.xml" ContentType="application/vnd.ms-office.chartstyle+xml"/>
  <Override PartName="/xl/charts/colors65.xml" ContentType="application/vnd.ms-office.chartcolorstyle+xml"/>
  <Override PartName="/xl/charts/chart66.xml" ContentType="application/vnd.openxmlformats-officedocument.drawingml.chart+xml"/>
  <Override PartName="/xl/charts/style66.xml" ContentType="application/vnd.ms-office.chartstyle+xml"/>
  <Override PartName="/xl/charts/colors66.xml" ContentType="application/vnd.ms-office.chartcolorstyle+xml"/>
  <Override PartName="/xl/charts/chart67.xml" ContentType="application/vnd.openxmlformats-officedocument.drawingml.chart+xml"/>
  <Override PartName="/xl/charts/style67.xml" ContentType="application/vnd.ms-office.chartstyle+xml"/>
  <Override PartName="/xl/charts/colors67.xml" ContentType="application/vnd.ms-office.chartcolorstyle+xml"/>
  <Override PartName="/xl/charts/chart68.xml" ContentType="application/vnd.openxmlformats-officedocument.drawingml.chart+xml"/>
  <Override PartName="/xl/charts/style68.xml" ContentType="application/vnd.ms-office.chartstyle+xml"/>
  <Override PartName="/xl/charts/colors68.xml" ContentType="application/vnd.ms-office.chartcolorstyle+xml"/>
  <Override PartName="/xl/charts/chart69.xml" ContentType="application/vnd.openxmlformats-officedocument.drawingml.chart+xml"/>
  <Override PartName="/xl/charts/style69.xml" ContentType="application/vnd.ms-office.chartstyle+xml"/>
  <Override PartName="/xl/charts/colors69.xml" ContentType="application/vnd.ms-office.chartcolorstyle+xml"/>
  <Override PartName="/xl/charts/chart70.xml" ContentType="application/vnd.openxmlformats-officedocument.drawingml.chart+xml"/>
  <Override PartName="/xl/charts/style70.xml" ContentType="application/vnd.ms-office.chartstyle+xml"/>
  <Override PartName="/xl/charts/colors7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Indicators" sheetId="1" r:id="rId1"/>
    <sheet name="Relatedness" sheetId="6" r:id="rId2"/>
    <sheet name="KnowledgeComp" sheetId="2" r:id="rId3"/>
    <sheet name="KnowledgeComp RCAs" sheetId="9" r:id="rId4"/>
    <sheet name="KnowledgeComp_PerCountry" sheetId="3" r:id="rId5"/>
    <sheet name="KnowledgeComp_PerCountry RCAs" sheetId="10" r:id="rId6"/>
  </sheets>
  <calcPr calcId="152511"/>
</workbook>
</file>

<file path=xl/calcChain.xml><?xml version="1.0" encoding="utf-8"?>
<calcChain xmlns="http://schemas.openxmlformats.org/spreadsheetml/2006/main">
  <c r="AO4" i="10" l="1"/>
  <c r="AQ57" i="10"/>
  <c r="AO57" i="10"/>
  <c r="AN57" i="10"/>
  <c r="AP57" i="10" s="1"/>
  <c r="AM57" i="10"/>
  <c r="AQ56" i="10"/>
  <c r="AO56" i="10"/>
  <c r="AN56" i="10"/>
  <c r="AP56" i="10" s="1"/>
  <c r="AM56" i="10"/>
  <c r="AQ55" i="10"/>
  <c r="AO55" i="10"/>
  <c r="AN55" i="10"/>
  <c r="AP55" i="10" s="1"/>
  <c r="AM55" i="10"/>
  <c r="AQ54" i="10"/>
  <c r="AO54" i="10"/>
  <c r="AP54" i="10" s="1"/>
  <c r="AN54" i="10"/>
  <c r="AM54" i="10"/>
  <c r="AQ53" i="10"/>
  <c r="AO53" i="10"/>
  <c r="AN53" i="10"/>
  <c r="AM53" i="10"/>
  <c r="AQ52" i="10"/>
  <c r="AO52" i="10"/>
  <c r="AN52" i="10"/>
  <c r="AM52" i="10"/>
  <c r="AQ51" i="10"/>
  <c r="AP51" i="10"/>
  <c r="AO51" i="10"/>
  <c r="AN51" i="10"/>
  <c r="AM51" i="10"/>
  <c r="AQ50" i="10"/>
  <c r="AO50" i="10"/>
  <c r="AN50" i="10"/>
  <c r="AP50" i="10" s="1"/>
  <c r="AM50" i="10"/>
  <c r="AQ49" i="10"/>
  <c r="AO49" i="10"/>
  <c r="AN49" i="10"/>
  <c r="AP49" i="10" s="1"/>
  <c r="AM49" i="10"/>
  <c r="AQ48" i="10"/>
  <c r="AO48" i="10"/>
  <c r="AN48" i="10"/>
  <c r="AP48" i="10" s="1"/>
  <c r="AM48" i="10"/>
  <c r="AQ47" i="10"/>
  <c r="AO47" i="10"/>
  <c r="AN47" i="10"/>
  <c r="AP47" i="10" s="1"/>
  <c r="AM47" i="10"/>
  <c r="AQ46" i="10"/>
  <c r="AO46" i="10"/>
  <c r="AP46" i="10" s="1"/>
  <c r="AN46" i="10"/>
  <c r="AM46" i="10"/>
  <c r="AQ45" i="10"/>
  <c r="AO45" i="10"/>
  <c r="AN45" i="10"/>
  <c r="AM45" i="10"/>
  <c r="AQ44" i="10"/>
  <c r="AO44" i="10"/>
  <c r="AN44" i="10"/>
  <c r="AM44" i="10"/>
  <c r="AQ43" i="10"/>
  <c r="AP43" i="10"/>
  <c r="AO43" i="10"/>
  <c r="AN43" i="10"/>
  <c r="AM43" i="10"/>
  <c r="AQ42" i="10"/>
  <c r="AO42" i="10"/>
  <c r="AN42" i="10"/>
  <c r="AP42" i="10" s="1"/>
  <c r="AM42" i="10"/>
  <c r="AQ38" i="10"/>
  <c r="AO38" i="10"/>
  <c r="AN38" i="10"/>
  <c r="AP38" i="10" s="1"/>
  <c r="AM38" i="10"/>
  <c r="AQ37" i="10"/>
  <c r="AO37" i="10"/>
  <c r="AN37" i="10"/>
  <c r="AP37" i="10" s="1"/>
  <c r="AM37" i="10"/>
  <c r="AQ36" i="10"/>
  <c r="AO36" i="10"/>
  <c r="AN36" i="10"/>
  <c r="AP36" i="10" s="1"/>
  <c r="AM36" i="10"/>
  <c r="AQ35" i="10"/>
  <c r="AO35" i="10"/>
  <c r="AP35" i="10" s="1"/>
  <c r="AN35" i="10"/>
  <c r="AM35" i="10"/>
  <c r="AQ34" i="10"/>
  <c r="AO34" i="10"/>
  <c r="AN34" i="10"/>
  <c r="AM34" i="10"/>
  <c r="AQ33" i="10"/>
  <c r="AO33" i="10"/>
  <c r="AN33" i="10"/>
  <c r="AM33" i="10"/>
  <c r="AQ32" i="10"/>
  <c r="AP32" i="10"/>
  <c r="AO32" i="10"/>
  <c r="AN32" i="10"/>
  <c r="AM32" i="10"/>
  <c r="AQ31" i="10"/>
  <c r="AO31" i="10"/>
  <c r="AN31" i="10"/>
  <c r="AP31" i="10" s="1"/>
  <c r="AM31" i="10"/>
  <c r="AQ30" i="10"/>
  <c r="AO30" i="10"/>
  <c r="AN30" i="10"/>
  <c r="AP30" i="10" s="1"/>
  <c r="AM30" i="10"/>
  <c r="AQ29" i="10"/>
  <c r="AO29" i="10"/>
  <c r="AN29" i="10"/>
  <c r="AP29" i="10" s="1"/>
  <c r="AM29" i="10"/>
  <c r="AQ28" i="10"/>
  <c r="AO28" i="10"/>
  <c r="AN28" i="10"/>
  <c r="AP28" i="10" s="1"/>
  <c r="AM28" i="10"/>
  <c r="AQ27" i="10"/>
  <c r="AO27" i="10"/>
  <c r="AP27" i="10" s="1"/>
  <c r="AN27" i="10"/>
  <c r="AM27" i="10"/>
  <c r="AQ26" i="10"/>
  <c r="AO26" i="10"/>
  <c r="AN26" i="10"/>
  <c r="AM26" i="10"/>
  <c r="AQ25" i="10"/>
  <c r="AO25" i="10"/>
  <c r="AN25" i="10"/>
  <c r="AM25" i="10"/>
  <c r="AQ24" i="10"/>
  <c r="AP24" i="10"/>
  <c r="AO24" i="10"/>
  <c r="AN24" i="10"/>
  <c r="AM24" i="10"/>
  <c r="AQ23" i="10"/>
  <c r="AO23" i="10"/>
  <c r="AN23" i="10"/>
  <c r="AP23" i="10" s="1"/>
  <c r="AM23" i="10"/>
  <c r="AQ19" i="10"/>
  <c r="AO19" i="10"/>
  <c r="AN19" i="10"/>
  <c r="AP19" i="10" s="1"/>
  <c r="AM19" i="10"/>
  <c r="AQ18" i="10"/>
  <c r="AO18" i="10"/>
  <c r="AN18" i="10"/>
  <c r="AP18" i="10" s="1"/>
  <c r="AM18" i="10"/>
  <c r="AQ17" i="10"/>
  <c r="AO17" i="10"/>
  <c r="AN17" i="10"/>
  <c r="AP17" i="10" s="1"/>
  <c r="AM17" i="10"/>
  <c r="AQ16" i="10"/>
  <c r="AO16" i="10"/>
  <c r="AP16" i="10" s="1"/>
  <c r="AN16" i="10"/>
  <c r="AM16" i="10"/>
  <c r="AQ15" i="10"/>
  <c r="AO15" i="10"/>
  <c r="AN15" i="10"/>
  <c r="AM15" i="10"/>
  <c r="AQ14" i="10"/>
  <c r="AO14" i="10"/>
  <c r="AN14" i="10"/>
  <c r="AM14" i="10"/>
  <c r="AQ13" i="10"/>
  <c r="AP13" i="10"/>
  <c r="AO13" i="10"/>
  <c r="AN13" i="10"/>
  <c r="AM13" i="10"/>
  <c r="AQ12" i="10"/>
  <c r="AO12" i="10"/>
  <c r="AN12" i="10"/>
  <c r="AP12" i="10" s="1"/>
  <c r="AM12" i="10"/>
  <c r="AQ11" i="10"/>
  <c r="AO11" i="10"/>
  <c r="AN11" i="10"/>
  <c r="AP11" i="10" s="1"/>
  <c r="AM11" i="10"/>
  <c r="AQ10" i="10"/>
  <c r="AO10" i="10"/>
  <c r="AN10" i="10"/>
  <c r="AP10" i="10" s="1"/>
  <c r="AM10" i="10"/>
  <c r="AQ9" i="10"/>
  <c r="AO9" i="10"/>
  <c r="AN9" i="10"/>
  <c r="AP9" i="10" s="1"/>
  <c r="AM9" i="10"/>
  <c r="AQ8" i="10"/>
  <c r="AO8" i="10"/>
  <c r="AP8" i="10" s="1"/>
  <c r="AN8" i="10"/>
  <c r="AM8" i="10"/>
  <c r="AQ7" i="10"/>
  <c r="AO7" i="10"/>
  <c r="AN7" i="10"/>
  <c r="AM7" i="10"/>
  <c r="AQ6" i="10"/>
  <c r="AO6" i="10"/>
  <c r="AN6" i="10"/>
  <c r="AM6" i="10"/>
  <c r="AQ5" i="10"/>
  <c r="AP5" i="10"/>
  <c r="AO5" i="10"/>
  <c r="AN5" i="10"/>
  <c r="AM5" i="10"/>
  <c r="AQ4" i="10"/>
  <c r="AN4" i="10"/>
  <c r="AP4" i="10" s="1"/>
  <c r="AM4" i="10"/>
  <c r="AQ4" i="3"/>
  <c r="AQ5" i="3"/>
  <c r="AQ6" i="3"/>
  <c r="AQ7" i="3"/>
  <c r="AQ8" i="3"/>
  <c r="AQ9" i="3"/>
  <c r="AQ10" i="3"/>
  <c r="AQ11" i="3"/>
  <c r="AQ12" i="3"/>
  <c r="AQ13" i="3"/>
  <c r="AQ14" i="3"/>
  <c r="AQ15" i="3"/>
  <c r="AQ16" i="3"/>
  <c r="AQ17" i="3"/>
  <c r="AQ18" i="3"/>
  <c r="AQ19" i="3"/>
  <c r="AQ23" i="3"/>
  <c r="AQ24" i="3"/>
  <c r="AQ25" i="3"/>
  <c r="AQ26" i="3"/>
  <c r="AQ27" i="3"/>
  <c r="AQ28" i="3"/>
  <c r="AQ29" i="3"/>
  <c r="AQ30" i="3"/>
  <c r="AQ31" i="3"/>
  <c r="AQ32" i="3"/>
  <c r="AQ33" i="3"/>
  <c r="AQ34" i="3"/>
  <c r="AQ35" i="3"/>
  <c r="AQ36" i="3"/>
  <c r="AQ37" i="3"/>
  <c r="AQ38" i="3"/>
  <c r="AQ42" i="3"/>
  <c r="AQ43" i="3"/>
  <c r="AQ44" i="3"/>
  <c r="AQ45" i="3"/>
  <c r="AQ46" i="3"/>
  <c r="AQ47" i="3"/>
  <c r="AQ48" i="3"/>
  <c r="AQ49" i="3"/>
  <c r="AQ50" i="3"/>
  <c r="AQ51" i="3"/>
  <c r="AQ52" i="3"/>
  <c r="AQ53" i="3"/>
  <c r="AQ54" i="3"/>
  <c r="AQ55" i="3"/>
  <c r="AQ56" i="3"/>
  <c r="AQ57" i="3"/>
  <c r="AO57" i="3"/>
  <c r="AN57" i="3"/>
  <c r="AP57" i="3" s="1"/>
  <c r="AO56" i="3"/>
  <c r="AN56" i="3"/>
  <c r="AP56" i="3" s="1"/>
  <c r="AO55" i="3"/>
  <c r="AN55" i="3"/>
  <c r="AO54" i="3"/>
  <c r="AN54" i="3"/>
  <c r="AO53" i="3"/>
  <c r="AN53" i="3"/>
  <c r="AP53" i="3" s="1"/>
  <c r="AO52" i="3"/>
  <c r="AN52" i="3"/>
  <c r="AO51" i="3"/>
  <c r="AN51" i="3"/>
  <c r="AO50" i="3"/>
  <c r="AN50" i="3"/>
  <c r="AO49" i="3"/>
  <c r="AN49" i="3"/>
  <c r="AP49" i="3" s="1"/>
  <c r="AO48" i="3"/>
  <c r="AN48" i="3"/>
  <c r="AO47" i="3"/>
  <c r="AN47" i="3"/>
  <c r="AO46" i="3"/>
  <c r="AN46" i="3"/>
  <c r="AO45" i="3"/>
  <c r="AN45" i="3"/>
  <c r="AO44" i="3"/>
  <c r="AN44" i="3"/>
  <c r="AO43" i="3"/>
  <c r="AN43" i="3"/>
  <c r="AO42" i="3"/>
  <c r="AN42" i="3"/>
  <c r="AO38" i="3"/>
  <c r="AN38" i="3"/>
  <c r="AO37" i="3"/>
  <c r="AN37" i="3"/>
  <c r="AO36" i="3"/>
  <c r="AN36" i="3"/>
  <c r="AO35" i="3"/>
  <c r="AN35" i="3"/>
  <c r="AO34" i="3"/>
  <c r="AN34" i="3"/>
  <c r="AP34" i="3" s="1"/>
  <c r="AO33" i="3"/>
  <c r="AP33" i="3" s="1"/>
  <c r="AN33" i="3"/>
  <c r="AO32" i="3"/>
  <c r="AN32" i="3"/>
  <c r="AP32" i="3" s="1"/>
  <c r="AO31" i="3"/>
  <c r="AN31" i="3"/>
  <c r="AO30" i="3"/>
  <c r="AN30" i="3"/>
  <c r="AP30" i="3" s="1"/>
  <c r="AO29" i="3"/>
  <c r="AN29" i="3"/>
  <c r="AO28" i="3"/>
  <c r="AN28" i="3"/>
  <c r="AO27" i="3"/>
  <c r="AN27" i="3"/>
  <c r="AO26" i="3"/>
  <c r="AN26" i="3"/>
  <c r="AO25" i="3"/>
  <c r="AN25" i="3"/>
  <c r="AO24" i="3"/>
  <c r="AN24" i="3"/>
  <c r="AO23" i="3"/>
  <c r="AN23" i="3"/>
  <c r="AO5" i="3"/>
  <c r="AO6" i="3"/>
  <c r="AO7" i="3"/>
  <c r="AO8" i="3"/>
  <c r="AO9" i="3"/>
  <c r="AO10" i="3"/>
  <c r="AO11" i="3"/>
  <c r="AO12" i="3"/>
  <c r="AO13" i="3"/>
  <c r="AO14" i="3"/>
  <c r="AO15" i="3"/>
  <c r="AO16" i="3"/>
  <c r="AO17" i="3"/>
  <c r="AO18" i="3"/>
  <c r="AO19" i="3"/>
  <c r="AO4" i="3"/>
  <c r="AN19" i="3"/>
  <c r="AN5" i="3"/>
  <c r="AN6" i="3"/>
  <c r="AP6" i="3" s="1"/>
  <c r="AN7" i="3"/>
  <c r="AN8" i="3"/>
  <c r="AP8" i="3" s="1"/>
  <c r="AN9" i="3"/>
  <c r="AN10" i="3"/>
  <c r="AP10" i="3" s="1"/>
  <c r="AN11" i="3"/>
  <c r="AN12" i="3"/>
  <c r="AP12" i="3" s="1"/>
  <c r="AN13" i="3"/>
  <c r="AN14" i="3"/>
  <c r="AP14" i="3" s="1"/>
  <c r="AN15" i="3"/>
  <c r="AN16" i="3"/>
  <c r="AP16" i="3" s="1"/>
  <c r="AN17" i="3"/>
  <c r="AN18" i="3"/>
  <c r="AP18" i="3" s="1"/>
  <c r="AN4" i="3"/>
  <c r="AP4" i="3" s="1"/>
  <c r="AM7" i="3"/>
  <c r="AM43" i="3"/>
  <c r="AM44" i="3"/>
  <c r="AM45" i="3"/>
  <c r="AM46" i="3"/>
  <c r="AM47" i="3"/>
  <c r="AM48" i="3"/>
  <c r="AM49" i="3"/>
  <c r="AM50" i="3"/>
  <c r="AM51" i="3"/>
  <c r="AM52" i="3"/>
  <c r="AM53" i="3"/>
  <c r="AM54" i="3"/>
  <c r="AM55" i="3"/>
  <c r="AM56" i="3"/>
  <c r="AM57" i="3"/>
  <c r="AP44" i="10" l="1"/>
  <c r="AP45" i="10"/>
  <c r="AP52" i="10"/>
  <c r="AP53" i="10"/>
  <c r="AP25" i="10"/>
  <c r="AP26" i="10"/>
  <c r="AP33" i="10"/>
  <c r="AP34" i="10"/>
  <c r="AP6" i="10"/>
  <c r="AP7" i="10"/>
  <c r="AP14" i="10"/>
  <c r="AP15" i="10"/>
  <c r="AP52" i="3"/>
  <c r="AP23" i="3"/>
  <c r="AP25" i="3"/>
  <c r="AP27" i="3"/>
  <c r="AP29" i="3"/>
  <c r="AP19" i="3"/>
  <c r="AP43" i="3"/>
  <c r="AP47" i="3"/>
  <c r="AP17" i="3"/>
  <c r="AP13" i="3"/>
  <c r="AP9" i="3"/>
  <c r="AP5" i="3"/>
  <c r="AP37" i="3"/>
  <c r="AP42" i="3"/>
  <c r="AP44" i="3"/>
  <c r="AP46" i="3"/>
  <c r="AP48" i="3"/>
  <c r="AP50" i="3"/>
  <c r="AP36" i="3"/>
  <c r="AP51" i="3"/>
  <c r="AP24" i="3"/>
  <c r="AP31" i="3"/>
  <c r="AP38" i="3"/>
  <c r="AP55" i="3"/>
  <c r="AP15" i="3"/>
  <c r="AP11" i="3"/>
  <c r="AP7" i="3"/>
  <c r="AP26" i="3"/>
  <c r="AP28" i="3"/>
  <c r="AP35" i="3"/>
  <c r="AP45" i="3"/>
  <c r="AP54" i="3"/>
  <c r="AM19" i="3"/>
  <c r="AM18" i="3"/>
  <c r="AM17" i="3"/>
  <c r="AM16" i="3"/>
  <c r="AM15" i="3"/>
  <c r="AM14" i="3"/>
  <c r="AM13" i="3"/>
  <c r="AM12" i="3"/>
  <c r="AM11" i="3"/>
  <c r="AM10" i="3"/>
  <c r="AM9" i="3"/>
  <c r="AM8" i="3"/>
  <c r="AM6" i="3"/>
  <c r="AM5" i="3"/>
  <c r="AM4" i="3"/>
  <c r="AM38" i="3"/>
  <c r="AM37" i="3"/>
  <c r="AM36" i="3"/>
  <c r="AM35" i="3"/>
  <c r="AM34" i="3"/>
  <c r="AM33" i="3"/>
  <c r="AM32" i="3"/>
  <c r="AM31" i="3"/>
  <c r="AM30" i="3"/>
  <c r="AM29" i="3"/>
  <c r="AM28" i="3"/>
  <c r="AM27" i="3"/>
  <c r="AM26" i="3"/>
  <c r="AM25" i="3"/>
  <c r="AM24" i="3"/>
  <c r="AM23" i="3"/>
  <c r="AM42" i="3"/>
</calcChain>
</file>

<file path=xl/sharedStrings.xml><?xml version="1.0" encoding="utf-8"?>
<sst xmlns="http://schemas.openxmlformats.org/spreadsheetml/2006/main" count="774" uniqueCount="85">
  <si>
    <t>Herfindahl</t>
  </si>
  <si>
    <t>entropy</t>
  </si>
  <si>
    <t>Period</t>
  </si>
  <si>
    <t>US</t>
  </si>
  <si>
    <t>1st</t>
  </si>
  <si>
    <t>JP</t>
  </si>
  <si>
    <t>CN</t>
  </si>
  <si>
    <t>KR</t>
  </si>
  <si>
    <t>AI_pat</t>
  </si>
  <si>
    <t>2nd</t>
  </si>
  <si>
    <t>3rd</t>
  </si>
  <si>
    <t>Original data</t>
  </si>
  <si>
    <t>Period 2 (1989-2003)</t>
  </si>
  <si>
    <t>Period 1 (1974-1988)</t>
  </si>
  <si>
    <t>Period 3 (2004-2018)</t>
  </si>
  <si>
    <t>MORt(MergeAlldata_1st)</t>
  </si>
  <si>
    <t>Step0</t>
  </si>
  <si>
    <t>Step1</t>
  </si>
  <si>
    <t>Step2</t>
  </si>
  <si>
    <t>Period 1</t>
  </si>
  <si>
    <t>Period 2</t>
  </si>
  <si>
    <t>MORt(MergeAlldata_2nd)</t>
  </si>
  <si>
    <t>Period 3</t>
  </si>
  <si>
    <t>MORt(MergeAlldata_3rd)</t>
  </si>
  <si>
    <t>Step</t>
  </si>
  <si>
    <t>NoStep</t>
  </si>
  <si>
    <t>US1</t>
  </si>
  <si>
    <t>JP1</t>
  </si>
  <si>
    <t>CN1</t>
  </si>
  <si>
    <t>KR1</t>
  </si>
  <si>
    <t>US2</t>
  </si>
  <si>
    <t>JP2</t>
  </si>
  <si>
    <t>CN2</t>
  </si>
  <si>
    <t>KR2</t>
  </si>
  <si>
    <t>US3</t>
  </si>
  <si>
    <t>JP3</t>
  </si>
  <si>
    <t>CN3</t>
  </si>
  <si>
    <t>KR3</t>
  </si>
  <si>
    <t>Jaccard</t>
  </si>
  <si>
    <t>Association</t>
  </si>
  <si>
    <t>Cosine</t>
  </si>
  <si>
    <t>Jaccard_top4</t>
  </si>
  <si>
    <t>Association_top4</t>
  </si>
  <si>
    <t>Cosine_top4</t>
  </si>
  <si>
    <t>Jaccard_Top10</t>
  </si>
  <si>
    <t>Association_Top10</t>
  </si>
  <si>
    <t>Cosine_Top10</t>
  </si>
  <si>
    <t>Jaccard_Top6</t>
  </si>
  <si>
    <t>Association_Top6</t>
  </si>
  <si>
    <t>Cosine_Top6</t>
  </si>
  <si>
    <t>AI</t>
  </si>
  <si>
    <t>Original Data</t>
  </si>
  <si>
    <t>Original data - RCA</t>
  </si>
  <si>
    <t>Herfindahl_RCA</t>
  </si>
  <si>
    <t>Entropy_RCA</t>
  </si>
  <si>
    <t>RCA</t>
  </si>
  <si>
    <t>RCA_Step0</t>
  </si>
  <si>
    <t>RCA_Step1</t>
  </si>
  <si>
    <t>RCA_Step2</t>
  </si>
  <si>
    <t>All areas</t>
  </si>
  <si>
    <t>Top 4</t>
  </si>
  <si>
    <t>Top 6</t>
  </si>
  <si>
    <t>Top 10</t>
  </si>
  <si>
    <t>All Areas</t>
  </si>
  <si>
    <t>Countries</t>
  </si>
  <si>
    <t>The Herfinahl index shows that the US improved each period, reaching the leadership in the 3rd period. Conversely, South Kore and China worsened from the first period and on (China is in the last position), whereas Japan declined in the second period but improved in the third. For the RCA perspective (at the right side, starting in cell AA), US also improves over time, but scores 3rd in the last period, behind KR (1st) and JP. The trend (compared to the previous graph) changes only for CN in the second period and KR in the third. Thus, both figures show that US scores significantly better in the overall score, but KR leads in terms of specialization.</t>
  </si>
  <si>
    <t>For Entropy, the figure is the opposite: US and Japan get worse, while CN (1st) and KR (2nd) get better. For RCA it also seems to be the opposite in relation to the previous RCA Figure, with CN scoring 1st in the 3rd period (instead of last), followed this time by the US and JP.</t>
  </si>
  <si>
    <r>
      <rPr>
        <sz val="11"/>
        <color theme="1"/>
        <rFont val="Calibri"/>
        <family val="2"/>
        <scheme val="minor"/>
      </rPr>
      <t>The Herfindahl index (also known as Herfindahl–Hirschman Index, HHI, or sometimes HHI-score) is a measure of the size of firms in relation to the industry and an indicator of the amount of competition among them.</t>
    </r>
    <r>
      <rPr>
        <b/>
        <sz val="11"/>
        <color theme="1"/>
        <rFont val="Calibri"/>
        <family val="2"/>
        <scheme val="minor"/>
      </rPr>
      <t xml:space="preserve"> Increases in the Herfindahl index generally indicate a decrease in competition and an increase of market power, whereas decreases indicate the opposite. The major benefit of the Herfindahl index in relationship to such measures as the concentration ratio is that it gives more weight to larger firms.</t>
    </r>
  </si>
  <si>
    <t xml:space="preserve">One can distinguish between three types of relationships between variety and economic development: The first approach centres on variety, spillovers and growth, which has become a central theme in what is called new growth theory. It has been argued that, apart from spillovers occurring between firms within a sector, spillovers also occur between sectors. Following this argument, the present variety in an economy can be an additional source of economic growth ( JACOBS, 1969; GLAESER et al., 1992; VAN OORT, 2004). This means that not only the stock of inputs affects growth, but also the precise composition in a qualitative sense. And since spillovers are geographically bounded, differences in regional growth should be related to qualitative differences in an economy’s composition at the regional level. Only some sectors are complementary in that their joint presence within an economy causes additional growth. A region specializing in a particular composition of complementary sectors will experience higher growth rates than a region specializing in sectors that do not complement each other. 
A second way to relate variety to regional economic development, and more specifically to unemployment, is to view variety as a portfolio strategy to protect a region from external shocks in demand (ATTARAN, 1986; HAUG, 2004). A high sector variety of a regional economy implies that a negative shock in demand for any of these sectors will only have mild negative effects on growth and employment. By contrast, a region specializing in one sector, or a group of sectors with correlated demand, runs the risk of a serious slowdown in growth and high rates of unemployment as a result of a demand shock.
Finally, a third type of relationship between variety and economic development concerns the long-term effect of variety on the economic system. PASINETTI (1993) argued that an economy that does not increase the variety of sectors over time will suffer from structural unemployment, and will ultimately stagnate. In this view, the development of new sectors in an economy is required to absorb labour that has become redundant in pre-existing sectors.
As explained above, the concept of related variety holds that some sectors are more related than others, and will generate relatively more Jacobs externalities. To examine empirically the effect of related or unrelated variety is not a trivial matter, and sophisticated methodologies of diversification and inter-sectoral spillovers are relatively scarce ( JAFFE, 1986; TEECE et al., 1994; VERSPAGEN, 1997; BRESCHI et al., 2003). 
One methodology, which has specifically been applied in the context of related and unrelated diversification, both at the firm ( JACQUEMIN and BERRY, 1979) and regional levels (WASYLENKO and ERICKSON, 1978; KORT, 1981; ATTARAN, 1986), concerns the entropy measure. The main advantage of the entropy measure, and the reason for its use in the context of diversification, is that entropy can be decomposed at each sectoral digit level. The decomposable nature of entropy implies that variety at several digit levels can enter a regression analysis without necessarily causing collinearity
Unrelated variety per region is indicated by the entropy of the two-digit distribution; related variety is indicated by the weighted sum of the entropy at the five-digit level within each two-digit class.
</t>
  </si>
  <si>
    <r>
      <rPr>
        <b/>
        <sz val="11"/>
        <color theme="1"/>
        <rFont val="Calibri"/>
        <family val="2"/>
        <scheme val="minor"/>
      </rPr>
      <t>For both:</t>
    </r>
    <r>
      <rPr>
        <sz val="11"/>
        <color theme="1"/>
        <rFont val="Calibri"/>
        <family val="2"/>
        <scheme val="minor"/>
      </rPr>
      <t xml:space="preserve"> Entropy relates to specialization, and thus is more indicated for RCAs, and indicates that countries growing in this index are developing more unrelated variety. Thus, China leads in unrelated diversification, while SK has mostly related diversification. We can check that for the RCA (former RTA) analysis. The Erfindahl index on the other hand is related to the absolute size of players, and thus it makes sense to look at it on the overall numbers. It seems to indicate that US firms are more dominant, with less competition amongst them, while CN are basically a lot of small firms competing more intensely. Taking both into consideration, US and CN fight in the RCA Entropy perspective with a lot of unrelated variety between them, while for overall Herfindahl perspective the leadership is between US and Japan having both big national actors. The network analysis using RCA shows that CN and US varieties are developed differently: US develops it inside fewer fields, while CN does it very broadly.</t>
    </r>
  </si>
  <si>
    <t>From wikipedia →</t>
  </si>
  <si>
    <t xml:space="preserve">Entropy is related to "missing information," in as much as it is related to the number of alternatives which remain possible to a physical system after all the macroscopically observable information concerning it has been recorded.
The main advantage of the entropy measure, and the reason for its use in the context of diversification, is that entropy can be decomposed at each sectoral digit level. The decomposable nature of entropy implies that variety at several digit levels can enter a regression analysis without necessarily causing collinearity.
</t>
  </si>
  <si>
    <t>From the old paper →</t>
  </si>
  <si>
    <t>The Shannon index has been a popular diversity index in the ecological literature, where it is also known as Shannon's diversity index, the Shannon–Wiener index, the Shannon–Weaver index and the Shannon entropy.[4] The measure was originally proposed by Claude Shannon to quantify the entropy (uncertainty or information content) in strings of text.[5] The idea is that the more different letters there are, and the more equal their proportional abundances in the string of interest, the more difficult it is to correctly predict which letter will be the next one in the string. The Shannon entropy quantifies the uncertainty (entropy or degree of surprise) associated with this prediction.</t>
  </si>
  <si>
    <t>Shannon index,from Frenken, K., Van Oort, F., &amp; Verburg, T. (2007). Related variety, unrelated variety and regional economic growth. Regional studies, 41(5), 685-697:</t>
  </si>
  <si>
    <t>The relatedness tells more or less the same story for all methods (Cosine, Jaccard and Association), but the story seems more clear with the association method. It tells that US has increasing the overall relatedness of its sectors over the years, together with Japan. Today both countries have the higher relatedness in their technological areas. China and South Korea in the other hand have been decreasing their overall relatedness over time, which was very high at the first two periods.</t>
  </si>
  <si>
    <t>The Jaccard method shows a similar story, but with KR as an emerging leader in the last period.</t>
  </si>
  <si>
    <t>For the Cosine method reflects almost the same thing that the Jaccard, also with KR leading.</t>
  </si>
  <si>
    <t>I have to read about the 3 methods;</t>
  </si>
  <si>
    <t>I have data for every country as well for both indicators;</t>
  </si>
  <si>
    <t>I have further data for every country as well;</t>
  </si>
  <si>
    <t>When we move to the 4 areas related to AI, the perspective changes: US has been reducing the relatedness in the 4 AI fields, while the other countries have been increasing it (including Japan). China and KR increase their relatedness in the period that they become specialized in some AI areas (third), while Japan increases it relatedness in the period it lost most of its AI-related specializations. In summary, it shows that maintaining specialization in the top 4 AI areas over time decrease the relatedness in these areas, which probably mean that these areas go in distinct directions after becoming more complex.</t>
  </si>
  <si>
    <t>When we look at the Top 10 areas (which includes the top 4 AI), the figure changes again: despite the decrease in relatedness due to moving into more complex areas in AI, the immediate 6 close areas become more related for countries performing well in AI in the previous period (South Korea leads in AI in the second period, Japan in the first, US in all, China in neither). Actually, that's not it;</t>
  </si>
  <si>
    <r>
      <t xml:space="preserve">When we look at the 6 other areas closely related to AI, we see that the relatedness grows for the US, changes little for JP, and has a peak for CN and KR in the second period. This is the period CN specializes for the first time in 3 AI-related areas, and KR has its peak in specialization in AI-related areas. </t>
    </r>
    <r>
      <rPr>
        <u/>
        <sz val="11"/>
        <color theme="1"/>
        <rFont val="Calibri"/>
        <family val="2"/>
        <scheme val="minor"/>
      </rPr>
      <t xml:space="preserve">However, despite the fact that KR and CN maintain their specializations in these areas in the next period, there is a reduction in their relatedness anyway, </t>
    </r>
    <r>
      <rPr>
        <sz val="11"/>
        <color theme="1"/>
        <rFont val="Calibri"/>
        <family val="2"/>
        <scheme val="minor"/>
      </rPr>
      <t>which would need to be explained.</t>
    </r>
  </si>
  <si>
    <t>The knowledge complexity per country: comparing the RCA and the overall perspective, US performs good and CN bad in the former, while the opposite occurs in the latter. This can be related to the Herfindahl and Entropy indexes: they already showed that China is very goood in exploring overall diversity in several areas, without becoming specialized in any, while the US acts in the opposite direction. The knowledge complexity indicators reiterate this characteritic.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</si>
</sst>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 #,##0.00_-;_-* &quot;-&quot;??_-;_-@_-"/>
  </numFmts>
  <fonts count="6"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u/>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0070C0"/>
        <bgColor indexed="64"/>
      </patternFill>
    </fill>
    <fill>
      <patternFill patternType="solid">
        <fgColor rgb="FF00B050"/>
        <bgColor indexed="64"/>
      </patternFill>
    </fill>
  </fills>
  <borders count="2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s>
  <cellStyleXfs count="2">
    <xf numFmtId="0" fontId="0" fillId="0" borderId="0"/>
    <xf numFmtId="43" fontId="1" fillId="0" borderId="0" applyFont="0" applyFill="0" applyBorder="0" applyAlignment="0" applyProtection="0"/>
  </cellStyleXfs>
  <cellXfs count="66">
    <xf numFmtId="0" fontId="0" fillId="0" borderId="0" xfId="0"/>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2" borderId="4" xfId="0" applyFill="1" applyBorder="1"/>
    <xf numFmtId="0" fontId="0" fillId="2" borderId="0" xfId="0" applyFill="1" applyBorder="1"/>
    <xf numFmtId="0" fontId="0" fillId="2" borderId="5" xfId="0" applyFill="1" applyBorder="1"/>
    <xf numFmtId="0" fontId="0" fillId="2" borderId="6" xfId="0" applyFill="1" applyBorder="1"/>
    <xf numFmtId="0" fontId="0" fillId="2" borderId="7" xfId="0" applyFill="1" applyBorder="1"/>
    <xf numFmtId="0" fontId="0" fillId="2" borderId="8" xfId="0" applyFill="1" applyBorder="1"/>
    <xf numFmtId="0" fontId="0" fillId="3" borderId="0" xfId="0" applyFill="1"/>
    <xf numFmtId="43" fontId="0" fillId="0" borderId="0" xfId="1" applyFont="1" applyBorder="1"/>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3" fillId="0" borderId="9" xfId="0" applyFont="1" applyBorder="1" applyAlignment="1">
      <alignment horizontal="center"/>
    </xf>
    <xf numFmtId="0" fontId="3" fillId="0" borderId="10" xfId="0" applyFont="1" applyBorder="1" applyAlignment="1">
      <alignment horizontal="center"/>
    </xf>
    <xf numFmtId="0" fontId="3" fillId="0" borderId="11" xfId="0" applyFont="1" applyBorder="1" applyAlignment="1">
      <alignment horizontal="center"/>
    </xf>
    <xf numFmtId="0" fontId="0" fillId="0" borderId="0" xfId="0" applyAlignment="1">
      <alignment horizontal="center"/>
    </xf>
    <xf numFmtId="0" fontId="3" fillId="0" borderId="1" xfId="0" applyFont="1" applyBorder="1" applyAlignment="1">
      <alignment horizontal="left"/>
    </xf>
    <xf numFmtId="0" fontId="3" fillId="0" borderId="2" xfId="0" applyFont="1" applyBorder="1" applyAlignment="1">
      <alignment horizontal="left"/>
    </xf>
    <xf numFmtId="0" fontId="3" fillId="0" borderId="3" xfId="0" applyFont="1" applyBorder="1" applyAlignment="1">
      <alignment horizontal="left"/>
    </xf>
    <xf numFmtId="0" fontId="4" fillId="0" borderId="0" xfId="0" applyFont="1" applyBorder="1"/>
    <xf numFmtId="0" fontId="4" fillId="0" borderId="5" xfId="0" applyFont="1" applyBorder="1"/>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xf numFmtId="0" fontId="0" fillId="0" borderId="5" xfId="0" applyBorder="1" applyAlignment="1">
      <alignment horizontal="center" vertical="center"/>
    </xf>
    <xf numFmtId="0" fontId="0" fillId="0" borderId="8" xfId="0" applyBorder="1" applyAlignment="1">
      <alignment horizontal="center" vertical="center"/>
    </xf>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2" borderId="0" xfId="0" applyFill="1"/>
    <xf numFmtId="0" fontId="0" fillId="2" borderId="14" xfId="0" applyFill="1" applyBorder="1"/>
    <xf numFmtId="0" fontId="0" fillId="2" borderId="19" xfId="0" applyFill="1" applyBorder="1"/>
    <xf numFmtId="0" fontId="0" fillId="3" borderId="14" xfId="0" applyFill="1" applyBorder="1"/>
    <xf numFmtId="0" fontId="0" fillId="3" borderId="0" xfId="0" applyFill="1" applyBorder="1"/>
    <xf numFmtId="0" fontId="0" fillId="3" borderId="19" xfId="0" applyFill="1" applyBorder="1"/>
    <xf numFmtId="0" fontId="0" fillId="4" borderId="0" xfId="0" applyFill="1"/>
    <xf numFmtId="0" fontId="0" fillId="4" borderId="14" xfId="0" applyFill="1" applyBorder="1"/>
    <xf numFmtId="0" fontId="0" fillId="4" borderId="0" xfId="0" applyFill="1" applyBorder="1"/>
    <xf numFmtId="0" fontId="0" fillId="4" borderId="19" xfId="0" applyFill="1" applyBorder="1"/>
    <xf numFmtId="0" fontId="0" fillId="0" borderId="0" xfId="0" applyAlignment="1">
      <alignment wrapText="1"/>
    </xf>
    <xf numFmtId="0" fontId="0" fillId="0" borderId="0" xfId="0" applyAlignment="1">
      <alignment horizontal="left" wrapText="1"/>
    </xf>
    <xf numFmtId="0" fontId="0" fillId="0" borderId="0" xfId="0" applyAlignment="1">
      <alignment horizontal="left" vertical="top" wrapText="1"/>
    </xf>
    <xf numFmtId="0" fontId="3" fillId="0" borderId="0" xfId="0" applyFont="1" applyAlignment="1">
      <alignment horizontal="left" wrapText="1"/>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0"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2" fillId="0" borderId="0" xfId="0" applyFont="1" applyAlignment="1">
      <alignment horizontal="center" wrapText="1"/>
    </xf>
  </cellXfs>
  <cellStyles count="2">
    <cellStyle name="Komma" xfId="1" builtinId="3"/>
    <cellStyle name="Stand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3.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64.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65.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66.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67.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68.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_rels/chart69.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0.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Herfindahl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Indicators!$B$20</c:f>
              <c:strCache>
                <c:ptCount val="1"/>
                <c:pt idx="0">
                  <c:v>Period 1 (1974-1988)</c:v>
                </c:pt>
              </c:strCache>
            </c:strRef>
          </c:tx>
          <c:spPr>
            <a:solidFill>
              <a:schemeClr val="accent1"/>
            </a:solidFill>
            <a:ln>
              <a:noFill/>
            </a:ln>
            <a:effectLst/>
          </c:spPr>
          <c:invertIfNegative val="0"/>
          <c:cat>
            <c:strRef>
              <c:f>Indicators!$A$21:$A$25</c:f>
              <c:strCache>
                <c:ptCount val="5"/>
                <c:pt idx="0">
                  <c:v>US</c:v>
                </c:pt>
                <c:pt idx="1">
                  <c:v>JP</c:v>
                </c:pt>
                <c:pt idx="2">
                  <c:v>CN</c:v>
                </c:pt>
                <c:pt idx="3">
                  <c:v>KR</c:v>
                </c:pt>
                <c:pt idx="4">
                  <c:v>AI_pat</c:v>
                </c:pt>
              </c:strCache>
            </c:strRef>
          </c:cat>
          <c:val>
            <c:numRef>
              <c:f>Indicators!$B$21:$B$25</c:f>
              <c:numCache>
                <c:formatCode>General</c:formatCode>
                <c:ptCount val="5"/>
                <c:pt idx="0">
                  <c:v>3.6224663298320199E-2</c:v>
                </c:pt>
                <c:pt idx="1">
                  <c:v>4.0911669065547399E-2</c:v>
                </c:pt>
                <c:pt idx="2">
                  <c:v>4.7524350578836298E-2</c:v>
                </c:pt>
                <c:pt idx="3">
                  <c:v>5.2238612950433097E-2</c:v>
                </c:pt>
                <c:pt idx="4">
                  <c:v>0.23683807424589401</c:v>
                </c:pt>
              </c:numCache>
            </c:numRef>
          </c:val>
        </c:ser>
        <c:ser>
          <c:idx val="1"/>
          <c:order val="1"/>
          <c:tx>
            <c:strRef>
              <c:f>Indicators!$C$20</c:f>
              <c:strCache>
                <c:ptCount val="1"/>
                <c:pt idx="0">
                  <c:v>Period 2 (1989-2003)</c:v>
                </c:pt>
              </c:strCache>
            </c:strRef>
          </c:tx>
          <c:spPr>
            <a:solidFill>
              <a:schemeClr val="accent2"/>
            </a:solidFill>
            <a:ln>
              <a:noFill/>
            </a:ln>
            <a:effectLst/>
          </c:spPr>
          <c:invertIfNegative val="0"/>
          <c:cat>
            <c:strRef>
              <c:f>Indicators!$A$21:$A$25</c:f>
              <c:strCache>
                <c:ptCount val="5"/>
                <c:pt idx="0">
                  <c:v>US</c:v>
                </c:pt>
                <c:pt idx="1">
                  <c:v>JP</c:v>
                </c:pt>
                <c:pt idx="2">
                  <c:v>CN</c:v>
                </c:pt>
                <c:pt idx="3">
                  <c:v>KR</c:v>
                </c:pt>
                <c:pt idx="4">
                  <c:v>AI_pat</c:v>
                </c:pt>
              </c:strCache>
            </c:strRef>
          </c:cat>
          <c:val>
            <c:numRef>
              <c:f>Indicators!$C$21:$C$25</c:f>
              <c:numCache>
                <c:formatCode>General</c:formatCode>
                <c:ptCount val="5"/>
                <c:pt idx="0">
                  <c:v>3.7938542980639603E-2</c:v>
                </c:pt>
                <c:pt idx="1">
                  <c:v>3.9651699544619397E-2</c:v>
                </c:pt>
                <c:pt idx="2">
                  <c:v>4.24270402323269E-2</c:v>
                </c:pt>
                <c:pt idx="3">
                  <c:v>4.5748135142316897E-2</c:v>
                </c:pt>
                <c:pt idx="4">
                  <c:v>0.19917074324811199</c:v>
                </c:pt>
              </c:numCache>
            </c:numRef>
          </c:val>
        </c:ser>
        <c:ser>
          <c:idx val="2"/>
          <c:order val="2"/>
          <c:tx>
            <c:strRef>
              <c:f>Indicators!$D$20</c:f>
              <c:strCache>
                <c:ptCount val="1"/>
                <c:pt idx="0">
                  <c:v>Period 3 (2004-2018)</c:v>
                </c:pt>
              </c:strCache>
            </c:strRef>
          </c:tx>
          <c:spPr>
            <a:solidFill>
              <a:schemeClr val="accent3"/>
            </a:solidFill>
            <a:ln>
              <a:noFill/>
            </a:ln>
            <a:effectLst/>
          </c:spPr>
          <c:invertIfNegative val="0"/>
          <c:cat>
            <c:strRef>
              <c:f>Indicators!$A$21:$A$25</c:f>
              <c:strCache>
                <c:ptCount val="5"/>
                <c:pt idx="0">
                  <c:v>US</c:v>
                </c:pt>
                <c:pt idx="1">
                  <c:v>JP</c:v>
                </c:pt>
                <c:pt idx="2">
                  <c:v>CN</c:v>
                </c:pt>
                <c:pt idx="3">
                  <c:v>KR</c:v>
                </c:pt>
                <c:pt idx="4">
                  <c:v>AI_pat</c:v>
                </c:pt>
              </c:strCache>
            </c:strRef>
          </c:cat>
          <c:val>
            <c:numRef>
              <c:f>Indicators!$D$21:$D$25</c:f>
              <c:numCache>
                <c:formatCode>General</c:formatCode>
                <c:ptCount val="5"/>
                <c:pt idx="0">
                  <c:v>5.4341795293300701E-2</c:v>
                </c:pt>
                <c:pt idx="1">
                  <c:v>4.1478691656531098E-2</c:v>
                </c:pt>
                <c:pt idx="2">
                  <c:v>3.8783942564448601E-2</c:v>
                </c:pt>
                <c:pt idx="3">
                  <c:v>3.95391029123182E-2</c:v>
                </c:pt>
                <c:pt idx="4">
                  <c:v>0.33140418390134302</c:v>
                </c:pt>
              </c:numCache>
            </c:numRef>
          </c:val>
        </c:ser>
        <c:dLbls>
          <c:showLegendKey val="0"/>
          <c:showVal val="0"/>
          <c:showCatName val="0"/>
          <c:showSerName val="0"/>
          <c:showPercent val="0"/>
          <c:showBubbleSize val="0"/>
        </c:dLbls>
        <c:gapWidth val="219"/>
        <c:overlap val="-27"/>
        <c:axId val="156181552"/>
        <c:axId val="156172848"/>
      </c:barChart>
      <c:catAx>
        <c:axId val="156181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56172848"/>
        <c:crosses val="autoZero"/>
        <c:auto val="1"/>
        <c:lblAlgn val="ctr"/>
        <c:lblOffset val="100"/>
        <c:noMultiLvlLbl val="0"/>
      </c:catAx>
      <c:valAx>
        <c:axId val="156172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561815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Association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Relatedness!$A$29:$A$32</c:f>
              <c:strCache>
                <c:ptCount val="4"/>
                <c:pt idx="0">
                  <c:v>US</c:v>
                </c:pt>
                <c:pt idx="1">
                  <c:v>CN</c:v>
                </c:pt>
                <c:pt idx="2">
                  <c:v>KR</c:v>
                </c:pt>
                <c:pt idx="3">
                  <c:v>JP</c:v>
                </c:pt>
              </c:strCache>
            </c:strRef>
          </c:cat>
          <c:val>
            <c:numRef>
              <c:f>Relatedness!$B$29:$B$32</c:f>
              <c:numCache>
                <c:formatCode>General</c:formatCode>
                <c:ptCount val="4"/>
                <c:pt idx="0">
                  <c:v>1.05493655648602</c:v>
                </c:pt>
                <c:pt idx="1">
                  <c:v>1.5112009405878299</c:v>
                </c:pt>
                <c:pt idx="2">
                  <c:v>1.4542945256790301</c:v>
                </c:pt>
                <c:pt idx="3">
                  <c:v>1.05999695105886</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Relatedness!$A$29:$A$32</c:f>
              <c:strCache>
                <c:ptCount val="4"/>
                <c:pt idx="0">
                  <c:v>US</c:v>
                </c:pt>
                <c:pt idx="1">
                  <c:v>CN</c:v>
                </c:pt>
                <c:pt idx="2">
                  <c:v>KR</c:v>
                </c:pt>
                <c:pt idx="3">
                  <c:v>JP</c:v>
                </c:pt>
              </c:strCache>
            </c:strRef>
          </c:cat>
          <c:val>
            <c:numRef>
              <c:f>Relatedness!$C$29:$C$32</c:f>
              <c:numCache>
                <c:formatCode>General</c:formatCode>
                <c:ptCount val="4"/>
                <c:pt idx="0">
                  <c:v>1.07481637914511</c:v>
                </c:pt>
                <c:pt idx="1">
                  <c:v>1.1641473006790599</c:v>
                </c:pt>
                <c:pt idx="2">
                  <c:v>1.2245782802051</c:v>
                </c:pt>
                <c:pt idx="3">
                  <c:v>1.0611962971209199</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Relatedness!$A$29:$A$32</c:f>
              <c:strCache>
                <c:ptCount val="4"/>
                <c:pt idx="0">
                  <c:v>US</c:v>
                </c:pt>
                <c:pt idx="1">
                  <c:v>CN</c:v>
                </c:pt>
                <c:pt idx="2">
                  <c:v>KR</c:v>
                </c:pt>
                <c:pt idx="3">
                  <c:v>JP</c:v>
                </c:pt>
              </c:strCache>
            </c:strRef>
          </c:cat>
          <c:val>
            <c:numRef>
              <c:f>Relatedness!$D$29:$D$32</c:f>
              <c:numCache>
                <c:formatCode>General</c:formatCode>
                <c:ptCount val="4"/>
                <c:pt idx="0">
                  <c:v>1.08628337858633</c:v>
                </c:pt>
                <c:pt idx="1">
                  <c:v>1.0283709457040999</c:v>
                </c:pt>
                <c:pt idx="2">
                  <c:v>1.0401207095710701</c:v>
                </c:pt>
                <c:pt idx="3">
                  <c:v>1.0955905863678499</c:v>
                </c:pt>
              </c:numCache>
            </c:numRef>
          </c:val>
        </c:ser>
        <c:dLbls>
          <c:showLegendKey val="0"/>
          <c:showVal val="0"/>
          <c:showCatName val="0"/>
          <c:showSerName val="0"/>
          <c:showPercent val="0"/>
          <c:showBubbleSize val="0"/>
        </c:dLbls>
        <c:gapWidth val="219"/>
        <c:overlap val="-27"/>
        <c:axId val="375229056"/>
        <c:axId val="375229600"/>
      </c:barChart>
      <c:catAx>
        <c:axId val="375229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75229600"/>
        <c:crosses val="autoZero"/>
        <c:auto val="1"/>
        <c:lblAlgn val="ctr"/>
        <c:lblOffset val="100"/>
        <c:noMultiLvlLbl val="0"/>
      </c:catAx>
      <c:valAx>
        <c:axId val="375229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752290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Cosine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Relatedness!$A$36:$A$40</c:f>
              <c:strCache>
                <c:ptCount val="5"/>
                <c:pt idx="0">
                  <c:v>US</c:v>
                </c:pt>
                <c:pt idx="1">
                  <c:v>CN</c:v>
                </c:pt>
                <c:pt idx="2">
                  <c:v>KR</c:v>
                </c:pt>
                <c:pt idx="3">
                  <c:v>JP</c:v>
                </c:pt>
                <c:pt idx="4">
                  <c:v>AI</c:v>
                </c:pt>
              </c:strCache>
            </c:strRef>
          </c:cat>
          <c:val>
            <c:numRef>
              <c:f>Relatedness!$B$36:$B$40</c:f>
              <c:numCache>
                <c:formatCode>General</c:formatCode>
                <c:ptCount val="5"/>
                <c:pt idx="0">
                  <c:v>2.61743972990943E-2</c:v>
                </c:pt>
                <c:pt idx="1">
                  <c:v>2.6950167977129701E-2</c:v>
                </c:pt>
                <c:pt idx="2">
                  <c:v>2.75126695025543E-2</c:v>
                </c:pt>
                <c:pt idx="3">
                  <c:v>2.54386613728079E-2</c:v>
                </c:pt>
                <c:pt idx="4">
                  <c:v>2.8510585343064498E-2</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Relatedness!$A$36:$A$40</c:f>
              <c:strCache>
                <c:ptCount val="5"/>
                <c:pt idx="0">
                  <c:v>US</c:v>
                </c:pt>
                <c:pt idx="1">
                  <c:v>CN</c:v>
                </c:pt>
                <c:pt idx="2">
                  <c:v>KR</c:v>
                </c:pt>
                <c:pt idx="3">
                  <c:v>JP</c:v>
                </c:pt>
                <c:pt idx="4">
                  <c:v>AI</c:v>
                </c:pt>
              </c:strCache>
            </c:strRef>
          </c:cat>
          <c:val>
            <c:numRef>
              <c:f>Relatedness!$C$36:$C$40</c:f>
              <c:numCache>
                <c:formatCode>General</c:formatCode>
                <c:ptCount val="5"/>
                <c:pt idx="0">
                  <c:v>2.6551202461945499E-2</c:v>
                </c:pt>
                <c:pt idx="1">
                  <c:v>2.57610038111643E-2</c:v>
                </c:pt>
                <c:pt idx="2">
                  <c:v>2.5381357152479599E-2</c:v>
                </c:pt>
                <c:pt idx="3">
                  <c:v>2.6449940655565302E-2</c:v>
                </c:pt>
                <c:pt idx="4">
                  <c:v>2.01018221427171E-2</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Relatedness!$A$36:$A$40</c:f>
              <c:strCache>
                <c:ptCount val="5"/>
                <c:pt idx="0">
                  <c:v>US</c:v>
                </c:pt>
                <c:pt idx="1">
                  <c:v>CN</c:v>
                </c:pt>
                <c:pt idx="2">
                  <c:v>KR</c:v>
                </c:pt>
                <c:pt idx="3">
                  <c:v>JP</c:v>
                </c:pt>
                <c:pt idx="4">
                  <c:v>AI</c:v>
                </c:pt>
              </c:strCache>
            </c:strRef>
          </c:cat>
          <c:val>
            <c:numRef>
              <c:f>Relatedness!$D$36:$D$40</c:f>
              <c:numCache>
                <c:formatCode>General</c:formatCode>
                <c:ptCount val="5"/>
                <c:pt idx="0">
                  <c:v>2.6384221561349799E-2</c:v>
                </c:pt>
                <c:pt idx="1">
                  <c:v>2.6021071191652999E-2</c:v>
                </c:pt>
                <c:pt idx="2">
                  <c:v>2.66817025348383E-2</c:v>
                </c:pt>
                <c:pt idx="3">
                  <c:v>2.6346163352791802E-2</c:v>
                </c:pt>
                <c:pt idx="4">
                  <c:v>1.4127722612194299E-2</c:v>
                </c:pt>
              </c:numCache>
            </c:numRef>
          </c:val>
        </c:ser>
        <c:dLbls>
          <c:showLegendKey val="0"/>
          <c:showVal val="0"/>
          <c:showCatName val="0"/>
          <c:showSerName val="0"/>
          <c:showPercent val="0"/>
          <c:showBubbleSize val="0"/>
        </c:dLbls>
        <c:gapWidth val="219"/>
        <c:overlap val="-27"/>
        <c:axId val="375226336"/>
        <c:axId val="375239936"/>
      </c:barChart>
      <c:catAx>
        <c:axId val="375226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75239936"/>
        <c:crosses val="autoZero"/>
        <c:auto val="1"/>
        <c:lblAlgn val="ctr"/>
        <c:lblOffset val="100"/>
        <c:noMultiLvlLbl val="0"/>
      </c:catAx>
      <c:valAx>
        <c:axId val="375239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752263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Cosine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Relatedness!$A$36:$A$39</c:f>
              <c:strCache>
                <c:ptCount val="4"/>
                <c:pt idx="0">
                  <c:v>US</c:v>
                </c:pt>
                <c:pt idx="1">
                  <c:v>CN</c:v>
                </c:pt>
                <c:pt idx="2">
                  <c:v>KR</c:v>
                </c:pt>
                <c:pt idx="3">
                  <c:v>JP</c:v>
                </c:pt>
              </c:strCache>
            </c:strRef>
          </c:cat>
          <c:val>
            <c:numRef>
              <c:f>Relatedness!$B$36:$B$39</c:f>
              <c:numCache>
                <c:formatCode>General</c:formatCode>
                <c:ptCount val="4"/>
                <c:pt idx="0">
                  <c:v>2.61743972990943E-2</c:v>
                </c:pt>
                <c:pt idx="1">
                  <c:v>2.6950167977129701E-2</c:v>
                </c:pt>
                <c:pt idx="2">
                  <c:v>2.75126695025543E-2</c:v>
                </c:pt>
                <c:pt idx="3">
                  <c:v>2.54386613728079E-2</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Relatedness!$A$36:$A$39</c:f>
              <c:strCache>
                <c:ptCount val="4"/>
                <c:pt idx="0">
                  <c:v>US</c:v>
                </c:pt>
                <c:pt idx="1">
                  <c:v>CN</c:v>
                </c:pt>
                <c:pt idx="2">
                  <c:v>KR</c:v>
                </c:pt>
                <c:pt idx="3">
                  <c:v>JP</c:v>
                </c:pt>
              </c:strCache>
            </c:strRef>
          </c:cat>
          <c:val>
            <c:numRef>
              <c:f>Relatedness!$C$36:$C$39</c:f>
              <c:numCache>
                <c:formatCode>General</c:formatCode>
                <c:ptCount val="4"/>
                <c:pt idx="0">
                  <c:v>2.6551202461945499E-2</c:v>
                </c:pt>
                <c:pt idx="1">
                  <c:v>2.57610038111643E-2</c:v>
                </c:pt>
                <c:pt idx="2">
                  <c:v>2.5381357152479599E-2</c:v>
                </c:pt>
                <c:pt idx="3">
                  <c:v>2.6449940655565302E-2</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Relatedness!$A$36:$A$39</c:f>
              <c:strCache>
                <c:ptCount val="4"/>
                <c:pt idx="0">
                  <c:v>US</c:v>
                </c:pt>
                <c:pt idx="1">
                  <c:v>CN</c:v>
                </c:pt>
                <c:pt idx="2">
                  <c:v>KR</c:v>
                </c:pt>
                <c:pt idx="3">
                  <c:v>JP</c:v>
                </c:pt>
              </c:strCache>
            </c:strRef>
          </c:cat>
          <c:val>
            <c:numRef>
              <c:f>Relatedness!$D$36:$D$39</c:f>
              <c:numCache>
                <c:formatCode>General</c:formatCode>
                <c:ptCount val="4"/>
                <c:pt idx="0">
                  <c:v>2.6384221561349799E-2</c:v>
                </c:pt>
                <c:pt idx="1">
                  <c:v>2.6021071191652999E-2</c:v>
                </c:pt>
                <c:pt idx="2">
                  <c:v>2.66817025348383E-2</c:v>
                </c:pt>
                <c:pt idx="3">
                  <c:v>2.6346163352791802E-2</c:v>
                </c:pt>
              </c:numCache>
            </c:numRef>
          </c:val>
        </c:ser>
        <c:dLbls>
          <c:showLegendKey val="0"/>
          <c:showVal val="0"/>
          <c:showCatName val="0"/>
          <c:showSerName val="0"/>
          <c:showPercent val="0"/>
          <c:showBubbleSize val="0"/>
        </c:dLbls>
        <c:gapWidth val="219"/>
        <c:overlap val="-27"/>
        <c:axId val="375241024"/>
        <c:axId val="375230144"/>
      </c:barChart>
      <c:catAx>
        <c:axId val="375241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75230144"/>
        <c:crosses val="autoZero"/>
        <c:auto val="1"/>
        <c:lblAlgn val="ctr"/>
        <c:lblOffset val="100"/>
        <c:noMultiLvlLbl val="0"/>
      </c:catAx>
      <c:valAx>
        <c:axId val="375230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752410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Jaccard</a:t>
            </a:r>
            <a:r>
              <a:rPr lang="en-US" baseline="0"/>
              <a:t> Top 4</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Relatedness!$A$43:$A$47</c:f>
              <c:strCache>
                <c:ptCount val="5"/>
                <c:pt idx="0">
                  <c:v>US</c:v>
                </c:pt>
                <c:pt idx="1">
                  <c:v>CN</c:v>
                </c:pt>
                <c:pt idx="2">
                  <c:v>KR</c:v>
                </c:pt>
                <c:pt idx="3">
                  <c:v>JP</c:v>
                </c:pt>
                <c:pt idx="4">
                  <c:v>AI</c:v>
                </c:pt>
              </c:strCache>
            </c:strRef>
          </c:cat>
          <c:val>
            <c:numRef>
              <c:f>Relatedness!$B$43:$B$47</c:f>
              <c:numCache>
                <c:formatCode>General</c:formatCode>
                <c:ptCount val="5"/>
                <c:pt idx="0">
                  <c:v>0.13732110151292301</c:v>
                </c:pt>
                <c:pt idx="1">
                  <c:v>0.22222222222222199</c:v>
                </c:pt>
                <c:pt idx="2">
                  <c:v>0.22222222222222199</c:v>
                </c:pt>
                <c:pt idx="3">
                  <c:v>0.142857583578545</c:v>
                </c:pt>
                <c:pt idx="4">
                  <c:v>0.153855776564851</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Relatedness!$A$43:$A$47</c:f>
              <c:strCache>
                <c:ptCount val="5"/>
                <c:pt idx="0">
                  <c:v>US</c:v>
                </c:pt>
                <c:pt idx="1">
                  <c:v>CN</c:v>
                </c:pt>
                <c:pt idx="2">
                  <c:v>KR</c:v>
                </c:pt>
                <c:pt idx="3">
                  <c:v>JP</c:v>
                </c:pt>
                <c:pt idx="4">
                  <c:v>AI</c:v>
                </c:pt>
              </c:strCache>
            </c:strRef>
          </c:cat>
          <c:val>
            <c:numRef>
              <c:f>Relatedness!$C$43:$C$47</c:f>
              <c:numCache>
                <c:formatCode>General</c:formatCode>
                <c:ptCount val="5"/>
                <c:pt idx="0">
                  <c:v>0.14475763075269299</c:v>
                </c:pt>
                <c:pt idx="1">
                  <c:v>0.13495818859647099</c:v>
                </c:pt>
                <c:pt idx="2">
                  <c:v>0.14336882246611601</c:v>
                </c:pt>
                <c:pt idx="3">
                  <c:v>0.147943171021236</c:v>
                </c:pt>
                <c:pt idx="4">
                  <c:v>0.13723068404316099</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Relatedness!$A$43:$A$47</c:f>
              <c:strCache>
                <c:ptCount val="5"/>
                <c:pt idx="0">
                  <c:v>US</c:v>
                </c:pt>
                <c:pt idx="1">
                  <c:v>CN</c:v>
                </c:pt>
                <c:pt idx="2">
                  <c:v>KR</c:v>
                </c:pt>
                <c:pt idx="3">
                  <c:v>JP</c:v>
                </c:pt>
                <c:pt idx="4">
                  <c:v>AI</c:v>
                </c:pt>
              </c:strCache>
            </c:strRef>
          </c:cat>
          <c:val>
            <c:numRef>
              <c:f>Relatedness!$D$43:$D$47</c:f>
              <c:numCache>
                <c:formatCode>General</c:formatCode>
                <c:ptCount val="5"/>
                <c:pt idx="0">
                  <c:v>0.14272060671498699</c:v>
                </c:pt>
                <c:pt idx="1">
                  <c:v>0.15402711125930299</c:v>
                </c:pt>
                <c:pt idx="2">
                  <c:v>0.15203758464202399</c:v>
                </c:pt>
                <c:pt idx="3">
                  <c:v>0.15086403199855</c:v>
                </c:pt>
                <c:pt idx="4">
                  <c:v>0.13462323198583401</c:v>
                </c:pt>
              </c:numCache>
            </c:numRef>
          </c:val>
        </c:ser>
        <c:dLbls>
          <c:showLegendKey val="0"/>
          <c:showVal val="0"/>
          <c:showCatName val="0"/>
          <c:showSerName val="0"/>
          <c:showPercent val="0"/>
          <c:showBubbleSize val="0"/>
        </c:dLbls>
        <c:gapWidth val="219"/>
        <c:overlap val="-27"/>
        <c:axId val="375239392"/>
        <c:axId val="375238848"/>
      </c:barChart>
      <c:catAx>
        <c:axId val="375239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75238848"/>
        <c:crosses val="autoZero"/>
        <c:auto val="1"/>
        <c:lblAlgn val="ctr"/>
        <c:lblOffset val="100"/>
        <c:noMultiLvlLbl val="0"/>
      </c:catAx>
      <c:valAx>
        <c:axId val="375238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752393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Jaccard</a:t>
            </a:r>
            <a:r>
              <a:rPr lang="en-US" baseline="0"/>
              <a:t> Top 4</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Relatedness!$A$43:$A$46</c:f>
              <c:strCache>
                <c:ptCount val="4"/>
                <c:pt idx="0">
                  <c:v>US</c:v>
                </c:pt>
                <c:pt idx="1">
                  <c:v>CN</c:v>
                </c:pt>
                <c:pt idx="2">
                  <c:v>KR</c:v>
                </c:pt>
                <c:pt idx="3">
                  <c:v>JP</c:v>
                </c:pt>
              </c:strCache>
            </c:strRef>
          </c:cat>
          <c:val>
            <c:numRef>
              <c:f>Relatedness!$B$43:$B$46</c:f>
              <c:numCache>
                <c:formatCode>General</c:formatCode>
                <c:ptCount val="4"/>
                <c:pt idx="0">
                  <c:v>0.13732110151292301</c:v>
                </c:pt>
                <c:pt idx="1">
                  <c:v>0.22222222222222199</c:v>
                </c:pt>
                <c:pt idx="2">
                  <c:v>0.22222222222222199</c:v>
                </c:pt>
                <c:pt idx="3">
                  <c:v>0.142857583578545</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Relatedness!$A$43:$A$46</c:f>
              <c:strCache>
                <c:ptCount val="4"/>
                <c:pt idx="0">
                  <c:v>US</c:v>
                </c:pt>
                <c:pt idx="1">
                  <c:v>CN</c:v>
                </c:pt>
                <c:pt idx="2">
                  <c:v>KR</c:v>
                </c:pt>
                <c:pt idx="3">
                  <c:v>JP</c:v>
                </c:pt>
              </c:strCache>
            </c:strRef>
          </c:cat>
          <c:val>
            <c:numRef>
              <c:f>Relatedness!$C$43:$C$46</c:f>
              <c:numCache>
                <c:formatCode>General</c:formatCode>
                <c:ptCount val="4"/>
                <c:pt idx="0">
                  <c:v>0.14475763075269299</c:v>
                </c:pt>
                <c:pt idx="1">
                  <c:v>0.13495818859647099</c:v>
                </c:pt>
                <c:pt idx="2">
                  <c:v>0.14336882246611601</c:v>
                </c:pt>
                <c:pt idx="3">
                  <c:v>0.147943171021236</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Relatedness!$A$43:$A$46</c:f>
              <c:strCache>
                <c:ptCount val="4"/>
                <c:pt idx="0">
                  <c:v>US</c:v>
                </c:pt>
                <c:pt idx="1">
                  <c:v>CN</c:v>
                </c:pt>
                <c:pt idx="2">
                  <c:v>KR</c:v>
                </c:pt>
                <c:pt idx="3">
                  <c:v>JP</c:v>
                </c:pt>
              </c:strCache>
            </c:strRef>
          </c:cat>
          <c:val>
            <c:numRef>
              <c:f>Relatedness!$D$43:$D$46</c:f>
              <c:numCache>
                <c:formatCode>General</c:formatCode>
                <c:ptCount val="4"/>
                <c:pt idx="0">
                  <c:v>0.14272060671498699</c:v>
                </c:pt>
                <c:pt idx="1">
                  <c:v>0.15402711125930299</c:v>
                </c:pt>
                <c:pt idx="2">
                  <c:v>0.15203758464202399</c:v>
                </c:pt>
                <c:pt idx="3">
                  <c:v>0.15086403199855</c:v>
                </c:pt>
              </c:numCache>
            </c:numRef>
          </c:val>
        </c:ser>
        <c:dLbls>
          <c:showLegendKey val="0"/>
          <c:showVal val="0"/>
          <c:showCatName val="0"/>
          <c:showSerName val="0"/>
          <c:showPercent val="0"/>
          <c:showBubbleSize val="0"/>
        </c:dLbls>
        <c:gapWidth val="219"/>
        <c:overlap val="-27"/>
        <c:axId val="375226880"/>
        <c:axId val="375234496"/>
      </c:barChart>
      <c:catAx>
        <c:axId val="375226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75234496"/>
        <c:crosses val="autoZero"/>
        <c:auto val="1"/>
        <c:lblAlgn val="ctr"/>
        <c:lblOffset val="100"/>
        <c:noMultiLvlLbl val="0"/>
      </c:catAx>
      <c:valAx>
        <c:axId val="375234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7522688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Association</a:t>
            </a:r>
            <a:r>
              <a:rPr lang="en-US" baseline="0"/>
              <a:t> Top 4</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Relatedness!$A$50:$A$54</c:f>
              <c:strCache>
                <c:ptCount val="5"/>
                <c:pt idx="0">
                  <c:v>US</c:v>
                </c:pt>
                <c:pt idx="1">
                  <c:v>CN</c:v>
                </c:pt>
                <c:pt idx="2">
                  <c:v>KR</c:v>
                </c:pt>
                <c:pt idx="3">
                  <c:v>JP</c:v>
                </c:pt>
                <c:pt idx="4">
                  <c:v>AI</c:v>
                </c:pt>
              </c:strCache>
            </c:strRef>
          </c:cat>
          <c:val>
            <c:numRef>
              <c:f>Relatedness!$B$50:$B$54</c:f>
              <c:numCache>
                <c:formatCode>General</c:formatCode>
                <c:ptCount val="5"/>
                <c:pt idx="0">
                  <c:v>0.96259200629711505</c:v>
                </c:pt>
                <c:pt idx="1">
                  <c:v>0.93175903490891399</c:v>
                </c:pt>
                <c:pt idx="2">
                  <c:v>0.97519966372425404</c:v>
                </c:pt>
                <c:pt idx="3">
                  <c:v>0.96633356403833304</c:v>
                </c:pt>
                <c:pt idx="4">
                  <c:v>0.99334576608276703</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Relatedness!$A$50:$A$54</c:f>
              <c:strCache>
                <c:ptCount val="5"/>
                <c:pt idx="0">
                  <c:v>US</c:v>
                </c:pt>
                <c:pt idx="1">
                  <c:v>CN</c:v>
                </c:pt>
                <c:pt idx="2">
                  <c:v>KR</c:v>
                </c:pt>
                <c:pt idx="3">
                  <c:v>JP</c:v>
                </c:pt>
                <c:pt idx="4">
                  <c:v>AI</c:v>
                </c:pt>
              </c:strCache>
            </c:strRef>
          </c:cat>
          <c:val>
            <c:numRef>
              <c:f>Relatedness!$C$50:$C$54</c:f>
              <c:numCache>
                <c:formatCode>General</c:formatCode>
                <c:ptCount val="5"/>
                <c:pt idx="0">
                  <c:v>0.95673105414867299</c:v>
                </c:pt>
                <c:pt idx="1">
                  <c:v>0.91650687486887505</c:v>
                </c:pt>
                <c:pt idx="2">
                  <c:v>0.93852780918233902</c:v>
                </c:pt>
                <c:pt idx="3">
                  <c:v>0.97037079254474201</c:v>
                </c:pt>
                <c:pt idx="4">
                  <c:v>0.90882716156424603</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Relatedness!$A$50:$A$54</c:f>
              <c:strCache>
                <c:ptCount val="5"/>
                <c:pt idx="0">
                  <c:v>US</c:v>
                </c:pt>
                <c:pt idx="1">
                  <c:v>CN</c:v>
                </c:pt>
                <c:pt idx="2">
                  <c:v>KR</c:v>
                </c:pt>
                <c:pt idx="3">
                  <c:v>JP</c:v>
                </c:pt>
                <c:pt idx="4">
                  <c:v>AI</c:v>
                </c:pt>
              </c:strCache>
            </c:strRef>
          </c:cat>
          <c:val>
            <c:numRef>
              <c:f>Relatedness!$D$50:$D$54</c:f>
              <c:numCache>
                <c:formatCode>General</c:formatCode>
                <c:ptCount val="5"/>
                <c:pt idx="0">
                  <c:v>0.94724328982969497</c:v>
                </c:pt>
                <c:pt idx="1">
                  <c:v>0.99062059973504601</c:v>
                </c:pt>
                <c:pt idx="2">
                  <c:v>0.99696437616827205</c:v>
                </c:pt>
                <c:pt idx="3">
                  <c:v>0.98134758511406595</c:v>
                </c:pt>
                <c:pt idx="4">
                  <c:v>0.88887939160223695</c:v>
                </c:pt>
              </c:numCache>
            </c:numRef>
          </c:val>
        </c:ser>
        <c:dLbls>
          <c:showLegendKey val="0"/>
          <c:showVal val="0"/>
          <c:showCatName val="0"/>
          <c:showSerName val="0"/>
          <c:showPercent val="0"/>
          <c:showBubbleSize val="0"/>
        </c:dLbls>
        <c:gapWidth val="219"/>
        <c:overlap val="-27"/>
        <c:axId val="375230688"/>
        <c:axId val="375232320"/>
      </c:barChart>
      <c:catAx>
        <c:axId val="375230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75232320"/>
        <c:crosses val="autoZero"/>
        <c:auto val="1"/>
        <c:lblAlgn val="ctr"/>
        <c:lblOffset val="100"/>
        <c:noMultiLvlLbl val="0"/>
      </c:catAx>
      <c:valAx>
        <c:axId val="375232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752306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Association</a:t>
            </a:r>
            <a:r>
              <a:rPr lang="en-US" baseline="0"/>
              <a:t> Top 4</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Relatedness!$A$50:$A$53</c:f>
              <c:strCache>
                <c:ptCount val="4"/>
                <c:pt idx="0">
                  <c:v>US</c:v>
                </c:pt>
                <c:pt idx="1">
                  <c:v>CN</c:v>
                </c:pt>
                <c:pt idx="2">
                  <c:v>KR</c:v>
                </c:pt>
                <c:pt idx="3">
                  <c:v>JP</c:v>
                </c:pt>
              </c:strCache>
            </c:strRef>
          </c:cat>
          <c:val>
            <c:numRef>
              <c:f>Relatedness!$B$50:$B$53</c:f>
              <c:numCache>
                <c:formatCode>General</c:formatCode>
                <c:ptCount val="4"/>
                <c:pt idx="0">
                  <c:v>0.96259200629711505</c:v>
                </c:pt>
                <c:pt idx="1">
                  <c:v>0.93175903490891399</c:v>
                </c:pt>
                <c:pt idx="2">
                  <c:v>0.97519966372425404</c:v>
                </c:pt>
                <c:pt idx="3">
                  <c:v>0.96633356403833304</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Relatedness!$A$50:$A$53</c:f>
              <c:strCache>
                <c:ptCount val="4"/>
                <c:pt idx="0">
                  <c:v>US</c:v>
                </c:pt>
                <c:pt idx="1">
                  <c:v>CN</c:v>
                </c:pt>
                <c:pt idx="2">
                  <c:v>KR</c:v>
                </c:pt>
                <c:pt idx="3">
                  <c:v>JP</c:v>
                </c:pt>
              </c:strCache>
            </c:strRef>
          </c:cat>
          <c:val>
            <c:numRef>
              <c:f>Relatedness!$C$50:$C$53</c:f>
              <c:numCache>
                <c:formatCode>General</c:formatCode>
                <c:ptCount val="4"/>
                <c:pt idx="0">
                  <c:v>0.95673105414867299</c:v>
                </c:pt>
                <c:pt idx="1">
                  <c:v>0.91650687486887505</c:v>
                </c:pt>
                <c:pt idx="2">
                  <c:v>0.93852780918233902</c:v>
                </c:pt>
                <c:pt idx="3">
                  <c:v>0.97037079254474201</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Relatedness!$A$50:$A$53</c:f>
              <c:strCache>
                <c:ptCount val="4"/>
                <c:pt idx="0">
                  <c:v>US</c:v>
                </c:pt>
                <c:pt idx="1">
                  <c:v>CN</c:v>
                </c:pt>
                <c:pt idx="2">
                  <c:v>KR</c:v>
                </c:pt>
                <c:pt idx="3">
                  <c:v>JP</c:v>
                </c:pt>
              </c:strCache>
            </c:strRef>
          </c:cat>
          <c:val>
            <c:numRef>
              <c:f>Relatedness!$D$50:$D$53</c:f>
              <c:numCache>
                <c:formatCode>General</c:formatCode>
                <c:ptCount val="4"/>
                <c:pt idx="0">
                  <c:v>0.94724328982969497</c:v>
                </c:pt>
                <c:pt idx="1">
                  <c:v>0.99062059973504601</c:v>
                </c:pt>
                <c:pt idx="2">
                  <c:v>0.99696437616827205</c:v>
                </c:pt>
                <c:pt idx="3">
                  <c:v>0.98134758511406595</c:v>
                </c:pt>
              </c:numCache>
            </c:numRef>
          </c:val>
        </c:ser>
        <c:dLbls>
          <c:showLegendKey val="0"/>
          <c:showVal val="0"/>
          <c:showCatName val="0"/>
          <c:showSerName val="0"/>
          <c:showPercent val="0"/>
          <c:showBubbleSize val="0"/>
        </c:dLbls>
        <c:gapWidth val="219"/>
        <c:overlap val="-27"/>
        <c:axId val="375233408"/>
        <c:axId val="375232864"/>
      </c:barChart>
      <c:catAx>
        <c:axId val="375233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75232864"/>
        <c:crosses val="autoZero"/>
        <c:auto val="1"/>
        <c:lblAlgn val="ctr"/>
        <c:lblOffset val="100"/>
        <c:noMultiLvlLbl val="0"/>
      </c:catAx>
      <c:valAx>
        <c:axId val="375232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752334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Cosine</a:t>
            </a:r>
            <a:r>
              <a:rPr lang="en-US" baseline="0"/>
              <a:t> Top 4</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Relatedness!$A$57:$A$61</c:f>
              <c:strCache>
                <c:ptCount val="5"/>
                <c:pt idx="0">
                  <c:v>US</c:v>
                </c:pt>
                <c:pt idx="1">
                  <c:v>CN</c:v>
                </c:pt>
                <c:pt idx="2">
                  <c:v>KR</c:v>
                </c:pt>
                <c:pt idx="3">
                  <c:v>JP</c:v>
                </c:pt>
                <c:pt idx="4">
                  <c:v>AI</c:v>
                </c:pt>
              </c:strCache>
            </c:strRef>
          </c:cat>
          <c:val>
            <c:numRef>
              <c:f>Relatedness!$B$57:$B$61</c:f>
              <c:numCache>
                <c:formatCode>General</c:formatCode>
                <c:ptCount val="5"/>
                <c:pt idx="0">
                  <c:v>0.230841694518229</c:v>
                </c:pt>
                <c:pt idx="1">
                  <c:v>0.30642172838704201</c:v>
                </c:pt>
                <c:pt idx="2">
                  <c:v>0.32812946556511302</c:v>
                </c:pt>
                <c:pt idx="3">
                  <c:v>0.239324667376584</c:v>
                </c:pt>
                <c:pt idx="4">
                  <c:v>0.24777341274169901</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Relatedness!$A$57:$A$61</c:f>
              <c:strCache>
                <c:ptCount val="5"/>
                <c:pt idx="0">
                  <c:v>US</c:v>
                </c:pt>
                <c:pt idx="1">
                  <c:v>CN</c:v>
                </c:pt>
                <c:pt idx="2">
                  <c:v>KR</c:v>
                </c:pt>
                <c:pt idx="3">
                  <c:v>JP</c:v>
                </c:pt>
                <c:pt idx="4">
                  <c:v>AI</c:v>
                </c:pt>
              </c:strCache>
            </c:strRef>
          </c:cat>
          <c:val>
            <c:numRef>
              <c:f>Relatedness!$C$57:$C$61</c:f>
              <c:numCache>
                <c:formatCode>General</c:formatCode>
                <c:ptCount val="5"/>
                <c:pt idx="0">
                  <c:v>0.24156571409222299</c:v>
                </c:pt>
                <c:pt idx="1">
                  <c:v>0.22868279876547001</c:v>
                </c:pt>
                <c:pt idx="2">
                  <c:v>0.238850799907109</c:v>
                </c:pt>
                <c:pt idx="3">
                  <c:v>0.24482623733129599</c:v>
                </c:pt>
                <c:pt idx="4">
                  <c:v>0.23334913521548101</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Relatedness!$A$57:$A$61</c:f>
              <c:strCache>
                <c:ptCount val="5"/>
                <c:pt idx="0">
                  <c:v>US</c:v>
                </c:pt>
                <c:pt idx="1">
                  <c:v>CN</c:v>
                </c:pt>
                <c:pt idx="2">
                  <c:v>KR</c:v>
                </c:pt>
                <c:pt idx="3">
                  <c:v>JP</c:v>
                </c:pt>
                <c:pt idx="4">
                  <c:v>AI</c:v>
                </c:pt>
              </c:strCache>
            </c:strRef>
          </c:cat>
          <c:val>
            <c:numRef>
              <c:f>Relatedness!$D$57:$D$61</c:f>
              <c:numCache>
                <c:formatCode>General</c:formatCode>
                <c:ptCount val="5"/>
                <c:pt idx="0">
                  <c:v>0.238146693014336</c:v>
                </c:pt>
                <c:pt idx="1">
                  <c:v>0.243152428605792</c:v>
                </c:pt>
                <c:pt idx="2">
                  <c:v>0.24411023375687199</c:v>
                </c:pt>
                <c:pt idx="3">
                  <c:v>0.24685185957021899</c:v>
                </c:pt>
                <c:pt idx="4">
                  <c:v>0.22249965016548201</c:v>
                </c:pt>
              </c:numCache>
            </c:numRef>
          </c:val>
        </c:ser>
        <c:dLbls>
          <c:showLegendKey val="0"/>
          <c:showVal val="0"/>
          <c:showCatName val="0"/>
          <c:showSerName val="0"/>
          <c:showPercent val="0"/>
          <c:showBubbleSize val="0"/>
        </c:dLbls>
        <c:gapWidth val="219"/>
        <c:overlap val="-27"/>
        <c:axId val="375233952"/>
        <c:axId val="375235584"/>
      </c:barChart>
      <c:catAx>
        <c:axId val="375233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75235584"/>
        <c:crosses val="autoZero"/>
        <c:auto val="1"/>
        <c:lblAlgn val="ctr"/>
        <c:lblOffset val="100"/>
        <c:noMultiLvlLbl val="0"/>
      </c:catAx>
      <c:valAx>
        <c:axId val="375235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752339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Cosine</a:t>
            </a:r>
            <a:r>
              <a:rPr lang="en-US" baseline="0"/>
              <a:t> Top 4</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Relatedness!$A$57:$A$60</c:f>
              <c:strCache>
                <c:ptCount val="4"/>
                <c:pt idx="0">
                  <c:v>US</c:v>
                </c:pt>
                <c:pt idx="1">
                  <c:v>CN</c:v>
                </c:pt>
                <c:pt idx="2">
                  <c:v>KR</c:v>
                </c:pt>
                <c:pt idx="3">
                  <c:v>JP</c:v>
                </c:pt>
              </c:strCache>
            </c:strRef>
          </c:cat>
          <c:val>
            <c:numRef>
              <c:f>Relatedness!$B$57:$B$60</c:f>
              <c:numCache>
                <c:formatCode>General</c:formatCode>
                <c:ptCount val="4"/>
                <c:pt idx="0">
                  <c:v>0.230841694518229</c:v>
                </c:pt>
                <c:pt idx="1">
                  <c:v>0.30642172838704201</c:v>
                </c:pt>
                <c:pt idx="2">
                  <c:v>0.32812946556511302</c:v>
                </c:pt>
                <c:pt idx="3">
                  <c:v>0.239324667376584</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Relatedness!$A$57:$A$60</c:f>
              <c:strCache>
                <c:ptCount val="4"/>
                <c:pt idx="0">
                  <c:v>US</c:v>
                </c:pt>
                <c:pt idx="1">
                  <c:v>CN</c:v>
                </c:pt>
                <c:pt idx="2">
                  <c:v>KR</c:v>
                </c:pt>
                <c:pt idx="3">
                  <c:v>JP</c:v>
                </c:pt>
              </c:strCache>
            </c:strRef>
          </c:cat>
          <c:val>
            <c:numRef>
              <c:f>Relatedness!$C$57:$C$60</c:f>
              <c:numCache>
                <c:formatCode>General</c:formatCode>
                <c:ptCount val="4"/>
                <c:pt idx="0">
                  <c:v>0.24156571409222299</c:v>
                </c:pt>
                <c:pt idx="1">
                  <c:v>0.22868279876547001</c:v>
                </c:pt>
                <c:pt idx="2">
                  <c:v>0.238850799907109</c:v>
                </c:pt>
                <c:pt idx="3">
                  <c:v>0.24482623733129599</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Relatedness!$A$57:$A$60</c:f>
              <c:strCache>
                <c:ptCount val="4"/>
                <c:pt idx="0">
                  <c:v>US</c:v>
                </c:pt>
                <c:pt idx="1">
                  <c:v>CN</c:v>
                </c:pt>
                <c:pt idx="2">
                  <c:v>KR</c:v>
                </c:pt>
                <c:pt idx="3">
                  <c:v>JP</c:v>
                </c:pt>
              </c:strCache>
            </c:strRef>
          </c:cat>
          <c:val>
            <c:numRef>
              <c:f>Relatedness!$D$57:$D$60</c:f>
              <c:numCache>
                <c:formatCode>General</c:formatCode>
                <c:ptCount val="4"/>
                <c:pt idx="0">
                  <c:v>0.238146693014336</c:v>
                </c:pt>
                <c:pt idx="1">
                  <c:v>0.243152428605792</c:v>
                </c:pt>
                <c:pt idx="2">
                  <c:v>0.24411023375687199</c:v>
                </c:pt>
                <c:pt idx="3">
                  <c:v>0.24685185957021899</c:v>
                </c:pt>
              </c:numCache>
            </c:numRef>
          </c:val>
        </c:ser>
        <c:dLbls>
          <c:showLegendKey val="0"/>
          <c:showVal val="0"/>
          <c:showCatName val="0"/>
          <c:showSerName val="0"/>
          <c:showPercent val="0"/>
          <c:showBubbleSize val="0"/>
        </c:dLbls>
        <c:gapWidth val="219"/>
        <c:overlap val="-27"/>
        <c:axId val="375236128"/>
        <c:axId val="375236672"/>
      </c:barChart>
      <c:catAx>
        <c:axId val="375236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75236672"/>
        <c:crosses val="autoZero"/>
        <c:auto val="1"/>
        <c:lblAlgn val="ctr"/>
        <c:lblOffset val="100"/>
        <c:noMultiLvlLbl val="0"/>
      </c:catAx>
      <c:valAx>
        <c:axId val="375236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752361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Jaccard</a:t>
            </a:r>
            <a:r>
              <a:rPr lang="en-US" baseline="0"/>
              <a:t> Top 10</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Relatedness!$A$64:$A$68</c:f>
              <c:strCache>
                <c:ptCount val="5"/>
                <c:pt idx="0">
                  <c:v>US</c:v>
                </c:pt>
                <c:pt idx="1">
                  <c:v>CN</c:v>
                </c:pt>
                <c:pt idx="2">
                  <c:v>KR</c:v>
                </c:pt>
                <c:pt idx="3">
                  <c:v>JP</c:v>
                </c:pt>
                <c:pt idx="4">
                  <c:v>AI</c:v>
                </c:pt>
              </c:strCache>
            </c:strRef>
          </c:cat>
          <c:val>
            <c:numRef>
              <c:f>Relatedness!$B$64:$B$68</c:f>
              <c:numCache>
                <c:formatCode>General</c:formatCode>
                <c:ptCount val="5"/>
                <c:pt idx="0">
                  <c:v>4.6019288238992699E-2</c:v>
                </c:pt>
                <c:pt idx="1">
                  <c:v>5.7240178625788597E-2</c:v>
                </c:pt>
                <c:pt idx="2">
                  <c:v>5.8172596922880099E-2</c:v>
                </c:pt>
                <c:pt idx="3">
                  <c:v>4.49542152595237E-2</c:v>
                </c:pt>
                <c:pt idx="4">
                  <c:v>3.4943059328724997E-2</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Relatedness!$A$64:$A$68</c:f>
              <c:strCache>
                <c:ptCount val="5"/>
                <c:pt idx="0">
                  <c:v>US</c:v>
                </c:pt>
                <c:pt idx="1">
                  <c:v>CN</c:v>
                </c:pt>
                <c:pt idx="2">
                  <c:v>KR</c:v>
                </c:pt>
                <c:pt idx="3">
                  <c:v>JP</c:v>
                </c:pt>
                <c:pt idx="4">
                  <c:v>AI</c:v>
                </c:pt>
              </c:strCache>
            </c:strRef>
          </c:cat>
          <c:val>
            <c:numRef>
              <c:f>Relatedness!$C$64:$C$68</c:f>
              <c:numCache>
                <c:formatCode>General</c:formatCode>
                <c:ptCount val="5"/>
                <c:pt idx="0">
                  <c:v>4.5953141840867302E-2</c:v>
                </c:pt>
                <c:pt idx="1">
                  <c:v>4.6180904309990001E-2</c:v>
                </c:pt>
                <c:pt idx="2">
                  <c:v>4.4890830346270602E-2</c:v>
                </c:pt>
                <c:pt idx="3">
                  <c:v>4.5639465227263101E-2</c:v>
                </c:pt>
                <c:pt idx="4">
                  <c:v>3.7961978137542103E-2</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Relatedness!$A$64:$A$68</c:f>
              <c:strCache>
                <c:ptCount val="5"/>
                <c:pt idx="0">
                  <c:v>US</c:v>
                </c:pt>
                <c:pt idx="1">
                  <c:v>CN</c:v>
                </c:pt>
                <c:pt idx="2">
                  <c:v>KR</c:v>
                </c:pt>
                <c:pt idx="3">
                  <c:v>JP</c:v>
                </c:pt>
                <c:pt idx="4">
                  <c:v>AI</c:v>
                </c:pt>
              </c:strCache>
            </c:strRef>
          </c:cat>
          <c:val>
            <c:numRef>
              <c:f>Relatedness!$D$64:$D$68</c:f>
              <c:numCache>
                <c:formatCode>General</c:formatCode>
                <c:ptCount val="5"/>
                <c:pt idx="0">
                  <c:v>4.1485761278401798E-2</c:v>
                </c:pt>
                <c:pt idx="1">
                  <c:v>4.4710309640647601E-2</c:v>
                </c:pt>
                <c:pt idx="2">
                  <c:v>4.7121755000092101E-2</c:v>
                </c:pt>
                <c:pt idx="3">
                  <c:v>4.4846881881202998E-2</c:v>
                </c:pt>
                <c:pt idx="4">
                  <c:v>2.9153486869568101E-2</c:v>
                </c:pt>
              </c:numCache>
            </c:numRef>
          </c:val>
        </c:ser>
        <c:dLbls>
          <c:showLegendKey val="0"/>
          <c:showVal val="0"/>
          <c:showCatName val="0"/>
          <c:showSerName val="0"/>
          <c:showPercent val="0"/>
          <c:showBubbleSize val="0"/>
        </c:dLbls>
        <c:gapWidth val="219"/>
        <c:overlap val="-27"/>
        <c:axId val="375237216"/>
        <c:axId val="375237760"/>
      </c:barChart>
      <c:catAx>
        <c:axId val="375237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75237760"/>
        <c:crosses val="autoZero"/>
        <c:auto val="1"/>
        <c:lblAlgn val="ctr"/>
        <c:lblOffset val="100"/>
        <c:noMultiLvlLbl val="0"/>
      </c:catAx>
      <c:valAx>
        <c:axId val="375237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752372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Entropy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Indicators!$B$27</c:f>
              <c:strCache>
                <c:ptCount val="1"/>
                <c:pt idx="0">
                  <c:v>Period 1 (1974-1988)</c:v>
                </c:pt>
              </c:strCache>
            </c:strRef>
          </c:tx>
          <c:spPr>
            <a:solidFill>
              <a:schemeClr val="accent1"/>
            </a:solidFill>
            <a:ln>
              <a:noFill/>
            </a:ln>
            <a:effectLst/>
          </c:spPr>
          <c:invertIfNegative val="0"/>
          <c:cat>
            <c:strRef>
              <c:f>Indicators!$A$28:$A$32</c:f>
              <c:strCache>
                <c:ptCount val="5"/>
                <c:pt idx="0">
                  <c:v>US</c:v>
                </c:pt>
                <c:pt idx="1">
                  <c:v>JP</c:v>
                </c:pt>
                <c:pt idx="2">
                  <c:v>CN</c:v>
                </c:pt>
                <c:pt idx="3">
                  <c:v>KR</c:v>
                </c:pt>
                <c:pt idx="4">
                  <c:v>AI_pat</c:v>
                </c:pt>
              </c:strCache>
            </c:strRef>
          </c:cat>
          <c:val>
            <c:numRef>
              <c:f>Indicators!$B$28:$B$32</c:f>
              <c:numCache>
                <c:formatCode>General</c:formatCode>
                <c:ptCount val="5"/>
                <c:pt idx="0">
                  <c:v>4.9059999999999997</c:v>
                </c:pt>
                <c:pt idx="1">
                  <c:v>4.8049999999999997</c:v>
                </c:pt>
                <c:pt idx="2">
                  <c:v>4.6900000000000004</c:v>
                </c:pt>
                <c:pt idx="3">
                  <c:v>4.6440000000000001</c:v>
                </c:pt>
                <c:pt idx="4">
                  <c:v>3.0609999999999999</c:v>
                </c:pt>
              </c:numCache>
            </c:numRef>
          </c:val>
        </c:ser>
        <c:ser>
          <c:idx val="1"/>
          <c:order val="1"/>
          <c:tx>
            <c:strRef>
              <c:f>Indicators!$C$27</c:f>
              <c:strCache>
                <c:ptCount val="1"/>
                <c:pt idx="0">
                  <c:v>Period 2 (1989-2003)</c:v>
                </c:pt>
              </c:strCache>
            </c:strRef>
          </c:tx>
          <c:spPr>
            <a:solidFill>
              <a:schemeClr val="accent2"/>
            </a:solidFill>
            <a:ln>
              <a:noFill/>
            </a:ln>
            <a:effectLst/>
          </c:spPr>
          <c:invertIfNegative val="0"/>
          <c:cat>
            <c:strRef>
              <c:f>Indicators!$A$28:$A$32</c:f>
              <c:strCache>
                <c:ptCount val="5"/>
                <c:pt idx="0">
                  <c:v>US</c:v>
                </c:pt>
                <c:pt idx="1">
                  <c:v>JP</c:v>
                </c:pt>
                <c:pt idx="2">
                  <c:v>CN</c:v>
                </c:pt>
                <c:pt idx="3">
                  <c:v>KR</c:v>
                </c:pt>
                <c:pt idx="4">
                  <c:v>AI_pat</c:v>
                </c:pt>
              </c:strCache>
            </c:strRef>
          </c:cat>
          <c:val>
            <c:numRef>
              <c:f>Indicators!$C$28:$C$32</c:f>
              <c:numCache>
                <c:formatCode>General</c:formatCode>
                <c:ptCount val="5"/>
                <c:pt idx="0">
                  <c:v>4.9119999999999999</c:v>
                </c:pt>
                <c:pt idx="1">
                  <c:v>4.8529999999999998</c:v>
                </c:pt>
                <c:pt idx="2">
                  <c:v>4.7960000000000003</c:v>
                </c:pt>
                <c:pt idx="3">
                  <c:v>4.7649999999999997</c:v>
                </c:pt>
                <c:pt idx="4">
                  <c:v>3.4630000000000001</c:v>
                </c:pt>
              </c:numCache>
            </c:numRef>
          </c:val>
        </c:ser>
        <c:ser>
          <c:idx val="2"/>
          <c:order val="2"/>
          <c:tx>
            <c:strRef>
              <c:f>Indicators!$D$27</c:f>
              <c:strCache>
                <c:ptCount val="1"/>
                <c:pt idx="0">
                  <c:v>Period 3 (2004-2018)</c:v>
                </c:pt>
              </c:strCache>
            </c:strRef>
          </c:tx>
          <c:spPr>
            <a:solidFill>
              <a:schemeClr val="accent3"/>
            </a:solidFill>
            <a:ln>
              <a:noFill/>
            </a:ln>
            <a:effectLst/>
          </c:spPr>
          <c:invertIfNegative val="0"/>
          <c:cat>
            <c:strRef>
              <c:f>Indicators!$A$28:$A$32</c:f>
              <c:strCache>
                <c:ptCount val="5"/>
                <c:pt idx="0">
                  <c:v>US</c:v>
                </c:pt>
                <c:pt idx="1">
                  <c:v>JP</c:v>
                </c:pt>
                <c:pt idx="2">
                  <c:v>CN</c:v>
                </c:pt>
                <c:pt idx="3">
                  <c:v>KR</c:v>
                </c:pt>
                <c:pt idx="4">
                  <c:v>AI_pat</c:v>
                </c:pt>
              </c:strCache>
            </c:strRef>
          </c:cat>
          <c:val>
            <c:numRef>
              <c:f>Indicators!$D$28:$D$32</c:f>
              <c:numCache>
                <c:formatCode>General</c:formatCode>
                <c:ptCount val="5"/>
                <c:pt idx="0">
                  <c:v>4.6920000000000002</c:v>
                </c:pt>
                <c:pt idx="1">
                  <c:v>4.8250000000000002</c:v>
                </c:pt>
                <c:pt idx="2">
                  <c:v>4.8819999999999997</c:v>
                </c:pt>
                <c:pt idx="3">
                  <c:v>4.88</c:v>
                </c:pt>
                <c:pt idx="4">
                  <c:v>2.597</c:v>
                </c:pt>
              </c:numCache>
            </c:numRef>
          </c:val>
        </c:ser>
        <c:dLbls>
          <c:showLegendKey val="0"/>
          <c:showVal val="0"/>
          <c:showCatName val="0"/>
          <c:showSerName val="0"/>
          <c:showPercent val="0"/>
          <c:showBubbleSize val="0"/>
        </c:dLbls>
        <c:gapWidth val="219"/>
        <c:overlap val="-27"/>
        <c:axId val="154362832"/>
        <c:axId val="154365552"/>
      </c:barChart>
      <c:catAx>
        <c:axId val="154362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54365552"/>
        <c:crosses val="autoZero"/>
        <c:auto val="1"/>
        <c:lblAlgn val="ctr"/>
        <c:lblOffset val="100"/>
        <c:noMultiLvlLbl val="0"/>
      </c:catAx>
      <c:valAx>
        <c:axId val="154365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543628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Jaccard</a:t>
            </a:r>
            <a:r>
              <a:rPr lang="en-US" baseline="0"/>
              <a:t> Top 10</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Relatedness!$A$64:$A$67</c:f>
              <c:strCache>
                <c:ptCount val="4"/>
                <c:pt idx="0">
                  <c:v>US</c:v>
                </c:pt>
                <c:pt idx="1">
                  <c:v>CN</c:v>
                </c:pt>
                <c:pt idx="2">
                  <c:v>KR</c:v>
                </c:pt>
                <c:pt idx="3">
                  <c:v>JP</c:v>
                </c:pt>
              </c:strCache>
            </c:strRef>
          </c:cat>
          <c:val>
            <c:numRef>
              <c:f>Relatedness!$B$64:$B$67</c:f>
              <c:numCache>
                <c:formatCode>General</c:formatCode>
                <c:ptCount val="4"/>
                <c:pt idx="0">
                  <c:v>4.6019288238992699E-2</c:v>
                </c:pt>
                <c:pt idx="1">
                  <c:v>5.7240178625788597E-2</c:v>
                </c:pt>
                <c:pt idx="2">
                  <c:v>5.8172596922880099E-2</c:v>
                </c:pt>
                <c:pt idx="3">
                  <c:v>4.49542152595237E-2</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Relatedness!$A$64:$A$67</c:f>
              <c:strCache>
                <c:ptCount val="4"/>
                <c:pt idx="0">
                  <c:v>US</c:v>
                </c:pt>
                <c:pt idx="1">
                  <c:v>CN</c:v>
                </c:pt>
                <c:pt idx="2">
                  <c:v>KR</c:v>
                </c:pt>
                <c:pt idx="3">
                  <c:v>JP</c:v>
                </c:pt>
              </c:strCache>
            </c:strRef>
          </c:cat>
          <c:val>
            <c:numRef>
              <c:f>Relatedness!$C$64:$C$67</c:f>
              <c:numCache>
                <c:formatCode>General</c:formatCode>
                <c:ptCount val="4"/>
                <c:pt idx="0">
                  <c:v>4.5953141840867302E-2</c:v>
                </c:pt>
                <c:pt idx="1">
                  <c:v>4.6180904309990001E-2</c:v>
                </c:pt>
                <c:pt idx="2">
                  <c:v>4.4890830346270602E-2</c:v>
                </c:pt>
                <c:pt idx="3">
                  <c:v>4.5639465227263101E-2</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Relatedness!$A$64:$A$67</c:f>
              <c:strCache>
                <c:ptCount val="4"/>
                <c:pt idx="0">
                  <c:v>US</c:v>
                </c:pt>
                <c:pt idx="1">
                  <c:v>CN</c:v>
                </c:pt>
                <c:pt idx="2">
                  <c:v>KR</c:v>
                </c:pt>
                <c:pt idx="3">
                  <c:v>JP</c:v>
                </c:pt>
              </c:strCache>
            </c:strRef>
          </c:cat>
          <c:val>
            <c:numRef>
              <c:f>Relatedness!$D$64:$D$67</c:f>
              <c:numCache>
                <c:formatCode>General</c:formatCode>
                <c:ptCount val="4"/>
                <c:pt idx="0">
                  <c:v>4.1485761278401798E-2</c:v>
                </c:pt>
                <c:pt idx="1">
                  <c:v>4.4710309640647601E-2</c:v>
                </c:pt>
                <c:pt idx="2">
                  <c:v>4.7121755000092101E-2</c:v>
                </c:pt>
                <c:pt idx="3">
                  <c:v>4.4846881881202998E-2</c:v>
                </c:pt>
              </c:numCache>
            </c:numRef>
          </c:val>
        </c:ser>
        <c:dLbls>
          <c:showLegendKey val="0"/>
          <c:showVal val="0"/>
          <c:showCatName val="0"/>
          <c:showSerName val="0"/>
          <c:showPercent val="0"/>
          <c:showBubbleSize val="0"/>
        </c:dLbls>
        <c:gapWidth val="219"/>
        <c:overlap val="-27"/>
        <c:axId val="417958176"/>
        <c:axId val="417963072"/>
      </c:barChart>
      <c:catAx>
        <c:axId val="417958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17963072"/>
        <c:crosses val="autoZero"/>
        <c:auto val="1"/>
        <c:lblAlgn val="ctr"/>
        <c:lblOffset val="100"/>
        <c:noMultiLvlLbl val="0"/>
      </c:catAx>
      <c:valAx>
        <c:axId val="417963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179581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Association </a:t>
            </a:r>
            <a:r>
              <a:rPr lang="en-US" baseline="0"/>
              <a:t>Top 10</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Relatedness!$A$71:$A$75</c:f>
              <c:strCache>
                <c:ptCount val="5"/>
                <c:pt idx="0">
                  <c:v>US</c:v>
                </c:pt>
                <c:pt idx="1">
                  <c:v>CN</c:v>
                </c:pt>
                <c:pt idx="2">
                  <c:v>KR</c:v>
                </c:pt>
                <c:pt idx="3">
                  <c:v>JP</c:v>
                </c:pt>
                <c:pt idx="4">
                  <c:v>AI</c:v>
                </c:pt>
              </c:strCache>
            </c:strRef>
          </c:cat>
          <c:val>
            <c:numRef>
              <c:f>Relatedness!$B$71:$B$75</c:f>
              <c:numCache>
                <c:formatCode>General</c:formatCode>
                <c:ptCount val="5"/>
                <c:pt idx="0">
                  <c:v>0.92466533992057398</c:v>
                </c:pt>
                <c:pt idx="1">
                  <c:v>0.96228231700647604</c:v>
                </c:pt>
                <c:pt idx="2">
                  <c:v>1.12399590821942</c:v>
                </c:pt>
                <c:pt idx="3">
                  <c:v>1.01291507999885</c:v>
                </c:pt>
                <c:pt idx="4">
                  <c:v>0.74606502681391096</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Relatedness!$A$71:$A$75</c:f>
              <c:strCache>
                <c:ptCount val="5"/>
                <c:pt idx="0">
                  <c:v>US</c:v>
                </c:pt>
                <c:pt idx="1">
                  <c:v>CN</c:v>
                </c:pt>
                <c:pt idx="2">
                  <c:v>KR</c:v>
                </c:pt>
                <c:pt idx="3">
                  <c:v>JP</c:v>
                </c:pt>
                <c:pt idx="4">
                  <c:v>AI</c:v>
                </c:pt>
              </c:strCache>
            </c:strRef>
          </c:cat>
          <c:val>
            <c:numRef>
              <c:f>Relatedness!$C$71:$C$75</c:f>
              <c:numCache>
                <c:formatCode>General</c:formatCode>
                <c:ptCount val="5"/>
                <c:pt idx="0">
                  <c:v>0.97775634686266799</c:v>
                </c:pt>
                <c:pt idx="1">
                  <c:v>1.0170420771698701</c:v>
                </c:pt>
                <c:pt idx="2">
                  <c:v>1.13620105338143</c:v>
                </c:pt>
                <c:pt idx="3">
                  <c:v>0.99218500350652805</c:v>
                </c:pt>
                <c:pt idx="4">
                  <c:v>0.89117399956990595</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Relatedness!$A$71:$A$75</c:f>
              <c:strCache>
                <c:ptCount val="5"/>
                <c:pt idx="0">
                  <c:v>US</c:v>
                </c:pt>
                <c:pt idx="1">
                  <c:v>CN</c:v>
                </c:pt>
                <c:pt idx="2">
                  <c:v>KR</c:v>
                </c:pt>
                <c:pt idx="3">
                  <c:v>JP</c:v>
                </c:pt>
                <c:pt idx="4">
                  <c:v>AI</c:v>
                </c:pt>
              </c:strCache>
            </c:strRef>
          </c:cat>
          <c:val>
            <c:numRef>
              <c:f>Relatedness!$D$71:$D$75</c:f>
              <c:numCache>
                <c:formatCode>General</c:formatCode>
                <c:ptCount val="5"/>
                <c:pt idx="0">
                  <c:v>0.99080806373815999</c:v>
                </c:pt>
                <c:pt idx="1">
                  <c:v>0.96424456703027095</c:v>
                </c:pt>
                <c:pt idx="2">
                  <c:v>0.98803735850003505</c:v>
                </c:pt>
                <c:pt idx="3">
                  <c:v>1.0172519928995101</c:v>
                </c:pt>
                <c:pt idx="4">
                  <c:v>0.91197066205283694</c:v>
                </c:pt>
              </c:numCache>
            </c:numRef>
          </c:val>
        </c:ser>
        <c:dLbls>
          <c:showLegendKey val="0"/>
          <c:showVal val="0"/>
          <c:showCatName val="0"/>
          <c:showSerName val="0"/>
          <c:showPercent val="0"/>
          <c:showBubbleSize val="0"/>
        </c:dLbls>
        <c:gapWidth val="219"/>
        <c:overlap val="-27"/>
        <c:axId val="417969056"/>
        <c:axId val="417963616"/>
      </c:barChart>
      <c:catAx>
        <c:axId val="417969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17963616"/>
        <c:crosses val="autoZero"/>
        <c:auto val="1"/>
        <c:lblAlgn val="ctr"/>
        <c:lblOffset val="100"/>
        <c:noMultiLvlLbl val="0"/>
      </c:catAx>
      <c:valAx>
        <c:axId val="417963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179690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Association</a:t>
            </a:r>
            <a:r>
              <a:rPr lang="en-US" baseline="0"/>
              <a:t> Top 10</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Relatedness!$A$71:$A$74</c:f>
              <c:strCache>
                <c:ptCount val="4"/>
                <c:pt idx="0">
                  <c:v>US</c:v>
                </c:pt>
                <c:pt idx="1">
                  <c:v>CN</c:v>
                </c:pt>
                <c:pt idx="2">
                  <c:v>KR</c:v>
                </c:pt>
                <c:pt idx="3">
                  <c:v>JP</c:v>
                </c:pt>
              </c:strCache>
            </c:strRef>
          </c:cat>
          <c:val>
            <c:numRef>
              <c:f>Relatedness!$B$71:$B$74</c:f>
              <c:numCache>
                <c:formatCode>General</c:formatCode>
                <c:ptCount val="4"/>
                <c:pt idx="0">
                  <c:v>0.92466533992057398</c:v>
                </c:pt>
                <c:pt idx="1">
                  <c:v>0.96228231700647604</c:v>
                </c:pt>
                <c:pt idx="2">
                  <c:v>1.12399590821942</c:v>
                </c:pt>
                <c:pt idx="3">
                  <c:v>1.01291507999885</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Relatedness!$A$71:$A$74</c:f>
              <c:strCache>
                <c:ptCount val="4"/>
                <c:pt idx="0">
                  <c:v>US</c:v>
                </c:pt>
                <c:pt idx="1">
                  <c:v>CN</c:v>
                </c:pt>
                <c:pt idx="2">
                  <c:v>KR</c:v>
                </c:pt>
                <c:pt idx="3">
                  <c:v>JP</c:v>
                </c:pt>
              </c:strCache>
            </c:strRef>
          </c:cat>
          <c:val>
            <c:numRef>
              <c:f>Relatedness!$C$71:$C$74</c:f>
              <c:numCache>
                <c:formatCode>General</c:formatCode>
                <c:ptCount val="4"/>
                <c:pt idx="0">
                  <c:v>0.97775634686266799</c:v>
                </c:pt>
                <c:pt idx="1">
                  <c:v>1.0170420771698701</c:v>
                </c:pt>
                <c:pt idx="2">
                  <c:v>1.13620105338143</c:v>
                </c:pt>
                <c:pt idx="3">
                  <c:v>0.99218500350652805</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Relatedness!$A$71:$A$74</c:f>
              <c:strCache>
                <c:ptCount val="4"/>
                <c:pt idx="0">
                  <c:v>US</c:v>
                </c:pt>
                <c:pt idx="1">
                  <c:v>CN</c:v>
                </c:pt>
                <c:pt idx="2">
                  <c:v>KR</c:v>
                </c:pt>
                <c:pt idx="3">
                  <c:v>JP</c:v>
                </c:pt>
              </c:strCache>
            </c:strRef>
          </c:cat>
          <c:val>
            <c:numRef>
              <c:f>Relatedness!$D$71:$D$74</c:f>
              <c:numCache>
                <c:formatCode>General</c:formatCode>
                <c:ptCount val="4"/>
                <c:pt idx="0">
                  <c:v>0.99080806373815999</c:v>
                </c:pt>
                <c:pt idx="1">
                  <c:v>0.96424456703027095</c:v>
                </c:pt>
                <c:pt idx="2">
                  <c:v>0.98803735850003505</c:v>
                </c:pt>
                <c:pt idx="3">
                  <c:v>1.0172519928995101</c:v>
                </c:pt>
              </c:numCache>
            </c:numRef>
          </c:val>
        </c:ser>
        <c:dLbls>
          <c:showLegendKey val="0"/>
          <c:showVal val="0"/>
          <c:showCatName val="0"/>
          <c:showSerName val="0"/>
          <c:showPercent val="0"/>
          <c:showBubbleSize val="0"/>
        </c:dLbls>
        <c:gapWidth val="219"/>
        <c:overlap val="-27"/>
        <c:axId val="417957632"/>
        <c:axId val="417960896"/>
      </c:barChart>
      <c:catAx>
        <c:axId val="417957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17960896"/>
        <c:crosses val="autoZero"/>
        <c:auto val="1"/>
        <c:lblAlgn val="ctr"/>
        <c:lblOffset val="100"/>
        <c:noMultiLvlLbl val="0"/>
      </c:catAx>
      <c:valAx>
        <c:axId val="417960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179576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Cosine </a:t>
            </a:r>
            <a:r>
              <a:rPr lang="en-US" baseline="0"/>
              <a:t>Top 10</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Relatedness!$A$78:$A$82</c:f>
              <c:strCache>
                <c:ptCount val="5"/>
                <c:pt idx="0">
                  <c:v>US</c:v>
                </c:pt>
                <c:pt idx="1">
                  <c:v>CN</c:v>
                </c:pt>
                <c:pt idx="2">
                  <c:v>KR</c:v>
                </c:pt>
                <c:pt idx="3">
                  <c:v>JP</c:v>
                </c:pt>
                <c:pt idx="4">
                  <c:v>AI</c:v>
                </c:pt>
              </c:strCache>
            </c:strRef>
          </c:cat>
          <c:val>
            <c:numRef>
              <c:f>Relatedness!$B$78:$B$82</c:f>
              <c:numCache>
                <c:formatCode>General</c:formatCode>
                <c:ptCount val="5"/>
                <c:pt idx="0">
                  <c:v>9.0789343631453204E-2</c:v>
                </c:pt>
                <c:pt idx="1">
                  <c:v>0.103861183072489</c:v>
                </c:pt>
                <c:pt idx="2">
                  <c:v>0.103610762821224</c:v>
                </c:pt>
                <c:pt idx="3">
                  <c:v>8.9064062253026294E-2</c:v>
                </c:pt>
                <c:pt idx="4">
                  <c:v>7.6691373782644998E-2</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Relatedness!$A$78:$A$82</c:f>
              <c:strCache>
                <c:ptCount val="5"/>
                <c:pt idx="0">
                  <c:v>US</c:v>
                </c:pt>
                <c:pt idx="1">
                  <c:v>CN</c:v>
                </c:pt>
                <c:pt idx="2">
                  <c:v>KR</c:v>
                </c:pt>
                <c:pt idx="3">
                  <c:v>JP</c:v>
                </c:pt>
                <c:pt idx="4">
                  <c:v>AI</c:v>
                </c:pt>
              </c:strCache>
            </c:strRef>
          </c:cat>
          <c:val>
            <c:numRef>
              <c:f>Relatedness!$C$78:$C$82</c:f>
              <c:numCache>
                <c:formatCode>General</c:formatCode>
                <c:ptCount val="5"/>
                <c:pt idx="0">
                  <c:v>9.0801460349904106E-2</c:v>
                </c:pt>
                <c:pt idx="1">
                  <c:v>8.7396275689801795E-2</c:v>
                </c:pt>
                <c:pt idx="2">
                  <c:v>8.8260800791289604E-2</c:v>
                </c:pt>
                <c:pt idx="3">
                  <c:v>9.0299770372208099E-2</c:v>
                </c:pt>
                <c:pt idx="4">
                  <c:v>8.1852027527334503E-2</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Relatedness!$A$78:$A$82</c:f>
              <c:strCache>
                <c:ptCount val="5"/>
                <c:pt idx="0">
                  <c:v>US</c:v>
                </c:pt>
                <c:pt idx="1">
                  <c:v>CN</c:v>
                </c:pt>
                <c:pt idx="2">
                  <c:v>KR</c:v>
                </c:pt>
                <c:pt idx="3">
                  <c:v>JP</c:v>
                </c:pt>
                <c:pt idx="4">
                  <c:v>AI</c:v>
                </c:pt>
              </c:strCache>
            </c:strRef>
          </c:cat>
          <c:val>
            <c:numRef>
              <c:f>Relatedness!$D$78:$D$82</c:f>
              <c:numCache>
                <c:formatCode>General</c:formatCode>
                <c:ptCount val="5"/>
                <c:pt idx="0">
                  <c:v>8.5884936308965501E-2</c:v>
                </c:pt>
                <c:pt idx="1">
                  <c:v>8.76697472407411E-2</c:v>
                </c:pt>
                <c:pt idx="2">
                  <c:v>9.0634776614959098E-2</c:v>
                </c:pt>
                <c:pt idx="3">
                  <c:v>8.8683751637113103E-2</c:v>
                </c:pt>
                <c:pt idx="4">
                  <c:v>6.6040416549730793E-2</c:v>
                </c:pt>
              </c:numCache>
            </c:numRef>
          </c:val>
        </c:ser>
        <c:dLbls>
          <c:showLegendKey val="0"/>
          <c:showVal val="0"/>
          <c:showCatName val="0"/>
          <c:showSerName val="0"/>
          <c:showPercent val="0"/>
          <c:showBubbleSize val="0"/>
        </c:dLbls>
        <c:gapWidth val="219"/>
        <c:overlap val="-27"/>
        <c:axId val="417970144"/>
        <c:axId val="417956000"/>
      </c:barChart>
      <c:catAx>
        <c:axId val="417970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17956000"/>
        <c:crosses val="autoZero"/>
        <c:auto val="1"/>
        <c:lblAlgn val="ctr"/>
        <c:lblOffset val="100"/>
        <c:noMultiLvlLbl val="0"/>
      </c:catAx>
      <c:valAx>
        <c:axId val="417956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179701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Cosine </a:t>
            </a:r>
            <a:r>
              <a:rPr lang="en-US" baseline="0"/>
              <a:t>Top 10</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Relatedness!$A$78:$A$81</c:f>
              <c:strCache>
                <c:ptCount val="4"/>
                <c:pt idx="0">
                  <c:v>US</c:v>
                </c:pt>
                <c:pt idx="1">
                  <c:v>CN</c:v>
                </c:pt>
                <c:pt idx="2">
                  <c:v>KR</c:v>
                </c:pt>
                <c:pt idx="3">
                  <c:v>JP</c:v>
                </c:pt>
              </c:strCache>
            </c:strRef>
          </c:cat>
          <c:val>
            <c:numRef>
              <c:f>Relatedness!$B$78:$B$81</c:f>
              <c:numCache>
                <c:formatCode>General</c:formatCode>
                <c:ptCount val="4"/>
                <c:pt idx="0">
                  <c:v>9.0789343631453204E-2</c:v>
                </c:pt>
                <c:pt idx="1">
                  <c:v>0.103861183072489</c:v>
                </c:pt>
                <c:pt idx="2">
                  <c:v>0.103610762821224</c:v>
                </c:pt>
                <c:pt idx="3">
                  <c:v>8.9064062253026294E-2</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Relatedness!$A$78:$A$81</c:f>
              <c:strCache>
                <c:ptCount val="4"/>
                <c:pt idx="0">
                  <c:v>US</c:v>
                </c:pt>
                <c:pt idx="1">
                  <c:v>CN</c:v>
                </c:pt>
                <c:pt idx="2">
                  <c:v>KR</c:v>
                </c:pt>
                <c:pt idx="3">
                  <c:v>JP</c:v>
                </c:pt>
              </c:strCache>
            </c:strRef>
          </c:cat>
          <c:val>
            <c:numRef>
              <c:f>Relatedness!$C$78:$C$81</c:f>
              <c:numCache>
                <c:formatCode>General</c:formatCode>
                <c:ptCount val="4"/>
                <c:pt idx="0">
                  <c:v>9.0801460349904106E-2</c:v>
                </c:pt>
                <c:pt idx="1">
                  <c:v>8.7396275689801795E-2</c:v>
                </c:pt>
                <c:pt idx="2">
                  <c:v>8.8260800791289604E-2</c:v>
                </c:pt>
                <c:pt idx="3">
                  <c:v>9.0299770372208099E-2</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Relatedness!$A$78:$A$81</c:f>
              <c:strCache>
                <c:ptCount val="4"/>
                <c:pt idx="0">
                  <c:v>US</c:v>
                </c:pt>
                <c:pt idx="1">
                  <c:v>CN</c:v>
                </c:pt>
                <c:pt idx="2">
                  <c:v>KR</c:v>
                </c:pt>
                <c:pt idx="3">
                  <c:v>JP</c:v>
                </c:pt>
              </c:strCache>
            </c:strRef>
          </c:cat>
          <c:val>
            <c:numRef>
              <c:f>Relatedness!$D$78:$D$81</c:f>
              <c:numCache>
                <c:formatCode>General</c:formatCode>
                <c:ptCount val="4"/>
                <c:pt idx="0">
                  <c:v>8.5884936308965501E-2</c:v>
                </c:pt>
                <c:pt idx="1">
                  <c:v>8.76697472407411E-2</c:v>
                </c:pt>
                <c:pt idx="2">
                  <c:v>9.0634776614959098E-2</c:v>
                </c:pt>
                <c:pt idx="3">
                  <c:v>8.8683751637113103E-2</c:v>
                </c:pt>
              </c:numCache>
            </c:numRef>
          </c:val>
        </c:ser>
        <c:dLbls>
          <c:showLegendKey val="0"/>
          <c:showVal val="0"/>
          <c:showCatName val="0"/>
          <c:showSerName val="0"/>
          <c:showPercent val="0"/>
          <c:showBubbleSize val="0"/>
        </c:dLbls>
        <c:gapWidth val="219"/>
        <c:overlap val="-27"/>
        <c:axId val="417961984"/>
        <c:axId val="417956544"/>
      </c:barChart>
      <c:catAx>
        <c:axId val="417961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17956544"/>
        <c:crosses val="autoZero"/>
        <c:auto val="1"/>
        <c:lblAlgn val="ctr"/>
        <c:lblOffset val="100"/>
        <c:noMultiLvlLbl val="0"/>
      </c:catAx>
      <c:valAx>
        <c:axId val="417956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1796198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Jaccard </a:t>
            </a:r>
            <a:r>
              <a:rPr lang="en-US" baseline="0"/>
              <a:t>Top 6</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Relatedness!$A$85:$A$89</c:f>
              <c:strCache>
                <c:ptCount val="5"/>
                <c:pt idx="0">
                  <c:v>US</c:v>
                </c:pt>
                <c:pt idx="1">
                  <c:v>CN</c:v>
                </c:pt>
                <c:pt idx="2">
                  <c:v>KR</c:v>
                </c:pt>
                <c:pt idx="3">
                  <c:v>JP</c:v>
                </c:pt>
                <c:pt idx="4">
                  <c:v>AI</c:v>
                </c:pt>
              </c:strCache>
            </c:strRef>
          </c:cat>
          <c:val>
            <c:numRef>
              <c:f>Relatedness!$B$85:$B$89</c:f>
              <c:numCache>
                <c:formatCode>General</c:formatCode>
                <c:ptCount val="5"/>
                <c:pt idx="0">
                  <c:v>8.0273832843870394E-2</c:v>
                </c:pt>
                <c:pt idx="1">
                  <c:v>9.2221172785519598E-2</c:v>
                </c:pt>
                <c:pt idx="2">
                  <c:v>8.0389516257726099E-2</c:v>
                </c:pt>
                <c:pt idx="3">
                  <c:v>7.9269250929333998E-2</c:v>
                </c:pt>
                <c:pt idx="4">
                  <c:v>5.5555555555555601E-2</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Relatedness!$A$85:$A$89</c:f>
              <c:strCache>
                <c:ptCount val="5"/>
                <c:pt idx="0">
                  <c:v>US</c:v>
                </c:pt>
                <c:pt idx="1">
                  <c:v>CN</c:v>
                </c:pt>
                <c:pt idx="2">
                  <c:v>KR</c:v>
                </c:pt>
                <c:pt idx="3">
                  <c:v>JP</c:v>
                </c:pt>
                <c:pt idx="4">
                  <c:v>AI</c:v>
                </c:pt>
              </c:strCache>
            </c:strRef>
          </c:cat>
          <c:val>
            <c:numRef>
              <c:f>Relatedness!$C$85:$C$89</c:f>
              <c:numCache>
                <c:formatCode>General</c:formatCode>
                <c:ptCount val="5"/>
                <c:pt idx="0">
                  <c:v>7.4395887678039299E-2</c:v>
                </c:pt>
                <c:pt idx="1">
                  <c:v>7.7989560018963594E-2</c:v>
                </c:pt>
                <c:pt idx="2">
                  <c:v>8.0882470526260297E-2</c:v>
                </c:pt>
                <c:pt idx="3">
                  <c:v>7.6213991887388005E-2</c:v>
                </c:pt>
                <c:pt idx="4">
                  <c:v>7.1125519852679703E-2</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Relatedness!$A$85:$A$89</c:f>
              <c:strCache>
                <c:ptCount val="5"/>
                <c:pt idx="0">
                  <c:v>US</c:v>
                </c:pt>
                <c:pt idx="1">
                  <c:v>CN</c:v>
                </c:pt>
                <c:pt idx="2">
                  <c:v>KR</c:v>
                </c:pt>
                <c:pt idx="3">
                  <c:v>JP</c:v>
                </c:pt>
                <c:pt idx="4">
                  <c:v>AI</c:v>
                </c:pt>
              </c:strCache>
            </c:strRef>
          </c:cat>
          <c:val>
            <c:numRef>
              <c:f>Relatedness!$D$85:$D$89</c:f>
              <c:numCache>
                <c:formatCode>General</c:formatCode>
                <c:ptCount val="5"/>
                <c:pt idx="0">
                  <c:v>7.3013630439257293E-2</c:v>
                </c:pt>
                <c:pt idx="1">
                  <c:v>7.20034568653459E-2</c:v>
                </c:pt>
                <c:pt idx="2">
                  <c:v>7.9697567622578305E-2</c:v>
                </c:pt>
                <c:pt idx="3">
                  <c:v>7.5154716995225801E-2</c:v>
                </c:pt>
                <c:pt idx="4">
                  <c:v>7.0334928409946595E-2</c:v>
                </c:pt>
              </c:numCache>
            </c:numRef>
          </c:val>
        </c:ser>
        <c:dLbls>
          <c:showLegendKey val="0"/>
          <c:showVal val="0"/>
          <c:showCatName val="0"/>
          <c:showSerName val="0"/>
          <c:showPercent val="0"/>
          <c:showBubbleSize val="0"/>
        </c:dLbls>
        <c:gapWidth val="219"/>
        <c:overlap val="-27"/>
        <c:axId val="417967424"/>
        <c:axId val="417959808"/>
      </c:barChart>
      <c:catAx>
        <c:axId val="417967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17959808"/>
        <c:crosses val="autoZero"/>
        <c:auto val="1"/>
        <c:lblAlgn val="ctr"/>
        <c:lblOffset val="100"/>
        <c:noMultiLvlLbl val="0"/>
      </c:catAx>
      <c:valAx>
        <c:axId val="417959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179674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Jaccard </a:t>
            </a:r>
            <a:r>
              <a:rPr lang="en-US" baseline="0"/>
              <a:t>Top 6</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Relatedness!$A$85:$A$88</c:f>
              <c:strCache>
                <c:ptCount val="4"/>
                <c:pt idx="0">
                  <c:v>US</c:v>
                </c:pt>
                <c:pt idx="1">
                  <c:v>CN</c:v>
                </c:pt>
                <c:pt idx="2">
                  <c:v>KR</c:v>
                </c:pt>
                <c:pt idx="3">
                  <c:v>JP</c:v>
                </c:pt>
              </c:strCache>
            </c:strRef>
          </c:cat>
          <c:val>
            <c:numRef>
              <c:f>Relatedness!$B$85:$B$88</c:f>
              <c:numCache>
                <c:formatCode>General</c:formatCode>
                <c:ptCount val="4"/>
                <c:pt idx="0">
                  <c:v>8.0273832843870394E-2</c:v>
                </c:pt>
                <c:pt idx="1">
                  <c:v>9.2221172785519598E-2</c:v>
                </c:pt>
                <c:pt idx="2">
                  <c:v>8.0389516257726099E-2</c:v>
                </c:pt>
                <c:pt idx="3">
                  <c:v>7.9269250929333998E-2</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Relatedness!$A$85:$A$88</c:f>
              <c:strCache>
                <c:ptCount val="4"/>
                <c:pt idx="0">
                  <c:v>US</c:v>
                </c:pt>
                <c:pt idx="1">
                  <c:v>CN</c:v>
                </c:pt>
                <c:pt idx="2">
                  <c:v>KR</c:v>
                </c:pt>
                <c:pt idx="3">
                  <c:v>JP</c:v>
                </c:pt>
              </c:strCache>
            </c:strRef>
          </c:cat>
          <c:val>
            <c:numRef>
              <c:f>Relatedness!$C$85:$C$88</c:f>
              <c:numCache>
                <c:formatCode>General</c:formatCode>
                <c:ptCount val="4"/>
                <c:pt idx="0">
                  <c:v>7.4395887678039299E-2</c:v>
                </c:pt>
                <c:pt idx="1">
                  <c:v>7.7989560018963594E-2</c:v>
                </c:pt>
                <c:pt idx="2">
                  <c:v>8.0882470526260297E-2</c:v>
                </c:pt>
                <c:pt idx="3">
                  <c:v>7.6213991887388005E-2</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Relatedness!$A$85:$A$88</c:f>
              <c:strCache>
                <c:ptCount val="4"/>
                <c:pt idx="0">
                  <c:v>US</c:v>
                </c:pt>
                <c:pt idx="1">
                  <c:v>CN</c:v>
                </c:pt>
                <c:pt idx="2">
                  <c:v>KR</c:v>
                </c:pt>
                <c:pt idx="3">
                  <c:v>JP</c:v>
                </c:pt>
              </c:strCache>
            </c:strRef>
          </c:cat>
          <c:val>
            <c:numRef>
              <c:f>Relatedness!$D$85:$D$88</c:f>
              <c:numCache>
                <c:formatCode>General</c:formatCode>
                <c:ptCount val="4"/>
                <c:pt idx="0">
                  <c:v>7.3013630439257293E-2</c:v>
                </c:pt>
                <c:pt idx="1">
                  <c:v>7.20034568653459E-2</c:v>
                </c:pt>
                <c:pt idx="2">
                  <c:v>7.9697567622578305E-2</c:v>
                </c:pt>
                <c:pt idx="3">
                  <c:v>7.5154716995225801E-2</c:v>
                </c:pt>
              </c:numCache>
            </c:numRef>
          </c:val>
        </c:ser>
        <c:dLbls>
          <c:showLegendKey val="0"/>
          <c:showVal val="0"/>
          <c:showCatName val="0"/>
          <c:showSerName val="0"/>
          <c:showPercent val="0"/>
          <c:showBubbleSize val="0"/>
        </c:dLbls>
        <c:gapWidth val="219"/>
        <c:overlap val="-27"/>
        <c:axId val="417970688"/>
        <c:axId val="417968512"/>
      </c:barChart>
      <c:catAx>
        <c:axId val="417970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17968512"/>
        <c:crosses val="autoZero"/>
        <c:auto val="1"/>
        <c:lblAlgn val="ctr"/>
        <c:lblOffset val="100"/>
        <c:noMultiLvlLbl val="0"/>
      </c:catAx>
      <c:valAx>
        <c:axId val="417968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179706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Association </a:t>
            </a:r>
            <a:r>
              <a:rPr lang="en-US" baseline="0"/>
              <a:t>Top 6</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Relatedness!$A$92:$A$96</c:f>
              <c:strCache>
                <c:ptCount val="5"/>
                <c:pt idx="0">
                  <c:v>US</c:v>
                </c:pt>
                <c:pt idx="1">
                  <c:v>CN</c:v>
                </c:pt>
                <c:pt idx="2">
                  <c:v>KR</c:v>
                </c:pt>
                <c:pt idx="3">
                  <c:v>JP</c:v>
                </c:pt>
                <c:pt idx="4">
                  <c:v>AI</c:v>
                </c:pt>
              </c:strCache>
            </c:strRef>
          </c:cat>
          <c:val>
            <c:numRef>
              <c:f>Relatedness!$B$92:$B$96</c:f>
              <c:numCache>
                <c:formatCode>General</c:formatCode>
                <c:ptCount val="5"/>
                <c:pt idx="0">
                  <c:v>1.0009800852426001</c:v>
                </c:pt>
                <c:pt idx="1">
                  <c:v>0.652619338242589</c:v>
                </c:pt>
                <c:pt idx="2">
                  <c:v>0.94080906143397103</c:v>
                </c:pt>
                <c:pt idx="3">
                  <c:v>0.92266503263772304</c:v>
                </c:pt>
                <c:pt idx="4">
                  <c:v>0.22805212620027401</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Relatedness!$A$92:$A$96</c:f>
              <c:strCache>
                <c:ptCount val="5"/>
                <c:pt idx="0">
                  <c:v>US</c:v>
                </c:pt>
                <c:pt idx="1">
                  <c:v>CN</c:v>
                </c:pt>
                <c:pt idx="2">
                  <c:v>KR</c:v>
                </c:pt>
                <c:pt idx="3">
                  <c:v>JP</c:v>
                </c:pt>
                <c:pt idx="4">
                  <c:v>AI</c:v>
                </c:pt>
              </c:strCache>
            </c:strRef>
          </c:cat>
          <c:val>
            <c:numRef>
              <c:f>Relatedness!$C$92:$C$96</c:f>
              <c:numCache>
                <c:formatCode>General</c:formatCode>
                <c:ptCount val="5"/>
                <c:pt idx="0">
                  <c:v>1.10029407656748</c:v>
                </c:pt>
                <c:pt idx="1">
                  <c:v>1.4293368600776899</c:v>
                </c:pt>
                <c:pt idx="2">
                  <c:v>1.0693757589908499</c:v>
                </c:pt>
                <c:pt idx="3">
                  <c:v>0.90568808032548698</c:v>
                </c:pt>
                <c:pt idx="4">
                  <c:v>0.906144964623398</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Relatedness!$A$92:$A$96</c:f>
              <c:strCache>
                <c:ptCount val="5"/>
                <c:pt idx="0">
                  <c:v>US</c:v>
                </c:pt>
                <c:pt idx="1">
                  <c:v>CN</c:v>
                </c:pt>
                <c:pt idx="2">
                  <c:v>KR</c:v>
                </c:pt>
                <c:pt idx="3">
                  <c:v>JP</c:v>
                </c:pt>
                <c:pt idx="4">
                  <c:v>AI</c:v>
                </c:pt>
              </c:strCache>
            </c:strRef>
          </c:cat>
          <c:val>
            <c:numRef>
              <c:f>Relatedness!$D$92:$D$96</c:f>
              <c:numCache>
                <c:formatCode>General</c:formatCode>
                <c:ptCount val="5"/>
                <c:pt idx="0">
                  <c:v>1.1369572955012599</c:v>
                </c:pt>
                <c:pt idx="1">
                  <c:v>0.93377032289173101</c:v>
                </c:pt>
                <c:pt idx="2">
                  <c:v>0.98997802557594206</c:v>
                </c:pt>
                <c:pt idx="3">
                  <c:v>0.89332597511766398</c:v>
                </c:pt>
                <c:pt idx="4">
                  <c:v>1.3238399056268999</c:v>
                </c:pt>
              </c:numCache>
            </c:numRef>
          </c:val>
        </c:ser>
        <c:dLbls>
          <c:showLegendKey val="0"/>
          <c:showVal val="0"/>
          <c:showCatName val="0"/>
          <c:showSerName val="0"/>
          <c:showPercent val="0"/>
          <c:showBubbleSize val="0"/>
        </c:dLbls>
        <c:gapWidth val="219"/>
        <c:overlap val="-27"/>
        <c:axId val="417959264"/>
        <c:axId val="417961440"/>
      </c:barChart>
      <c:catAx>
        <c:axId val="417959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17961440"/>
        <c:crosses val="autoZero"/>
        <c:auto val="1"/>
        <c:lblAlgn val="ctr"/>
        <c:lblOffset val="100"/>
        <c:noMultiLvlLbl val="0"/>
      </c:catAx>
      <c:valAx>
        <c:axId val="417961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179592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Association </a:t>
            </a:r>
            <a:r>
              <a:rPr lang="en-US" baseline="0"/>
              <a:t>Top 6</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Relatedness!$A$92:$A$95</c:f>
              <c:strCache>
                <c:ptCount val="4"/>
                <c:pt idx="0">
                  <c:v>US</c:v>
                </c:pt>
                <c:pt idx="1">
                  <c:v>CN</c:v>
                </c:pt>
                <c:pt idx="2">
                  <c:v>KR</c:v>
                </c:pt>
                <c:pt idx="3">
                  <c:v>JP</c:v>
                </c:pt>
              </c:strCache>
            </c:strRef>
          </c:cat>
          <c:val>
            <c:numRef>
              <c:f>Relatedness!$B$92:$B$95</c:f>
              <c:numCache>
                <c:formatCode>General</c:formatCode>
                <c:ptCount val="4"/>
                <c:pt idx="0">
                  <c:v>1.0009800852426001</c:v>
                </c:pt>
                <c:pt idx="1">
                  <c:v>0.652619338242589</c:v>
                </c:pt>
                <c:pt idx="2">
                  <c:v>0.94080906143397103</c:v>
                </c:pt>
                <c:pt idx="3">
                  <c:v>0.92266503263772304</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Relatedness!$A$92:$A$95</c:f>
              <c:strCache>
                <c:ptCount val="4"/>
                <c:pt idx="0">
                  <c:v>US</c:v>
                </c:pt>
                <c:pt idx="1">
                  <c:v>CN</c:v>
                </c:pt>
                <c:pt idx="2">
                  <c:v>KR</c:v>
                </c:pt>
                <c:pt idx="3">
                  <c:v>JP</c:v>
                </c:pt>
              </c:strCache>
            </c:strRef>
          </c:cat>
          <c:val>
            <c:numRef>
              <c:f>Relatedness!$C$92:$C$95</c:f>
              <c:numCache>
                <c:formatCode>General</c:formatCode>
                <c:ptCount val="4"/>
                <c:pt idx="0">
                  <c:v>1.10029407656748</c:v>
                </c:pt>
                <c:pt idx="1">
                  <c:v>1.4293368600776899</c:v>
                </c:pt>
                <c:pt idx="2">
                  <c:v>1.0693757589908499</c:v>
                </c:pt>
                <c:pt idx="3">
                  <c:v>0.90568808032548698</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Relatedness!$A$92:$A$95</c:f>
              <c:strCache>
                <c:ptCount val="4"/>
                <c:pt idx="0">
                  <c:v>US</c:v>
                </c:pt>
                <c:pt idx="1">
                  <c:v>CN</c:v>
                </c:pt>
                <c:pt idx="2">
                  <c:v>KR</c:v>
                </c:pt>
                <c:pt idx="3">
                  <c:v>JP</c:v>
                </c:pt>
              </c:strCache>
            </c:strRef>
          </c:cat>
          <c:val>
            <c:numRef>
              <c:f>Relatedness!$D$92:$D$95</c:f>
              <c:numCache>
                <c:formatCode>General</c:formatCode>
                <c:ptCount val="4"/>
                <c:pt idx="0">
                  <c:v>1.1369572955012599</c:v>
                </c:pt>
                <c:pt idx="1">
                  <c:v>0.93377032289173101</c:v>
                </c:pt>
                <c:pt idx="2">
                  <c:v>0.98997802557594206</c:v>
                </c:pt>
                <c:pt idx="3">
                  <c:v>0.89332597511766398</c:v>
                </c:pt>
              </c:numCache>
            </c:numRef>
          </c:val>
        </c:ser>
        <c:dLbls>
          <c:showLegendKey val="0"/>
          <c:showVal val="0"/>
          <c:showCatName val="0"/>
          <c:showSerName val="0"/>
          <c:showPercent val="0"/>
          <c:showBubbleSize val="0"/>
        </c:dLbls>
        <c:gapWidth val="219"/>
        <c:overlap val="-27"/>
        <c:axId val="417962528"/>
        <c:axId val="417969600"/>
      </c:barChart>
      <c:catAx>
        <c:axId val="417962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17969600"/>
        <c:crosses val="autoZero"/>
        <c:auto val="1"/>
        <c:lblAlgn val="ctr"/>
        <c:lblOffset val="100"/>
        <c:noMultiLvlLbl val="0"/>
      </c:catAx>
      <c:valAx>
        <c:axId val="417969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179625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Cosine </a:t>
            </a:r>
            <a:r>
              <a:rPr lang="en-US" baseline="0"/>
              <a:t>Top 6</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Relatedness!$A$100:$A$104</c:f>
              <c:strCache>
                <c:ptCount val="5"/>
                <c:pt idx="0">
                  <c:v>US</c:v>
                </c:pt>
                <c:pt idx="1">
                  <c:v>CN</c:v>
                </c:pt>
                <c:pt idx="2">
                  <c:v>KR</c:v>
                </c:pt>
                <c:pt idx="3">
                  <c:v>JP</c:v>
                </c:pt>
                <c:pt idx="4">
                  <c:v>AI</c:v>
                </c:pt>
              </c:strCache>
            </c:strRef>
          </c:cat>
          <c:val>
            <c:numRef>
              <c:f>Relatedness!$B$100:$B$104</c:f>
              <c:numCache>
                <c:formatCode>General</c:formatCode>
                <c:ptCount val="5"/>
                <c:pt idx="0">
                  <c:v>0.14243287058517601</c:v>
                </c:pt>
                <c:pt idx="1">
                  <c:v>0.13312710859304699</c:v>
                </c:pt>
                <c:pt idx="2">
                  <c:v>0.13090597991248901</c:v>
                </c:pt>
                <c:pt idx="3">
                  <c:v>0.13566926171465801</c:v>
                </c:pt>
                <c:pt idx="4">
                  <c:v>7.0987654320987706E-2</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Relatedness!$A$100:$A$104</c:f>
              <c:strCache>
                <c:ptCount val="5"/>
                <c:pt idx="0">
                  <c:v>US</c:v>
                </c:pt>
                <c:pt idx="1">
                  <c:v>CN</c:v>
                </c:pt>
                <c:pt idx="2">
                  <c:v>KR</c:v>
                </c:pt>
                <c:pt idx="3">
                  <c:v>JP</c:v>
                </c:pt>
                <c:pt idx="4">
                  <c:v>AI</c:v>
                </c:pt>
              </c:strCache>
            </c:strRef>
          </c:cat>
          <c:val>
            <c:numRef>
              <c:f>Relatedness!$C$100:$C$104</c:f>
              <c:numCache>
                <c:formatCode>General</c:formatCode>
                <c:ptCount val="5"/>
                <c:pt idx="0">
                  <c:v>0.13791179561485001</c:v>
                </c:pt>
                <c:pt idx="1">
                  <c:v>0.13444209253503001</c:v>
                </c:pt>
                <c:pt idx="2">
                  <c:v>0.13642272925264901</c:v>
                </c:pt>
                <c:pt idx="3">
                  <c:v>0.134067078853572</c:v>
                </c:pt>
                <c:pt idx="4">
                  <c:v>0.13471829379224501</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Relatedness!$A$100:$A$104</c:f>
              <c:strCache>
                <c:ptCount val="5"/>
                <c:pt idx="0">
                  <c:v>US</c:v>
                </c:pt>
                <c:pt idx="1">
                  <c:v>CN</c:v>
                </c:pt>
                <c:pt idx="2">
                  <c:v>KR</c:v>
                </c:pt>
                <c:pt idx="3">
                  <c:v>JP</c:v>
                </c:pt>
                <c:pt idx="4">
                  <c:v>AI</c:v>
                </c:pt>
              </c:strCache>
            </c:strRef>
          </c:cat>
          <c:val>
            <c:numRef>
              <c:f>Relatedness!$D$100:$D$104</c:f>
              <c:numCache>
                <c:formatCode>General</c:formatCode>
                <c:ptCount val="5"/>
                <c:pt idx="0">
                  <c:v>0.13322063274052301</c:v>
                </c:pt>
                <c:pt idx="1">
                  <c:v>0.12594155374990901</c:v>
                </c:pt>
                <c:pt idx="2">
                  <c:v>0.13295114841722999</c:v>
                </c:pt>
                <c:pt idx="3">
                  <c:v>0.12904228963817599</c:v>
                </c:pt>
                <c:pt idx="4">
                  <c:v>0.12937787530348199</c:v>
                </c:pt>
              </c:numCache>
            </c:numRef>
          </c:val>
        </c:ser>
        <c:dLbls>
          <c:showLegendKey val="0"/>
          <c:showVal val="0"/>
          <c:showCatName val="0"/>
          <c:showSerName val="0"/>
          <c:showPercent val="0"/>
          <c:showBubbleSize val="0"/>
        </c:dLbls>
        <c:gapWidth val="219"/>
        <c:overlap val="-27"/>
        <c:axId val="417964160"/>
        <c:axId val="417964704"/>
      </c:barChart>
      <c:catAx>
        <c:axId val="417964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17964704"/>
        <c:crosses val="autoZero"/>
        <c:auto val="1"/>
        <c:lblAlgn val="ctr"/>
        <c:lblOffset val="100"/>
        <c:noMultiLvlLbl val="0"/>
      </c:catAx>
      <c:valAx>
        <c:axId val="417964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179641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Herfindahl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Indicators!$B$20</c:f>
              <c:strCache>
                <c:ptCount val="1"/>
                <c:pt idx="0">
                  <c:v>Period 1 (1974-1988)</c:v>
                </c:pt>
              </c:strCache>
            </c:strRef>
          </c:tx>
          <c:spPr>
            <a:solidFill>
              <a:schemeClr val="accent1"/>
            </a:solidFill>
            <a:ln>
              <a:noFill/>
            </a:ln>
            <a:effectLst/>
          </c:spPr>
          <c:invertIfNegative val="0"/>
          <c:cat>
            <c:strRef>
              <c:f>Indicators!$A$21:$A$24</c:f>
              <c:strCache>
                <c:ptCount val="4"/>
                <c:pt idx="0">
                  <c:v>US</c:v>
                </c:pt>
                <c:pt idx="1">
                  <c:v>JP</c:v>
                </c:pt>
                <c:pt idx="2">
                  <c:v>CN</c:v>
                </c:pt>
                <c:pt idx="3">
                  <c:v>KR</c:v>
                </c:pt>
              </c:strCache>
            </c:strRef>
          </c:cat>
          <c:val>
            <c:numRef>
              <c:f>Indicators!$B$21:$B$24</c:f>
              <c:numCache>
                <c:formatCode>General</c:formatCode>
                <c:ptCount val="4"/>
                <c:pt idx="0">
                  <c:v>3.6224663298320199E-2</c:v>
                </c:pt>
                <c:pt idx="1">
                  <c:v>4.0911669065547399E-2</c:v>
                </c:pt>
                <c:pt idx="2">
                  <c:v>4.7524350578836298E-2</c:v>
                </c:pt>
                <c:pt idx="3">
                  <c:v>5.2238612950433097E-2</c:v>
                </c:pt>
              </c:numCache>
            </c:numRef>
          </c:val>
        </c:ser>
        <c:ser>
          <c:idx val="1"/>
          <c:order val="1"/>
          <c:tx>
            <c:strRef>
              <c:f>Indicators!$C$20</c:f>
              <c:strCache>
                <c:ptCount val="1"/>
                <c:pt idx="0">
                  <c:v>Period 2 (1989-2003)</c:v>
                </c:pt>
              </c:strCache>
            </c:strRef>
          </c:tx>
          <c:spPr>
            <a:solidFill>
              <a:schemeClr val="accent2"/>
            </a:solidFill>
            <a:ln>
              <a:noFill/>
            </a:ln>
            <a:effectLst/>
          </c:spPr>
          <c:invertIfNegative val="0"/>
          <c:cat>
            <c:strRef>
              <c:f>Indicators!$A$21:$A$24</c:f>
              <c:strCache>
                <c:ptCount val="4"/>
                <c:pt idx="0">
                  <c:v>US</c:v>
                </c:pt>
                <c:pt idx="1">
                  <c:v>JP</c:v>
                </c:pt>
                <c:pt idx="2">
                  <c:v>CN</c:v>
                </c:pt>
                <c:pt idx="3">
                  <c:v>KR</c:v>
                </c:pt>
              </c:strCache>
            </c:strRef>
          </c:cat>
          <c:val>
            <c:numRef>
              <c:f>Indicators!$C$21:$C$24</c:f>
              <c:numCache>
                <c:formatCode>General</c:formatCode>
                <c:ptCount val="4"/>
                <c:pt idx="0">
                  <c:v>3.7938542980639603E-2</c:v>
                </c:pt>
                <c:pt idx="1">
                  <c:v>3.9651699544619397E-2</c:v>
                </c:pt>
                <c:pt idx="2">
                  <c:v>4.24270402323269E-2</c:v>
                </c:pt>
                <c:pt idx="3">
                  <c:v>4.5748135142316897E-2</c:v>
                </c:pt>
              </c:numCache>
            </c:numRef>
          </c:val>
        </c:ser>
        <c:ser>
          <c:idx val="2"/>
          <c:order val="2"/>
          <c:tx>
            <c:strRef>
              <c:f>Indicators!$D$20</c:f>
              <c:strCache>
                <c:ptCount val="1"/>
                <c:pt idx="0">
                  <c:v>Period 3 (2004-2018)</c:v>
                </c:pt>
              </c:strCache>
            </c:strRef>
          </c:tx>
          <c:spPr>
            <a:solidFill>
              <a:schemeClr val="accent3"/>
            </a:solidFill>
            <a:ln>
              <a:noFill/>
            </a:ln>
            <a:effectLst/>
          </c:spPr>
          <c:invertIfNegative val="0"/>
          <c:cat>
            <c:strRef>
              <c:f>Indicators!$A$21:$A$24</c:f>
              <c:strCache>
                <c:ptCount val="4"/>
                <c:pt idx="0">
                  <c:v>US</c:v>
                </c:pt>
                <c:pt idx="1">
                  <c:v>JP</c:v>
                </c:pt>
                <c:pt idx="2">
                  <c:v>CN</c:v>
                </c:pt>
                <c:pt idx="3">
                  <c:v>KR</c:v>
                </c:pt>
              </c:strCache>
            </c:strRef>
          </c:cat>
          <c:val>
            <c:numRef>
              <c:f>Indicators!$D$21:$D$24</c:f>
              <c:numCache>
                <c:formatCode>General</c:formatCode>
                <c:ptCount val="4"/>
                <c:pt idx="0">
                  <c:v>5.4341795293300701E-2</c:v>
                </c:pt>
                <c:pt idx="1">
                  <c:v>4.1478691656531098E-2</c:v>
                </c:pt>
                <c:pt idx="2">
                  <c:v>3.8783942564448601E-2</c:v>
                </c:pt>
                <c:pt idx="3">
                  <c:v>3.95391029123182E-2</c:v>
                </c:pt>
              </c:numCache>
            </c:numRef>
          </c:val>
        </c:ser>
        <c:dLbls>
          <c:showLegendKey val="0"/>
          <c:showVal val="0"/>
          <c:showCatName val="0"/>
          <c:showSerName val="0"/>
          <c:showPercent val="0"/>
          <c:showBubbleSize val="0"/>
        </c:dLbls>
        <c:gapWidth val="219"/>
        <c:overlap val="-27"/>
        <c:axId val="155940992"/>
        <c:axId val="375235040"/>
      </c:barChart>
      <c:catAx>
        <c:axId val="155940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75235040"/>
        <c:crosses val="autoZero"/>
        <c:auto val="1"/>
        <c:lblAlgn val="ctr"/>
        <c:lblOffset val="100"/>
        <c:noMultiLvlLbl val="0"/>
      </c:catAx>
      <c:valAx>
        <c:axId val="375235040"/>
        <c:scaling>
          <c:orientation val="minMax"/>
          <c:max val="5.5000000000000007E-2"/>
          <c:min val="3.0000000000000006E-2"/>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559409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Cosine </a:t>
            </a:r>
            <a:r>
              <a:rPr lang="en-US" baseline="0"/>
              <a:t>Top 6</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Relatedness!$A$100:$A$103</c:f>
              <c:strCache>
                <c:ptCount val="4"/>
                <c:pt idx="0">
                  <c:v>US</c:v>
                </c:pt>
                <c:pt idx="1">
                  <c:v>CN</c:v>
                </c:pt>
                <c:pt idx="2">
                  <c:v>KR</c:v>
                </c:pt>
                <c:pt idx="3">
                  <c:v>JP</c:v>
                </c:pt>
              </c:strCache>
            </c:strRef>
          </c:cat>
          <c:val>
            <c:numRef>
              <c:f>Relatedness!$B$100:$B$103</c:f>
              <c:numCache>
                <c:formatCode>General</c:formatCode>
                <c:ptCount val="4"/>
                <c:pt idx="0">
                  <c:v>0.14243287058517601</c:v>
                </c:pt>
                <c:pt idx="1">
                  <c:v>0.13312710859304699</c:v>
                </c:pt>
                <c:pt idx="2">
                  <c:v>0.13090597991248901</c:v>
                </c:pt>
                <c:pt idx="3">
                  <c:v>0.13566926171465801</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Relatedness!$A$100:$A$103</c:f>
              <c:strCache>
                <c:ptCount val="4"/>
                <c:pt idx="0">
                  <c:v>US</c:v>
                </c:pt>
                <c:pt idx="1">
                  <c:v>CN</c:v>
                </c:pt>
                <c:pt idx="2">
                  <c:v>KR</c:v>
                </c:pt>
                <c:pt idx="3">
                  <c:v>JP</c:v>
                </c:pt>
              </c:strCache>
            </c:strRef>
          </c:cat>
          <c:val>
            <c:numRef>
              <c:f>Relatedness!$C$100:$C$103</c:f>
              <c:numCache>
                <c:formatCode>General</c:formatCode>
                <c:ptCount val="4"/>
                <c:pt idx="0">
                  <c:v>0.13791179561485001</c:v>
                </c:pt>
                <c:pt idx="1">
                  <c:v>0.13444209253503001</c:v>
                </c:pt>
                <c:pt idx="2">
                  <c:v>0.13642272925264901</c:v>
                </c:pt>
                <c:pt idx="3">
                  <c:v>0.134067078853572</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Relatedness!$A$100:$A$103</c:f>
              <c:strCache>
                <c:ptCount val="4"/>
                <c:pt idx="0">
                  <c:v>US</c:v>
                </c:pt>
                <c:pt idx="1">
                  <c:v>CN</c:v>
                </c:pt>
                <c:pt idx="2">
                  <c:v>KR</c:v>
                </c:pt>
                <c:pt idx="3">
                  <c:v>JP</c:v>
                </c:pt>
              </c:strCache>
            </c:strRef>
          </c:cat>
          <c:val>
            <c:numRef>
              <c:f>Relatedness!$D$100:$D$103</c:f>
              <c:numCache>
                <c:formatCode>General</c:formatCode>
                <c:ptCount val="4"/>
                <c:pt idx="0">
                  <c:v>0.13322063274052301</c:v>
                </c:pt>
                <c:pt idx="1">
                  <c:v>0.12594155374990901</c:v>
                </c:pt>
                <c:pt idx="2">
                  <c:v>0.13295114841722999</c:v>
                </c:pt>
                <c:pt idx="3">
                  <c:v>0.12904228963817599</c:v>
                </c:pt>
              </c:numCache>
            </c:numRef>
          </c:val>
        </c:ser>
        <c:dLbls>
          <c:showLegendKey val="0"/>
          <c:showVal val="0"/>
          <c:showCatName val="0"/>
          <c:showSerName val="0"/>
          <c:showPercent val="0"/>
          <c:showBubbleSize val="0"/>
        </c:dLbls>
        <c:gapWidth val="219"/>
        <c:overlap val="-27"/>
        <c:axId val="417965248"/>
        <c:axId val="417971232"/>
      </c:barChart>
      <c:catAx>
        <c:axId val="417965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17971232"/>
        <c:crosses val="autoZero"/>
        <c:auto val="1"/>
        <c:lblAlgn val="ctr"/>
        <c:lblOffset val="100"/>
        <c:noMultiLvlLbl val="0"/>
      </c:catAx>
      <c:valAx>
        <c:axId val="417971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179652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KnowledgeComp!$C$3</c:f>
              <c:strCache>
                <c:ptCount val="1"/>
                <c:pt idx="0">
                  <c:v>MORt(MergeAlldata_1st)</c:v>
                </c:pt>
              </c:strCache>
            </c:strRef>
          </c:tx>
          <c:spPr>
            <a:solidFill>
              <a:schemeClr val="accent1"/>
            </a:solidFill>
            <a:ln>
              <a:noFill/>
            </a:ln>
            <a:effectLst/>
          </c:spPr>
          <c:invertIfNegative val="0"/>
          <c:cat>
            <c:numRef>
              <c:f>KnowledgeComp!$B$4:$B$38</c:f>
              <c:numCache>
                <c:formatCode>General</c:formatCod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numCache>
            </c:numRef>
          </c:cat>
          <c:val>
            <c:numRef>
              <c:f>KnowledgeComp!$C$4:$C$38</c:f>
              <c:numCache>
                <c:formatCode>General</c:formatCode>
                <c:ptCount val="35"/>
                <c:pt idx="0">
                  <c:v>70.732738405282504</c:v>
                </c:pt>
                <c:pt idx="1">
                  <c:v>93.070725818801606</c:v>
                </c:pt>
                <c:pt idx="2">
                  <c:v>79.999792437592205</c:v>
                </c:pt>
                <c:pt idx="3">
                  <c:v>78.141448551729795</c:v>
                </c:pt>
                <c:pt idx="4">
                  <c:v>73.493672194826999</c:v>
                </c:pt>
                <c:pt idx="5">
                  <c:v>88.755836742276699</c:v>
                </c:pt>
                <c:pt idx="6">
                  <c:v>96.684373808201002</c:v>
                </c:pt>
                <c:pt idx="7">
                  <c:v>100</c:v>
                </c:pt>
                <c:pt idx="8">
                  <c:v>91.923844522919396</c:v>
                </c:pt>
                <c:pt idx="9">
                  <c:v>55.206958547542698</c:v>
                </c:pt>
                <c:pt idx="10">
                  <c:v>16.879604816277801</c:v>
                </c:pt>
                <c:pt idx="11">
                  <c:v>59.896744255089303</c:v>
                </c:pt>
                <c:pt idx="12">
                  <c:v>11.084379105821499</c:v>
                </c:pt>
                <c:pt idx="13">
                  <c:v>8.0166091863134401</c:v>
                </c:pt>
                <c:pt idx="14">
                  <c:v>25.541853259982499</c:v>
                </c:pt>
                <c:pt idx="15">
                  <c:v>12.2964524352056</c:v>
                </c:pt>
                <c:pt idx="16">
                  <c:v>45.382863901230998</c:v>
                </c:pt>
                <c:pt idx="17">
                  <c:v>34.754366975495401</c:v>
                </c:pt>
                <c:pt idx="18">
                  <c:v>30.684635220278601</c:v>
                </c:pt>
                <c:pt idx="19">
                  <c:v>64.631335283697496</c:v>
                </c:pt>
                <c:pt idx="20">
                  <c:v>72.0199225809111</c:v>
                </c:pt>
                <c:pt idx="21">
                  <c:v>44.304569553288403</c:v>
                </c:pt>
                <c:pt idx="22">
                  <c:v>30.376621526010801</c:v>
                </c:pt>
                <c:pt idx="23">
                  <c:v>49.144416828650698</c:v>
                </c:pt>
                <c:pt idx="24">
                  <c:v>35.578972768690797</c:v>
                </c:pt>
                <c:pt idx="25">
                  <c:v>51.859418166226</c:v>
                </c:pt>
                <c:pt idx="26">
                  <c:v>58.839213594166701</c:v>
                </c:pt>
                <c:pt idx="27">
                  <c:v>64.807938709492106</c:v>
                </c:pt>
                <c:pt idx="28">
                  <c:v>36.609502405094503</c:v>
                </c:pt>
                <c:pt idx="29">
                  <c:v>58.842426265004796</c:v>
                </c:pt>
                <c:pt idx="30">
                  <c:v>24.169207646113101</c:v>
                </c:pt>
                <c:pt idx="31">
                  <c:v>28.286880806866002</c:v>
                </c:pt>
                <c:pt idx="32">
                  <c:v>0</c:v>
                </c:pt>
                <c:pt idx="33">
                  <c:v>29.6792705677396</c:v>
                </c:pt>
                <c:pt idx="34">
                  <c:v>10.7475341366855</c:v>
                </c:pt>
              </c:numCache>
            </c:numRef>
          </c:val>
        </c:ser>
        <c:ser>
          <c:idx val="1"/>
          <c:order val="1"/>
          <c:tx>
            <c:strRef>
              <c:f>KnowledgeComp!$H$3</c:f>
              <c:strCache>
                <c:ptCount val="1"/>
                <c:pt idx="0">
                  <c:v>MORt(MergeAlldata_2nd)</c:v>
                </c:pt>
              </c:strCache>
            </c:strRef>
          </c:tx>
          <c:spPr>
            <a:solidFill>
              <a:schemeClr val="accent2"/>
            </a:solidFill>
            <a:ln>
              <a:noFill/>
            </a:ln>
            <a:effectLst/>
          </c:spPr>
          <c:invertIfNegative val="0"/>
          <c:val>
            <c:numRef>
              <c:f>KnowledgeComp!$H$4:$H$38</c:f>
              <c:numCache>
                <c:formatCode>General</c:formatCode>
                <c:ptCount val="35"/>
                <c:pt idx="0">
                  <c:v>83.251316417064103</c:v>
                </c:pt>
                <c:pt idx="1">
                  <c:v>95.424075113721699</c:v>
                </c:pt>
                <c:pt idx="2">
                  <c:v>76.334818031624494</c:v>
                </c:pt>
                <c:pt idx="3">
                  <c:v>54.452164686035097</c:v>
                </c:pt>
                <c:pt idx="4">
                  <c:v>72.6776980104394</c:v>
                </c:pt>
                <c:pt idx="5">
                  <c:v>71.236494001131803</c:v>
                </c:pt>
                <c:pt idx="6">
                  <c:v>76.805469530908695</c:v>
                </c:pt>
                <c:pt idx="7">
                  <c:v>96.552449043397601</c:v>
                </c:pt>
                <c:pt idx="8">
                  <c:v>100</c:v>
                </c:pt>
                <c:pt idx="9">
                  <c:v>64.8592828101837</c:v>
                </c:pt>
                <c:pt idx="10">
                  <c:v>20.863304215097699</c:v>
                </c:pt>
                <c:pt idx="11">
                  <c:v>72.400927207515196</c:v>
                </c:pt>
                <c:pt idx="12">
                  <c:v>25.539611092032501</c:v>
                </c:pt>
                <c:pt idx="13">
                  <c:v>27.579596003058601</c:v>
                </c:pt>
                <c:pt idx="14">
                  <c:v>11.7306060211935</c:v>
                </c:pt>
                <c:pt idx="15">
                  <c:v>0</c:v>
                </c:pt>
                <c:pt idx="16">
                  <c:v>71.978645562510494</c:v>
                </c:pt>
                <c:pt idx="17">
                  <c:v>21.736718859590201</c:v>
                </c:pt>
                <c:pt idx="18">
                  <c:v>49.029896376553403</c:v>
                </c:pt>
                <c:pt idx="19">
                  <c:v>66.628290091561297</c:v>
                </c:pt>
                <c:pt idx="20">
                  <c:v>81.335020658402996</c:v>
                </c:pt>
                <c:pt idx="21">
                  <c:v>63.875345311706198</c:v>
                </c:pt>
                <c:pt idx="22">
                  <c:v>50.630990216737999</c:v>
                </c:pt>
                <c:pt idx="23">
                  <c:v>70.137246238779397</c:v>
                </c:pt>
                <c:pt idx="24">
                  <c:v>73.341372862049099</c:v>
                </c:pt>
                <c:pt idx="25">
                  <c:v>68.909444208250605</c:v>
                </c:pt>
                <c:pt idx="26">
                  <c:v>65.502823061143005</c:v>
                </c:pt>
                <c:pt idx="27">
                  <c:v>83.512840588269597</c:v>
                </c:pt>
                <c:pt idx="28">
                  <c:v>61.283510889590303</c:v>
                </c:pt>
                <c:pt idx="29">
                  <c:v>79.106584739304296</c:v>
                </c:pt>
                <c:pt idx="30">
                  <c:v>63.375776459567597</c:v>
                </c:pt>
                <c:pt idx="31">
                  <c:v>59.942898193559202</c:v>
                </c:pt>
                <c:pt idx="32">
                  <c:v>64.843176700386806</c:v>
                </c:pt>
                <c:pt idx="33">
                  <c:v>63.721605995922303</c:v>
                </c:pt>
                <c:pt idx="34">
                  <c:v>62.055671145722897</c:v>
                </c:pt>
              </c:numCache>
            </c:numRef>
          </c:val>
        </c:ser>
        <c:ser>
          <c:idx val="2"/>
          <c:order val="2"/>
          <c:tx>
            <c:strRef>
              <c:f>KnowledgeComp!$M$3</c:f>
              <c:strCache>
                <c:ptCount val="1"/>
                <c:pt idx="0">
                  <c:v>MORt(MergeAlldata_3rd)</c:v>
                </c:pt>
              </c:strCache>
            </c:strRef>
          </c:tx>
          <c:spPr>
            <a:solidFill>
              <a:schemeClr val="accent3"/>
            </a:solidFill>
            <a:ln>
              <a:noFill/>
            </a:ln>
            <a:effectLst/>
          </c:spPr>
          <c:invertIfNegative val="0"/>
          <c:val>
            <c:numRef>
              <c:f>KnowledgeComp!$M$4:$M$38</c:f>
              <c:numCache>
                <c:formatCode>General</c:formatCode>
                <c:ptCount val="35"/>
                <c:pt idx="0">
                  <c:v>46.1797796459418</c:v>
                </c:pt>
                <c:pt idx="1">
                  <c:v>12.8396230157432</c:v>
                </c:pt>
                <c:pt idx="2">
                  <c:v>31.3729380347649</c:v>
                </c:pt>
                <c:pt idx="3">
                  <c:v>61.915335444296502</c:v>
                </c:pt>
                <c:pt idx="4">
                  <c:v>29.6055404402505</c:v>
                </c:pt>
                <c:pt idx="5">
                  <c:v>48.454970746947801</c:v>
                </c:pt>
                <c:pt idx="6">
                  <c:v>50.001651062045099</c:v>
                </c:pt>
                <c:pt idx="7">
                  <c:v>2.7248967065049601</c:v>
                </c:pt>
                <c:pt idx="8">
                  <c:v>0</c:v>
                </c:pt>
                <c:pt idx="9">
                  <c:v>77.102780154694102</c:v>
                </c:pt>
                <c:pt idx="10">
                  <c:v>74.153312263310497</c:v>
                </c:pt>
                <c:pt idx="11">
                  <c:v>63.2995928243243</c:v>
                </c:pt>
                <c:pt idx="12">
                  <c:v>51.437516232845198</c:v>
                </c:pt>
                <c:pt idx="13">
                  <c:v>76.372741573640496</c:v>
                </c:pt>
                <c:pt idx="14">
                  <c:v>81.758590174963203</c:v>
                </c:pt>
                <c:pt idx="15">
                  <c:v>86.649605460931298</c:v>
                </c:pt>
                <c:pt idx="16">
                  <c:v>68.833824864183796</c:v>
                </c:pt>
                <c:pt idx="17">
                  <c:v>100</c:v>
                </c:pt>
                <c:pt idx="18">
                  <c:v>81.753071100434695</c:v>
                </c:pt>
                <c:pt idx="19">
                  <c:v>85.979717098677696</c:v>
                </c:pt>
                <c:pt idx="20">
                  <c:v>44.389767564855603</c:v>
                </c:pt>
                <c:pt idx="21">
                  <c:v>78.5349174235851</c:v>
                </c:pt>
                <c:pt idx="22">
                  <c:v>79.116180415957203</c:v>
                </c:pt>
                <c:pt idx="23">
                  <c:v>77.235501291583503</c:v>
                </c:pt>
                <c:pt idx="24">
                  <c:v>54.852813386196601</c:v>
                </c:pt>
                <c:pt idx="25">
                  <c:v>77.926660868129304</c:v>
                </c:pt>
                <c:pt idx="26">
                  <c:v>40.223405872196103</c:v>
                </c:pt>
                <c:pt idx="27">
                  <c:v>36.9631051948042</c:v>
                </c:pt>
                <c:pt idx="28">
                  <c:v>75.599398009105002</c:v>
                </c:pt>
                <c:pt idx="29">
                  <c:v>57.965578386789801</c:v>
                </c:pt>
                <c:pt idx="30">
                  <c:v>46.765231755915003</c:v>
                </c:pt>
                <c:pt idx="31">
                  <c:v>37.561218471814001</c:v>
                </c:pt>
                <c:pt idx="32">
                  <c:v>20.034793166589001</c:v>
                </c:pt>
                <c:pt idx="33">
                  <c:v>50.455014640301499</c:v>
                </c:pt>
                <c:pt idx="34">
                  <c:v>73.946228222820807</c:v>
                </c:pt>
              </c:numCache>
            </c:numRef>
          </c:val>
        </c:ser>
        <c:dLbls>
          <c:showLegendKey val="0"/>
          <c:showVal val="0"/>
          <c:showCatName val="0"/>
          <c:showSerName val="0"/>
          <c:showPercent val="0"/>
          <c:showBubbleSize val="0"/>
        </c:dLbls>
        <c:gapWidth val="219"/>
        <c:overlap val="-27"/>
        <c:axId val="417967968"/>
        <c:axId val="417965792"/>
      </c:barChart>
      <c:catAx>
        <c:axId val="417967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17965792"/>
        <c:crosses val="autoZero"/>
        <c:auto val="1"/>
        <c:lblAlgn val="ctr"/>
        <c:lblOffset val="100"/>
        <c:noMultiLvlLbl val="0"/>
      </c:catAx>
      <c:valAx>
        <c:axId val="417965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179679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KnowledgeComp!$D$3</c:f>
              <c:strCache>
                <c:ptCount val="1"/>
                <c:pt idx="0">
                  <c:v>Step0</c:v>
                </c:pt>
              </c:strCache>
            </c:strRef>
          </c:tx>
          <c:spPr>
            <a:solidFill>
              <a:schemeClr val="accent1"/>
            </a:solidFill>
            <a:ln>
              <a:noFill/>
            </a:ln>
            <a:effectLst/>
          </c:spPr>
          <c:invertIfNegative val="0"/>
          <c:cat>
            <c:numRef>
              <c:f>KnowledgeComp!$B$4:$B$38</c:f>
              <c:numCache>
                <c:formatCode>General</c:formatCod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numCache>
            </c:numRef>
          </c:cat>
          <c:val>
            <c:numRef>
              <c:f>KnowledgeComp!$D$4:$D$38</c:f>
              <c:numCache>
                <c:formatCode>General</c:formatCode>
                <c:ptCount val="35"/>
                <c:pt idx="0">
                  <c:v>958540</c:v>
                </c:pt>
                <c:pt idx="1">
                  <c:v>725219</c:v>
                </c:pt>
                <c:pt idx="2">
                  <c:v>347732</c:v>
                </c:pt>
                <c:pt idx="3">
                  <c:v>88464</c:v>
                </c:pt>
                <c:pt idx="4">
                  <c:v>206852</c:v>
                </c:pt>
                <c:pt idx="5">
                  <c:v>453783</c:v>
                </c:pt>
                <c:pt idx="6">
                  <c:v>18267</c:v>
                </c:pt>
                <c:pt idx="7">
                  <c:v>480579</c:v>
                </c:pt>
                <c:pt idx="8">
                  <c:v>709056</c:v>
                </c:pt>
                <c:pt idx="9">
                  <c:v>655336</c:v>
                </c:pt>
                <c:pt idx="10">
                  <c:v>64896</c:v>
                </c:pt>
                <c:pt idx="11">
                  <c:v>259355</c:v>
                </c:pt>
                <c:pt idx="12">
                  <c:v>227812</c:v>
                </c:pt>
                <c:pt idx="13">
                  <c:v>560560</c:v>
                </c:pt>
                <c:pt idx="14">
                  <c:v>151381</c:v>
                </c:pt>
                <c:pt idx="15">
                  <c:v>250235</c:v>
                </c:pt>
                <c:pt idx="16">
                  <c:v>425096</c:v>
                </c:pt>
                <c:pt idx="17">
                  <c:v>135221</c:v>
                </c:pt>
                <c:pt idx="18">
                  <c:v>511762</c:v>
                </c:pt>
                <c:pt idx="19">
                  <c:v>614820</c:v>
                </c:pt>
                <c:pt idx="20">
                  <c:v>397640</c:v>
                </c:pt>
                <c:pt idx="21">
                  <c:v>405</c:v>
                </c:pt>
                <c:pt idx="22">
                  <c:v>474597</c:v>
                </c:pt>
                <c:pt idx="23">
                  <c:v>228292</c:v>
                </c:pt>
                <c:pt idx="24">
                  <c:v>426980</c:v>
                </c:pt>
                <c:pt idx="25">
                  <c:v>517064</c:v>
                </c:pt>
                <c:pt idx="26">
                  <c:v>424049</c:v>
                </c:pt>
                <c:pt idx="27">
                  <c:v>466172</c:v>
                </c:pt>
                <c:pt idx="28">
                  <c:v>550877</c:v>
                </c:pt>
                <c:pt idx="29">
                  <c:v>344654</c:v>
                </c:pt>
                <c:pt idx="30">
                  <c:v>382187</c:v>
                </c:pt>
                <c:pt idx="31">
                  <c:v>394210</c:v>
                </c:pt>
                <c:pt idx="32">
                  <c:v>187516</c:v>
                </c:pt>
                <c:pt idx="33">
                  <c:v>225610</c:v>
                </c:pt>
                <c:pt idx="34">
                  <c:v>414430</c:v>
                </c:pt>
              </c:numCache>
            </c:numRef>
          </c:val>
        </c:ser>
        <c:ser>
          <c:idx val="1"/>
          <c:order val="1"/>
          <c:tx>
            <c:strRef>
              <c:f>KnowledgeComp!$I$3</c:f>
              <c:strCache>
                <c:ptCount val="1"/>
                <c:pt idx="0">
                  <c:v>Step0</c:v>
                </c:pt>
              </c:strCache>
            </c:strRef>
          </c:tx>
          <c:spPr>
            <a:solidFill>
              <a:schemeClr val="accent2"/>
            </a:solidFill>
            <a:ln>
              <a:noFill/>
            </a:ln>
            <a:effectLst/>
          </c:spPr>
          <c:invertIfNegative val="0"/>
          <c:val>
            <c:numRef>
              <c:f>KnowledgeComp!$I$4:$I$38</c:f>
              <c:numCache>
                <c:formatCode>General</c:formatCode>
                <c:ptCount val="35"/>
                <c:pt idx="0">
                  <c:v>1673583</c:v>
                </c:pt>
                <c:pt idx="1">
                  <c:v>1589377</c:v>
                </c:pt>
                <c:pt idx="2">
                  <c:v>1019174</c:v>
                </c:pt>
                <c:pt idx="3">
                  <c:v>597052</c:v>
                </c:pt>
                <c:pt idx="4">
                  <c:v>315287</c:v>
                </c:pt>
                <c:pt idx="5">
                  <c:v>1557205</c:v>
                </c:pt>
                <c:pt idx="6">
                  <c:v>269495</c:v>
                </c:pt>
                <c:pt idx="7">
                  <c:v>1241124</c:v>
                </c:pt>
                <c:pt idx="8">
                  <c:v>1590638</c:v>
                </c:pt>
                <c:pt idx="9">
                  <c:v>1227024</c:v>
                </c:pt>
                <c:pt idx="10">
                  <c:v>201635</c:v>
                </c:pt>
                <c:pt idx="11">
                  <c:v>568146</c:v>
                </c:pt>
                <c:pt idx="12">
                  <c:v>751183</c:v>
                </c:pt>
                <c:pt idx="13">
                  <c:v>853265</c:v>
                </c:pt>
                <c:pt idx="14">
                  <c:v>497340</c:v>
                </c:pt>
                <c:pt idx="15">
                  <c:v>649753</c:v>
                </c:pt>
                <c:pt idx="16">
                  <c:v>773949</c:v>
                </c:pt>
                <c:pt idx="17">
                  <c:v>313535</c:v>
                </c:pt>
                <c:pt idx="18">
                  <c:v>884901</c:v>
                </c:pt>
                <c:pt idx="19">
                  <c:v>889768</c:v>
                </c:pt>
                <c:pt idx="20">
                  <c:v>767667</c:v>
                </c:pt>
                <c:pt idx="21">
                  <c:v>32091</c:v>
                </c:pt>
                <c:pt idx="22">
                  <c:v>830749</c:v>
                </c:pt>
                <c:pt idx="23">
                  <c:v>548904</c:v>
                </c:pt>
                <c:pt idx="24">
                  <c:v>828836</c:v>
                </c:pt>
                <c:pt idx="25">
                  <c:v>780770</c:v>
                </c:pt>
                <c:pt idx="26">
                  <c:v>712942</c:v>
                </c:pt>
                <c:pt idx="27">
                  <c:v>840832</c:v>
                </c:pt>
                <c:pt idx="28">
                  <c:v>1050833</c:v>
                </c:pt>
                <c:pt idx="29">
                  <c:v>556853</c:v>
                </c:pt>
                <c:pt idx="30">
                  <c:v>777344</c:v>
                </c:pt>
                <c:pt idx="31">
                  <c:v>1008486</c:v>
                </c:pt>
                <c:pt idx="32">
                  <c:v>577677</c:v>
                </c:pt>
                <c:pt idx="33">
                  <c:v>507396</c:v>
                </c:pt>
                <c:pt idx="34">
                  <c:v>996495</c:v>
                </c:pt>
              </c:numCache>
            </c:numRef>
          </c:val>
        </c:ser>
        <c:ser>
          <c:idx val="2"/>
          <c:order val="2"/>
          <c:tx>
            <c:strRef>
              <c:f>KnowledgeComp!$N$3</c:f>
              <c:strCache>
                <c:ptCount val="1"/>
                <c:pt idx="0">
                  <c:v>Step0</c:v>
                </c:pt>
              </c:strCache>
            </c:strRef>
          </c:tx>
          <c:spPr>
            <a:solidFill>
              <a:schemeClr val="accent3"/>
            </a:solidFill>
            <a:ln>
              <a:noFill/>
            </a:ln>
            <a:effectLst/>
          </c:spPr>
          <c:invertIfNegative val="0"/>
          <c:val>
            <c:numRef>
              <c:f>KnowledgeComp!$N$4:$N$38</c:f>
              <c:numCache>
                <c:formatCode>General</c:formatCode>
                <c:ptCount val="35"/>
                <c:pt idx="0">
                  <c:v>3892557</c:v>
                </c:pt>
                <c:pt idx="1">
                  <c:v>1963594</c:v>
                </c:pt>
                <c:pt idx="2">
                  <c:v>1615064</c:v>
                </c:pt>
                <c:pt idx="3">
                  <c:v>2347586</c:v>
                </c:pt>
                <c:pt idx="4">
                  <c:v>383001</c:v>
                </c:pt>
                <c:pt idx="5">
                  <c:v>4387277</c:v>
                </c:pt>
                <c:pt idx="6">
                  <c:v>1124650</c:v>
                </c:pt>
                <c:pt idx="7">
                  <c:v>1982934</c:v>
                </c:pt>
                <c:pt idx="8">
                  <c:v>1789677</c:v>
                </c:pt>
                <c:pt idx="9">
                  <c:v>3566083</c:v>
                </c:pt>
                <c:pt idx="10">
                  <c:v>458021</c:v>
                </c:pt>
                <c:pt idx="11">
                  <c:v>1434358</c:v>
                </c:pt>
                <c:pt idx="12">
                  <c:v>1755945</c:v>
                </c:pt>
                <c:pt idx="13">
                  <c:v>1525731</c:v>
                </c:pt>
                <c:pt idx="14">
                  <c:v>1324628</c:v>
                </c:pt>
                <c:pt idx="15">
                  <c:v>1736522</c:v>
                </c:pt>
                <c:pt idx="16">
                  <c:v>1275228</c:v>
                </c:pt>
                <c:pt idx="17">
                  <c:v>1276901</c:v>
                </c:pt>
                <c:pt idx="18">
                  <c:v>1960751</c:v>
                </c:pt>
                <c:pt idx="19">
                  <c:v>1993056</c:v>
                </c:pt>
                <c:pt idx="20">
                  <c:v>1213551</c:v>
                </c:pt>
                <c:pt idx="21">
                  <c:v>244621</c:v>
                </c:pt>
                <c:pt idx="22">
                  <c:v>1814188</c:v>
                </c:pt>
                <c:pt idx="23">
                  <c:v>1353889</c:v>
                </c:pt>
                <c:pt idx="24">
                  <c:v>1395382</c:v>
                </c:pt>
                <c:pt idx="25">
                  <c:v>1685205</c:v>
                </c:pt>
                <c:pt idx="26">
                  <c:v>1260596</c:v>
                </c:pt>
                <c:pt idx="27">
                  <c:v>989223</c:v>
                </c:pt>
                <c:pt idx="28">
                  <c:v>2199435</c:v>
                </c:pt>
                <c:pt idx="29">
                  <c:v>1047839</c:v>
                </c:pt>
                <c:pt idx="30">
                  <c:v>1416696</c:v>
                </c:pt>
                <c:pt idx="31">
                  <c:v>2149314</c:v>
                </c:pt>
                <c:pt idx="32">
                  <c:v>1176165</c:v>
                </c:pt>
                <c:pt idx="33">
                  <c:v>907918</c:v>
                </c:pt>
                <c:pt idx="34">
                  <c:v>2194229</c:v>
                </c:pt>
              </c:numCache>
            </c:numRef>
          </c:val>
        </c:ser>
        <c:dLbls>
          <c:showLegendKey val="0"/>
          <c:showVal val="0"/>
          <c:showCatName val="0"/>
          <c:showSerName val="0"/>
          <c:showPercent val="0"/>
          <c:showBubbleSize val="0"/>
        </c:dLbls>
        <c:gapWidth val="219"/>
        <c:overlap val="-27"/>
        <c:axId val="417966336"/>
        <c:axId val="417957088"/>
      </c:barChart>
      <c:catAx>
        <c:axId val="417966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17957088"/>
        <c:crosses val="autoZero"/>
        <c:auto val="1"/>
        <c:lblAlgn val="ctr"/>
        <c:lblOffset val="100"/>
        <c:noMultiLvlLbl val="0"/>
      </c:catAx>
      <c:valAx>
        <c:axId val="417957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179663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KnowledgeComp!$E$3</c:f>
              <c:strCache>
                <c:ptCount val="1"/>
                <c:pt idx="0">
                  <c:v>Step1</c:v>
                </c:pt>
              </c:strCache>
            </c:strRef>
          </c:tx>
          <c:spPr>
            <a:solidFill>
              <a:schemeClr val="accent1"/>
            </a:solidFill>
            <a:ln>
              <a:noFill/>
            </a:ln>
            <a:effectLst/>
          </c:spPr>
          <c:invertIfNegative val="0"/>
          <c:cat>
            <c:numRef>
              <c:f>KnowledgeComp!$B$4:$B$38</c:f>
              <c:numCache>
                <c:formatCode>General</c:formatCod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numCache>
            </c:numRef>
          </c:cat>
          <c:val>
            <c:numRef>
              <c:f>KnowledgeComp!$E$4:$E$38</c:f>
              <c:numCache>
                <c:formatCode>General</c:formatCode>
                <c:ptCount val="35"/>
                <c:pt idx="0">
                  <c:v>7127060.9817973198</c:v>
                </c:pt>
                <c:pt idx="1">
                  <c:v>7984985.8621712904</c:v>
                </c:pt>
                <c:pt idx="2">
                  <c:v>7493996.5271387203</c:v>
                </c:pt>
                <c:pt idx="3">
                  <c:v>7396702.1832496803</c:v>
                </c:pt>
                <c:pt idx="4">
                  <c:v>7210572.9973169202</c:v>
                </c:pt>
                <c:pt idx="5">
                  <c:v>7797335.7448714497</c:v>
                </c:pt>
                <c:pt idx="6">
                  <c:v>8117422.6327804197</c:v>
                </c:pt>
                <c:pt idx="7">
                  <c:v>8238000.1726084603</c:v>
                </c:pt>
                <c:pt idx="8">
                  <c:v>7947251.3317495398</c:v>
                </c:pt>
                <c:pt idx="9">
                  <c:v>6514773.3890904803</c:v>
                </c:pt>
                <c:pt idx="10">
                  <c:v>5049361.4751756703</c:v>
                </c:pt>
                <c:pt idx="11">
                  <c:v>6717973.4394979896</c:v>
                </c:pt>
                <c:pt idx="12">
                  <c:v>4842100.42078117</c:v>
                </c:pt>
                <c:pt idx="13">
                  <c:v>4806019.51936456</c:v>
                </c:pt>
                <c:pt idx="14">
                  <c:v>5432249.3139759898</c:v>
                </c:pt>
                <c:pt idx="15">
                  <c:v>5012530.2521349899</c:v>
                </c:pt>
                <c:pt idx="16">
                  <c:v>6125756.1466468796</c:v>
                </c:pt>
                <c:pt idx="17">
                  <c:v>5756564.6914754398</c:v>
                </c:pt>
                <c:pt idx="18">
                  <c:v>5618275.1342557697</c:v>
                </c:pt>
                <c:pt idx="19">
                  <c:v>6847029.1913535697</c:v>
                </c:pt>
                <c:pt idx="20">
                  <c:v>7161673.7744241003</c:v>
                </c:pt>
                <c:pt idx="21">
                  <c:v>6114093.7604938298</c:v>
                </c:pt>
                <c:pt idx="22">
                  <c:v>5593348.8044825401</c:v>
                </c:pt>
                <c:pt idx="23">
                  <c:v>6347287.1006211303</c:v>
                </c:pt>
                <c:pt idx="24">
                  <c:v>5859542.1475853696</c:v>
                </c:pt>
                <c:pt idx="25">
                  <c:v>6396655.2702760203</c:v>
                </c:pt>
                <c:pt idx="26">
                  <c:v>6705384.771741</c:v>
                </c:pt>
                <c:pt idx="27">
                  <c:v>6922383.1152664702</c:v>
                </c:pt>
                <c:pt idx="28">
                  <c:v>5885273.4920317996</c:v>
                </c:pt>
                <c:pt idx="29">
                  <c:v>6722932.2852367898</c:v>
                </c:pt>
                <c:pt idx="30">
                  <c:v>5420936.4750449397</c:v>
                </c:pt>
                <c:pt idx="31">
                  <c:v>5590345.8134014904</c:v>
                </c:pt>
                <c:pt idx="32">
                  <c:v>4546065.2721954398</c:v>
                </c:pt>
                <c:pt idx="33">
                  <c:v>5603002.1218917603</c:v>
                </c:pt>
                <c:pt idx="34">
                  <c:v>4961012.12178896</c:v>
                </c:pt>
              </c:numCache>
            </c:numRef>
          </c:val>
        </c:ser>
        <c:ser>
          <c:idx val="1"/>
          <c:order val="1"/>
          <c:tx>
            <c:strRef>
              <c:f>KnowledgeComp!$J$3</c:f>
              <c:strCache>
                <c:ptCount val="1"/>
                <c:pt idx="0">
                  <c:v>Step1</c:v>
                </c:pt>
              </c:strCache>
            </c:strRef>
          </c:tx>
          <c:spPr>
            <a:solidFill>
              <a:schemeClr val="accent2"/>
            </a:solidFill>
            <a:ln>
              <a:noFill/>
            </a:ln>
            <a:effectLst/>
          </c:spPr>
          <c:invertIfNegative val="0"/>
          <c:val>
            <c:numRef>
              <c:f>KnowledgeComp!$J$4:$J$38</c:f>
              <c:numCache>
                <c:formatCode>General</c:formatCode>
                <c:ptCount val="35"/>
                <c:pt idx="0">
                  <c:v>12535452.472650601</c:v>
                </c:pt>
                <c:pt idx="1">
                  <c:v>13544875.9337778</c:v>
                </c:pt>
                <c:pt idx="2">
                  <c:v>11543171.494877201</c:v>
                </c:pt>
                <c:pt idx="3">
                  <c:v>9230429.4549402706</c:v>
                </c:pt>
                <c:pt idx="4">
                  <c:v>11374183.624596</c:v>
                </c:pt>
                <c:pt idx="5">
                  <c:v>11459880.707766799</c:v>
                </c:pt>
                <c:pt idx="6">
                  <c:v>12066255.2032468</c:v>
                </c:pt>
                <c:pt idx="7">
                  <c:v>12724525.3582575</c:v>
                </c:pt>
                <c:pt idx="8">
                  <c:v>14259326.221570199</c:v>
                </c:pt>
                <c:pt idx="9">
                  <c:v>11196144.398713499</c:v>
                </c:pt>
                <c:pt idx="10">
                  <c:v>7488785.9315297399</c:v>
                </c:pt>
                <c:pt idx="11">
                  <c:v>11844873.348751901</c:v>
                </c:pt>
                <c:pt idx="12">
                  <c:v>7927843.6758020399</c:v>
                </c:pt>
                <c:pt idx="13">
                  <c:v>7834178.8950560503</c:v>
                </c:pt>
                <c:pt idx="14">
                  <c:v>6490087.7481863499</c:v>
                </c:pt>
                <c:pt idx="15">
                  <c:v>5961880.0157936905</c:v>
                </c:pt>
                <c:pt idx="16">
                  <c:v>11664983.841202701</c:v>
                </c:pt>
                <c:pt idx="17">
                  <c:v>7960336.7343741497</c:v>
                </c:pt>
                <c:pt idx="18">
                  <c:v>9964776.3351572696</c:v>
                </c:pt>
                <c:pt idx="19">
                  <c:v>11565864.5632491</c:v>
                </c:pt>
                <c:pt idx="20">
                  <c:v>12715657.9403504</c:v>
                </c:pt>
                <c:pt idx="21">
                  <c:v>10500828.0607024</c:v>
                </c:pt>
                <c:pt idx="22">
                  <c:v>9977562.1169860009</c:v>
                </c:pt>
                <c:pt idx="23">
                  <c:v>11593062.905366</c:v>
                </c:pt>
                <c:pt idx="24">
                  <c:v>11924342.5182654</c:v>
                </c:pt>
                <c:pt idx="25">
                  <c:v>11374476.737099299</c:v>
                </c:pt>
                <c:pt idx="26">
                  <c:v>11118509.606784301</c:v>
                </c:pt>
                <c:pt idx="27">
                  <c:v>12785211.151975701</c:v>
                </c:pt>
                <c:pt idx="28">
                  <c:v>10966580.100624001</c:v>
                </c:pt>
                <c:pt idx="29">
                  <c:v>12122546.889899099</c:v>
                </c:pt>
                <c:pt idx="30">
                  <c:v>10876212.910695899</c:v>
                </c:pt>
                <c:pt idx="31">
                  <c:v>10174441.8109701</c:v>
                </c:pt>
                <c:pt idx="32">
                  <c:v>10839724.824644201</c:v>
                </c:pt>
                <c:pt idx="33">
                  <c:v>10456227.316167301</c:v>
                </c:pt>
                <c:pt idx="34">
                  <c:v>11100619.1678112</c:v>
                </c:pt>
              </c:numCache>
            </c:numRef>
          </c:val>
        </c:ser>
        <c:ser>
          <c:idx val="2"/>
          <c:order val="2"/>
          <c:tx>
            <c:strRef>
              <c:f>KnowledgeComp!$O$3</c:f>
              <c:strCache>
                <c:ptCount val="1"/>
                <c:pt idx="0">
                  <c:v>Step1</c:v>
                </c:pt>
              </c:strCache>
            </c:strRef>
          </c:tx>
          <c:spPr>
            <a:solidFill>
              <a:schemeClr val="accent3"/>
            </a:solidFill>
            <a:ln>
              <a:noFill/>
            </a:ln>
            <a:effectLst/>
          </c:spPr>
          <c:invertIfNegative val="0"/>
          <c:val>
            <c:numRef>
              <c:f>KnowledgeComp!$O$4:$O$38</c:f>
              <c:numCache>
                <c:formatCode>General</c:formatCode>
                <c:ptCount val="35"/>
                <c:pt idx="0">
                  <c:v>16337500.274135699</c:v>
                </c:pt>
                <c:pt idx="1">
                  <c:v>13118013.861111799</c:v>
                </c:pt>
                <c:pt idx="2">
                  <c:v>13618913.186437201</c:v>
                </c:pt>
                <c:pt idx="3">
                  <c:v>15857460.0022461</c:v>
                </c:pt>
                <c:pt idx="4">
                  <c:v>12364581.619322101</c:v>
                </c:pt>
                <c:pt idx="5">
                  <c:v>14721395.263681799</c:v>
                </c:pt>
                <c:pt idx="6">
                  <c:v>14828124.716641599</c:v>
                </c:pt>
                <c:pt idx="7">
                  <c:v>12059365.046181099</c:v>
                </c:pt>
                <c:pt idx="8">
                  <c:v>13177963.734657699</c:v>
                </c:pt>
                <c:pt idx="9">
                  <c:v>18514470.623086501</c:v>
                </c:pt>
                <c:pt idx="10">
                  <c:v>14770067.5348139</c:v>
                </c:pt>
                <c:pt idx="11">
                  <c:v>17049902.8804099</c:v>
                </c:pt>
                <c:pt idx="12">
                  <c:v>12610098.129893599</c:v>
                </c:pt>
                <c:pt idx="13">
                  <c:v>16865601.988161098</c:v>
                </c:pt>
                <c:pt idx="14">
                  <c:v>17493152.571042601</c:v>
                </c:pt>
                <c:pt idx="15">
                  <c:v>17064413.640589099</c:v>
                </c:pt>
                <c:pt idx="16">
                  <c:v>18758253.649831198</c:v>
                </c:pt>
                <c:pt idx="17">
                  <c:v>20012781.864556499</c:v>
                </c:pt>
                <c:pt idx="18">
                  <c:v>19200006.4811172</c:v>
                </c:pt>
                <c:pt idx="19">
                  <c:v>19945851.3085423</c:v>
                </c:pt>
                <c:pt idx="20">
                  <c:v>15765851.0887997</c:v>
                </c:pt>
                <c:pt idx="21">
                  <c:v>16388178.633036399</c:v>
                </c:pt>
                <c:pt idx="22">
                  <c:v>18435138.8150048</c:v>
                </c:pt>
                <c:pt idx="23">
                  <c:v>19050268.341110699</c:v>
                </c:pt>
                <c:pt idx="24">
                  <c:v>16665533.439375</c:v>
                </c:pt>
                <c:pt idx="25">
                  <c:v>18850666.730603099</c:v>
                </c:pt>
                <c:pt idx="26">
                  <c:v>13226328.3078591</c:v>
                </c:pt>
                <c:pt idx="27">
                  <c:v>16290336.2963831</c:v>
                </c:pt>
                <c:pt idx="28">
                  <c:v>18060601.900038399</c:v>
                </c:pt>
                <c:pt idx="29">
                  <c:v>16863818.753127199</c:v>
                </c:pt>
                <c:pt idx="30">
                  <c:v>14524095.4022903</c:v>
                </c:pt>
                <c:pt idx="31">
                  <c:v>13029843.326065401</c:v>
                </c:pt>
                <c:pt idx="32">
                  <c:v>13501142.674783699</c:v>
                </c:pt>
                <c:pt idx="33">
                  <c:v>14854261.4689025</c:v>
                </c:pt>
                <c:pt idx="34">
                  <c:v>17667725.476736501</c:v>
                </c:pt>
              </c:numCache>
            </c:numRef>
          </c:val>
        </c:ser>
        <c:dLbls>
          <c:showLegendKey val="0"/>
          <c:showVal val="0"/>
          <c:showCatName val="0"/>
          <c:showSerName val="0"/>
          <c:showPercent val="0"/>
          <c:showBubbleSize val="0"/>
        </c:dLbls>
        <c:gapWidth val="219"/>
        <c:overlap val="-27"/>
        <c:axId val="417966880"/>
        <c:axId val="417958720"/>
      </c:barChart>
      <c:catAx>
        <c:axId val="417966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17958720"/>
        <c:crosses val="autoZero"/>
        <c:auto val="1"/>
        <c:lblAlgn val="ctr"/>
        <c:lblOffset val="100"/>
        <c:noMultiLvlLbl val="0"/>
      </c:catAx>
      <c:valAx>
        <c:axId val="417958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179668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KnowledgeComp!$F$3</c:f>
              <c:strCache>
                <c:ptCount val="1"/>
                <c:pt idx="0">
                  <c:v>Step2</c:v>
                </c:pt>
              </c:strCache>
            </c:strRef>
          </c:tx>
          <c:spPr>
            <a:solidFill>
              <a:schemeClr val="accent1"/>
            </a:solidFill>
            <a:ln>
              <a:noFill/>
            </a:ln>
            <a:effectLst/>
          </c:spPr>
          <c:invertIfNegative val="0"/>
          <c:cat>
            <c:numRef>
              <c:f>KnowledgeComp!$B$4:$B$38</c:f>
              <c:numCache>
                <c:formatCode>General</c:formatCod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numCache>
            </c:numRef>
          </c:cat>
          <c:val>
            <c:numRef>
              <c:f>KnowledgeComp!$F$4:$F$38</c:f>
              <c:numCache>
                <c:formatCode>General</c:formatCode>
                <c:ptCount val="35"/>
                <c:pt idx="0">
                  <c:v>501834.32432376902</c:v>
                </c:pt>
                <c:pt idx="1">
                  <c:v>506390.094483022</c:v>
                </c:pt>
                <c:pt idx="2">
                  <c:v>503478.86457276199</c:v>
                </c:pt>
                <c:pt idx="3">
                  <c:v>502796.57487657102</c:v>
                </c:pt>
                <c:pt idx="4">
                  <c:v>502102.5306922</c:v>
                </c:pt>
                <c:pt idx="5">
                  <c:v>505163.13001581997</c:v>
                </c:pt>
                <c:pt idx="6">
                  <c:v>506768.39643894002</c:v>
                </c:pt>
                <c:pt idx="7">
                  <c:v>507853.76100597897</c:v>
                </c:pt>
                <c:pt idx="8">
                  <c:v>506175.17362071498</c:v>
                </c:pt>
                <c:pt idx="9">
                  <c:v>498405.63105557102</c:v>
                </c:pt>
                <c:pt idx="10">
                  <c:v>488511.25769443298</c:v>
                </c:pt>
                <c:pt idx="11">
                  <c:v>499146.66004750098</c:v>
                </c:pt>
                <c:pt idx="12">
                  <c:v>487265.79342012003</c:v>
                </c:pt>
                <c:pt idx="13">
                  <c:v>488252.36640979297</c:v>
                </c:pt>
                <c:pt idx="14">
                  <c:v>490667.974467839</c:v>
                </c:pt>
                <c:pt idx="15">
                  <c:v>488531.89746027498</c:v>
                </c:pt>
                <c:pt idx="16">
                  <c:v>496443.08670699398</c:v>
                </c:pt>
                <c:pt idx="17">
                  <c:v>493546.27042535302</c:v>
                </c:pt>
                <c:pt idx="18">
                  <c:v>493355.90912030899</c:v>
                </c:pt>
                <c:pt idx="19">
                  <c:v>501078.05981700303</c:v>
                </c:pt>
                <c:pt idx="20">
                  <c:v>501946.73606746702</c:v>
                </c:pt>
                <c:pt idx="21">
                  <c:v>495259.125432398</c:v>
                </c:pt>
                <c:pt idx="22">
                  <c:v>493026.98776277801</c:v>
                </c:pt>
                <c:pt idx="23">
                  <c:v>497207.623632428</c:v>
                </c:pt>
                <c:pt idx="24">
                  <c:v>493682.05221675598</c:v>
                </c:pt>
                <c:pt idx="25">
                  <c:v>498145.34235284099</c:v>
                </c:pt>
                <c:pt idx="26">
                  <c:v>499157.29165515199</c:v>
                </c:pt>
                <c:pt idx="27">
                  <c:v>500506.19387559401</c:v>
                </c:pt>
                <c:pt idx="28">
                  <c:v>493898.67474910599</c:v>
                </c:pt>
                <c:pt idx="29">
                  <c:v>499186.60877228301</c:v>
                </c:pt>
                <c:pt idx="30">
                  <c:v>491553.39264746598</c:v>
                </c:pt>
                <c:pt idx="31">
                  <c:v>492341.45413008402</c:v>
                </c:pt>
                <c:pt idx="32">
                  <c:v>484515.616229815</c:v>
                </c:pt>
                <c:pt idx="33">
                  <c:v>491872.27236262598</c:v>
                </c:pt>
                <c:pt idx="34">
                  <c:v>488669.15816651098</c:v>
                </c:pt>
              </c:numCache>
            </c:numRef>
          </c:val>
        </c:ser>
        <c:ser>
          <c:idx val="1"/>
          <c:order val="1"/>
          <c:tx>
            <c:strRef>
              <c:f>KnowledgeComp!$K$3</c:f>
              <c:strCache>
                <c:ptCount val="1"/>
                <c:pt idx="0">
                  <c:v>Step2</c:v>
                </c:pt>
              </c:strCache>
            </c:strRef>
          </c:tx>
          <c:spPr>
            <a:solidFill>
              <a:schemeClr val="accent2"/>
            </a:solidFill>
            <a:ln>
              <a:noFill/>
            </a:ln>
            <a:effectLst/>
          </c:spPr>
          <c:invertIfNegative val="0"/>
          <c:val>
            <c:numRef>
              <c:f>KnowledgeComp!$K$4:$K$38</c:f>
              <c:numCache>
                <c:formatCode>General</c:formatCode>
                <c:ptCount val="35"/>
                <c:pt idx="0">
                  <c:v>1009281.1122498401</c:v>
                </c:pt>
                <c:pt idx="1">
                  <c:v>1020252.23968517</c:v>
                </c:pt>
                <c:pt idx="2">
                  <c:v>1005399.67536662</c:v>
                </c:pt>
                <c:pt idx="3">
                  <c:v>990564.11143253499</c:v>
                </c:pt>
                <c:pt idx="4">
                  <c:v>1003332.74487529</c:v>
                </c:pt>
                <c:pt idx="5">
                  <c:v>1004487.72016316</c:v>
                </c:pt>
                <c:pt idx="6">
                  <c:v>1008874.64241179</c:v>
                </c:pt>
                <c:pt idx="7">
                  <c:v>1021411.10540716</c:v>
                </c:pt>
                <c:pt idx="8">
                  <c:v>1023335.11748951</c:v>
                </c:pt>
                <c:pt idx="9">
                  <c:v>995492.40221265797</c:v>
                </c:pt>
                <c:pt idx="10">
                  <c:v>963995.48081400897</c:v>
                </c:pt>
                <c:pt idx="11">
                  <c:v>1001570.19341631</c:v>
                </c:pt>
                <c:pt idx="12">
                  <c:v>967343.36354010704</c:v>
                </c:pt>
                <c:pt idx="13">
                  <c:v>967341.99436099804</c:v>
                </c:pt>
                <c:pt idx="14">
                  <c:v>958115.57313367701</c:v>
                </c:pt>
                <c:pt idx="15">
                  <c:v>948608.46497075295</c:v>
                </c:pt>
                <c:pt idx="16">
                  <c:v>999963.96310244198</c:v>
                </c:pt>
                <c:pt idx="17">
                  <c:v>961583.71815141896</c:v>
                </c:pt>
                <c:pt idx="18">
                  <c:v>982314.24493685795</c:v>
                </c:pt>
                <c:pt idx="19">
                  <c:v>994943.02726670005</c:v>
                </c:pt>
                <c:pt idx="20">
                  <c:v>1008285.72780869</c:v>
                </c:pt>
                <c:pt idx="21">
                  <c:v>997046.63151399395</c:v>
                </c:pt>
                <c:pt idx="22">
                  <c:v>983289.50018918002</c:v>
                </c:pt>
                <c:pt idx="23">
                  <c:v>997982.47317188</c:v>
                </c:pt>
                <c:pt idx="24">
                  <c:v>1000511.2127759201</c:v>
                </c:pt>
                <c:pt idx="25">
                  <c:v>996586.58629558398</c:v>
                </c:pt>
                <c:pt idx="26">
                  <c:v>993963.79297081602</c:v>
                </c:pt>
                <c:pt idx="27">
                  <c:v>1008429.85708967</c:v>
                </c:pt>
                <c:pt idx="28">
                  <c:v>991254.61621423205</c:v>
                </c:pt>
                <c:pt idx="29">
                  <c:v>1004676.72778558</c:v>
                </c:pt>
                <c:pt idx="30">
                  <c:v>991922.47387903905</c:v>
                </c:pt>
                <c:pt idx="31">
                  <c:v>989158.50711282296</c:v>
                </c:pt>
                <c:pt idx="32">
                  <c:v>995963.07086756104</c:v>
                </c:pt>
                <c:pt idx="33">
                  <c:v>994414.48975899594</c:v>
                </c:pt>
                <c:pt idx="34">
                  <c:v>990836.28217935294</c:v>
                </c:pt>
              </c:numCache>
            </c:numRef>
          </c:val>
        </c:ser>
        <c:ser>
          <c:idx val="2"/>
          <c:order val="2"/>
          <c:tx>
            <c:strRef>
              <c:f>KnowledgeComp!$P$3</c:f>
              <c:strCache>
                <c:ptCount val="1"/>
                <c:pt idx="0">
                  <c:v>Step2</c:v>
                </c:pt>
              </c:strCache>
            </c:strRef>
          </c:tx>
          <c:spPr>
            <a:solidFill>
              <a:schemeClr val="accent3"/>
            </a:solidFill>
            <a:ln>
              <a:noFill/>
            </a:ln>
            <a:effectLst/>
          </c:spPr>
          <c:invertIfNegative val="0"/>
          <c:val>
            <c:numRef>
              <c:f>KnowledgeComp!$P$4:$P$38</c:f>
              <c:numCache>
                <c:formatCode>General</c:formatCode>
                <c:ptCount val="35"/>
                <c:pt idx="0">
                  <c:v>2114225.4026239701</c:v>
                </c:pt>
                <c:pt idx="1">
                  <c:v>2124716.3391951402</c:v>
                </c:pt>
                <c:pt idx="2">
                  <c:v>2132608.2618851601</c:v>
                </c:pt>
                <c:pt idx="3">
                  <c:v>2150261.7961158301</c:v>
                </c:pt>
                <c:pt idx="4">
                  <c:v>2140876.3801373998</c:v>
                </c:pt>
                <c:pt idx="5">
                  <c:v>2156063.9906168301</c:v>
                </c:pt>
                <c:pt idx="6">
                  <c:v>2148081.6790370699</c:v>
                </c:pt>
                <c:pt idx="7">
                  <c:v>2123871.5772687802</c:v>
                </c:pt>
                <c:pt idx="8">
                  <c:v>2107656.2374109402</c:v>
                </c:pt>
                <c:pt idx="9">
                  <c:v>2117404.19489023</c:v>
                </c:pt>
                <c:pt idx="10">
                  <c:v>2111363.6362789301</c:v>
                </c:pt>
                <c:pt idx="11">
                  <c:v>2126931.4547208501</c:v>
                </c:pt>
                <c:pt idx="12">
                  <c:v>2128716.5415794998</c:v>
                </c:pt>
                <c:pt idx="13">
                  <c:v>2122435.0682060402</c:v>
                </c:pt>
                <c:pt idx="14">
                  <c:v>2125498.0434165299</c:v>
                </c:pt>
                <c:pt idx="15">
                  <c:v>2121465.84219559</c:v>
                </c:pt>
                <c:pt idx="16">
                  <c:v>2111615.8479971201</c:v>
                </c:pt>
                <c:pt idx="17">
                  <c:v>2104219.7451083101</c:v>
                </c:pt>
                <c:pt idx="18">
                  <c:v>2113278.7866246402</c:v>
                </c:pt>
                <c:pt idx="19">
                  <c:v>2105748.93476491</c:v>
                </c:pt>
                <c:pt idx="20">
                  <c:v>2116845.9472961701</c:v>
                </c:pt>
                <c:pt idx="21">
                  <c:v>2103771.3093101801</c:v>
                </c:pt>
                <c:pt idx="22">
                  <c:v>2113832.3839370199</c:v>
                </c:pt>
                <c:pt idx="23">
                  <c:v>2111027.5443476099</c:v>
                </c:pt>
                <c:pt idx="24">
                  <c:v>2114429.26511609</c:v>
                </c:pt>
                <c:pt idx="25">
                  <c:v>2113714.8090345999</c:v>
                </c:pt>
                <c:pt idx="26">
                  <c:v>2103734.6700478899</c:v>
                </c:pt>
                <c:pt idx="27">
                  <c:v>2105775.5660057901</c:v>
                </c:pt>
                <c:pt idx="28">
                  <c:v>2110390.6746781399</c:v>
                </c:pt>
                <c:pt idx="29">
                  <c:v>2107040.6589547498</c:v>
                </c:pt>
                <c:pt idx="30">
                  <c:v>2105386.29636716</c:v>
                </c:pt>
                <c:pt idx="31">
                  <c:v>2103840.6788243898</c:v>
                </c:pt>
                <c:pt idx="32">
                  <c:v>2117724.7663283399</c:v>
                </c:pt>
                <c:pt idx="33">
                  <c:v>2117755.3684711</c:v>
                </c:pt>
                <c:pt idx="34">
                  <c:v>2109244.2535770498</c:v>
                </c:pt>
              </c:numCache>
            </c:numRef>
          </c:val>
        </c:ser>
        <c:dLbls>
          <c:showLegendKey val="0"/>
          <c:showVal val="0"/>
          <c:showCatName val="0"/>
          <c:showSerName val="0"/>
          <c:showPercent val="0"/>
          <c:showBubbleSize val="0"/>
        </c:dLbls>
        <c:gapWidth val="219"/>
        <c:overlap val="-27"/>
        <c:axId val="417960352"/>
        <c:axId val="419816864"/>
      </c:barChart>
      <c:catAx>
        <c:axId val="417960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19816864"/>
        <c:crosses val="autoZero"/>
        <c:auto val="1"/>
        <c:lblAlgn val="ctr"/>
        <c:lblOffset val="100"/>
        <c:noMultiLvlLbl val="0"/>
      </c:catAx>
      <c:valAx>
        <c:axId val="419816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179603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'KnowledgeComp RCAs'!$C$3</c:f>
              <c:strCache>
                <c:ptCount val="1"/>
                <c:pt idx="0">
                  <c:v>RCA</c:v>
                </c:pt>
              </c:strCache>
            </c:strRef>
          </c:tx>
          <c:spPr>
            <a:solidFill>
              <a:schemeClr val="accent1"/>
            </a:solidFill>
            <a:ln>
              <a:noFill/>
            </a:ln>
            <a:effectLst/>
          </c:spPr>
          <c:invertIfNegative val="0"/>
          <c:cat>
            <c:numRef>
              <c:f>'KnowledgeComp RCAs'!$B$4:$B$38</c:f>
              <c:numCache>
                <c:formatCode>General</c:formatCod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numCache>
            </c:numRef>
          </c:cat>
          <c:val>
            <c:numRef>
              <c:f>'KnowledgeComp RCAs'!$C$4:$C$38</c:f>
              <c:numCache>
                <c:formatCode>General</c:formatCode>
                <c:ptCount val="35"/>
                <c:pt idx="0">
                  <c:v>12.507088523869401</c:v>
                </c:pt>
                <c:pt idx="1">
                  <c:v>44.389116694669198</c:v>
                </c:pt>
                <c:pt idx="2">
                  <c:v>60.321513094377202</c:v>
                </c:pt>
                <c:pt idx="3">
                  <c:v>63.1931240022775</c:v>
                </c:pt>
                <c:pt idx="4">
                  <c:v>65.262812708538902</c:v>
                </c:pt>
                <c:pt idx="5">
                  <c:v>44.876616180904797</c:v>
                </c:pt>
                <c:pt idx="6">
                  <c:v>0</c:v>
                </c:pt>
                <c:pt idx="7">
                  <c:v>33.375841758621704</c:v>
                </c:pt>
                <c:pt idx="8">
                  <c:v>48.903740514678198</c:v>
                </c:pt>
                <c:pt idx="9">
                  <c:v>79.640668931244093</c:v>
                </c:pt>
                <c:pt idx="10">
                  <c:v>94.118317867309699</c:v>
                </c:pt>
                <c:pt idx="11">
                  <c:v>75.402069933868106</c:v>
                </c:pt>
                <c:pt idx="12">
                  <c:v>88.470377723425798</c:v>
                </c:pt>
                <c:pt idx="13">
                  <c:v>87.641193020384904</c:v>
                </c:pt>
                <c:pt idx="14">
                  <c:v>93.801909846203202</c:v>
                </c:pt>
                <c:pt idx="15">
                  <c:v>90.494862603741893</c:v>
                </c:pt>
                <c:pt idx="16">
                  <c:v>87.064199549713805</c:v>
                </c:pt>
                <c:pt idx="17">
                  <c:v>89.613924979936002</c:v>
                </c:pt>
                <c:pt idx="18">
                  <c:v>89.859245571104907</c:v>
                </c:pt>
                <c:pt idx="19">
                  <c:v>73.253088194743398</c:v>
                </c:pt>
                <c:pt idx="20">
                  <c:v>79.8052501116846</c:v>
                </c:pt>
                <c:pt idx="21">
                  <c:v>100</c:v>
                </c:pt>
                <c:pt idx="22">
                  <c:v>89.485820091208794</c:v>
                </c:pt>
                <c:pt idx="23">
                  <c:v>90.627022883033803</c:v>
                </c:pt>
                <c:pt idx="24">
                  <c:v>91.535321963099605</c:v>
                </c:pt>
                <c:pt idx="25">
                  <c:v>87.974742159106</c:v>
                </c:pt>
                <c:pt idx="26">
                  <c:v>82.541621412355596</c:v>
                </c:pt>
                <c:pt idx="27">
                  <c:v>83.344630122865794</c:v>
                </c:pt>
                <c:pt idx="28">
                  <c:v>89.251745247783504</c:v>
                </c:pt>
                <c:pt idx="29">
                  <c:v>88.829131561184298</c:v>
                </c:pt>
                <c:pt idx="30">
                  <c:v>90.488656682645995</c:v>
                </c:pt>
                <c:pt idx="31">
                  <c:v>84.699624059165401</c:v>
                </c:pt>
                <c:pt idx="32">
                  <c:v>86.350927132728302</c:v>
                </c:pt>
                <c:pt idx="33">
                  <c:v>87.465610425732194</c:v>
                </c:pt>
                <c:pt idx="34">
                  <c:v>86.036213378953207</c:v>
                </c:pt>
              </c:numCache>
            </c:numRef>
          </c:val>
        </c:ser>
        <c:ser>
          <c:idx val="1"/>
          <c:order val="1"/>
          <c:tx>
            <c:strRef>
              <c:f>'KnowledgeComp RCAs'!$H$3</c:f>
              <c:strCache>
                <c:ptCount val="1"/>
                <c:pt idx="0">
                  <c:v>RCA</c:v>
                </c:pt>
              </c:strCache>
            </c:strRef>
          </c:tx>
          <c:spPr>
            <a:solidFill>
              <a:schemeClr val="accent2"/>
            </a:solidFill>
            <a:ln>
              <a:noFill/>
            </a:ln>
            <a:effectLst/>
          </c:spPr>
          <c:invertIfNegative val="0"/>
          <c:val>
            <c:numRef>
              <c:f>'KnowledgeComp RCAs'!$H$4:$H$38</c:f>
              <c:numCache>
                <c:formatCode>General</c:formatCode>
                <c:ptCount val="35"/>
                <c:pt idx="0">
                  <c:v>59.3989329816729</c:v>
                </c:pt>
                <c:pt idx="1">
                  <c:v>16.5697426012104</c:v>
                </c:pt>
                <c:pt idx="2">
                  <c:v>22.6781152678547</c:v>
                </c:pt>
                <c:pt idx="3">
                  <c:v>21.552038885739901</c:v>
                </c:pt>
                <c:pt idx="4">
                  <c:v>28.404092054179799</c:v>
                </c:pt>
                <c:pt idx="5">
                  <c:v>3.51549327413588</c:v>
                </c:pt>
                <c:pt idx="6">
                  <c:v>56.199110565059797</c:v>
                </c:pt>
                <c:pt idx="7">
                  <c:v>0</c:v>
                </c:pt>
                <c:pt idx="8">
                  <c:v>24.1913778753778</c:v>
                </c:pt>
                <c:pt idx="9">
                  <c:v>75.927699733683397</c:v>
                </c:pt>
                <c:pt idx="10">
                  <c:v>80.634522176539704</c:v>
                </c:pt>
                <c:pt idx="11">
                  <c:v>72.106357549762905</c:v>
                </c:pt>
                <c:pt idx="12">
                  <c:v>80.734529767359106</c:v>
                </c:pt>
                <c:pt idx="13">
                  <c:v>92.900835512295501</c:v>
                </c:pt>
                <c:pt idx="14">
                  <c:v>80.559884759887694</c:v>
                </c:pt>
                <c:pt idx="15">
                  <c:v>85.501246012411798</c:v>
                </c:pt>
                <c:pt idx="16">
                  <c:v>83.580455210885006</c:v>
                </c:pt>
                <c:pt idx="17">
                  <c:v>88.483261354203606</c:v>
                </c:pt>
                <c:pt idx="18">
                  <c:v>91.259230676602499</c:v>
                </c:pt>
                <c:pt idx="19">
                  <c:v>90.784436803093598</c:v>
                </c:pt>
                <c:pt idx="20">
                  <c:v>83.811290860225597</c:v>
                </c:pt>
                <c:pt idx="21">
                  <c:v>63.411745591728099</c:v>
                </c:pt>
                <c:pt idx="22">
                  <c:v>92.933069411634307</c:v>
                </c:pt>
                <c:pt idx="23">
                  <c:v>92.812327706540998</c:v>
                </c:pt>
                <c:pt idx="24">
                  <c:v>85.626230669657104</c:v>
                </c:pt>
                <c:pt idx="25">
                  <c:v>89.095349776686803</c:v>
                </c:pt>
                <c:pt idx="26">
                  <c:v>92.388854007358603</c:v>
                </c:pt>
                <c:pt idx="27">
                  <c:v>86.8258527736064</c:v>
                </c:pt>
                <c:pt idx="28">
                  <c:v>94.055151002560095</c:v>
                </c:pt>
                <c:pt idx="29">
                  <c:v>87.332098727333303</c:v>
                </c:pt>
                <c:pt idx="30">
                  <c:v>100</c:v>
                </c:pt>
                <c:pt idx="31">
                  <c:v>78.639991094617102</c:v>
                </c:pt>
                <c:pt idx="32">
                  <c:v>80.203643579085295</c:v>
                </c:pt>
                <c:pt idx="33">
                  <c:v>81.622971350647802</c:v>
                </c:pt>
                <c:pt idx="34">
                  <c:v>91.770240482710193</c:v>
                </c:pt>
              </c:numCache>
            </c:numRef>
          </c:val>
        </c:ser>
        <c:ser>
          <c:idx val="2"/>
          <c:order val="2"/>
          <c:tx>
            <c:strRef>
              <c:f>'KnowledgeComp RCAs'!$M$3</c:f>
              <c:strCache>
                <c:ptCount val="1"/>
                <c:pt idx="0">
                  <c:v>RCA</c:v>
                </c:pt>
              </c:strCache>
            </c:strRef>
          </c:tx>
          <c:spPr>
            <a:solidFill>
              <a:schemeClr val="accent3"/>
            </a:solidFill>
            <a:ln>
              <a:noFill/>
            </a:ln>
            <a:effectLst/>
          </c:spPr>
          <c:invertIfNegative val="0"/>
          <c:val>
            <c:numRef>
              <c:f>'KnowledgeComp RCAs'!$M$4:$M$38</c:f>
              <c:numCache>
                <c:formatCode>General</c:formatCode>
                <c:ptCount val="35"/>
                <c:pt idx="0">
                  <c:v>41.7699916983454</c:v>
                </c:pt>
                <c:pt idx="1">
                  <c:v>0</c:v>
                </c:pt>
                <c:pt idx="2">
                  <c:v>25.790233119984499</c:v>
                </c:pt>
                <c:pt idx="3">
                  <c:v>20.994846452997098</c:v>
                </c:pt>
                <c:pt idx="4">
                  <c:v>42.568677545190297</c:v>
                </c:pt>
                <c:pt idx="5">
                  <c:v>6.05298821380212</c:v>
                </c:pt>
                <c:pt idx="6">
                  <c:v>38.177609982710898</c:v>
                </c:pt>
                <c:pt idx="7">
                  <c:v>16.215059991747101</c:v>
                </c:pt>
                <c:pt idx="8">
                  <c:v>45.714548569693598</c:v>
                </c:pt>
                <c:pt idx="9">
                  <c:v>63.850244332203502</c:v>
                </c:pt>
                <c:pt idx="10">
                  <c:v>72.690272912183204</c:v>
                </c:pt>
                <c:pt idx="11">
                  <c:v>50.284876975950503</c:v>
                </c:pt>
                <c:pt idx="12">
                  <c:v>71.000090739673198</c:v>
                </c:pt>
                <c:pt idx="13">
                  <c:v>67.074995424648094</c:v>
                </c:pt>
                <c:pt idx="14">
                  <c:v>65.966839476220997</c:v>
                </c:pt>
                <c:pt idx="15">
                  <c:v>69.413083536200801</c:v>
                </c:pt>
                <c:pt idx="16">
                  <c:v>76.207186320882897</c:v>
                </c:pt>
                <c:pt idx="17">
                  <c:v>79.975807622034097</c:v>
                </c:pt>
                <c:pt idx="18">
                  <c:v>85.333780955516204</c:v>
                </c:pt>
                <c:pt idx="19">
                  <c:v>100</c:v>
                </c:pt>
                <c:pt idx="20">
                  <c:v>78.388277616068905</c:v>
                </c:pt>
                <c:pt idx="21">
                  <c:v>73.076021369849201</c:v>
                </c:pt>
                <c:pt idx="22">
                  <c:v>82.710323456009206</c:v>
                </c:pt>
                <c:pt idx="23">
                  <c:v>79.436570816663405</c:v>
                </c:pt>
                <c:pt idx="24">
                  <c:v>73.057917045938197</c:v>
                </c:pt>
                <c:pt idx="25">
                  <c:v>82.821597272736796</c:v>
                </c:pt>
                <c:pt idx="26">
                  <c:v>80.695584082314596</c:v>
                </c:pt>
                <c:pt idx="27">
                  <c:v>69.985393347349898</c:v>
                </c:pt>
                <c:pt idx="28">
                  <c:v>92.713133846379506</c:v>
                </c:pt>
                <c:pt idx="29">
                  <c:v>83.635549916863297</c:v>
                </c:pt>
                <c:pt idx="30">
                  <c:v>88.171078075389204</c:v>
                </c:pt>
                <c:pt idx="31">
                  <c:v>77.575787371513499</c:v>
                </c:pt>
                <c:pt idx="32">
                  <c:v>70.101856927329095</c:v>
                </c:pt>
                <c:pt idx="33">
                  <c:v>67.780019716656795</c:v>
                </c:pt>
                <c:pt idx="34">
                  <c:v>83.045209188500806</c:v>
                </c:pt>
              </c:numCache>
            </c:numRef>
          </c:val>
        </c:ser>
        <c:dLbls>
          <c:showLegendKey val="0"/>
          <c:showVal val="0"/>
          <c:showCatName val="0"/>
          <c:showSerName val="0"/>
          <c:showPercent val="0"/>
          <c:showBubbleSize val="0"/>
        </c:dLbls>
        <c:gapWidth val="219"/>
        <c:overlap val="-27"/>
        <c:axId val="491923008"/>
        <c:axId val="491930624"/>
      </c:barChart>
      <c:catAx>
        <c:axId val="491923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91930624"/>
        <c:crosses val="autoZero"/>
        <c:auto val="1"/>
        <c:lblAlgn val="ctr"/>
        <c:lblOffset val="100"/>
        <c:noMultiLvlLbl val="0"/>
      </c:catAx>
      <c:valAx>
        <c:axId val="491930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919230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'KnowledgeComp RCAs'!$D$3</c:f>
              <c:strCache>
                <c:ptCount val="1"/>
                <c:pt idx="0">
                  <c:v>RCA_Step0</c:v>
                </c:pt>
              </c:strCache>
            </c:strRef>
          </c:tx>
          <c:spPr>
            <a:solidFill>
              <a:schemeClr val="accent1"/>
            </a:solidFill>
            <a:ln>
              <a:noFill/>
            </a:ln>
            <a:effectLst/>
          </c:spPr>
          <c:invertIfNegative val="0"/>
          <c:cat>
            <c:numRef>
              <c:f>'KnowledgeComp RCAs'!$B$4:$B$38</c:f>
              <c:numCache>
                <c:formatCode>General</c:formatCod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numCache>
            </c:numRef>
          </c:cat>
          <c:val>
            <c:numRef>
              <c:f>'KnowledgeComp RCAs'!$D$4:$D$38</c:f>
              <c:numCache>
                <c:formatCode>General</c:formatCode>
                <c:ptCount val="35"/>
                <c:pt idx="0">
                  <c:v>21</c:v>
                </c:pt>
                <c:pt idx="1">
                  <c:v>10</c:v>
                </c:pt>
                <c:pt idx="2">
                  <c:v>11</c:v>
                </c:pt>
                <c:pt idx="3">
                  <c:v>5</c:v>
                </c:pt>
                <c:pt idx="4">
                  <c:v>17</c:v>
                </c:pt>
                <c:pt idx="5">
                  <c:v>13</c:v>
                </c:pt>
                <c:pt idx="6">
                  <c:v>2</c:v>
                </c:pt>
                <c:pt idx="7">
                  <c:v>4</c:v>
                </c:pt>
                <c:pt idx="8">
                  <c:v>5</c:v>
                </c:pt>
                <c:pt idx="9">
                  <c:v>40</c:v>
                </c:pt>
                <c:pt idx="10">
                  <c:v>50</c:v>
                </c:pt>
                <c:pt idx="11">
                  <c:v>28</c:v>
                </c:pt>
                <c:pt idx="12">
                  <c:v>70</c:v>
                </c:pt>
                <c:pt idx="13">
                  <c:v>67</c:v>
                </c:pt>
                <c:pt idx="14">
                  <c:v>56</c:v>
                </c:pt>
                <c:pt idx="15">
                  <c:v>69</c:v>
                </c:pt>
                <c:pt idx="16">
                  <c:v>39</c:v>
                </c:pt>
                <c:pt idx="17">
                  <c:v>64</c:v>
                </c:pt>
                <c:pt idx="18">
                  <c:v>62</c:v>
                </c:pt>
                <c:pt idx="19">
                  <c:v>49</c:v>
                </c:pt>
                <c:pt idx="20">
                  <c:v>27</c:v>
                </c:pt>
                <c:pt idx="21">
                  <c:v>6</c:v>
                </c:pt>
                <c:pt idx="22">
                  <c:v>68</c:v>
                </c:pt>
                <c:pt idx="23">
                  <c:v>42</c:v>
                </c:pt>
                <c:pt idx="24">
                  <c:v>52</c:v>
                </c:pt>
                <c:pt idx="25">
                  <c:v>43</c:v>
                </c:pt>
                <c:pt idx="26">
                  <c:v>39</c:v>
                </c:pt>
                <c:pt idx="27">
                  <c:v>32</c:v>
                </c:pt>
                <c:pt idx="28">
                  <c:v>77</c:v>
                </c:pt>
                <c:pt idx="29">
                  <c:v>44</c:v>
                </c:pt>
                <c:pt idx="30">
                  <c:v>61</c:v>
                </c:pt>
                <c:pt idx="31">
                  <c:v>60</c:v>
                </c:pt>
                <c:pt idx="32">
                  <c:v>66</c:v>
                </c:pt>
                <c:pt idx="33">
                  <c:v>70</c:v>
                </c:pt>
                <c:pt idx="34">
                  <c:v>84</c:v>
                </c:pt>
              </c:numCache>
            </c:numRef>
          </c:val>
        </c:ser>
        <c:ser>
          <c:idx val="1"/>
          <c:order val="1"/>
          <c:tx>
            <c:strRef>
              <c:f>'KnowledgeComp RCAs'!$I$3</c:f>
              <c:strCache>
                <c:ptCount val="1"/>
                <c:pt idx="0">
                  <c:v>RCA_Step0</c:v>
                </c:pt>
              </c:strCache>
            </c:strRef>
          </c:tx>
          <c:spPr>
            <a:solidFill>
              <a:schemeClr val="accent2"/>
            </a:solidFill>
            <a:ln>
              <a:noFill/>
            </a:ln>
            <a:effectLst/>
          </c:spPr>
          <c:invertIfNegative val="0"/>
          <c:val>
            <c:numRef>
              <c:f>'KnowledgeComp RCAs'!$I$4:$I$38</c:f>
              <c:numCache>
                <c:formatCode>General</c:formatCode>
                <c:ptCount val="35"/>
                <c:pt idx="0">
                  <c:v>43</c:v>
                </c:pt>
                <c:pt idx="1">
                  <c:v>23</c:v>
                </c:pt>
                <c:pt idx="2">
                  <c:v>28</c:v>
                </c:pt>
                <c:pt idx="3">
                  <c:v>35</c:v>
                </c:pt>
                <c:pt idx="4">
                  <c:v>26</c:v>
                </c:pt>
                <c:pt idx="5">
                  <c:v>39</c:v>
                </c:pt>
                <c:pt idx="6">
                  <c:v>32</c:v>
                </c:pt>
                <c:pt idx="7">
                  <c:v>16</c:v>
                </c:pt>
                <c:pt idx="8">
                  <c:v>7</c:v>
                </c:pt>
                <c:pt idx="9">
                  <c:v>69</c:v>
                </c:pt>
                <c:pt idx="10">
                  <c:v>69</c:v>
                </c:pt>
                <c:pt idx="11">
                  <c:v>46</c:v>
                </c:pt>
                <c:pt idx="12">
                  <c:v>116</c:v>
                </c:pt>
                <c:pt idx="13">
                  <c:v>100</c:v>
                </c:pt>
                <c:pt idx="14">
                  <c:v>109</c:v>
                </c:pt>
                <c:pt idx="15">
                  <c:v>137</c:v>
                </c:pt>
                <c:pt idx="16">
                  <c:v>50</c:v>
                </c:pt>
                <c:pt idx="17">
                  <c:v>100</c:v>
                </c:pt>
                <c:pt idx="18">
                  <c:v>94</c:v>
                </c:pt>
                <c:pt idx="19">
                  <c:v>66</c:v>
                </c:pt>
                <c:pt idx="20">
                  <c:v>36</c:v>
                </c:pt>
                <c:pt idx="21">
                  <c:v>15</c:v>
                </c:pt>
                <c:pt idx="22">
                  <c:v>95</c:v>
                </c:pt>
                <c:pt idx="23">
                  <c:v>77</c:v>
                </c:pt>
                <c:pt idx="24">
                  <c:v>66</c:v>
                </c:pt>
                <c:pt idx="25">
                  <c:v>59</c:v>
                </c:pt>
                <c:pt idx="26">
                  <c:v>68</c:v>
                </c:pt>
                <c:pt idx="27">
                  <c:v>34</c:v>
                </c:pt>
                <c:pt idx="28">
                  <c:v>100</c:v>
                </c:pt>
                <c:pt idx="29">
                  <c:v>68</c:v>
                </c:pt>
                <c:pt idx="30">
                  <c:v>61</c:v>
                </c:pt>
                <c:pt idx="31">
                  <c:v>81</c:v>
                </c:pt>
                <c:pt idx="32">
                  <c:v>86</c:v>
                </c:pt>
                <c:pt idx="33">
                  <c:v>80</c:v>
                </c:pt>
                <c:pt idx="34">
                  <c:v>107</c:v>
                </c:pt>
              </c:numCache>
            </c:numRef>
          </c:val>
        </c:ser>
        <c:ser>
          <c:idx val="2"/>
          <c:order val="2"/>
          <c:tx>
            <c:strRef>
              <c:f>'KnowledgeComp RCAs'!$N$3</c:f>
              <c:strCache>
                <c:ptCount val="1"/>
                <c:pt idx="0">
                  <c:v>RCA_Step0</c:v>
                </c:pt>
              </c:strCache>
            </c:strRef>
          </c:tx>
          <c:spPr>
            <a:solidFill>
              <a:schemeClr val="accent3"/>
            </a:solidFill>
            <a:ln>
              <a:noFill/>
            </a:ln>
            <a:effectLst/>
          </c:spPr>
          <c:invertIfNegative val="0"/>
          <c:val>
            <c:numRef>
              <c:f>'KnowledgeComp RCAs'!$N$4:$N$38</c:f>
              <c:numCache>
                <c:formatCode>General</c:formatCode>
                <c:ptCount val="35"/>
                <c:pt idx="0">
                  <c:v>45</c:v>
                </c:pt>
                <c:pt idx="1">
                  <c:v>49</c:v>
                </c:pt>
                <c:pt idx="2">
                  <c:v>71</c:v>
                </c:pt>
                <c:pt idx="3">
                  <c:v>87</c:v>
                </c:pt>
                <c:pt idx="4">
                  <c:v>65</c:v>
                </c:pt>
                <c:pt idx="5">
                  <c:v>103</c:v>
                </c:pt>
                <c:pt idx="6">
                  <c:v>109</c:v>
                </c:pt>
                <c:pt idx="7">
                  <c:v>35</c:v>
                </c:pt>
                <c:pt idx="8">
                  <c:v>25</c:v>
                </c:pt>
                <c:pt idx="9">
                  <c:v>45</c:v>
                </c:pt>
                <c:pt idx="10">
                  <c:v>89</c:v>
                </c:pt>
                <c:pt idx="11">
                  <c:v>86</c:v>
                </c:pt>
                <c:pt idx="12">
                  <c:v>138</c:v>
                </c:pt>
                <c:pt idx="13">
                  <c:v>93</c:v>
                </c:pt>
                <c:pt idx="14">
                  <c:v>93</c:v>
                </c:pt>
                <c:pt idx="15">
                  <c:v>130</c:v>
                </c:pt>
                <c:pt idx="16">
                  <c:v>32</c:v>
                </c:pt>
                <c:pt idx="17">
                  <c:v>63</c:v>
                </c:pt>
                <c:pt idx="18">
                  <c:v>67</c:v>
                </c:pt>
                <c:pt idx="19">
                  <c:v>45</c:v>
                </c:pt>
                <c:pt idx="20">
                  <c:v>50</c:v>
                </c:pt>
                <c:pt idx="21">
                  <c:v>60</c:v>
                </c:pt>
                <c:pt idx="22">
                  <c:v>78</c:v>
                </c:pt>
                <c:pt idx="23">
                  <c:v>61</c:v>
                </c:pt>
                <c:pt idx="24">
                  <c:v>88</c:v>
                </c:pt>
                <c:pt idx="25">
                  <c:v>39</c:v>
                </c:pt>
                <c:pt idx="26">
                  <c:v>91</c:v>
                </c:pt>
                <c:pt idx="27">
                  <c:v>42</c:v>
                </c:pt>
                <c:pt idx="28">
                  <c:v>66</c:v>
                </c:pt>
                <c:pt idx="29">
                  <c:v>68</c:v>
                </c:pt>
                <c:pt idx="30">
                  <c:v>55</c:v>
                </c:pt>
                <c:pt idx="31">
                  <c:v>83</c:v>
                </c:pt>
                <c:pt idx="32">
                  <c:v>96</c:v>
                </c:pt>
                <c:pt idx="33">
                  <c:v>84</c:v>
                </c:pt>
                <c:pt idx="34">
                  <c:v>93</c:v>
                </c:pt>
              </c:numCache>
            </c:numRef>
          </c:val>
        </c:ser>
        <c:dLbls>
          <c:showLegendKey val="0"/>
          <c:showVal val="0"/>
          <c:showCatName val="0"/>
          <c:showSerName val="0"/>
          <c:showPercent val="0"/>
          <c:showBubbleSize val="0"/>
        </c:dLbls>
        <c:gapWidth val="219"/>
        <c:overlap val="-27"/>
        <c:axId val="491924096"/>
        <c:axId val="491928992"/>
      </c:barChart>
      <c:catAx>
        <c:axId val="491924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91928992"/>
        <c:crosses val="autoZero"/>
        <c:auto val="1"/>
        <c:lblAlgn val="ctr"/>
        <c:lblOffset val="100"/>
        <c:noMultiLvlLbl val="0"/>
      </c:catAx>
      <c:valAx>
        <c:axId val="491928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919240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'KnowledgeComp RCAs'!$E$3</c:f>
              <c:strCache>
                <c:ptCount val="1"/>
                <c:pt idx="0">
                  <c:v>RCA_Step1</c:v>
                </c:pt>
              </c:strCache>
            </c:strRef>
          </c:tx>
          <c:spPr>
            <a:solidFill>
              <a:schemeClr val="accent1"/>
            </a:solidFill>
            <a:ln>
              <a:noFill/>
            </a:ln>
            <a:effectLst/>
          </c:spPr>
          <c:invertIfNegative val="0"/>
          <c:cat>
            <c:numRef>
              <c:f>'KnowledgeComp RCAs'!$B$4:$B$38</c:f>
              <c:numCache>
                <c:formatCode>General</c:formatCod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numCache>
            </c:numRef>
          </c:cat>
          <c:val>
            <c:numRef>
              <c:f>'KnowledgeComp RCAs'!$E$4:$E$38</c:f>
              <c:numCache>
                <c:formatCode>General</c:formatCode>
                <c:ptCount val="35"/>
                <c:pt idx="0">
                  <c:v>7.28571428571429</c:v>
                </c:pt>
                <c:pt idx="1">
                  <c:v>11.5</c:v>
                </c:pt>
                <c:pt idx="2">
                  <c:v>12</c:v>
                </c:pt>
                <c:pt idx="3">
                  <c:v>14.8</c:v>
                </c:pt>
                <c:pt idx="4">
                  <c:v>12.0588235294118</c:v>
                </c:pt>
                <c:pt idx="5">
                  <c:v>8.6923076923076898</c:v>
                </c:pt>
                <c:pt idx="6">
                  <c:v>13</c:v>
                </c:pt>
                <c:pt idx="7">
                  <c:v>11.75</c:v>
                </c:pt>
                <c:pt idx="8">
                  <c:v>9.8000000000000007</c:v>
                </c:pt>
                <c:pt idx="9">
                  <c:v>11.775</c:v>
                </c:pt>
                <c:pt idx="10">
                  <c:v>13.26</c:v>
                </c:pt>
                <c:pt idx="11">
                  <c:v>11.75</c:v>
                </c:pt>
                <c:pt idx="12">
                  <c:v>13.0428571428571</c:v>
                </c:pt>
                <c:pt idx="13">
                  <c:v>12.3880597014925</c:v>
                </c:pt>
                <c:pt idx="14">
                  <c:v>12.8035714285714</c:v>
                </c:pt>
                <c:pt idx="15">
                  <c:v>12.855072463768099</c:v>
                </c:pt>
                <c:pt idx="16">
                  <c:v>12.846153846153801</c:v>
                </c:pt>
                <c:pt idx="17">
                  <c:v>13.046875</c:v>
                </c:pt>
                <c:pt idx="18">
                  <c:v>11.451612903225801</c:v>
                </c:pt>
                <c:pt idx="19">
                  <c:v>10.591836734693899</c:v>
                </c:pt>
                <c:pt idx="20">
                  <c:v>10.2592592592593</c:v>
                </c:pt>
                <c:pt idx="21">
                  <c:v>16.8333333333333</c:v>
                </c:pt>
                <c:pt idx="22">
                  <c:v>12.602941176470599</c:v>
                </c:pt>
                <c:pt idx="23">
                  <c:v>12.619047619047601</c:v>
                </c:pt>
                <c:pt idx="24">
                  <c:v>12.961538461538501</c:v>
                </c:pt>
                <c:pt idx="25">
                  <c:v>11.6279069767442</c:v>
                </c:pt>
                <c:pt idx="26">
                  <c:v>11.4871794871795</c:v>
                </c:pt>
                <c:pt idx="27">
                  <c:v>11.9375</c:v>
                </c:pt>
                <c:pt idx="28">
                  <c:v>12.129870129870101</c:v>
                </c:pt>
                <c:pt idx="29">
                  <c:v>12.659090909090899</c:v>
                </c:pt>
                <c:pt idx="30">
                  <c:v>12.737704918032801</c:v>
                </c:pt>
                <c:pt idx="31">
                  <c:v>11.5</c:v>
                </c:pt>
                <c:pt idx="32">
                  <c:v>12.530303030302999</c:v>
                </c:pt>
                <c:pt idx="33">
                  <c:v>12.271428571428601</c:v>
                </c:pt>
                <c:pt idx="34">
                  <c:v>11.535714285714301</c:v>
                </c:pt>
              </c:numCache>
            </c:numRef>
          </c:val>
        </c:ser>
        <c:ser>
          <c:idx val="1"/>
          <c:order val="1"/>
          <c:tx>
            <c:strRef>
              <c:f>'KnowledgeComp RCAs'!$J$3</c:f>
              <c:strCache>
                <c:ptCount val="1"/>
                <c:pt idx="0">
                  <c:v>RCA_Step1</c:v>
                </c:pt>
              </c:strCache>
            </c:strRef>
          </c:tx>
          <c:spPr>
            <a:solidFill>
              <a:schemeClr val="accent2"/>
            </a:solidFill>
            <a:ln>
              <a:noFill/>
            </a:ln>
            <a:effectLst/>
          </c:spPr>
          <c:invertIfNegative val="0"/>
          <c:val>
            <c:numRef>
              <c:f>'KnowledgeComp RCAs'!$J$4:$J$38</c:f>
              <c:numCache>
                <c:formatCode>General</c:formatCode>
                <c:ptCount val="35"/>
                <c:pt idx="0">
                  <c:v>10.3023255813953</c:v>
                </c:pt>
                <c:pt idx="1">
                  <c:v>10.521739130434799</c:v>
                </c:pt>
                <c:pt idx="2">
                  <c:v>11.964285714285699</c:v>
                </c:pt>
                <c:pt idx="3">
                  <c:v>12.342857142857101</c:v>
                </c:pt>
                <c:pt idx="4">
                  <c:v>13.846153846153801</c:v>
                </c:pt>
                <c:pt idx="5">
                  <c:v>10.538461538461499</c:v>
                </c:pt>
                <c:pt idx="6">
                  <c:v>12.78125</c:v>
                </c:pt>
                <c:pt idx="7">
                  <c:v>11</c:v>
                </c:pt>
                <c:pt idx="8">
                  <c:v>8.5714285714285694</c:v>
                </c:pt>
                <c:pt idx="9">
                  <c:v>11.6231884057971</c:v>
                </c:pt>
                <c:pt idx="10">
                  <c:v>13.826086956521699</c:v>
                </c:pt>
                <c:pt idx="11">
                  <c:v>12.630434782608701</c:v>
                </c:pt>
                <c:pt idx="12">
                  <c:v>12.258620689655199</c:v>
                </c:pt>
                <c:pt idx="13">
                  <c:v>12.54</c:v>
                </c:pt>
                <c:pt idx="14">
                  <c:v>12.5321100917431</c:v>
                </c:pt>
                <c:pt idx="15">
                  <c:v>11.868613138686101</c:v>
                </c:pt>
                <c:pt idx="16">
                  <c:v>12.12</c:v>
                </c:pt>
                <c:pt idx="17">
                  <c:v>12.77</c:v>
                </c:pt>
                <c:pt idx="18">
                  <c:v>12.0212765957447</c:v>
                </c:pt>
                <c:pt idx="19">
                  <c:v>12.696969696969701</c:v>
                </c:pt>
                <c:pt idx="20">
                  <c:v>12.5833333333333</c:v>
                </c:pt>
                <c:pt idx="21">
                  <c:v>15</c:v>
                </c:pt>
                <c:pt idx="22">
                  <c:v>12.821052631578899</c:v>
                </c:pt>
                <c:pt idx="23">
                  <c:v>13.246753246753199</c:v>
                </c:pt>
                <c:pt idx="24">
                  <c:v>12.575757575757599</c:v>
                </c:pt>
                <c:pt idx="25">
                  <c:v>12.440677966101701</c:v>
                </c:pt>
                <c:pt idx="26">
                  <c:v>12.735294117647101</c:v>
                </c:pt>
                <c:pt idx="27">
                  <c:v>13.294117647058799</c:v>
                </c:pt>
                <c:pt idx="28">
                  <c:v>12.47</c:v>
                </c:pt>
                <c:pt idx="29">
                  <c:v>13.088235294117601</c:v>
                </c:pt>
                <c:pt idx="30">
                  <c:v>13.1311475409836</c:v>
                </c:pt>
                <c:pt idx="31">
                  <c:v>12.407407407407399</c:v>
                </c:pt>
                <c:pt idx="32">
                  <c:v>12.023255813953501</c:v>
                </c:pt>
                <c:pt idx="33">
                  <c:v>12.487500000000001</c:v>
                </c:pt>
                <c:pt idx="34">
                  <c:v>12.411214953270999</c:v>
                </c:pt>
              </c:numCache>
            </c:numRef>
          </c:val>
        </c:ser>
        <c:ser>
          <c:idx val="2"/>
          <c:order val="2"/>
          <c:tx>
            <c:strRef>
              <c:f>'KnowledgeComp RCAs'!$O$3</c:f>
              <c:strCache>
                <c:ptCount val="1"/>
                <c:pt idx="0">
                  <c:v>RCA_Step1</c:v>
                </c:pt>
              </c:strCache>
            </c:strRef>
          </c:tx>
          <c:spPr>
            <a:solidFill>
              <a:schemeClr val="accent3"/>
            </a:solidFill>
            <a:ln>
              <a:noFill/>
            </a:ln>
            <a:effectLst/>
          </c:spPr>
          <c:invertIfNegative val="0"/>
          <c:val>
            <c:numRef>
              <c:f>'KnowledgeComp RCAs'!$O$4:$O$38</c:f>
              <c:numCache>
                <c:formatCode>General</c:formatCode>
                <c:ptCount val="35"/>
                <c:pt idx="0">
                  <c:v>10.422222222222199</c:v>
                </c:pt>
                <c:pt idx="1">
                  <c:v>11.061224489795899</c:v>
                </c:pt>
                <c:pt idx="2">
                  <c:v>11.169014084506999</c:v>
                </c:pt>
                <c:pt idx="3">
                  <c:v>10.4022988505747</c:v>
                </c:pt>
                <c:pt idx="4">
                  <c:v>12.676923076923099</c:v>
                </c:pt>
                <c:pt idx="5">
                  <c:v>9.1553398058252409</c:v>
                </c:pt>
                <c:pt idx="6">
                  <c:v>10.9082568807339</c:v>
                </c:pt>
                <c:pt idx="7">
                  <c:v>11.228571428571399</c:v>
                </c:pt>
                <c:pt idx="8">
                  <c:v>12.24</c:v>
                </c:pt>
                <c:pt idx="9">
                  <c:v>11.3555555555556</c:v>
                </c:pt>
                <c:pt idx="10">
                  <c:v>13.0337078651685</c:v>
                </c:pt>
                <c:pt idx="11">
                  <c:v>11.8139534883721</c:v>
                </c:pt>
                <c:pt idx="12">
                  <c:v>11.688405797101399</c:v>
                </c:pt>
                <c:pt idx="13">
                  <c:v>12.505376344086001</c:v>
                </c:pt>
                <c:pt idx="14">
                  <c:v>12.559139784946201</c:v>
                </c:pt>
                <c:pt idx="15">
                  <c:v>12.1230769230769</c:v>
                </c:pt>
                <c:pt idx="16">
                  <c:v>12.875</c:v>
                </c:pt>
                <c:pt idx="17">
                  <c:v>12.714285714285699</c:v>
                </c:pt>
                <c:pt idx="18">
                  <c:v>12.776119402985101</c:v>
                </c:pt>
                <c:pt idx="19">
                  <c:v>12.2888888888889</c:v>
                </c:pt>
                <c:pt idx="20">
                  <c:v>12.8</c:v>
                </c:pt>
                <c:pt idx="21">
                  <c:v>13.5833333333333</c:v>
                </c:pt>
                <c:pt idx="22">
                  <c:v>12.974358974358999</c:v>
                </c:pt>
                <c:pt idx="23">
                  <c:v>12.4754098360656</c:v>
                </c:pt>
                <c:pt idx="24">
                  <c:v>12.454545454545499</c:v>
                </c:pt>
                <c:pt idx="25">
                  <c:v>13.0769230769231</c:v>
                </c:pt>
                <c:pt idx="26">
                  <c:v>12.120879120879099</c:v>
                </c:pt>
                <c:pt idx="27">
                  <c:v>13.1904761904762</c:v>
                </c:pt>
                <c:pt idx="28">
                  <c:v>12.303030303030299</c:v>
                </c:pt>
                <c:pt idx="29">
                  <c:v>12.8088235294118</c:v>
                </c:pt>
                <c:pt idx="30">
                  <c:v>13.218181818181799</c:v>
                </c:pt>
                <c:pt idx="31">
                  <c:v>11.421686746988</c:v>
                </c:pt>
                <c:pt idx="32">
                  <c:v>12.1875</c:v>
                </c:pt>
                <c:pt idx="33">
                  <c:v>13.0595238095238</c:v>
                </c:pt>
                <c:pt idx="34">
                  <c:v>12.290322580645199</c:v>
                </c:pt>
              </c:numCache>
            </c:numRef>
          </c:val>
        </c:ser>
        <c:dLbls>
          <c:showLegendKey val="0"/>
          <c:showVal val="0"/>
          <c:showCatName val="0"/>
          <c:showSerName val="0"/>
          <c:showPercent val="0"/>
          <c:showBubbleSize val="0"/>
        </c:dLbls>
        <c:gapWidth val="219"/>
        <c:overlap val="-27"/>
        <c:axId val="419814144"/>
        <c:axId val="419815232"/>
      </c:barChart>
      <c:catAx>
        <c:axId val="419814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19815232"/>
        <c:crosses val="autoZero"/>
        <c:auto val="1"/>
        <c:lblAlgn val="ctr"/>
        <c:lblOffset val="100"/>
        <c:noMultiLvlLbl val="0"/>
      </c:catAx>
      <c:valAx>
        <c:axId val="419815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198141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'KnowledgeComp RCAs'!$F$3</c:f>
              <c:strCache>
                <c:ptCount val="1"/>
                <c:pt idx="0">
                  <c:v>RCA_Step2</c:v>
                </c:pt>
              </c:strCache>
            </c:strRef>
          </c:tx>
          <c:spPr>
            <a:solidFill>
              <a:schemeClr val="accent1"/>
            </a:solidFill>
            <a:ln>
              <a:noFill/>
            </a:ln>
            <a:effectLst/>
          </c:spPr>
          <c:invertIfNegative val="0"/>
          <c:cat>
            <c:numRef>
              <c:f>'KnowledgeComp RCAs'!$B$4:$B$38</c:f>
              <c:numCache>
                <c:formatCode>General</c:formatCod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numCache>
            </c:numRef>
          </c:cat>
          <c:val>
            <c:numRef>
              <c:f>'KnowledgeComp RCAs'!$F$4:$F$38</c:f>
              <c:numCache>
                <c:formatCode>General</c:formatCode>
                <c:ptCount val="35"/>
                <c:pt idx="0">
                  <c:v>45.615834364048602</c:v>
                </c:pt>
                <c:pt idx="1">
                  <c:v>43.189262820512802</c:v>
                </c:pt>
                <c:pt idx="2">
                  <c:v>46.845475357975403</c:v>
                </c:pt>
                <c:pt idx="3">
                  <c:v>44.114853479853501</c:v>
                </c:pt>
                <c:pt idx="4">
                  <c:v>47.2747021433008</c:v>
                </c:pt>
                <c:pt idx="5">
                  <c:v>44.784253246753202</c:v>
                </c:pt>
                <c:pt idx="6">
                  <c:v>33.543750000000003</c:v>
                </c:pt>
                <c:pt idx="7">
                  <c:v>39.409970238095198</c:v>
                </c:pt>
                <c:pt idx="8">
                  <c:v>42.716071428571396</c:v>
                </c:pt>
                <c:pt idx="9">
                  <c:v>52.350197627127798</c:v>
                </c:pt>
                <c:pt idx="10">
                  <c:v>56.703994099038198</c:v>
                </c:pt>
                <c:pt idx="11">
                  <c:v>51.206748477363</c:v>
                </c:pt>
                <c:pt idx="12">
                  <c:v>57.170087835833598</c:v>
                </c:pt>
                <c:pt idx="13">
                  <c:v>57.198370024522397</c:v>
                </c:pt>
                <c:pt idx="14">
                  <c:v>57.104811045921899</c:v>
                </c:pt>
                <c:pt idx="15">
                  <c:v>57.076670216919602</c:v>
                </c:pt>
                <c:pt idx="16">
                  <c:v>54.197731755424101</c:v>
                </c:pt>
                <c:pt idx="17">
                  <c:v>57.178368969419097</c:v>
                </c:pt>
                <c:pt idx="18">
                  <c:v>57.009448727795501</c:v>
                </c:pt>
                <c:pt idx="19">
                  <c:v>53.386787617144797</c:v>
                </c:pt>
                <c:pt idx="20">
                  <c:v>51.221364694975797</c:v>
                </c:pt>
                <c:pt idx="21">
                  <c:v>57.026579520697197</c:v>
                </c:pt>
                <c:pt idx="22">
                  <c:v>57.522796083674102</c:v>
                </c:pt>
                <c:pt idx="23">
                  <c:v>55.266119330404997</c:v>
                </c:pt>
                <c:pt idx="24">
                  <c:v>57.570027535624298</c:v>
                </c:pt>
                <c:pt idx="25">
                  <c:v>55.451523102600397</c:v>
                </c:pt>
                <c:pt idx="26">
                  <c:v>54.0567705651982</c:v>
                </c:pt>
                <c:pt idx="27">
                  <c:v>54.096458548089998</c:v>
                </c:pt>
                <c:pt idx="28">
                  <c:v>57.879436256384302</c:v>
                </c:pt>
                <c:pt idx="29">
                  <c:v>55.770634174945698</c:v>
                </c:pt>
                <c:pt idx="30">
                  <c:v>57.646315304753102</c:v>
                </c:pt>
                <c:pt idx="31">
                  <c:v>56.976205808080799</c:v>
                </c:pt>
                <c:pt idx="32">
                  <c:v>57.555772265464803</c:v>
                </c:pt>
                <c:pt idx="33">
                  <c:v>57.344492974345897</c:v>
                </c:pt>
                <c:pt idx="34">
                  <c:v>58.696071113954503</c:v>
                </c:pt>
              </c:numCache>
            </c:numRef>
          </c:val>
        </c:ser>
        <c:ser>
          <c:idx val="1"/>
          <c:order val="1"/>
          <c:tx>
            <c:strRef>
              <c:f>'KnowledgeComp RCAs'!$K$3</c:f>
              <c:strCache>
                <c:ptCount val="1"/>
                <c:pt idx="0">
                  <c:v>RCA_Step2</c:v>
                </c:pt>
              </c:strCache>
            </c:strRef>
          </c:tx>
          <c:spPr>
            <a:solidFill>
              <a:schemeClr val="accent2"/>
            </a:solidFill>
            <a:ln>
              <a:noFill/>
            </a:ln>
            <a:effectLst/>
          </c:spPr>
          <c:invertIfNegative val="0"/>
          <c:val>
            <c:numRef>
              <c:f>'KnowledgeComp RCAs'!$K$4:$K$38</c:f>
              <c:numCache>
                <c:formatCode>General</c:formatCode>
                <c:ptCount val="35"/>
                <c:pt idx="0">
                  <c:v>72.199698857154402</c:v>
                </c:pt>
                <c:pt idx="1">
                  <c:v>65.223189044544498</c:v>
                </c:pt>
                <c:pt idx="2">
                  <c:v>69.874825717767195</c:v>
                </c:pt>
                <c:pt idx="3">
                  <c:v>70.039223860320703</c:v>
                </c:pt>
                <c:pt idx="4">
                  <c:v>67.844184024411504</c:v>
                </c:pt>
                <c:pt idx="5">
                  <c:v>68.360429108303606</c:v>
                </c:pt>
                <c:pt idx="6">
                  <c:v>75.4210376954004</c:v>
                </c:pt>
                <c:pt idx="7">
                  <c:v>61.744938741813698</c:v>
                </c:pt>
                <c:pt idx="8">
                  <c:v>62.970966848277797</c:v>
                </c:pt>
                <c:pt idx="9">
                  <c:v>76.860792274162193</c:v>
                </c:pt>
                <c:pt idx="10">
                  <c:v>81.452591968761695</c:v>
                </c:pt>
                <c:pt idx="11">
                  <c:v>76.970140150134895</c:v>
                </c:pt>
                <c:pt idx="12">
                  <c:v>83.151526187165302</c:v>
                </c:pt>
                <c:pt idx="13">
                  <c:v>84.067210201649004</c:v>
                </c:pt>
                <c:pt idx="14">
                  <c:v>84.234971384004595</c:v>
                </c:pt>
                <c:pt idx="15">
                  <c:v>85.2047330687449</c:v>
                </c:pt>
                <c:pt idx="16">
                  <c:v>77.186617462259093</c:v>
                </c:pt>
                <c:pt idx="17">
                  <c:v>84.409006748110798</c:v>
                </c:pt>
                <c:pt idx="18">
                  <c:v>83.443075278941194</c:v>
                </c:pt>
                <c:pt idx="19">
                  <c:v>79.666081512656604</c:v>
                </c:pt>
                <c:pt idx="20">
                  <c:v>76.792688352859898</c:v>
                </c:pt>
                <c:pt idx="21">
                  <c:v>73.205393178945798</c:v>
                </c:pt>
                <c:pt idx="22">
                  <c:v>82.8863275549067</c:v>
                </c:pt>
                <c:pt idx="23">
                  <c:v>81.140616972299497</c:v>
                </c:pt>
                <c:pt idx="24">
                  <c:v>80.011636954611205</c:v>
                </c:pt>
                <c:pt idx="25">
                  <c:v>76.333384177392304</c:v>
                </c:pt>
                <c:pt idx="26">
                  <c:v>80.902154159075707</c:v>
                </c:pt>
                <c:pt idx="27">
                  <c:v>76.748622497415994</c:v>
                </c:pt>
                <c:pt idx="28">
                  <c:v>83.753633840445801</c:v>
                </c:pt>
                <c:pt idx="29">
                  <c:v>79.414192750303002</c:v>
                </c:pt>
                <c:pt idx="30">
                  <c:v>81.523142621123299</c:v>
                </c:pt>
                <c:pt idx="31">
                  <c:v>79.961415592491406</c:v>
                </c:pt>
                <c:pt idx="32">
                  <c:v>81.790154946442698</c:v>
                </c:pt>
                <c:pt idx="33">
                  <c:v>80.621933338849004</c:v>
                </c:pt>
                <c:pt idx="34">
                  <c:v>83.600563519390406</c:v>
                </c:pt>
              </c:numCache>
            </c:numRef>
          </c:val>
        </c:ser>
        <c:ser>
          <c:idx val="2"/>
          <c:order val="2"/>
          <c:tx>
            <c:strRef>
              <c:f>'KnowledgeComp RCAs'!$P$3</c:f>
              <c:strCache>
                <c:ptCount val="1"/>
                <c:pt idx="0">
                  <c:v>RCA_Step2</c:v>
                </c:pt>
              </c:strCache>
            </c:strRef>
          </c:tx>
          <c:spPr>
            <a:solidFill>
              <a:schemeClr val="accent3"/>
            </a:solidFill>
            <a:ln>
              <a:noFill/>
            </a:ln>
            <a:effectLst/>
          </c:spPr>
          <c:invertIfNegative val="0"/>
          <c:val>
            <c:numRef>
              <c:f>'KnowledgeComp RCAs'!$P$4:$P$38</c:f>
              <c:numCache>
                <c:formatCode>General</c:formatCode>
                <c:ptCount val="35"/>
                <c:pt idx="0">
                  <c:v>73.728542957252998</c:v>
                </c:pt>
                <c:pt idx="1">
                  <c:v>77.476603185133698</c:v>
                </c:pt>
                <c:pt idx="2">
                  <c:v>81.390067390082606</c:v>
                </c:pt>
                <c:pt idx="3">
                  <c:v>84.307769422077598</c:v>
                </c:pt>
                <c:pt idx="4">
                  <c:v>81.344556257164001</c:v>
                </c:pt>
                <c:pt idx="5">
                  <c:v>84.658257296388896</c:v>
                </c:pt>
                <c:pt idx="6">
                  <c:v>85.778093753582695</c:v>
                </c:pt>
                <c:pt idx="7">
                  <c:v>73.066953219884397</c:v>
                </c:pt>
                <c:pt idx="8">
                  <c:v>73.622206290441596</c:v>
                </c:pt>
                <c:pt idx="9">
                  <c:v>76.359338313332103</c:v>
                </c:pt>
                <c:pt idx="10">
                  <c:v>83.200977999903102</c:v>
                </c:pt>
                <c:pt idx="11">
                  <c:v>84.416068465807896</c:v>
                </c:pt>
                <c:pt idx="12">
                  <c:v>87.861129268223095</c:v>
                </c:pt>
                <c:pt idx="13">
                  <c:v>84.442112480160503</c:v>
                </c:pt>
                <c:pt idx="14">
                  <c:v>85.173134522560304</c:v>
                </c:pt>
                <c:pt idx="15">
                  <c:v>86.423718675148805</c:v>
                </c:pt>
                <c:pt idx="16">
                  <c:v>71.900105445138607</c:v>
                </c:pt>
                <c:pt idx="17">
                  <c:v>82.429953227968497</c:v>
                </c:pt>
                <c:pt idx="18">
                  <c:v>81.121495976580704</c:v>
                </c:pt>
                <c:pt idx="19">
                  <c:v>75.530649347403696</c:v>
                </c:pt>
                <c:pt idx="20">
                  <c:v>73.841947960622093</c:v>
                </c:pt>
                <c:pt idx="21">
                  <c:v>78.630942869623198</c:v>
                </c:pt>
                <c:pt idx="22">
                  <c:v>80.112557786453394</c:v>
                </c:pt>
                <c:pt idx="23">
                  <c:v>80.632963156864307</c:v>
                </c:pt>
                <c:pt idx="24">
                  <c:v>82.712681555122799</c:v>
                </c:pt>
                <c:pt idx="25">
                  <c:v>74.376235637009003</c:v>
                </c:pt>
                <c:pt idx="26">
                  <c:v>82.033416418670598</c:v>
                </c:pt>
                <c:pt idx="27">
                  <c:v>77.640514040033096</c:v>
                </c:pt>
                <c:pt idx="28">
                  <c:v>79.850213837668093</c:v>
                </c:pt>
                <c:pt idx="29">
                  <c:v>80.007763416380399</c:v>
                </c:pt>
                <c:pt idx="30">
                  <c:v>79.448985740234704</c:v>
                </c:pt>
                <c:pt idx="31">
                  <c:v>81.263015126024797</c:v>
                </c:pt>
                <c:pt idx="32">
                  <c:v>85.023592572968496</c:v>
                </c:pt>
                <c:pt idx="33">
                  <c:v>83.131327253123501</c:v>
                </c:pt>
                <c:pt idx="34">
                  <c:v>83.047944780648507</c:v>
                </c:pt>
              </c:numCache>
            </c:numRef>
          </c:val>
        </c:ser>
        <c:dLbls>
          <c:showLegendKey val="0"/>
          <c:showVal val="0"/>
          <c:showCatName val="0"/>
          <c:showSerName val="0"/>
          <c:showPercent val="0"/>
          <c:showBubbleSize val="0"/>
        </c:dLbls>
        <c:gapWidth val="219"/>
        <c:overlap val="-27"/>
        <c:axId val="419803808"/>
        <c:axId val="156180464"/>
      </c:barChart>
      <c:catAx>
        <c:axId val="419803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56180464"/>
        <c:crosses val="autoZero"/>
        <c:auto val="1"/>
        <c:lblAlgn val="ctr"/>
        <c:lblOffset val="100"/>
        <c:noMultiLvlLbl val="0"/>
      </c:catAx>
      <c:valAx>
        <c:axId val="156180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198038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Step</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KnowledgeComp_PerCountry!$AT$3</c:f>
              <c:strCache>
                <c:ptCount val="1"/>
                <c:pt idx="0">
                  <c:v>Period 1 (1974-1988)</c:v>
                </c:pt>
              </c:strCache>
            </c:strRef>
          </c:tx>
          <c:spPr>
            <a:solidFill>
              <a:schemeClr val="accent1"/>
            </a:solidFill>
            <a:ln>
              <a:noFill/>
            </a:ln>
            <a:effectLst/>
          </c:spPr>
          <c:invertIfNegative val="0"/>
          <c:cat>
            <c:strRef>
              <c:f>KnowledgeComp_PerCountry!$AS$4:$AS$7</c:f>
              <c:strCache>
                <c:ptCount val="4"/>
                <c:pt idx="0">
                  <c:v>CN</c:v>
                </c:pt>
                <c:pt idx="1">
                  <c:v>JP</c:v>
                </c:pt>
                <c:pt idx="2">
                  <c:v>KR</c:v>
                </c:pt>
                <c:pt idx="3">
                  <c:v>US</c:v>
                </c:pt>
              </c:strCache>
            </c:strRef>
          </c:cat>
          <c:val>
            <c:numRef>
              <c:f>KnowledgeComp_PerCountry!$AT$4:$AT$7</c:f>
              <c:numCache>
                <c:formatCode>General</c:formatCode>
                <c:ptCount val="4"/>
                <c:pt idx="0">
                  <c:v>1619923.732385644</c:v>
                </c:pt>
                <c:pt idx="1">
                  <c:v>449011773.9211629</c:v>
                </c:pt>
                <c:pt idx="2">
                  <c:v>1724521.5526154367</c:v>
                </c:pt>
                <c:pt idx="3">
                  <c:v>79114111.927530751</c:v>
                </c:pt>
              </c:numCache>
            </c:numRef>
          </c:val>
        </c:ser>
        <c:ser>
          <c:idx val="1"/>
          <c:order val="1"/>
          <c:tx>
            <c:strRef>
              <c:f>KnowledgeComp_PerCountry!$AU$3</c:f>
              <c:strCache>
                <c:ptCount val="1"/>
                <c:pt idx="0">
                  <c:v>Period 2 (1989-2003)</c:v>
                </c:pt>
              </c:strCache>
            </c:strRef>
          </c:tx>
          <c:spPr>
            <a:solidFill>
              <a:schemeClr val="accent2"/>
            </a:solidFill>
            <a:ln>
              <a:noFill/>
            </a:ln>
            <a:effectLst/>
          </c:spPr>
          <c:invertIfNegative val="0"/>
          <c:cat>
            <c:strRef>
              <c:f>KnowledgeComp_PerCountry!$AS$4:$AS$7</c:f>
              <c:strCache>
                <c:ptCount val="4"/>
                <c:pt idx="0">
                  <c:v>CN</c:v>
                </c:pt>
                <c:pt idx="1">
                  <c:v>JP</c:v>
                </c:pt>
                <c:pt idx="2">
                  <c:v>KR</c:v>
                </c:pt>
                <c:pt idx="3">
                  <c:v>US</c:v>
                </c:pt>
              </c:strCache>
            </c:strRef>
          </c:cat>
          <c:val>
            <c:numRef>
              <c:f>KnowledgeComp_PerCountry!$AU$4:$AU$7</c:f>
              <c:numCache>
                <c:formatCode>_(* #,##0.00_);_(* \(#,##0.00\);_(* "-"??_);_(@_)</c:formatCode>
                <c:ptCount val="4"/>
                <c:pt idx="0">
                  <c:v>31277153.209804509</c:v>
                </c:pt>
                <c:pt idx="1">
                  <c:v>1157100764.8005619</c:v>
                </c:pt>
                <c:pt idx="2">
                  <c:v>70403094.112300724</c:v>
                </c:pt>
                <c:pt idx="3">
                  <c:v>254321907.34164396</c:v>
                </c:pt>
              </c:numCache>
            </c:numRef>
          </c:val>
        </c:ser>
        <c:ser>
          <c:idx val="2"/>
          <c:order val="2"/>
          <c:tx>
            <c:strRef>
              <c:f>KnowledgeComp_PerCountry!$AV$3</c:f>
              <c:strCache>
                <c:ptCount val="1"/>
                <c:pt idx="0">
                  <c:v>Period 3 (2004-2018)</c:v>
                </c:pt>
              </c:strCache>
            </c:strRef>
          </c:tx>
          <c:spPr>
            <a:solidFill>
              <a:schemeClr val="accent3"/>
            </a:solidFill>
            <a:ln>
              <a:noFill/>
            </a:ln>
            <a:effectLst/>
          </c:spPr>
          <c:invertIfNegative val="0"/>
          <c:cat>
            <c:strRef>
              <c:f>KnowledgeComp_PerCountry!$AS$4:$AS$7</c:f>
              <c:strCache>
                <c:ptCount val="4"/>
                <c:pt idx="0">
                  <c:v>CN</c:v>
                </c:pt>
                <c:pt idx="1">
                  <c:v>JP</c:v>
                </c:pt>
                <c:pt idx="2">
                  <c:v>KR</c:v>
                </c:pt>
                <c:pt idx="3">
                  <c:v>US</c:v>
                </c:pt>
              </c:strCache>
            </c:strRef>
          </c:cat>
          <c:val>
            <c:numRef>
              <c:f>KnowledgeComp_PerCountry!$AV$4:$AV$7</c:f>
              <c:numCache>
                <c:formatCode>_(* #,##0.00_);_(* \(#,##0.00\);_(* "-"??_);_(@_)</c:formatCode>
                <c:ptCount val="4"/>
                <c:pt idx="0">
                  <c:v>1534587504.626924</c:v>
                </c:pt>
                <c:pt idx="1">
                  <c:v>749647636.51552176</c:v>
                </c:pt>
                <c:pt idx="2">
                  <c:v>339693877.52599859</c:v>
                </c:pt>
                <c:pt idx="3">
                  <c:v>330127132.58511317</c:v>
                </c:pt>
              </c:numCache>
            </c:numRef>
          </c:val>
        </c:ser>
        <c:dLbls>
          <c:showLegendKey val="0"/>
          <c:showVal val="0"/>
          <c:showCatName val="0"/>
          <c:showSerName val="0"/>
          <c:showPercent val="0"/>
          <c:showBubbleSize val="0"/>
        </c:dLbls>
        <c:gapWidth val="219"/>
        <c:overlap val="-27"/>
        <c:axId val="491931168"/>
        <c:axId val="491923552"/>
      </c:barChart>
      <c:catAx>
        <c:axId val="49193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91923552"/>
        <c:crosses val="autoZero"/>
        <c:auto val="1"/>
        <c:lblAlgn val="ctr"/>
        <c:lblOffset val="100"/>
        <c:noMultiLvlLbl val="0"/>
      </c:catAx>
      <c:valAx>
        <c:axId val="491923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919311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Entropy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Indicators!$B$27</c:f>
              <c:strCache>
                <c:ptCount val="1"/>
                <c:pt idx="0">
                  <c:v>Period 1 (1974-1988)</c:v>
                </c:pt>
              </c:strCache>
            </c:strRef>
          </c:tx>
          <c:spPr>
            <a:solidFill>
              <a:schemeClr val="accent1"/>
            </a:solidFill>
            <a:ln>
              <a:noFill/>
            </a:ln>
            <a:effectLst/>
          </c:spPr>
          <c:invertIfNegative val="0"/>
          <c:cat>
            <c:strRef>
              <c:f>Indicators!$A$28:$A$31</c:f>
              <c:strCache>
                <c:ptCount val="4"/>
                <c:pt idx="0">
                  <c:v>US</c:v>
                </c:pt>
                <c:pt idx="1">
                  <c:v>JP</c:v>
                </c:pt>
                <c:pt idx="2">
                  <c:v>CN</c:v>
                </c:pt>
                <c:pt idx="3">
                  <c:v>KR</c:v>
                </c:pt>
              </c:strCache>
            </c:strRef>
          </c:cat>
          <c:val>
            <c:numRef>
              <c:f>Indicators!$B$28:$B$31</c:f>
              <c:numCache>
                <c:formatCode>General</c:formatCode>
                <c:ptCount val="4"/>
                <c:pt idx="0">
                  <c:v>4.9059999999999997</c:v>
                </c:pt>
                <c:pt idx="1">
                  <c:v>4.8049999999999997</c:v>
                </c:pt>
                <c:pt idx="2">
                  <c:v>4.6900000000000004</c:v>
                </c:pt>
                <c:pt idx="3">
                  <c:v>4.6440000000000001</c:v>
                </c:pt>
              </c:numCache>
            </c:numRef>
          </c:val>
        </c:ser>
        <c:ser>
          <c:idx val="1"/>
          <c:order val="1"/>
          <c:tx>
            <c:strRef>
              <c:f>Indicators!$C$27</c:f>
              <c:strCache>
                <c:ptCount val="1"/>
                <c:pt idx="0">
                  <c:v>Period 2 (1989-2003)</c:v>
                </c:pt>
              </c:strCache>
            </c:strRef>
          </c:tx>
          <c:spPr>
            <a:solidFill>
              <a:schemeClr val="accent2"/>
            </a:solidFill>
            <a:ln>
              <a:noFill/>
            </a:ln>
            <a:effectLst/>
          </c:spPr>
          <c:invertIfNegative val="0"/>
          <c:cat>
            <c:strRef>
              <c:f>Indicators!$A$28:$A$31</c:f>
              <c:strCache>
                <c:ptCount val="4"/>
                <c:pt idx="0">
                  <c:v>US</c:v>
                </c:pt>
                <c:pt idx="1">
                  <c:v>JP</c:v>
                </c:pt>
                <c:pt idx="2">
                  <c:v>CN</c:v>
                </c:pt>
                <c:pt idx="3">
                  <c:v>KR</c:v>
                </c:pt>
              </c:strCache>
            </c:strRef>
          </c:cat>
          <c:val>
            <c:numRef>
              <c:f>Indicators!$C$28:$C$31</c:f>
              <c:numCache>
                <c:formatCode>General</c:formatCode>
                <c:ptCount val="4"/>
                <c:pt idx="0">
                  <c:v>4.9119999999999999</c:v>
                </c:pt>
                <c:pt idx="1">
                  <c:v>4.8529999999999998</c:v>
                </c:pt>
                <c:pt idx="2">
                  <c:v>4.7960000000000003</c:v>
                </c:pt>
                <c:pt idx="3">
                  <c:v>4.7649999999999997</c:v>
                </c:pt>
              </c:numCache>
            </c:numRef>
          </c:val>
        </c:ser>
        <c:ser>
          <c:idx val="2"/>
          <c:order val="2"/>
          <c:tx>
            <c:strRef>
              <c:f>Indicators!$D$27</c:f>
              <c:strCache>
                <c:ptCount val="1"/>
                <c:pt idx="0">
                  <c:v>Period 3 (2004-2018)</c:v>
                </c:pt>
              </c:strCache>
            </c:strRef>
          </c:tx>
          <c:spPr>
            <a:solidFill>
              <a:schemeClr val="accent3"/>
            </a:solidFill>
            <a:ln>
              <a:noFill/>
            </a:ln>
            <a:effectLst/>
          </c:spPr>
          <c:invertIfNegative val="0"/>
          <c:cat>
            <c:strRef>
              <c:f>Indicators!$A$28:$A$31</c:f>
              <c:strCache>
                <c:ptCount val="4"/>
                <c:pt idx="0">
                  <c:v>US</c:v>
                </c:pt>
                <c:pt idx="1">
                  <c:v>JP</c:v>
                </c:pt>
                <c:pt idx="2">
                  <c:v>CN</c:v>
                </c:pt>
                <c:pt idx="3">
                  <c:v>KR</c:v>
                </c:pt>
              </c:strCache>
            </c:strRef>
          </c:cat>
          <c:val>
            <c:numRef>
              <c:f>Indicators!$D$28:$D$31</c:f>
              <c:numCache>
                <c:formatCode>General</c:formatCode>
                <c:ptCount val="4"/>
                <c:pt idx="0">
                  <c:v>4.6920000000000002</c:v>
                </c:pt>
                <c:pt idx="1">
                  <c:v>4.8250000000000002</c:v>
                </c:pt>
                <c:pt idx="2">
                  <c:v>4.8819999999999997</c:v>
                </c:pt>
                <c:pt idx="3">
                  <c:v>4.88</c:v>
                </c:pt>
              </c:numCache>
            </c:numRef>
          </c:val>
        </c:ser>
        <c:dLbls>
          <c:showLegendKey val="0"/>
          <c:showVal val="0"/>
          <c:showCatName val="0"/>
          <c:showSerName val="0"/>
          <c:showPercent val="0"/>
          <c:showBubbleSize val="0"/>
        </c:dLbls>
        <c:gapWidth val="219"/>
        <c:overlap val="-27"/>
        <c:axId val="375228512"/>
        <c:axId val="375240480"/>
      </c:barChart>
      <c:catAx>
        <c:axId val="37522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75240480"/>
        <c:crosses val="autoZero"/>
        <c:auto val="1"/>
        <c:lblAlgn val="ctr"/>
        <c:lblOffset val="100"/>
        <c:noMultiLvlLbl val="0"/>
      </c:catAx>
      <c:valAx>
        <c:axId val="375240480"/>
        <c:scaling>
          <c:orientation val="minMax"/>
          <c:min val="4.5999999999999996"/>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752285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Step 0</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KnowledgeComp_PerCountry!$AT$3</c:f>
              <c:strCache>
                <c:ptCount val="1"/>
                <c:pt idx="0">
                  <c:v>Period 1 (1974-1988)</c:v>
                </c:pt>
              </c:strCache>
            </c:strRef>
          </c:tx>
          <c:spPr>
            <a:solidFill>
              <a:schemeClr val="accent1"/>
            </a:solidFill>
            <a:ln>
              <a:noFill/>
            </a:ln>
            <a:effectLst/>
          </c:spPr>
          <c:invertIfNegative val="0"/>
          <c:cat>
            <c:strRef>
              <c:f>KnowledgeComp_PerCountry!$AS$9:$AS$12</c:f>
              <c:strCache>
                <c:ptCount val="4"/>
                <c:pt idx="0">
                  <c:v>CN</c:v>
                </c:pt>
                <c:pt idx="1">
                  <c:v>JP</c:v>
                </c:pt>
                <c:pt idx="2">
                  <c:v>KR</c:v>
                </c:pt>
                <c:pt idx="3">
                  <c:v>US</c:v>
                </c:pt>
              </c:strCache>
            </c:strRef>
          </c:cat>
          <c:val>
            <c:numRef>
              <c:f>KnowledgeComp_PerCountry!$AT$9:$AT$12</c:f>
              <c:numCache>
                <c:formatCode>General</c:formatCode>
                <c:ptCount val="4"/>
                <c:pt idx="0">
                  <c:v>13609206687</c:v>
                </c:pt>
                <c:pt idx="1">
                  <c:v>3259901923606</c:v>
                </c:pt>
                <c:pt idx="2">
                  <c:v>13528754345</c:v>
                </c:pt>
                <c:pt idx="3">
                  <c:v>570097424450</c:v>
                </c:pt>
              </c:numCache>
            </c:numRef>
          </c:val>
        </c:ser>
        <c:ser>
          <c:idx val="1"/>
          <c:order val="1"/>
          <c:tx>
            <c:strRef>
              <c:f>KnowledgeComp_PerCountry!$AU$3</c:f>
              <c:strCache>
                <c:ptCount val="1"/>
                <c:pt idx="0">
                  <c:v>Period 2 (1989-2003)</c:v>
                </c:pt>
              </c:strCache>
            </c:strRef>
          </c:tx>
          <c:spPr>
            <a:solidFill>
              <a:schemeClr val="accent2"/>
            </a:solidFill>
            <a:ln>
              <a:noFill/>
            </a:ln>
            <a:effectLst/>
          </c:spPr>
          <c:invertIfNegative val="0"/>
          <c:cat>
            <c:strRef>
              <c:f>KnowledgeComp_PerCountry!$AS$9:$AS$12</c:f>
              <c:strCache>
                <c:ptCount val="4"/>
                <c:pt idx="0">
                  <c:v>CN</c:v>
                </c:pt>
                <c:pt idx="1">
                  <c:v>JP</c:v>
                </c:pt>
                <c:pt idx="2">
                  <c:v>KR</c:v>
                </c:pt>
                <c:pt idx="3">
                  <c:v>US</c:v>
                </c:pt>
              </c:strCache>
            </c:strRef>
          </c:cat>
          <c:val>
            <c:numRef>
              <c:f>KnowledgeComp_PerCountry!$AU$9:$AU$12</c:f>
              <c:numCache>
                <c:formatCode>General</c:formatCode>
                <c:ptCount val="4"/>
                <c:pt idx="0">
                  <c:v>417346045467</c:v>
                </c:pt>
                <c:pt idx="1">
                  <c:v>15531333663024</c:v>
                </c:pt>
                <c:pt idx="2">
                  <c:v>1000466554811</c:v>
                </c:pt>
                <c:pt idx="3">
                  <c:v>3398854130793</c:v>
                </c:pt>
              </c:numCache>
            </c:numRef>
          </c:val>
        </c:ser>
        <c:ser>
          <c:idx val="2"/>
          <c:order val="2"/>
          <c:tx>
            <c:strRef>
              <c:f>KnowledgeComp_PerCountry!$AV$3</c:f>
              <c:strCache>
                <c:ptCount val="1"/>
                <c:pt idx="0">
                  <c:v>Period 3 (2004-2018)</c:v>
                </c:pt>
              </c:strCache>
            </c:strRef>
          </c:tx>
          <c:spPr>
            <a:solidFill>
              <a:schemeClr val="accent3"/>
            </a:solidFill>
            <a:ln>
              <a:noFill/>
            </a:ln>
            <a:effectLst/>
          </c:spPr>
          <c:invertIfNegative val="0"/>
          <c:cat>
            <c:strRef>
              <c:f>KnowledgeComp_PerCountry!$AS$9:$AS$12</c:f>
              <c:strCache>
                <c:ptCount val="4"/>
                <c:pt idx="0">
                  <c:v>CN</c:v>
                </c:pt>
                <c:pt idx="1">
                  <c:v>JP</c:v>
                </c:pt>
                <c:pt idx="2">
                  <c:v>KR</c:v>
                </c:pt>
                <c:pt idx="3">
                  <c:v>US</c:v>
                </c:pt>
              </c:strCache>
            </c:strRef>
          </c:cat>
          <c:val>
            <c:numRef>
              <c:f>KnowledgeComp_PerCountry!$AV$9:$AV$12</c:f>
              <c:numCache>
                <c:formatCode>General</c:formatCode>
                <c:ptCount val="4"/>
                <c:pt idx="0">
                  <c:v>51014039038798</c:v>
                </c:pt>
                <c:pt idx="1">
                  <c:v>21740977549359</c:v>
                </c:pt>
                <c:pt idx="2">
                  <c:v>8475909296568</c:v>
                </c:pt>
                <c:pt idx="3">
                  <c:v>12033581649607</c:v>
                </c:pt>
              </c:numCache>
            </c:numRef>
          </c:val>
        </c:ser>
        <c:dLbls>
          <c:showLegendKey val="0"/>
          <c:showVal val="0"/>
          <c:showCatName val="0"/>
          <c:showSerName val="0"/>
          <c:showPercent val="0"/>
          <c:showBubbleSize val="0"/>
        </c:dLbls>
        <c:gapWidth val="219"/>
        <c:overlap val="-27"/>
        <c:axId val="419807072"/>
        <c:axId val="419811968"/>
      </c:barChart>
      <c:catAx>
        <c:axId val="419807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19811968"/>
        <c:crosses val="autoZero"/>
        <c:auto val="1"/>
        <c:lblAlgn val="ctr"/>
        <c:lblOffset val="100"/>
        <c:noMultiLvlLbl val="0"/>
      </c:catAx>
      <c:valAx>
        <c:axId val="41981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198070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Step 1</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KnowledgeComp_PerCountry!$AT$3</c:f>
              <c:strCache>
                <c:ptCount val="1"/>
                <c:pt idx="0">
                  <c:v>Period 1 (1974-1988)</c:v>
                </c:pt>
              </c:strCache>
            </c:strRef>
          </c:tx>
          <c:spPr>
            <a:solidFill>
              <a:schemeClr val="accent1"/>
            </a:solidFill>
            <a:ln>
              <a:noFill/>
            </a:ln>
            <a:effectLst/>
          </c:spPr>
          <c:invertIfNegative val="0"/>
          <c:cat>
            <c:strRef>
              <c:f>KnowledgeComp_PerCountry!$AS$14:$AS$17</c:f>
              <c:strCache>
                <c:ptCount val="4"/>
                <c:pt idx="0">
                  <c:v>CN</c:v>
                </c:pt>
                <c:pt idx="1">
                  <c:v>JP</c:v>
                </c:pt>
                <c:pt idx="2">
                  <c:v>KR</c:v>
                </c:pt>
                <c:pt idx="3">
                  <c:v>US</c:v>
                </c:pt>
              </c:strCache>
            </c:strRef>
          </c:cat>
          <c:val>
            <c:numRef>
              <c:f>KnowledgeComp_PerCountry!$AT$14:$AT$17</c:f>
              <c:numCache>
                <c:formatCode>General</c:formatCode>
                <c:ptCount val="4"/>
                <c:pt idx="0">
                  <c:v>213162656685.90536</c:v>
                </c:pt>
                <c:pt idx="1">
                  <c:v>57589108486719.586</c:v>
                </c:pt>
                <c:pt idx="2">
                  <c:v>205506359284.42511</c:v>
                </c:pt>
                <c:pt idx="3">
                  <c:v>9626190025139.4551</c:v>
                </c:pt>
              </c:numCache>
            </c:numRef>
          </c:val>
        </c:ser>
        <c:ser>
          <c:idx val="1"/>
          <c:order val="1"/>
          <c:tx>
            <c:strRef>
              <c:f>KnowledgeComp_PerCountry!$AU$3</c:f>
              <c:strCache>
                <c:ptCount val="1"/>
                <c:pt idx="0">
                  <c:v>Period 2 (1989-2003)</c:v>
                </c:pt>
              </c:strCache>
            </c:strRef>
          </c:tx>
          <c:spPr>
            <a:solidFill>
              <a:schemeClr val="accent2"/>
            </a:solidFill>
            <a:ln>
              <a:noFill/>
            </a:ln>
            <a:effectLst/>
          </c:spPr>
          <c:invertIfNegative val="0"/>
          <c:cat>
            <c:strRef>
              <c:f>KnowledgeComp_PerCountry!$AS$14:$AS$17</c:f>
              <c:strCache>
                <c:ptCount val="4"/>
                <c:pt idx="0">
                  <c:v>CN</c:v>
                </c:pt>
                <c:pt idx="1">
                  <c:v>JP</c:v>
                </c:pt>
                <c:pt idx="2">
                  <c:v>KR</c:v>
                </c:pt>
                <c:pt idx="3">
                  <c:v>US</c:v>
                </c:pt>
              </c:strCache>
            </c:strRef>
          </c:cat>
          <c:val>
            <c:numRef>
              <c:f>KnowledgeComp_PerCountry!$AU$14:$AU$17</c:f>
              <c:numCache>
                <c:formatCode>General</c:formatCode>
                <c:ptCount val="4"/>
                <c:pt idx="0">
                  <c:v>5500346590643.7236</c:v>
                </c:pt>
                <c:pt idx="1">
                  <c:v>192665268267116.37</c:v>
                </c:pt>
                <c:pt idx="2">
                  <c:v>11793536954495.154</c:v>
                </c:pt>
                <c:pt idx="3">
                  <c:v>44239520677218.016</c:v>
                </c:pt>
              </c:numCache>
            </c:numRef>
          </c:val>
        </c:ser>
        <c:ser>
          <c:idx val="2"/>
          <c:order val="2"/>
          <c:tx>
            <c:strRef>
              <c:f>KnowledgeComp_PerCountry!$AV$3</c:f>
              <c:strCache>
                <c:ptCount val="1"/>
                <c:pt idx="0">
                  <c:v>Period 3 (2004-2018)</c:v>
                </c:pt>
              </c:strCache>
            </c:strRef>
          </c:tx>
          <c:spPr>
            <a:solidFill>
              <a:schemeClr val="accent3"/>
            </a:solidFill>
            <a:ln>
              <a:noFill/>
            </a:ln>
            <a:effectLst/>
          </c:spPr>
          <c:invertIfNegative val="0"/>
          <c:cat>
            <c:strRef>
              <c:f>KnowledgeComp_PerCountry!$AS$14:$AS$17</c:f>
              <c:strCache>
                <c:ptCount val="4"/>
                <c:pt idx="0">
                  <c:v>CN</c:v>
                </c:pt>
                <c:pt idx="1">
                  <c:v>JP</c:v>
                </c:pt>
                <c:pt idx="2">
                  <c:v>KR</c:v>
                </c:pt>
                <c:pt idx="3">
                  <c:v>US</c:v>
                </c:pt>
              </c:strCache>
            </c:strRef>
          </c:cat>
          <c:val>
            <c:numRef>
              <c:f>KnowledgeComp_PerCountry!$AV$14:$AV$17</c:f>
              <c:numCache>
                <c:formatCode>General</c:formatCode>
                <c:ptCount val="4"/>
                <c:pt idx="0">
                  <c:v>429402051662264.06</c:v>
                </c:pt>
                <c:pt idx="1">
                  <c:v>201796924886873.34</c:v>
                </c:pt>
                <c:pt idx="2">
                  <c:v>88019690148648.859</c:v>
                </c:pt>
                <c:pt idx="3">
                  <c:v>104599915074839.64</c:v>
                </c:pt>
              </c:numCache>
            </c:numRef>
          </c:val>
        </c:ser>
        <c:dLbls>
          <c:showLegendKey val="0"/>
          <c:showVal val="0"/>
          <c:showCatName val="0"/>
          <c:showSerName val="0"/>
          <c:showPercent val="0"/>
          <c:showBubbleSize val="0"/>
        </c:dLbls>
        <c:gapWidth val="219"/>
        <c:overlap val="-27"/>
        <c:axId val="491920288"/>
        <c:axId val="491921920"/>
      </c:barChart>
      <c:catAx>
        <c:axId val="491920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91921920"/>
        <c:crosses val="autoZero"/>
        <c:auto val="1"/>
        <c:lblAlgn val="ctr"/>
        <c:lblOffset val="100"/>
        <c:noMultiLvlLbl val="0"/>
      </c:catAx>
      <c:valAx>
        <c:axId val="491921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919202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Step 2</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KnowledgeComp_PerCountry!$AT$3</c:f>
              <c:strCache>
                <c:ptCount val="1"/>
                <c:pt idx="0">
                  <c:v>Period 1 (1974-1988)</c:v>
                </c:pt>
              </c:strCache>
            </c:strRef>
          </c:tx>
          <c:spPr>
            <a:solidFill>
              <a:schemeClr val="accent1"/>
            </a:solidFill>
            <a:ln>
              <a:noFill/>
            </a:ln>
            <a:effectLst/>
          </c:spPr>
          <c:invertIfNegative val="0"/>
          <c:cat>
            <c:strRef>
              <c:f>KnowledgeComp_PerCountry!$AS$19:$AS$22</c:f>
              <c:strCache>
                <c:ptCount val="4"/>
                <c:pt idx="0">
                  <c:v>CN</c:v>
                </c:pt>
                <c:pt idx="1">
                  <c:v>JP</c:v>
                </c:pt>
                <c:pt idx="2">
                  <c:v>KR</c:v>
                </c:pt>
                <c:pt idx="3">
                  <c:v>US</c:v>
                </c:pt>
              </c:strCache>
            </c:strRef>
          </c:cat>
          <c:val>
            <c:numRef>
              <c:f>KnowledgeComp_PerCountry!$AT$19:$AT$22</c:f>
              <c:numCache>
                <c:formatCode>General</c:formatCode>
                <c:ptCount val="4"/>
                <c:pt idx="0">
                  <c:v>16888623614.961472</c:v>
                </c:pt>
                <c:pt idx="1">
                  <c:v>4511154686403.8936</c:v>
                </c:pt>
                <c:pt idx="2">
                  <c:v>15641367003.993042</c:v>
                </c:pt>
                <c:pt idx="3">
                  <c:v>739601799781.8446</c:v>
                </c:pt>
              </c:numCache>
            </c:numRef>
          </c:val>
        </c:ser>
        <c:ser>
          <c:idx val="1"/>
          <c:order val="1"/>
          <c:tx>
            <c:strRef>
              <c:f>KnowledgeComp_PerCountry!$AU$3</c:f>
              <c:strCache>
                <c:ptCount val="1"/>
                <c:pt idx="0">
                  <c:v>Period 2 (1989-2003)</c:v>
                </c:pt>
              </c:strCache>
            </c:strRef>
          </c:tx>
          <c:spPr>
            <a:solidFill>
              <a:schemeClr val="accent2"/>
            </a:solidFill>
            <a:ln>
              <a:noFill/>
            </a:ln>
            <a:effectLst/>
          </c:spPr>
          <c:invertIfNegative val="0"/>
          <c:cat>
            <c:strRef>
              <c:f>KnowledgeComp_PerCountry!$AS$19:$AS$22</c:f>
              <c:strCache>
                <c:ptCount val="4"/>
                <c:pt idx="0">
                  <c:v>CN</c:v>
                </c:pt>
                <c:pt idx="1">
                  <c:v>JP</c:v>
                </c:pt>
                <c:pt idx="2">
                  <c:v>KR</c:v>
                </c:pt>
                <c:pt idx="3">
                  <c:v>US</c:v>
                </c:pt>
              </c:strCache>
            </c:strRef>
          </c:cat>
          <c:val>
            <c:numRef>
              <c:f>KnowledgeComp_PerCountry!$AU$19:$AU$22</c:f>
              <c:numCache>
                <c:formatCode>General</c:formatCode>
                <c:ptCount val="4"/>
                <c:pt idx="0">
                  <c:v>510950942213.50513</c:v>
                </c:pt>
                <c:pt idx="1">
                  <c:v>17091077767146.113</c:v>
                </c:pt>
                <c:pt idx="2">
                  <c:v>1057445579184.705</c:v>
                </c:pt>
                <c:pt idx="3">
                  <c:v>4136156781991.5698</c:v>
                </c:pt>
              </c:numCache>
            </c:numRef>
          </c:val>
        </c:ser>
        <c:ser>
          <c:idx val="2"/>
          <c:order val="2"/>
          <c:tx>
            <c:strRef>
              <c:f>KnowledgeComp_PerCountry!$AV$3</c:f>
              <c:strCache>
                <c:ptCount val="1"/>
                <c:pt idx="0">
                  <c:v>Period 3 (2004-2018)</c:v>
                </c:pt>
              </c:strCache>
            </c:strRef>
          </c:tx>
          <c:spPr>
            <a:solidFill>
              <a:schemeClr val="accent3"/>
            </a:solidFill>
            <a:ln>
              <a:noFill/>
            </a:ln>
            <a:effectLst/>
          </c:spPr>
          <c:invertIfNegative val="0"/>
          <c:cat>
            <c:strRef>
              <c:f>KnowledgeComp_PerCountry!$AS$19:$AS$22</c:f>
              <c:strCache>
                <c:ptCount val="4"/>
                <c:pt idx="0">
                  <c:v>CN</c:v>
                </c:pt>
                <c:pt idx="1">
                  <c:v>JP</c:v>
                </c:pt>
                <c:pt idx="2">
                  <c:v>KR</c:v>
                </c:pt>
                <c:pt idx="3">
                  <c:v>US</c:v>
                </c:pt>
              </c:strCache>
            </c:strRef>
          </c:cat>
          <c:val>
            <c:numRef>
              <c:f>KnowledgeComp_PerCountry!$AV$19:$AV$22</c:f>
              <c:numCache>
                <c:formatCode>General</c:formatCode>
                <c:ptCount val="4"/>
                <c:pt idx="0">
                  <c:v>56732739789781.281</c:v>
                </c:pt>
                <c:pt idx="1">
                  <c:v>26282474700300.664</c:v>
                </c:pt>
                <c:pt idx="2">
                  <c:v>11190755020679.187</c:v>
                </c:pt>
                <c:pt idx="3">
                  <c:v>14393001093035.424</c:v>
                </c:pt>
              </c:numCache>
            </c:numRef>
          </c:val>
        </c:ser>
        <c:dLbls>
          <c:showLegendKey val="0"/>
          <c:showVal val="0"/>
          <c:showCatName val="0"/>
          <c:showSerName val="0"/>
          <c:showPercent val="0"/>
          <c:showBubbleSize val="0"/>
        </c:dLbls>
        <c:gapWidth val="219"/>
        <c:overlap val="-27"/>
        <c:axId val="491452816"/>
        <c:axId val="491458256"/>
      </c:barChart>
      <c:catAx>
        <c:axId val="491452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91458256"/>
        <c:crosses val="autoZero"/>
        <c:auto val="1"/>
        <c:lblAlgn val="ctr"/>
        <c:lblOffset val="100"/>
        <c:noMultiLvlLbl val="0"/>
      </c:catAx>
      <c:valAx>
        <c:axId val="491458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914528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Step - Top 4</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KnowledgeComp_PerCountry!$AT$3</c:f>
              <c:strCache>
                <c:ptCount val="1"/>
                <c:pt idx="0">
                  <c:v>Period 1 (1974-1988)</c:v>
                </c:pt>
              </c:strCache>
            </c:strRef>
          </c:tx>
          <c:spPr>
            <a:solidFill>
              <a:schemeClr val="accent1"/>
            </a:solidFill>
            <a:ln>
              <a:noFill/>
            </a:ln>
            <a:effectLst/>
          </c:spPr>
          <c:invertIfNegative val="0"/>
          <c:cat>
            <c:strRef>
              <c:f>KnowledgeComp_PerCountry!$AS$26:$AS$29</c:f>
              <c:strCache>
                <c:ptCount val="4"/>
                <c:pt idx="0">
                  <c:v>CN</c:v>
                </c:pt>
                <c:pt idx="1">
                  <c:v>JP</c:v>
                </c:pt>
                <c:pt idx="2">
                  <c:v>KR</c:v>
                </c:pt>
                <c:pt idx="3">
                  <c:v>US</c:v>
                </c:pt>
              </c:strCache>
            </c:strRef>
          </c:cat>
          <c:val>
            <c:numRef>
              <c:f>KnowledgeComp_PerCountry!$AT$26:$AT$29</c:f>
              <c:numCache>
                <c:formatCode>General</c:formatCode>
                <c:ptCount val="4"/>
                <c:pt idx="0">
                  <c:v>149839.77615655569</c:v>
                </c:pt>
                <c:pt idx="1">
                  <c:v>16600893.023113806</c:v>
                </c:pt>
                <c:pt idx="2">
                  <c:v>159834.88784967357</c:v>
                </c:pt>
                <c:pt idx="3">
                  <c:v>11379403.899286728</c:v>
                </c:pt>
              </c:numCache>
            </c:numRef>
          </c:val>
        </c:ser>
        <c:ser>
          <c:idx val="1"/>
          <c:order val="1"/>
          <c:tx>
            <c:strRef>
              <c:f>KnowledgeComp_PerCountry!$AU$3</c:f>
              <c:strCache>
                <c:ptCount val="1"/>
                <c:pt idx="0">
                  <c:v>Period 2 (1989-2003)</c:v>
                </c:pt>
              </c:strCache>
            </c:strRef>
          </c:tx>
          <c:spPr>
            <a:solidFill>
              <a:schemeClr val="accent2"/>
            </a:solidFill>
            <a:ln>
              <a:noFill/>
            </a:ln>
            <a:effectLst/>
          </c:spPr>
          <c:invertIfNegative val="0"/>
          <c:cat>
            <c:strRef>
              <c:f>KnowledgeComp_PerCountry!$AS$26:$AS$29</c:f>
              <c:strCache>
                <c:ptCount val="4"/>
                <c:pt idx="0">
                  <c:v>CN</c:v>
                </c:pt>
                <c:pt idx="1">
                  <c:v>JP</c:v>
                </c:pt>
                <c:pt idx="2">
                  <c:v>KR</c:v>
                </c:pt>
                <c:pt idx="3">
                  <c:v>US</c:v>
                </c:pt>
              </c:strCache>
            </c:strRef>
          </c:cat>
          <c:val>
            <c:numRef>
              <c:f>KnowledgeComp_PerCountry!$AU$26:$AU$29</c:f>
              <c:numCache>
                <c:formatCode>_(* #,##0.00_);_(* \(#,##0.00\);_(* "-"??_);_(@_)</c:formatCode>
                <c:ptCount val="4"/>
                <c:pt idx="0">
                  <c:v>1693090.5235604551</c:v>
                </c:pt>
                <c:pt idx="1">
                  <c:v>157145073.91598031</c:v>
                </c:pt>
                <c:pt idx="2">
                  <c:v>5100610.6548608579</c:v>
                </c:pt>
                <c:pt idx="3">
                  <c:v>27274470.574304402</c:v>
                </c:pt>
              </c:numCache>
            </c:numRef>
          </c:val>
        </c:ser>
        <c:ser>
          <c:idx val="2"/>
          <c:order val="2"/>
          <c:tx>
            <c:strRef>
              <c:f>KnowledgeComp_PerCountry!$AV$3</c:f>
              <c:strCache>
                <c:ptCount val="1"/>
                <c:pt idx="0">
                  <c:v>Period 3 (2004-2018)</c:v>
                </c:pt>
              </c:strCache>
            </c:strRef>
          </c:tx>
          <c:spPr>
            <a:solidFill>
              <a:schemeClr val="accent3"/>
            </a:solidFill>
            <a:ln>
              <a:noFill/>
            </a:ln>
            <a:effectLst/>
          </c:spPr>
          <c:invertIfNegative val="0"/>
          <c:cat>
            <c:strRef>
              <c:f>KnowledgeComp_PerCountry!$AS$26:$AS$29</c:f>
              <c:strCache>
                <c:ptCount val="4"/>
                <c:pt idx="0">
                  <c:v>CN</c:v>
                </c:pt>
                <c:pt idx="1">
                  <c:v>JP</c:v>
                </c:pt>
                <c:pt idx="2">
                  <c:v>KR</c:v>
                </c:pt>
                <c:pt idx="3">
                  <c:v>US</c:v>
                </c:pt>
              </c:strCache>
            </c:strRef>
          </c:cat>
          <c:val>
            <c:numRef>
              <c:f>KnowledgeComp_PerCountry!$AV$26:$AV$29</c:f>
              <c:numCache>
                <c:formatCode>_(* #,##0.00_);_(* \(#,##0.00\);_(* "-"??_);_(@_)</c:formatCode>
                <c:ptCount val="4"/>
                <c:pt idx="0">
                  <c:v>277874881.0993551</c:v>
                </c:pt>
                <c:pt idx="1">
                  <c:v>98618803.790178597</c:v>
                </c:pt>
                <c:pt idx="2">
                  <c:v>67734083.648250848</c:v>
                </c:pt>
                <c:pt idx="3">
                  <c:v>41172375.835358471</c:v>
                </c:pt>
              </c:numCache>
            </c:numRef>
          </c:val>
        </c:ser>
        <c:dLbls>
          <c:showLegendKey val="0"/>
          <c:showVal val="0"/>
          <c:showCatName val="0"/>
          <c:showSerName val="0"/>
          <c:showPercent val="0"/>
          <c:showBubbleSize val="0"/>
        </c:dLbls>
        <c:gapWidth val="219"/>
        <c:overlap val="-27"/>
        <c:axId val="491464784"/>
        <c:axId val="491454448"/>
      </c:barChart>
      <c:catAx>
        <c:axId val="491464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91454448"/>
        <c:crosses val="autoZero"/>
        <c:auto val="1"/>
        <c:lblAlgn val="ctr"/>
        <c:lblOffset val="100"/>
        <c:noMultiLvlLbl val="0"/>
      </c:catAx>
      <c:valAx>
        <c:axId val="491454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9146478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Step 0 - Top</a:t>
            </a:r>
            <a:r>
              <a:rPr lang="en-US" baseline="0"/>
              <a:t> 4</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KnowledgeComp_PerCountry!$AT$3</c:f>
              <c:strCache>
                <c:ptCount val="1"/>
                <c:pt idx="0">
                  <c:v>Period 1 (1974-1988)</c:v>
                </c:pt>
              </c:strCache>
            </c:strRef>
          </c:tx>
          <c:spPr>
            <a:solidFill>
              <a:schemeClr val="accent1"/>
            </a:solidFill>
            <a:ln>
              <a:noFill/>
            </a:ln>
            <a:effectLst/>
          </c:spPr>
          <c:invertIfNegative val="0"/>
          <c:cat>
            <c:strRef>
              <c:f>KnowledgeComp_PerCountry!$AS$31:$AS$34</c:f>
              <c:strCache>
                <c:ptCount val="4"/>
                <c:pt idx="0">
                  <c:v>CN</c:v>
                </c:pt>
                <c:pt idx="1">
                  <c:v>JP</c:v>
                </c:pt>
                <c:pt idx="2">
                  <c:v>KR</c:v>
                </c:pt>
                <c:pt idx="3">
                  <c:v>US</c:v>
                </c:pt>
              </c:strCache>
            </c:strRef>
          </c:cat>
          <c:val>
            <c:numRef>
              <c:f>KnowledgeComp_PerCountry!$AT$31:$AT$34</c:f>
              <c:numCache>
                <c:formatCode>General</c:formatCode>
                <c:ptCount val="4"/>
                <c:pt idx="0">
                  <c:v>1185993231</c:v>
                </c:pt>
                <c:pt idx="1">
                  <c:v>205190752740</c:v>
                </c:pt>
                <c:pt idx="2">
                  <c:v>636960140</c:v>
                </c:pt>
                <c:pt idx="3">
                  <c:v>48515987068</c:v>
                </c:pt>
              </c:numCache>
            </c:numRef>
          </c:val>
        </c:ser>
        <c:ser>
          <c:idx val="1"/>
          <c:order val="1"/>
          <c:tx>
            <c:strRef>
              <c:f>KnowledgeComp_PerCountry!$AU$3</c:f>
              <c:strCache>
                <c:ptCount val="1"/>
                <c:pt idx="0">
                  <c:v>Period 2 (1989-2003)</c:v>
                </c:pt>
              </c:strCache>
            </c:strRef>
          </c:tx>
          <c:spPr>
            <a:solidFill>
              <a:schemeClr val="accent2"/>
            </a:solidFill>
            <a:ln>
              <a:noFill/>
            </a:ln>
            <a:effectLst/>
          </c:spPr>
          <c:invertIfNegative val="0"/>
          <c:cat>
            <c:strRef>
              <c:f>KnowledgeComp_PerCountry!$AS$31:$AS$34</c:f>
              <c:strCache>
                <c:ptCount val="4"/>
                <c:pt idx="0">
                  <c:v>CN</c:v>
                </c:pt>
                <c:pt idx="1">
                  <c:v>JP</c:v>
                </c:pt>
                <c:pt idx="2">
                  <c:v>KR</c:v>
                </c:pt>
                <c:pt idx="3">
                  <c:v>US</c:v>
                </c:pt>
              </c:strCache>
            </c:strRef>
          </c:cat>
          <c:val>
            <c:numRef>
              <c:f>KnowledgeComp_PerCountry!$AU$31:$AU$34</c:f>
              <c:numCache>
                <c:formatCode>General</c:formatCode>
                <c:ptCount val="4"/>
                <c:pt idx="0">
                  <c:v>31133729751</c:v>
                </c:pt>
                <c:pt idx="1">
                  <c:v>2317602364142</c:v>
                </c:pt>
                <c:pt idx="2">
                  <c:v>100772295428</c:v>
                </c:pt>
                <c:pt idx="3">
                  <c:v>527092594189</c:v>
                </c:pt>
              </c:numCache>
            </c:numRef>
          </c:val>
        </c:ser>
        <c:ser>
          <c:idx val="2"/>
          <c:order val="2"/>
          <c:tx>
            <c:strRef>
              <c:f>KnowledgeComp_PerCountry!$AV$3</c:f>
              <c:strCache>
                <c:ptCount val="1"/>
                <c:pt idx="0">
                  <c:v>Period 3 (2004-2018)</c:v>
                </c:pt>
              </c:strCache>
            </c:strRef>
          </c:tx>
          <c:spPr>
            <a:solidFill>
              <a:schemeClr val="accent3"/>
            </a:solidFill>
            <a:ln>
              <a:noFill/>
            </a:ln>
            <a:effectLst/>
          </c:spPr>
          <c:invertIfNegative val="0"/>
          <c:cat>
            <c:strRef>
              <c:f>KnowledgeComp_PerCountry!$AS$31:$AS$34</c:f>
              <c:strCache>
                <c:ptCount val="4"/>
                <c:pt idx="0">
                  <c:v>CN</c:v>
                </c:pt>
                <c:pt idx="1">
                  <c:v>JP</c:v>
                </c:pt>
                <c:pt idx="2">
                  <c:v>KR</c:v>
                </c:pt>
                <c:pt idx="3">
                  <c:v>US</c:v>
                </c:pt>
              </c:strCache>
            </c:strRef>
          </c:cat>
          <c:val>
            <c:numRef>
              <c:f>KnowledgeComp_PerCountry!$AV$31:$AV$34</c:f>
              <c:numCache>
                <c:formatCode>General</c:formatCode>
                <c:ptCount val="4"/>
                <c:pt idx="0">
                  <c:v>17747512286402</c:v>
                </c:pt>
                <c:pt idx="1">
                  <c:v>5894615505099</c:v>
                </c:pt>
                <c:pt idx="2">
                  <c:v>1093234257170</c:v>
                </c:pt>
                <c:pt idx="3">
                  <c:v>3777063107082</c:v>
                </c:pt>
              </c:numCache>
            </c:numRef>
          </c:val>
        </c:ser>
        <c:dLbls>
          <c:showLegendKey val="0"/>
          <c:showVal val="0"/>
          <c:showCatName val="0"/>
          <c:showSerName val="0"/>
          <c:showPercent val="0"/>
          <c:showBubbleSize val="0"/>
        </c:dLbls>
        <c:gapWidth val="219"/>
        <c:overlap val="-27"/>
        <c:axId val="491452272"/>
        <c:axId val="491461520"/>
      </c:barChart>
      <c:catAx>
        <c:axId val="491452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91461520"/>
        <c:crosses val="autoZero"/>
        <c:auto val="1"/>
        <c:lblAlgn val="ctr"/>
        <c:lblOffset val="100"/>
        <c:noMultiLvlLbl val="0"/>
      </c:catAx>
      <c:valAx>
        <c:axId val="491461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914522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Step 1 - Top 4</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KnowledgeComp_PerCountry!$AT$3</c:f>
              <c:strCache>
                <c:ptCount val="1"/>
                <c:pt idx="0">
                  <c:v>Period 1 (1974-1988)</c:v>
                </c:pt>
              </c:strCache>
            </c:strRef>
          </c:tx>
          <c:spPr>
            <a:solidFill>
              <a:schemeClr val="accent1"/>
            </a:solidFill>
            <a:ln>
              <a:noFill/>
            </a:ln>
            <a:effectLst/>
          </c:spPr>
          <c:invertIfNegative val="0"/>
          <c:cat>
            <c:strRef>
              <c:f>KnowledgeComp_PerCountry!$AS$36:$AS$39</c:f>
              <c:strCache>
                <c:ptCount val="4"/>
                <c:pt idx="0">
                  <c:v>CN</c:v>
                </c:pt>
                <c:pt idx="1">
                  <c:v>JP</c:v>
                </c:pt>
                <c:pt idx="2">
                  <c:v>KR</c:v>
                </c:pt>
                <c:pt idx="3">
                  <c:v>US</c:v>
                </c:pt>
              </c:strCache>
            </c:strRef>
          </c:cat>
          <c:val>
            <c:numRef>
              <c:f>KnowledgeComp_PerCountry!$AT$36:$AT$39</c:f>
              <c:numCache>
                <c:formatCode>General</c:formatCode>
                <c:ptCount val="4"/>
                <c:pt idx="0">
                  <c:v>19703701916.49453</c:v>
                </c:pt>
                <c:pt idx="1">
                  <c:v>5278769563596.2197</c:v>
                </c:pt>
                <c:pt idx="2">
                  <c:v>15438496287.54546</c:v>
                </c:pt>
                <c:pt idx="3">
                  <c:v>1093348775223.2211</c:v>
                </c:pt>
              </c:numCache>
            </c:numRef>
          </c:val>
        </c:ser>
        <c:ser>
          <c:idx val="1"/>
          <c:order val="1"/>
          <c:tx>
            <c:strRef>
              <c:f>KnowledgeComp_PerCountry!$AU$3</c:f>
              <c:strCache>
                <c:ptCount val="1"/>
                <c:pt idx="0">
                  <c:v>Period 2 (1989-2003)</c:v>
                </c:pt>
              </c:strCache>
            </c:strRef>
          </c:tx>
          <c:spPr>
            <a:solidFill>
              <a:schemeClr val="accent2"/>
            </a:solidFill>
            <a:ln>
              <a:noFill/>
            </a:ln>
            <a:effectLst/>
          </c:spPr>
          <c:invertIfNegative val="0"/>
          <c:cat>
            <c:strRef>
              <c:f>KnowledgeComp_PerCountry!$AS$36:$AS$39</c:f>
              <c:strCache>
                <c:ptCount val="4"/>
                <c:pt idx="0">
                  <c:v>CN</c:v>
                </c:pt>
                <c:pt idx="1">
                  <c:v>JP</c:v>
                </c:pt>
                <c:pt idx="2">
                  <c:v>KR</c:v>
                </c:pt>
                <c:pt idx="3">
                  <c:v>US</c:v>
                </c:pt>
              </c:strCache>
            </c:strRef>
          </c:cat>
          <c:val>
            <c:numRef>
              <c:f>KnowledgeComp_PerCountry!$AU$36:$AU$39</c:f>
              <c:numCache>
                <c:formatCode>General</c:formatCode>
                <c:ptCount val="4"/>
                <c:pt idx="0">
                  <c:v>406145664574.13538</c:v>
                </c:pt>
                <c:pt idx="1">
                  <c:v>25419252299576.844</c:v>
                </c:pt>
                <c:pt idx="2">
                  <c:v>1070044778993.2898</c:v>
                </c:pt>
                <c:pt idx="3">
                  <c:v>6379522839194.7061</c:v>
                </c:pt>
              </c:numCache>
            </c:numRef>
          </c:val>
        </c:ser>
        <c:ser>
          <c:idx val="2"/>
          <c:order val="2"/>
          <c:tx>
            <c:strRef>
              <c:f>KnowledgeComp_PerCountry!$AV$3</c:f>
              <c:strCache>
                <c:ptCount val="1"/>
                <c:pt idx="0">
                  <c:v>Period 3 (2004-2018)</c:v>
                </c:pt>
              </c:strCache>
            </c:strRef>
          </c:tx>
          <c:spPr>
            <a:solidFill>
              <a:schemeClr val="accent3"/>
            </a:solidFill>
            <a:ln>
              <a:noFill/>
            </a:ln>
            <a:effectLst/>
          </c:spPr>
          <c:invertIfNegative val="0"/>
          <c:cat>
            <c:strRef>
              <c:f>KnowledgeComp_PerCountry!$AS$36:$AS$39</c:f>
              <c:strCache>
                <c:ptCount val="4"/>
                <c:pt idx="0">
                  <c:v>CN</c:v>
                </c:pt>
                <c:pt idx="1">
                  <c:v>JP</c:v>
                </c:pt>
                <c:pt idx="2">
                  <c:v>KR</c:v>
                </c:pt>
                <c:pt idx="3">
                  <c:v>US</c:v>
                </c:pt>
              </c:strCache>
            </c:strRef>
          </c:cat>
          <c:val>
            <c:numRef>
              <c:f>KnowledgeComp_PerCountry!$AV$36:$AV$39</c:f>
              <c:numCache>
                <c:formatCode>General</c:formatCode>
                <c:ptCount val="4"/>
                <c:pt idx="0">
                  <c:v>79744449537058.719</c:v>
                </c:pt>
                <c:pt idx="1">
                  <c:v>27843244749884.828</c:v>
                </c:pt>
                <c:pt idx="2">
                  <c:v>15032331644543.209</c:v>
                </c:pt>
                <c:pt idx="3">
                  <c:v>25416465588207.836</c:v>
                </c:pt>
              </c:numCache>
            </c:numRef>
          </c:val>
        </c:ser>
        <c:dLbls>
          <c:showLegendKey val="0"/>
          <c:showVal val="0"/>
          <c:showCatName val="0"/>
          <c:showSerName val="0"/>
          <c:showPercent val="0"/>
          <c:showBubbleSize val="0"/>
        </c:dLbls>
        <c:gapWidth val="219"/>
        <c:overlap val="-27"/>
        <c:axId val="491454992"/>
        <c:axId val="491455536"/>
      </c:barChart>
      <c:catAx>
        <c:axId val="491454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91455536"/>
        <c:crosses val="autoZero"/>
        <c:auto val="1"/>
        <c:lblAlgn val="ctr"/>
        <c:lblOffset val="100"/>
        <c:noMultiLvlLbl val="0"/>
      </c:catAx>
      <c:valAx>
        <c:axId val="491455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914549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Step 2 - Top 4</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KnowledgeComp_PerCountry!$AT$3</c:f>
              <c:strCache>
                <c:ptCount val="1"/>
                <c:pt idx="0">
                  <c:v>Period 1 (1974-1988)</c:v>
                </c:pt>
              </c:strCache>
            </c:strRef>
          </c:tx>
          <c:spPr>
            <a:solidFill>
              <a:schemeClr val="accent1"/>
            </a:solidFill>
            <a:ln>
              <a:noFill/>
            </a:ln>
            <a:effectLst/>
          </c:spPr>
          <c:invertIfNegative val="0"/>
          <c:cat>
            <c:strRef>
              <c:f>KnowledgeComp_PerCountry!$AS$41:$AS$44</c:f>
              <c:strCache>
                <c:ptCount val="4"/>
                <c:pt idx="0">
                  <c:v>CN</c:v>
                </c:pt>
                <c:pt idx="1">
                  <c:v>JP</c:v>
                </c:pt>
                <c:pt idx="2">
                  <c:v>KR</c:v>
                </c:pt>
                <c:pt idx="3">
                  <c:v>US</c:v>
                </c:pt>
              </c:strCache>
            </c:strRef>
          </c:cat>
          <c:val>
            <c:numRef>
              <c:f>KnowledgeComp_PerCountry!$AT$41:$AT$44</c:f>
              <c:numCache>
                <c:formatCode>General</c:formatCode>
                <c:ptCount val="4"/>
                <c:pt idx="0">
                  <c:v>1551575952.8605099</c:v>
                </c:pt>
                <c:pt idx="1">
                  <c:v>504066876004.06067</c:v>
                </c:pt>
                <c:pt idx="2">
                  <c:v>1063043663.8209689</c:v>
                </c:pt>
                <c:pt idx="3">
                  <c:v>74929789368.069702</c:v>
                </c:pt>
              </c:numCache>
            </c:numRef>
          </c:val>
        </c:ser>
        <c:ser>
          <c:idx val="1"/>
          <c:order val="1"/>
          <c:tx>
            <c:strRef>
              <c:f>KnowledgeComp_PerCountry!$AU$3</c:f>
              <c:strCache>
                <c:ptCount val="1"/>
                <c:pt idx="0">
                  <c:v>Period 2 (1989-2003)</c:v>
                </c:pt>
              </c:strCache>
            </c:strRef>
          </c:tx>
          <c:spPr>
            <a:solidFill>
              <a:schemeClr val="accent2"/>
            </a:solidFill>
            <a:ln>
              <a:noFill/>
            </a:ln>
            <a:effectLst/>
          </c:spPr>
          <c:invertIfNegative val="0"/>
          <c:cat>
            <c:strRef>
              <c:f>KnowledgeComp_PerCountry!$AS$41:$AS$44</c:f>
              <c:strCache>
                <c:ptCount val="4"/>
                <c:pt idx="0">
                  <c:v>CN</c:v>
                </c:pt>
                <c:pt idx="1">
                  <c:v>JP</c:v>
                </c:pt>
                <c:pt idx="2">
                  <c:v>KR</c:v>
                </c:pt>
                <c:pt idx="3">
                  <c:v>US</c:v>
                </c:pt>
              </c:strCache>
            </c:strRef>
          </c:cat>
          <c:val>
            <c:numRef>
              <c:f>KnowledgeComp_PerCountry!$AU$41:$AU$44</c:f>
              <c:numCache>
                <c:formatCode>General</c:formatCode>
                <c:ptCount val="4"/>
                <c:pt idx="0">
                  <c:v>46406911517.101913</c:v>
                </c:pt>
                <c:pt idx="1">
                  <c:v>2216842830094.1821</c:v>
                </c:pt>
                <c:pt idx="2">
                  <c:v>113667684436.1998</c:v>
                </c:pt>
                <c:pt idx="3">
                  <c:v>717226391221.59692</c:v>
                </c:pt>
              </c:numCache>
            </c:numRef>
          </c:val>
        </c:ser>
        <c:ser>
          <c:idx val="2"/>
          <c:order val="2"/>
          <c:tx>
            <c:strRef>
              <c:f>KnowledgeComp_PerCountry!$AV$3</c:f>
              <c:strCache>
                <c:ptCount val="1"/>
                <c:pt idx="0">
                  <c:v>Period 3 (2004-2018)</c:v>
                </c:pt>
              </c:strCache>
            </c:strRef>
          </c:tx>
          <c:spPr>
            <a:solidFill>
              <a:schemeClr val="accent3"/>
            </a:solidFill>
            <a:ln>
              <a:noFill/>
            </a:ln>
            <a:effectLst/>
          </c:spPr>
          <c:invertIfNegative val="0"/>
          <c:cat>
            <c:strRef>
              <c:f>KnowledgeComp_PerCountry!$AS$41:$AS$44</c:f>
              <c:strCache>
                <c:ptCount val="4"/>
                <c:pt idx="0">
                  <c:v>CN</c:v>
                </c:pt>
                <c:pt idx="1">
                  <c:v>JP</c:v>
                </c:pt>
                <c:pt idx="2">
                  <c:v>KR</c:v>
                </c:pt>
                <c:pt idx="3">
                  <c:v>US</c:v>
                </c:pt>
              </c:strCache>
            </c:strRef>
          </c:cat>
          <c:val>
            <c:numRef>
              <c:f>KnowledgeComp_PerCountry!$AV$41:$AV$44</c:f>
              <c:numCache>
                <c:formatCode>General</c:formatCode>
                <c:ptCount val="4"/>
                <c:pt idx="0">
                  <c:v>10613005526447.959</c:v>
                </c:pt>
                <c:pt idx="1">
                  <c:v>3632511041952.7246</c:v>
                </c:pt>
                <c:pt idx="2">
                  <c:v>1702491542365.5562</c:v>
                </c:pt>
                <c:pt idx="3">
                  <c:v>3909620091719.1016</c:v>
                </c:pt>
              </c:numCache>
            </c:numRef>
          </c:val>
        </c:ser>
        <c:dLbls>
          <c:showLegendKey val="0"/>
          <c:showVal val="0"/>
          <c:showCatName val="0"/>
          <c:showSerName val="0"/>
          <c:showPercent val="0"/>
          <c:showBubbleSize val="0"/>
        </c:dLbls>
        <c:gapWidth val="219"/>
        <c:overlap val="-27"/>
        <c:axId val="491465872"/>
        <c:axId val="491456080"/>
      </c:barChart>
      <c:catAx>
        <c:axId val="491465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91456080"/>
        <c:crosses val="autoZero"/>
        <c:auto val="1"/>
        <c:lblAlgn val="ctr"/>
        <c:lblOffset val="100"/>
        <c:noMultiLvlLbl val="0"/>
      </c:catAx>
      <c:valAx>
        <c:axId val="491456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914658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Step - Top 6</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KnowledgeComp_PerCountry!$AT$3</c:f>
              <c:strCache>
                <c:ptCount val="1"/>
                <c:pt idx="0">
                  <c:v>Period 1 (1974-1988)</c:v>
                </c:pt>
              </c:strCache>
            </c:strRef>
          </c:tx>
          <c:spPr>
            <a:solidFill>
              <a:schemeClr val="accent1"/>
            </a:solidFill>
            <a:ln>
              <a:noFill/>
            </a:ln>
            <a:effectLst/>
          </c:spPr>
          <c:invertIfNegative val="0"/>
          <c:cat>
            <c:strRef>
              <c:f>KnowledgeComp_PerCountry!$AS$48:$AS$51</c:f>
              <c:strCache>
                <c:ptCount val="4"/>
                <c:pt idx="0">
                  <c:v>CN</c:v>
                </c:pt>
                <c:pt idx="1">
                  <c:v>JP</c:v>
                </c:pt>
                <c:pt idx="2">
                  <c:v>KR</c:v>
                </c:pt>
                <c:pt idx="3">
                  <c:v>US</c:v>
                </c:pt>
              </c:strCache>
            </c:strRef>
          </c:cat>
          <c:val>
            <c:numRef>
              <c:f>KnowledgeComp_PerCountry!$AT$48:$AT$51</c:f>
              <c:numCache>
                <c:formatCode>General</c:formatCode>
                <c:ptCount val="4"/>
                <c:pt idx="0">
                  <c:v>65435.433561467609</c:v>
                </c:pt>
                <c:pt idx="1">
                  <c:v>100785632.15946537</c:v>
                </c:pt>
                <c:pt idx="2">
                  <c:v>215896.63684973749</c:v>
                </c:pt>
                <c:pt idx="3">
                  <c:v>7992975.0858509578</c:v>
                </c:pt>
              </c:numCache>
            </c:numRef>
          </c:val>
        </c:ser>
        <c:ser>
          <c:idx val="1"/>
          <c:order val="1"/>
          <c:tx>
            <c:strRef>
              <c:f>KnowledgeComp_PerCountry!$AU$3</c:f>
              <c:strCache>
                <c:ptCount val="1"/>
                <c:pt idx="0">
                  <c:v>Period 2 (1989-2003)</c:v>
                </c:pt>
              </c:strCache>
            </c:strRef>
          </c:tx>
          <c:spPr>
            <a:solidFill>
              <a:schemeClr val="accent2"/>
            </a:solidFill>
            <a:ln>
              <a:noFill/>
            </a:ln>
            <a:effectLst/>
          </c:spPr>
          <c:invertIfNegative val="0"/>
          <c:cat>
            <c:strRef>
              <c:f>KnowledgeComp_PerCountry!$AS$48:$AS$51</c:f>
              <c:strCache>
                <c:ptCount val="4"/>
                <c:pt idx="0">
                  <c:v>CN</c:v>
                </c:pt>
                <c:pt idx="1">
                  <c:v>JP</c:v>
                </c:pt>
                <c:pt idx="2">
                  <c:v>KR</c:v>
                </c:pt>
                <c:pt idx="3">
                  <c:v>US</c:v>
                </c:pt>
              </c:strCache>
            </c:strRef>
          </c:cat>
          <c:val>
            <c:numRef>
              <c:f>KnowledgeComp_PerCountry!$AU$48:$AU$51</c:f>
              <c:numCache>
                <c:formatCode>_(* #,##0.00_);_(* \(#,##0.00\);_(* "-"??_);_(@_)</c:formatCode>
                <c:ptCount val="4"/>
                <c:pt idx="0">
                  <c:v>3467013.9709011773</c:v>
                </c:pt>
                <c:pt idx="1">
                  <c:v>225716212.63136098</c:v>
                </c:pt>
                <c:pt idx="2">
                  <c:v>18247047.383658089</c:v>
                </c:pt>
                <c:pt idx="3">
                  <c:v>49217701.971252374</c:v>
                </c:pt>
              </c:numCache>
            </c:numRef>
          </c:val>
        </c:ser>
        <c:ser>
          <c:idx val="2"/>
          <c:order val="2"/>
          <c:tx>
            <c:strRef>
              <c:f>KnowledgeComp_PerCountry!$AV$3</c:f>
              <c:strCache>
                <c:ptCount val="1"/>
                <c:pt idx="0">
                  <c:v>Period 3 (2004-2018)</c:v>
                </c:pt>
              </c:strCache>
            </c:strRef>
          </c:tx>
          <c:spPr>
            <a:solidFill>
              <a:schemeClr val="accent3"/>
            </a:solidFill>
            <a:ln>
              <a:noFill/>
            </a:ln>
            <a:effectLst/>
          </c:spPr>
          <c:invertIfNegative val="0"/>
          <c:cat>
            <c:strRef>
              <c:f>KnowledgeComp_PerCountry!$AS$48:$AS$51</c:f>
              <c:strCache>
                <c:ptCount val="4"/>
                <c:pt idx="0">
                  <c:v>CN</c:v>
                </c:pt>
                <c:pt idx="1">
                  <c:v>JP</c:v>
                </c:pt>
                <c:pt idx="2">
                  <c:v>KR</c:v>
                </c:pt>
                <c:pt idx="3">
                  <c:v>US</c:v>
                </c:pt>
              </c:strCache>
            </c:strRef>
          </c:cat>
          <c:val>
            <c:numRef>
              <c:f>KnowledgeComp_PerCountry!$AV$48:$AV$51</c:f>
              <c:numCache>
                <c:formatCode>_(* #,##0.00_);_(* \(#,##0.00\);_(* "-"??_);_(@_)</c:formatCode>
                <c:ptCount val="4"/>
                <c:pt idx="0">
                  <c:v>165180339.74708259</c:v>
                </c:pt>
                <c:pt idx="1">
                  <c:v>148941710.09974563</c:v>
                </c:pt>
                <c:pt idx="2">
                  <c:v>76398641.760636285</c:v>
                </c:pt>
                <c:pt idx="3">
                  <c:v>63133302.060456119</c:v>
                </c:pt>
              </c:numCache>
            </c:numRef>
          </c:val>
        </c:ser>
        <c:dLbls>
          <c:showLegendKey val="0"/>
          <c:showVal val="0"/>
          <c:showCatName val="0"/>
          <c:showSerName val="0"/>
          <c:showPercent val="0"/>
          <c:showBubbleSize val="0"/>
        </c:dLbls>
        <c:gapWidth val="219"/>
        <c:overlap val="-27"/>
        <c:axId val="491450640"/>
        <c:axId val="491465328"/>
      </c:barChart>
      <c:catAx>
        <c:axId val="491450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91465328"/>
        <c:crosses val="autoZero"/>
        <c:auto val="1"/>
        <c:lblAlgn val="ctr"/>
        <c:lblOffset val="100"/>
        <c:noMultiLvlLbl val="0"/>
      </c:catAx>
      <c:valAx>
        <c:axId val="491465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914506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Step 0 - Top</a:t>
            </a:r>
            <a:r>
              <a:rPr lang="en-US" baseline="0"/>
              <a:t> 6</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KnowledgeComp_PerCountry!$AT$3</c:f>
              <c:strCache>
                <c:ptCount val="1"/>
                <c:pt idx="0">
                  <c:v>Period 1 (1974-1988)</c:v>
                </c:pt>
              </c:strCache>
            </c:strRef>
          </c:tx>
          <c:spPr>
            <a:solidFill>
              <a:schemeClr val="accent1"/>
            </a:solidFill>
            <a:ln>
              <a:noFill/>
            </a:ln>
            <a:effectLst/>
          </c:spPr>
          <c:invertIfNegative val="0"/>
          <c:cat>
            <c:strRef>
              <c:f>KnowledgeComp_PerCountry!$AS$53:$AS$56</c:f>
              <c:strCache>
                <c:ptCount val="4"/>
                <c:pt idx="0">
                  <c:v>CN</c:v>
                </c:pt>
                <c:pt idx="1">
                  <c:v>JP</c:v>
                </c:pt>
                <c:pt idx="2">
                  <c:v>KR</c:v>
                </c:pt>
                <c:pt idx="3">
                  <c:v>US</c:v>
                </c:pt>
              </c:strCache>
            </c:strRef>
          </c:cat>
          <c:val>
            <c:numRef>
              <c:f>KnowledgeComp_PerCountry!$AT$53:$AT$56</c:f>
              <c:numCache>
                <c:formatCode>General</c:formatCode>
                <c:ptCount val="4"/>
                <c:pt idx="0">
                  <c:v>538946915</c:v>
                </c:pt>
                <c:pt idx="1">
                  <c:v>529069303941</c:v>
                </c:pt>
                <c:pt idx="2">
                  <c:v>1041852293</c:v>
                </c:pt>
                <c:pt idx="3">
                  <c:v>45342508015</c:v>
                </c:pt>
              </c:numCache>
            </c:numRef>
          </c:val>
        </c:ser>
        <c:ser>
          <c:idx val="1"/>
          <c:order val="1"/>
          <c:tx>
            <c:strRef>
              <c:f>KnowledgeComp_PerCountry!$AU$3</c:f>
              <c:strCache>
                <c:ptCount val="1"/>
                <c:pt idx="0">
                  <c:v>Period 2 (1989-2003)</c:v>
                </c:pt>
              </c:strCache>
            </c:strRef>
          </c:tx>
          <c:spPr>
            <a:solidFill>
              <a:schemeClr val="accent2"/>
            </a:solidFill>
            <a:ln>
              <a:noFill/>
            </a:ln>
            <a:effectLst/>
          </c:spPr>
          <c:invertIfNegative val="0"/>
          <c:cat>
            <c:strRef>
              <c:f>KnowledgeComp_PerCountry!$AS$53:$AS$56</c:f>
              <c:strCache>
                <c:ptCount val="4"/>
                <c:pt idx="0">
                  <c:v>CN</c:v>
                </c:pt>
                <c:pt idx="1">
                  <c:v>JP</c:v>
                </c:pt>
                <c:pt idx="2">
                  <c:v>KR</c:v>
                </c:pt>
                <c:pt idx="3">
                  <c:v>US</c:v>
                </c:pt>
              </c:strCache>
            </c:strRef>
          </c:cat>
          <c:val>
            <c:numRef>
              <c:f>KnowledgeComp_PerCountry!$AU$53:$AU$56</c:f>
              <c:numCache>
                <c:formatCode>General</c:formatCode>
                <c:ptCount val="4"/>
                <c:pt idx="0">
                  <c:v>39686667430</c:v>
                </c:pt>
                <c:pt idx="1">
                  <c:v>2290194125712</c:v>
                </c:pt>
                <c:pt idx="2">
                  <c:v>247897257851</c:v>
                </c:pt>
                <c:pt idx="3">
                  <c:v>568654259277</c:v>
                </c:pt>
              </c:numCache>
            </c:numRef>
          </c:val>
        </c:ser>
        <c:ser>
          <c:idx val="2"/>
          <c:order val="2"/>
          <c:tx>
            <c:strRef>
              <c:f>KnowledgeComp_PerCountry!$AV$3</c:f>
              <c:strCache>
                <c:ptCount val="1"/>
                <c:pt idx="0">
                  <c:v>Period 3 (2004-2018)</c:v>
                </c:pt>
              </c:strCache>
            </c:strRef>
          </c:tx>
          <c:spPr>
            <a:solidFill>
              <a:schemeClr val="accent3"/>
            </a:solidFill>
            <a:ln>
              <a:noFill/>
            </a:ln>
            <a:effectLst/>
          </c:spPr>
          <c:invertIfNegative val="0"/>
          <c:cat>
            <c:strRef>
              <c:f>KnowledgeComp_PerCountry!$AS$53:$AS$56</c:f>
              <c:strCache>
                <c:ptCount val="4"/>
                <c:pt idx="0">
                  <c:v>CN</c:v>
                </c:pt>
                <c:pt idx="1">
                  <c:v>JP</c:v>
                </c:pt>
                <c:pt idx="2">
                  <c:v>KR</c:v>
                </c:pt>
                <c:pt idx="3">
                  <c:v>US</c:v>
                </c:pt>
              </c:strCache>
            </c:strRef>
          </c:cat>
          <c:val>
            <c:numRef>
              <c:f>KnowledgeComp_PerCountry!$AV$53:$AV$56</c:f>
              <c:numCache>
                <c:formatCode>General</c:formatCode>
                <c:ptCount val="4"/>
                <c:pt idx="0">
                  <c:v>3753574507332</c:v>
                </c:pt>
                <c:pt idx="1">
                  <c:v>3336765319822</c:v>
                </c:pt>
                <c:pt idx="2">
                  <c:v>1287394855276</c:v>
                </c:pt>
                <c:pt idx="3">
                  <c:v>2840903757552</c:v>
                </c:pt>
              </c:numCache>
            </c:numRef>
          </c:val>
        </c:ser>
        <c:dLbls>
          <c:showLegendKey val="0"/>
          <c:showVal val="0"/>
          <c:showCatName val="0"/>
          <c:showSerName val="0"/>
          <c:showPercent val="0"/>
          <c:showBubbleSize val="0"/>
        </c:dLbls>
        <c:gapWidth val="219"/>
        <c:overlap val="-27"/>
        <c:axId val="491451184"/>
        <c:axId val="491457712"/>
      </c:barChart>
      <c:catAx>
        <c:axId val="491451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91457712"/>
        <c:crosses val="autoZero"/>
        <c:auto val="1"/>
        <c:lblAlgn val="ctr"/>
        <c:lblOffset val="100"/>
        <c:noMultiLvlLbl val="0"/>
      </c:catAx>
      <c:valAx>
        <c:axId val="491457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9145118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Step 1 - Top 6</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KnowledgeComp_PerCountry!$AT$3</c:f>
              <c:strCache>
                <c:ptCount val="1"/>
                <c:pt idx="0">
                  <c:v>Period 1 (1974-1988)</c:v>
                </c:pt>
              </c:strCache>
            </c:strRef>
          </c:tx>
          <c:spPr>
            <a:solidFill>
              <a:schemeClr val="accent1"/>
            </a:solidFill>
            <a:ln>
              <a:noFill/>
            </a:ln>
            <a:effectLst/>
          </c:spPr>
          <c:invertIfNegative val="0"/>
          <c:cat>
            <c:strRef>
              <c:f>KnowledgeComp_PerCountry!$AS$58:$AS$61</c:f>
              <c:strCache>
                <c:ptCount val="4"/>
                <c:pt idx="0">
                  <c:v>CN</c:v>
                </c:pt>
                <c:pt idx="1">
                  <c:v>JP</c:v>
                </c:pt>
                <c:pt idx="2">
                  <c:v>KR</c:v>
                </c:pt>
                <c:pt idx="3">
                  <c:v>US</c:v>
                </c:pt>
              </c:strCache>
            </c:strRef>
          </c:cat>
          <c:val>
            <c:numRef>
              <c:f>KnowledgeComp_PerCountry!$AT$58:$AT$61</c:f>
              <c:numCache>
                <c:formatCode>General</c:formatCode>
                <c:ptCount val="4"/>
                <c:pt idx="0">
                  <c:v>10582941360.735138</c:v>
                </c:pt>
                <c:pt idx="1">
                  <c:v>11785761851970.527</c:v>
                </c:pt>
                <c:pt idx="2">
                  <c:v>27088320008.379848</c:v>
                </c:pt>
                <c:pt idx="3">
                  <c:v>1040071211132.0156</c:v>
                </c:pt>
              </c:numCache>
            </c:numRef>
          </c:val>
        </c:ser>
        <c:ser>
          <c:idx val="1"/>
          <c:order val="1"/>
          <c:tx>
            <c:strRef>
              <c:f>KnowledgeComp_PerCountry!$AU$3</c:f>
              <c:strCache>
                <c:ptCount val="1"/>
                <c:pt idx="0">
                  <c:v>Period 2 (1989-2003)</c:v>
                </c:pt>
              </c:strCache>
            </c:strRef>
          </c:tx>
          <c:spPr>
            <a:solidFill>
              <a:schemeClr val="accent2"/>
            </a:solidFill>
            <a:ln>
              <a:noFill/>
            </a:ln>
            <a:effectLst/>
          </c:spPr>
          <c:invertIfNegative val="0"/>
          <c:cat>
            <c:strRef>
              <c:f>KnowledgeComp_PerCountry!$AS$58:$AS$61</c:f>
              <c:strCache>
                <c:ptCount val="4"/>
                <c:pt idx="0">
                  <c:v>CN</c:v>
                </c:pt>
                <c:pt idx="1">
                  <c:v>JP</c:v>
                </c:pt>
                <c:pt idx="2">
                  <c:v>KR</c:v>
                </c:pt>
                <c:pt idx="3">
                  <c:v>US</c:v>
                </c:pt>
              </c:strCache>
            </c:strRef>
          </c:cat>
          <c:val>
            <c:numRef>
              <c:f>KnowledgeComp_PerCountry!$AU$58:$AU$61</c:f>
              <c:numCache>
                <c:formatCode>General</c:formatCode>
                <c:ptCount val="4"/>
                <c:pt idx="0">
                  <c:v>583967113813.12329</c:v>
                </c:pt>
                <c:pt idx="1">
                  <c:v>39678355173646.734</c:v>
                </c:pt>
                <c:pt idx="2">
                  <c:v>2982850003975.7017</c:v>
                </c:pt>
                <c:pt idx="3">
                  <c:v>8273504801040.5947</c:v>
                </c:pt>
              </c:numCache>
            </c:numRef>
          </c:val>
        </c:ser>
        <c:ser>
          <c:idx val="2"/>
          <c:order val="2"/>
          <c:tx>
            <c:strRef>
              <c:f>KnowledgeComp_PerCountry!$AV$3</c:f>
              <c:strCache>
                <c:ptCount val="1"/>
                <c:pt idx="0">
                  <c:v>Period 3 (2004-2018)</c:v>
                </c:pt>
              </c:strCache>
            </c:strRef>
          </c:tx>
          <c:spPr>
            <a:solidFill>
              <a:schemeClr val="accent3"/>
            </a:solidFill>
            <a:ln>
              <a:noFill/>
            </a:ln>
            <a:effectLst/>
          </c:spPr>
          <c:invertIfNegative val="0"/>
          <c:cat>
            <c:strRef>
              <c:f>KnowledgeComp_PerCountry!$AS$58:$AS$61</c:f>
              <c:strCache>
                <c:ptCount val="4"/>
                <c:pt idx="0">
                  <c:v>CN</c:v>
                </c:pt>
                <c:pt idx="1">
                  <c:v>JP</c:v>
                </c:pt>
                <c:pt idx="2">
                  <c:v>KR</c:v>
                </c:pt>
                <c:pt idx="3">
                  <c:v>US</c:v>
                </c:pt>
              </c:strCache>
            </c:strRef>
          </c:cat>
          <c:val>
            <c:numRef>
              <c:f>KnowledgeComp_PerCountry!$AV$58:$AV$61</c:f>
              <c:numCache>
                <c:formatCode>General</c:formatCode>
                <c:ptCount val="4"/>
                <c:pt idx="0">
                  <c:v>42913098903346.539</c:v>
                </c:pt>
                <c:pt idx="1">
                  <c:v>37759461752128.969</c:v>
                </c:pt>
                <c:pt idx="2">
                  <c:v>18163934257837.707</c:v>
                </c:pt>
                <c:pt idx="3">
                  <c:v>19081392242525.656</c:v>
                </c:pt>
              </c:numCache>
            </c:numRef>
          </c:val>
        </c:ser>
        <c:dLbls>
          <c:showLegendKey val="0"/>
          <c:showVal val="0"/>
          <c:showCatName val="0"/>
          <c:showSerName val="0"/>
          <c:showPercent val="0"/>
          <c:showBubbleSize val="0"/>
        </c:dLbls>
        <c:gapWidth val="219"/>
        <c:overlap val="-27"/>
        <c:axId val="491459888"/>
        <c:axId val="491460432"/>
      </c:barChart>
      <c:catAx>
        <c:axId val="491459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91460432"/>
        <c:crosses val="autoZero"/>
        <c:auto val="1"/>
        <c:lblAlgn val="ctr"/>
        <c:lblOffset val="100"/>
        <c:noMultiLvlLbl val="0"/>
      </c:catAx>
      <c:valAx>
        <c:axId val="491460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914598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Herfindahl - RCAs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Indicators!$V$20</c:f>
              <c:strCache>
                <c:ptCount val="1"/>
              </c:strCache>
            </c:strRef>
          </c:tx>
          <c:spPr>
            <a:solidFill>
              <a:schemeClr val="accent1"/>
            </a:solidFill>
            <a:ln>
              <a:noFill/>
            </a:ln>
            <a:effectLst/>
          </c:spPr>
          <c:invertIfNegative val="0"/>
          <c:cat>
            <c:strRef>
              <c:f>Indicators!$A$21:$A$24</c:f>
              <c:strCache>
                <c:ptCount val="4"/>
                <c:pt idx="0">
                  <c:v>US</c:v>
                </c:pt>
                <c:pt idx="1">
                  <c:v>JP</c:v>
                </c:pt>
                <c:pt idx="2">
                  <c:v>CN</c:v>
                </c:pt>
                <c:pt idx="3">
                  <c:v>KR</c:v>
                </c:pt>
              </c:strCache>
            </c:strRef>
          </c:cat>
          <c:val>
            <c:numRef>
              <c:f>Indicators!$V$21:$V$24</c:f>
              <c:numCache>
                <c:formatCode>General</c:formatCode>
                <c:ptCount val="4"/>
                <c:pt idx="0">
                  <c:v>0</c:v>
                </c:pt>
                <c:pt idx="1">
                  <c:v>0</c:v>
                </c:pt>
                <c:pt idx="2">
                  <c:v>0</c:v>
                </c:pt>
                <c:pt idx="3">
                  <c:v>0</c:v>
                </c:pt>
              </c:numCache>
            </c:numRef>
          </c:val>
        </c:ser>
        <c:ser>
          <c:idx val="1"/>
          <c:order val="1"/>
          <c:tx>
            <c:strRef>
              <c:f>Indicators!$W$20</c:f>
              <c:strCache>
                <c:ptCount val="1"/>
                <c:pt idx="0">
                  <c:v>Period 1 (1974-1988)</c:v>
                </c:pt>
              </c:strCache>
            </c:strRef>
          </c:tx>
          <c:spPr>
            <a:solidFill>
              <a:schemeClr val="accent2"/>
            </a:solidFill>
            <a:ln>
              <a:noFill/>
            </a:ln>
            <a:effectLst/>
          </c:spPr>
          <c:invertIfNegative val="0"/>
          <c:cat>
            <c:strRef>
              <c:f>Indicators!$A$21:$A$24</c:f>
              <c:strCache>
                <c:ptCount val="4"/>
                <c:pt idx="0">
                  <c:v>US</c:v>
                </c:pt>
                <c:pt idx="1">
                  <c:v>JP</c:v>
                </c:pt>
                <c:pt idx="2">
                  <c:v>CN</c:v>
                </c:pt>
                <c:pt idx="3">
                  <c:v>KR</c:v>
                </c:pt>
              </c:strCache>
            </c:strRef>
          </c:cat>
          <c:val>
            <c:numRef>
              <c:f>Indicators!$W$21:$W$24</c:f>
              <c:numCache>
                <c:formatCode>General</c:formatCode>
                <c:ptCount val="4"/>
                <c:pt idx="0">
                  <c:v>5.5555555555555601E-2</c:v>
                </c:pt>
                <c:pt idx="1">
                  <c:v>6.25E-2</c:v>
                </c:pt>
                <c:pt idx="2">
                  <c:v>6.6666666666666693E-2</c:v>
                </c:pt>
                <c:pt idx="3">
                  <c:v>7.1428571428571397E-2</c:v>
                </c:pt>
              </c:numCache>
            </c:numRef>
          </c:val>
        </c:ser>
        <c:ser>
          <c:idx val="2"/>
          <c:order val="2"/>
          <c:tx>
            <c:strRef>
              <c:f>Indicators!$X$20</c:f>
              <c:strCache>
                <c:ptCount val="1"/>
                <c:pt idx="0">
                  <c:v>Period 2 (1989-2003)</c:v>
                </c:pt>
              </c:strCache>
            </c:strRef>
          </c:tx>
          <c:spPr>
            <a:solidFill>
              <a:schemeClr val="accent3"/>
            </a:solidFill>
            <a:ln>
              <a:noFill/>
            </a:ln>
            <a:effectLst/>
          </c:spPr>
          <c:invertIfNegative val="0"/>
          <c:cat>
            <c:strRef>
              <c:f>Indicators!$A$21:$A$24</c:f>
              <c:strCache>
                <c:ptCount val="4"/>
                <c:pt idx="0">
                  <c:v>US</c:v>
                </c:pt>
                <c:pt idx="1">
                  <c:v>JP</c:v>
                </c:pt>
                <c:pt idx="2">
                  <c:v>CN</c:v>
                </c:pt>
                <c:pt idx="3">
                  <c:v>KR</c:v>
                </c:pt>
              </c:strCache>
            </c:strRef>
          </c:cat>
          <c:val>
            <c:numRef>
              <c:f>Indicators!$X$21:$X$24</c:f>
              <c:numCache>
                <c:formatCode>General</c:formatCode>
                <c:ptCount val="4"/>
                <c:pt idx="0">
                  <c:v>6.25E-2</c:v>
                </c:pt>
                <c:pt idx="1">
                  <c:v>5.8823529411764698E-2</c:v>
                </c:pt>
                <c:pt idx="2">
                  <c:v>7.1428571428571397E-2</c:v>
                </c:pt>
                <c:pt idx="3">
                  <c:v>6.6666666666666693E-2</c:v>
                </c:pt>
              </c:numCache>
            </c:numRef>
          </c:val>
        </c:ser>
        <c:ser>
          <c:idx val="3"/>
          <c:order val="3"/>
          <c:tx>
            <c:strRef>
              <c:f>Indicators!$Y$20</c:f>
              <c:strCache>
                <c:ptCount val="1"/>
                <c:pt idx="0">
                  <c:v>Period 3 (2004-2018)</c:v>
                </c:pt>
              </c:strCache>
            </c:strRef>
          </c:tx>
          <c:spPr>
            <a:solidFill>
              <a:schemeClr val="accent4"/>
            </a:solidFill>
            <a:ln>
              <a:noFill/>
            </a:ln>
            <a:effectLst/>
          </c:spPr>
          <c:invertIfNegative val="0"/>
          <c:cat>
            <c:strRef>
              <c:f>Indicators!$A$21:$A$24</c:f>
              <c:strCache>
                <c:ptCount val="4"/>
                <c:pt idx="0">
                  <c:v>US</c:v>
                </c:pt>
                <c:pt idx="1">
                  <c:v>JP</c:v>
                </c:pt>
                <c:pt idx="2">
                  <c:v>CN</c:v>
                </c:pt>
                <c:pt idx="3">
                  <c:v>KR</c:v>
                </c:pt>
              </c:strCache>
            </c:strRef>
          </c:cat>
          <c:val>
            <c:numRef>
              <c:f>Indicators!$Y$21:$Y$24</c:f>
              <c:numCache>
                <c:formatCode>General</c:formatCode>
                <c:ptCount val="4"/>
                <c:pt idx="0">
                  <c:v>6.25E-2</c:v>
                </c:pt>
                <c:pt idx="1">
                  <c:v>6.6666666666666693E-2</c:v>
                </c:pt>
                <c:pt idx="2">
                  <c:v>5.5555555555555601E-2</c:v>
                </c:pt>
                <c:pt idx="3">
                  <c:v>9.0909090909090898E-2</c:v>
                </c:pt>
              </c:numCache>
            </c:numRef>
          </c:val>
        </c:ser>
        <c:dLbls>
          <c:showLegendKey val="0"/>
          <c:showVal val="0"/>
          <c:showCatName val="0"/>
          <c:showSerName val="0"/>
          <c:showPercent val="0"/>
          <c:showBubbleSize val="0"/>
        </c:dLbls>
        <c:gapWidth val="219"/>
        <c:overlap val="-27"/>
        <c:axId val="419812512"/>
        <c:axId val="419814688"/>
      </c:barChart>
      <c:catAx>
        <c:axId val="419812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19814688"/>
        <c:crosses val="autoZero"/>
        <c:auto val="1"/>
        <c:lblAlgn val="ctr"/>
        <c:lblOffset val="100"/>
        <c:noMultiLvlLbl val="0"/>
      </c:catAx>
      <c:valAx>
        <c:axId val="419814688"/>
        <c:scaling>
          <c:orientation val="minMax"/>
          <c:min val="5.000000000000001E-2"/>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198125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Step 2 - Top 6</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KnowledgeComp_PerCountry!$AT$3</c:f>
              <c:strCache>
                <c:ptCount val="1"/>
                <c:pt idx="0">
                  <c:v>Period 1 (1974-1988)</c:v>
                </c:pt>
              </c:strCache>
            </c:strRef>
          </c:tx>
          <c:spPr>
            <a:solidFill>
              <a:schemeClr val="accent1"/>
            </a:solidFill>
            <a:ln>
              <a:noFill/>
            </a:ln>
            <a:effectLst/>
          </c:spPr>
          <c:invertIfNegative val="0"/>
          <c:cat>
            <c:strRef>
              <c:f>KnowledgeComp_PerCountry!$AS$63:$AS$66</c:f>
              <c:strCache>
                <c:ptCount val="4"/>
                <c:pt idx="0">
                  <c:v>CN</c:v>
                </c:pt>
                <c:pt idx="1">
                  <c:v>JP</c:v>
                </c:pt>
                <c:pt idx="2">
                  <c:v>KR</c:v>
                </c:pt>
                <c:pt idx="3">
                  <c:v>US</c:v>
                </c:pt>
              </c:strCache>
            </c:strRef>
          </c:cat>
          <c:val>
            <c:numRef>
              <c:f>KnowledgeComp_PerCountry!$AT$63:$AT$66</c:f>
              <c:numCache>
                <c:formatCode>General</c:formatCode>
                <c:ptCount val="4"/>
                <c:pt idx="0">
                  <c:v>892272947.57749987</c:v>
                </c:pt>
                <c:pt idx="1">
                  <c:v>885802827934.20984</c:v>
                </c:pt>
                <c:pt idx="2">
                  <c:v>2113253464.241647</c:v>
                </c:pt>
                <c:pt idx="3">
                  <c:v>82203618446.364838</c:v>
                </c:pt>
              </c:numCache>
            </c:numRef>
          </c:val>
        </c:ser>
        <c:ser>
          <c:idx val="1"/>
          <c:order val="1"/>
          <c:tx>
            <c:strRef>
              <c:f>KnowledgeComp_PerCountry!$AU$3</c:f>
              <c:strCache>
                <c:ptCount val="1"/>
                <c:pt idx="0">
                  <c:v>Period 2 (1989-2003)</c:v>
                </c:pt>
              </c:strCache>
            </c:strRef>
          </c:tx>
          <c:spPr>
            <a:solidFill>
              <a:schemeClr val="accent2"/>
            </a:solidFill>
            <a:ln>
              <a:noFill/>
            </a:ln>
            <a:effectLst/>
          </c:spPr>
          <c:invertIfNegative val="0"/>
          <c:cat>
            <c:strRef>
              <c:f>KnowledgeComp_PerCountry!$AS$63:$AS$66</c:f>
              <c:strCache>
                <c:ptCount val="4"/>
                <c:pt idx="0">
                  <c:v>CN</c:v>
                </c:pt>
                <c:pt idx="1">
                  <c:v>JP</c:v>
                </c:pt>
                <c:pt idx="2">
                  <c:v>KR</c:v>
                </c:pt>
                <c:pt idx="3">
                  <c:v>US</c:v>
                </c:pt>
              </c:strCache>
            </c:strRef>
          </c:cat>
          <c:val>
            <c:numRef>
              <c:f>KnowledgeComp_PerCountry!$AU$63:$AU$66</c:f>
              <c:numCache>
                <c:formatCode>General</c:formatCode>
                <c:ptCount val="4"/>
                <c:pt idx="0">
                  <c:v>54780146780.023788</c:v>
                </c:pt>
                <c:pt idx="1">
                  <c:v>3622700161186.6328</c:v>
                </c:pt>
                <c:pt idx="2">
                  <c:v>269674940576.8811</c:v>
                </c:pt>
                <c:pt idx="3">
                  <c:v>774594509151.99683</c:v>
                </c:pt>
              </c:numCache>
            </c:numRef>
          </c:val>
        </c:ser>
        <c:ser>
          <c:idx val="2"/>
          <c:order val="2"/>
          <c:tx>
            <c:strRef>
              <c:f>KnowledgeComp_PerCountry!$AV$3</c:f>
              <c:strCache>
                <c:ptCount val="1"/>
                <c:pt idx="0">
                  <c:v>Period 3 (2004-2018)</c:v>
                </c:pt>
              </c:strCache>
            </c:strRef>
          </c:tx>
          <c:spPr>
            <a:solidFill>
              <a:schemeClr val="accent3"/>
            </a:solidFill>
            <a:ln>
              <a:noFill/>
            </a:ln>
            <a:effectLst/>
          </c:spPr>
          <c:invertIfNegative val="0"/>
          <c:cat>
            <c:strRef>
              <c:f>KnowledgeComp_PerCountry!$AS$63:$AS$66</c:f>
              <c:strCache>
                <c:ptCount val="4"/>
                <c:pt idx="0">
                  <c:v>CN</c:v>
                </c:pt>
                <c:pt idx="1">
                  <c:v>JP</c:v>
                </c:pt>
                <c:pt idx="2">
                  <c:v>KR</c:v>
                </c:pt>
                <c:pt idx="3">
                  <c:v>US</c:v>
                </c:pt>
              </c:strCache>
            </c:strRef>
          </c:cat>
          <c:val>
            <c:numRef>
              <c:f>KnowledgeComp_PerCountry!$AV$63:$AV$66</c:f>
              <c:numCache>
                <c:formatCode>General</c:formatCode>
                <c:ptCount val="4"/>
                <c:pt idx="0">
                  <c:v>5901653268132.9492</c:v>
                </c:pt>
                <c:pt idx="1">
                  <c:v>5291027508809.9395</c:v>
                </c:pt>
                <c:pt idx="2">
                  <c:v>2218276814935.3276</c:v>
                </c:pt>
                <c:pt idx="3">
                  <c:v>2819818407631.4307</c:v>
                </c:pt>
              </c:numCache>
            </c:numRef>
          </c:val>
        </c:ser>
        <c:dLbls>
          <c:showLegendKey val="0"/>
          <c:showVal val="0"/>
          <c:showCatName val="0"/>
          <c:showSerName val="0"/>
          <c:showPercent val="0"/>
          <c:showBubbleSize val="0"/>
        </c:dLbls>
        <c:gapWidth val="219"/>
        <c:overlap val="-27"/>
        <c:axId val="491460976"/>
        <c:axId val="491463152"/>
      </c:barChart>
      <c:catAx>
        <c:axId val="491460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91463152"/>
        <c:crosses val="autoZero"/>
        <c:auto val="1"/>
        <c:lblAlgn val="ctr"/>
        <c:lblOffset val="100"/>
        <c:noMultiLvlLbl val="0"/>
      </c:catAx>
      <c:valAx>
        <c:axId val="491463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914609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Step - Top 10</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KnowledgeComp_PerCountry!$AT$3</c:f>
              <c:strCache>
                <c:ptCount val="1"/>
                <c:pt idx="0">
                  <c:v>Period 1 (1974-1988)</c:v>
                </c:pt>
              </c:strCache>
            </c:strRef>
          </c:tx>
          <c:spPr>
            <a:solidFill>
              <a:schemeClr val="accent1"/>
            </a:solidFill>
            <a:ln>
              <a:noFill/>
            </a:ln>
            <a:effectLst/>
          </c:spPr>
          <c:invertIfNegative val="0"/>
          <c:cat>
            <c:strRef>
              <c:f>KnowledgeComp_PerCountry!$AS$70:$AS$73</c:f>
              <c:strCache>
                <c:ptCount val="4"/>
                <c:pt idx="0">
                  <c:v>CN</c:v>
                </c:pt>
                <c:pt idx="1">
                  <c:v>JP</c:v>
                </c:pt>
                <c:pt idx="2">
                  <c:v>KR</c:v>
                </c:pt>
                <c:pt idx="3">
                  <c:v>US</c:v>
                </c:pt>
              </c:strCache>
            </c:strRef>
          </c:cat>
          <c:val>
            <c:numRef>
              <c:f>KnowledgeComp_PerCountry!$AT$70:$AT$73</c:f>
              <c:numCache>
                <c:formatCode>General</c:formatCode>
                <c:ptCount val="4"/>
                <c:pt idx="0">
                  <c:v>215275.20971802331</c:v>
                </c:pt>
                <c:pt idx="1">
                  <c:v>117386525.18257917</c:v>
                </c:pt>
                <c:pt idx="2">
                  <c:v>375731.52469941106</c:v>
                </c:pt>
                <c:pt idx="3">
                  <c:v>19372378.985137686</c:v>
                </c:pt>
              </c:numCache>
            </c:numRef>
          </c:val>
        </c:ser>
        <c:ser>
          <c:idx val="1"/>
          <c:order val="1"/>
          <c:tx>
            <c:strRef>
              <c:f>KnowledgeComp_PerCountry!$AU$3</c:f>
              <c:strCache>
                <c:ptCount val="1"/>
                <c:pt idx="0">
                  <c:v>Period 2 (1989-2003)</c:v>
                </c:pt>
              </c:strCache>
            </c:strRef>
          </c:tx>
          <c:spPr>
            <a:solidFill>
              <a:schemeClr val="accent2"/>
            </a:solidFill>
            <a:ln>
              <a:noFill/>
            </a:ln>
            <a:effectLst/>
          </c:spPr>
          <c:invertIfNegative val="0"/>
          <c:cat>
            <c:strRef>
              <c:f>KnowledgeComp_PerCountry!$AS$70:$AS$73</c:f>
              <c:strCache>
                <c:ptCount val="4"/>
                <c:pt idx="0">
                  <c:v>CN</c:v>
                </c:pt>
                <c:pt idx="1">
                  <c:v>JP</c:v>
                </c:pt>
                <c:pt idx="2">
                  <c:v>KR</c:v>
                </c:pt>
                <c:pt idx="3">
                  <c:v>US</c:v>
                </c:pt>
              </c:strCache>
            </c:strRef>
          </c:cat>
          <c:val>
            <c:numRef>
              <c:f>KnowledgeComp_PerCountry!$AU$70:$AU$73</c:f>
              <c:numCache>
                <c:formatCode>_(* #,##0.00_);_(* \(#,##0.00\);_(* "-"??_);_(@_)</c:formatCode>
                <c:ptCount val="4"/>
                <c:pt idx="0">
                  <c:v>5160104.4944616323</c:v>
                </c:pt>
                <c:pt idx="1">
                  <c:v>382861286.54734129</c:v>
                </c:pt>
                <c:pt idx="2">
                  <c:v>23347658.038518947</c:v>
                </c:pt>
                <c:pt idx="3">
                  <c:v>76492172.545556784</c:v>
                </c:pt>
              </c:numCache>
            </c:numRef>
          </c:val>
        </c:ser>
        <c:ser>
          <c:idx val="2"/>
          <c:order val="2"/>
          <c:tx>
            <c:strRef>
              <c:f>KnowledgeComp_PerCountry!$AV$3</c:f>
              <c:strCache>
                <c:ptCount val="1"/>
                <c:pt idx="0">
                  <c:v>Period 3 (2004-2018)</c:v>
                </c:pt>
              </c:strCache>
            </c:strRef>
          </c:tx>
          <c:spPr>
            <a:solidFill>
              <a:schemeClr val="accent3"/>
            </a:solidFill>
            <a:ln>
              <a:noFill/>
            </a:ln>
            <a:effectLst/>
          </c:spPr>
          <c:invertIfNegative val="0"/>
          <c:cat>
            <c:strRef>
              <c:f>KnowledgeComp_PerCountry!$AS$70:$AS$73</c:f>
              <c:strCache>
                <c:ptCount val="4"/>
                <c:pt idx="0">
                  <c:v>CN</c:v>
                </c:pt>
                <c:pt idx="1">
                  <c:v>JP</c:v>
                </c:pt>
                <c:pt idx="2">
                  <c:v>KR</c:v>
                </c:pt>
                <c:pt idx="3">
                  <c:v>US</c:v>
                </c:pt>
              </c:strCache>
            </c:strRef>
          </c:cat>
          <c:val>
            <c:numRef>
              <c:f>KnowledgeComp_PerCountry!$AV$70:$AV$73</c:f>
              <c:numCache>
                <c:formatCode>_(* #,##0.00_);_(* \(#,##0.00\);_(* "-"??_);_(@_)</c:formatCode>
                <c:ptCount val="4"/>
                <c:pt idx="0">
                  <c:v>443055220.84643769</c:v>
                </c:pt>
                <c:pt idx="1">
                  <c:v>247560513.88992423</c:v>
                </c:pt>
                <c:pt idx="2">
                  <c:v>144132725.40888715</c:v>
                </c:pt>
                <c:pt idx="3">
                  <c:v>104305677.8958146</c:v>
                </c:pt>
              </c:numCache>
            </c:numRef>
          </c:val>
        </c:ser>
        <c:dLbls>
          <c:showLegendKey val="0"/>
          <c:showVal val="0"/>
          <c:showCatName val="0"/>
          <c:showSerName val="0"/>
          <c:showPercent val="0"/>
          <c:showBubbleSize val="0"/>
        </c:dLbls>
        <c:gapWidth val="219"/>
        <c:overlap val="-27"/>
        <c:axId val="491927904"/>
        <c:axId val="491928448"/>
      </c:barChart>
      <c:catAx>
        <c:axId val="491927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91928448"/>
        <c:crosses val="autoZero"/>
        <c:auto val="1"/>
        <c:lblAlgn val="ctr"/>
        <c:lblOffset val="100"/>
        <c:noMultiLvlLbl val="0"/>
      </c:catAx>
      <c:valAx>
        <c:axId val="491928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919279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Step 0 - Top</a:t>
            </a:r>
            <a:r>
              <a:rPr lang="en-US" baseline="0"/>
              <a:t> 10</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KnowledgeComp_PerCountry!$AT$3</c:f>
              <c:strCache>
                <c:ptCount val="1"/>
                <c:pt idx="0">
                  <c:v>Period 1 (1974-1988)</c:v>
                </c:pt>
              </c:strCache>
            </c:strRef>
          </c:tx>
          <c:spPr>
            <a:solidFill>
              <a:schemeClr val="accent1"/>
            </a:solidFill>
            <a:ln>
              <a:noFill/>
            </a:ln>
            <a:effectLst/>
          </c:spPr>
          <c:invertIfNegative val="0"/>
          <c:cat>
            <c:strRef>
              <c:f>KnowledgeComp_PerCountry!$AS$75:$AS$78</c:f>
              <c:strCache>
                <c:ptCount val="4"/>
                <c:pt idx="0">
                  <c:v>CN</c:v>
                </c:pt>
                <c:pt idx="1">
                  <c:v>JP</c:v>
                </c:pt>
                <c:pt idx="2">
                  <c:v>KR</c:v>
                </c:pt>
                <c:pt idx="3">
                  <c:v>US</c:v>
                </c:pt>
              </c:strCache>
            </c:strRef>
          </c:cat>
          <c:val>
            <c:numRef>
              <c:f>KnowledgeComp_PerCountry!$AT$75:$AT$78</c:f>
              <c:numCache>
                <c:formatCode>General</c:formatCode>
                <c:ptCount val="4"/>
                <c:pt idx="0">
                  <c:v>1724940146</c:v>
                </c:pt>
                <c:pt idx="1">
                  <c:v>734260056681</c:v>
                </c:pt>
                <c:pt idx="2">
                  <c:v>1678812433</c:v>
                </c:pt>
                <c:pt idx="3">
                  <c:v>93858495083</c:v>
                </c:pt>
              </c:numCache>
            </c:numRef>
          </c:val>
        </c:ser>
        <c:ser>
          <c:idx val="1"/>
          <c:order val="1"/>
          <c:tx>
            <c:strRef>
              <c:f>KnowledgeComp_PerCountry!$AU$3</c:f>
              <c:strCache>
                <c:ptCount val="1"/>
                <c:pt idx="0">
                  <c:v>Period 2 (1989-2003)</c:v>
                </c:pt>
              </c:strCache>
            </c:strRef>
          </c:tx>
          <c:spPr>
            <a:solidFill>
              <a:schemeClr val="accent2"/>
            </a:solidFill>
            <a:ln>
              <a:noFill/>
            </a:ln>
            <a:effectLst/>
          </c:spPr>
          <c:invertIfNegative val="0"/>
          <c:cat>
            <c:strRef>
              <c:f>KnowledgeComp_PerCountry!$AS$75:$AS$78</c:f>
              <c:strCache>
                <c:ptCount val="4"/>
                <c:pt idx="0">
                  <c:v>CN</c:v>
                </c:pt>
                <c:pt idx="1">
                  <c:v>JP</c:v>
                </c:pt>
                <c:pt idx="2">
                  <c:v>KR</c:v>
                </c:pt>
                <c:pt idx="3">
                  <c:v>US</c:v>
                </c:pt>
              </c:strCache>
            </c:strRef>
          </c:cat>
          <c:val>
            <c:numRef>
              <c:f>KnowledgeComp_PerCountry!$AU$75:$AU$78</c:f>
              <c:numCache>
                <c:formatCode>General</c:formatCode>
                <c:ptCount val="4"/>
                <c:pt idx="0">
                  <c:v>70820397181</c:v>
                </c:pt>
                <c:pt idx="1">
                  <c:v>4607796489854</c:v>
                </c:pt>
                <c:pt idx="2">
                  <c:v>348669553279</c:v>
                </c:pt>
                <c:pt idx="3">
                  <c:v>1095746853466</c:v>
                </c:pt>
              </c:numCache>
            </c:numRef>
          </c:val>
        </c:ser>
        <c:ser>
          <c:idx val="2"/>
          <c:order val="2"/>
          <c:tx>
            <c:strRef>
              <c:f>KnowledgeComp_PerCountry!$AV$3</c:f>
              <c:strCache>
                <c:ptCount val="1"/>
                <c:pt idx="0">
                  <c:v>Period 3 (2004-2018)</c:v>
                </c:pt>
              </c:strCache>
            </c:strRef>
          </c:tx>
          <c:spPr>
            <a:solidFill>
              <a:schemeClr val="accent3"/>
            </a:solidFill>
            <a:ln>
              <a:noFill/>
            </a:ln>
            <a:effectLst/>
          </c:spPr>
          <c:invertIfNegative val="0"/>
          <c:cat>
            <c:strRef>
              <c:f>KnowledgeComp_PerCountry!$AS$75:$AS$78</c:f>
              <c:strCache>
                <c:ptCount val="4"/>
                <c:pt idx="0">
                  <c:v>CN</c:v>
                </c:pt>
                <c:pt idx="1">
                  <c:v>JP</c:v>
                </c:pt>
                <c:pt idx="2">
                  <c:v>KR</c:v>
                </c:pt>
                <c:pt idx="3">
                  <c:v>US</c:v>
                </c:pt>
              </c:strCache>
            </c:strRef>
          </c:cat>
          <c:val>
            <c:numRef>
              <c:f>KnowledgeComp_PerCountry!$AV$75:$AV$78</c:f>
              <c:numCache>
                <c:formatCode>General</c:formatCode>
                <c:ptCount val="4"/>
                <c:pt idx="0">
                  <c:v>21501086793734</c:v>
                </c:pt>
                <c:pt idx="1">
                  <c:v>9231380824921</c:v>
                </c:pt>
                <c:pt idx="2">
                  <c:v>2380629112446</c:v>
                </c:pt>
                <c:pt idx="3">
                  <c:v>6617966864634</c:v>
                </c:pt>
              </c:numCache>
            </c:numRef>
          </c:val>
        </c:ser>
        <c:dLbls>
          <c:showLegendKey val="0"/>
          <c:showVal val="0"/>
          <c:showCatName val="0"/>
          <c:showSerName val="0"/>
          <c:showPercent val="0"/>
          <c:showBubbleSize val="0"/>
        </c:dLbls>
        <c:gapWidth val="219"/>
        <c:overlap val="-27"/>
        <c:axId val="491463696"/>
        <c:axId val="491456624"/>
      </c:barChart>
      <c:catAx>
        <c:axId val="491463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91456624"/>
        <c:crosses val="autoZero"/>
        <c:auto val="1"/>
        <c:lblAlgn val="ctr"/>
        <c:lblOffset val="100"/>
        <c:noMultiLvlLbl val="0"/>
      </c:catAx>
      <c:valAx>
        <c:axId val="491456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914636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Step 1 - Top 10</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KnowledgeComp_PerCountry!$AT$3</c:f>
              <c:strCache>
                <c:ptCount val="1"/>
                <c:pt idx="0">
                  <c:v>Period 1 (1974-1988)</c:v>
                </c:pt>
              </c:strCache>
            </c:strRef>
          </c:tx>
          <c:spPr>
            <a:solidFill>
              <a:schemeClr val="accent1"/>
            </a:solidFill>
            <a:ln>
              <a:noFill/>
            </a:ln>
            <a:effectLst/>
          </c:spPr>
          <c:invertIfNegative val="0"/>
          <c:cat>
            <c:strRef>
              <c:f>KnowledgeComp_PerCountry!$AS$80:$AS$83</c:f>
              <c:strCache>
                <c:ptCount val="4"/>
                <c:pt idx="0">
                  <c:v>CN</c:v>
                </c:pt>
                <c:pt idx="1">
                  <c:v>JP</c:v>
                </c:pt>
                <c:pt idx="2">
                  <c:v>KR</c:v>
                </c:pt>
                <c:pt idx="3">
                  <c:v>US</c:v>
                </c:pt>
              </c:strCache>
            </c:strRef>
          </c:cat>
          <c:val>
            <c:numRef>
              <c:f>KnowledgeComp_PerCountry!$AT$80:$AT$83</c:f>
              <c:numCache>
                <c:formatCode>General</c:formatCode>
                <c:ptCount val="4"/>
                <c:pt idx="0">
                  <c:v>30286643277.229668</c:v>
                </c:pt>
                <c:pt idx="1">
                  <c:v>17064531415566.746</c:v>
                </c:pt>
                <c:pt idx="2">
                  <c:v>42526816295.925308</c:v>
                </c:pt>
                <c:pt idx="3">
                  <c:v>2133419986355.2368</c:v>
                </c:pt>
              </c:numCache>
            </c:numRef>
          </c:val>
        </c:ser>
        <c:ser>
          <c:idx val="1"/>
          <c:order val="1"/>
          <c:tx>
            <c:strRef>
              <c:f>KnowledgeComp_PerCountry!$AU$3</c:f>
              <c:strCache>
                <c:ptCount val="1"/>
                <c:pt idx="0">
                  <c:v>Period 2 (1989-2003)</c:v>
                </c:pt>
              </c:strCache>
            </c:strRef>
          </c:tx>
          <c:spPr>
            <a:solidFill>
              <a:schemeClr val="accent2"/>
            </a:solidFill>
            <a:ln>
              <a:noFill/>
            </a:ln>
            <a:effectLst/>
          </c:spPr>
          <c:invertIfNegative val="0"/>
          <c:cat>
            <c:strRef>
              <c:f>KnowledgeComp_PerCountry!$AS$80:$AS$83</c:f>
              <c:strCache>
                <c:ptCount val="4"/>
                <c:pt idx="0">
                  <c:v>CN</c:v>
                </c:pt>
                <c:pt idx="1">
                  <c:v>JP</c:v>
                </c:pt>
                <c:pt idx="2">
                  <c:v>KR</c:v>
                </c:pt>
                <c:pt idx="3">
                  <c:v>US</c:v>
                </c:pt>
              </c:strCache>
            </c:strRef>
          </c:cat>
          <c:val>
            <c:numRef>
              <c:f>KnowledgeComp_PerCountry!$AU$80:$AU$83</c:f>
              <c:numCache>
                <c:formatCode>General</c:formatCode>
                <c:ptCount val="4"/>
                <c:pt idx="0">
                  <c:v>990112778387.25867</c:v>
                </c:pt>
                <c:pt idx="1">
                  <c:v>65097607473223.578</c:v>
                </c:pt>
                <c:pt idx="2">
                  <c:v>4052894782968.9912</c:v>
                </c:pt>
                <c:pt idx="3">
                  <c:v>14653027640235.301</c:v>
                </c:pt>
              </c:numCache>
            </c:numRef>
          </c:val>
        </c:ser>
        <c:ser>
          <c:idx val="2"/>
          <c:order val="2"/>
          <c:tx>
            <c:strRef>
              <c:f>KnowledgeComp_PerCountry!$AV$3</c:f>
              <c:strCache>
                <c:ptCount val="1"/>
                <c:pt idx="0">
                  <c:v>Period 3 (2004-2018)</c:v>
                </c:pt>
              </c:strCache>
            </c:strRef>
          </c:tx>
          <c:spPr>
            <a:solidFill>
              <a:schemeClr val="accent3"/>
            </a:solidFill>
            <a:ln>
              <a:noFill/>
            </a:ln>
            <a:effectLst/>
          </c:spPr>
          <c:invertIfNegative val="0"/>
          <c:cat>
            <c:strRef>
              <c:f>KnowledgeComp_PerCountry!$AS$80:$AS$83</c:f>
              <c:strCache>
                <c:ptCount val="4"/>
                <c:pt idx="0">
                  <c:v>CN</c:v>
                </c:pt>
                <c:pt idx="1">
                  <c:v>JP</c:v>
                </c:pt>
                <c:pt idx="2">
                  <c:v>KR</c:v>
                </c:pt>
                <c:pt idx="3">
                  <c:v>US</c:v>
                </c:pt>
              </c:strCache>
            </c:strRef>
          </c:cat>
          <c:val>
            <c:numRef>
              <c:f>KnowledgeComp_PerCountry!$AV$80:$AV$83</c:f>
              <c:numCache>
                <c:formatCode>General</c:formatCode>
                <c:ptCount val="4"/>
                <c:pt idx="0">
                  <c:v>122657548440405.25</c:v>
                </c:pt>
                <c:pt idx="1">
                  <c:v>65602706502013.797</c:v>
                </c:pt>
                <c:pt idx="2">
                  <c:v>33196265902380.914</c:v>
                </c:pt>
                <c:pt idx="3">
                  <c:v>44497857830733.492</c:v>
                </c:pt>
              </c:numCache>
            </c:numRef>
          </c:val>
        </c:ser>
        <c:dLbls>
          <c:showLegendKey val="0"/>
          <c:showVal val="0"/>
          <c:showCatName val="0"/>
          <c:showSerName val="0"/>
          <c:showPercent val="0"/>
          <c:showBubbleSize val="0"/>
        </c:dLbls>
        <c:gapWidth val="219"/>
        <c:overlap val="-27"/>
        <c:axId val="491459344"/>
        <c:axId val="491457168"/>
      </c:barChart>
      <c:catAx>
        <c:axId val="491459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91457168"/>
        <c:crosses val="autoZero"/>
        <c:auto val="1"/>
        <c:lblAlgn val="ctr"/>
        <c:lblOffset val="100"/>
        <c:noMultiLvlLbl val="0"/>
      </c:catAx>
      <c:valAx>
        <c:axId val="491457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914593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Step 2 - Top10</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KnowledgeComp_PerCountry!$AT$3</c:f>
              <c:strCache>
                <c:ptCount val="1"/>
                <c:pt idx="0">
                  <c:v>Period 1 (1974-1988)</c:v>
                </c:pt>
              </c:strCache>
            </c:strRef>
          </c:tx>
          <c:spPr>
            <a:solidFill>
              <a:schemeClr val="accent1"/>
            </a:solidFill>
            <a:ln>
              <a:noFill/>
            </a:ln>
            <a:effectLst/>
          </c:spPr>
          <c:invertIfNegative val="0"/>
          <c:cat>
            <c:strRef>
              <c:f>KnowledgeComp_PerCountry!$AS$85:$AS$88</c:f>
              <c:strCache>
                <c:ptCount val="4"/>
                <c:pt idx="0">
                  <c:v>CN</c:v>
                </c:pt>
                <c:pt idx="1">
                  <c:v>JP</c:v>
                </c:pt>
                <c:pt idx="2">
                  <c:v>KR</c:v>
                </c:pt>
                <c:pt idx="3">
                  <c:v>US</c:v>
                </c:pt>
              </c:strCache>
            </c:strRef>
          </c:cat>
          <c:val>
            <c:numRef>
              <c:f>KnowledgeComp_PerCountry!$AT$85:$AT$88</c:f>
              <c:numCache>
                <c:formatCode>General</c:formatCode>
                <c:ptCount val="4"/>
                <c:pt idx="0">
                  <c:v>2443848900.4380097</c:v>
                </c:pt>
                <c:pt idx="1">
                  <c:v>1389869703938.2705</c:v>
                </c:pt>
                <c:pt idx="2">
                  <c:v>3176297128.0626159</c:v>
                </c:pt>
                <c:pt idx="3">
                  <c:v>157133407814.43454</c:v>
                </c:pt>
              </c:numCache>
            </c:numRef>
          </c:val>
        </c:ser>
        <c:ser>
          <c:idx val="1"/>
          <c:order val="1"/>
          <c:tx>
            <c:strRef>
              <c:f>KnowledgeComp_PerCountry!$AU$3</c:f>
              <c:strCache>
                <c:ptCount val="1"/>
                <c:pt idx="0">
                  <c:v>Period 2 (1989-2003)</c:v>
                </c:pt>
              </c:strCache>
            </c:strRef>
          </c:tx>
          <c:spPr>
            <a:solidFill>
              <a:schemeClr val="accent2"/>
            </a:solidFill>
            <a:ln>
              <a:noFill/>
            </a:ln>
            <a:effectLst/>
          </c:spPr>
          <c:invertIfNegative val="0"/>
          <c:cat>
            <c:strRef>
              <c:f>KnowledgeComp_PerCountry!$AS$85:$AS$88</c:f>
              <c:strCache>
                <c:ptCount val="4"/>
                <c:pt idx="0">
                  <c:v>CN</c:v>
                </c:pt>
                <c:pt idx="1">
                  <c:v>JP</c:v>
                </c:pt>
                <c:pt idx="2">
                  <c:v>KR</c:v>
                </c:pt>
                <c:pt idx="3">
                  <c:v>US</c:v>
                </c:pt>
              </c:strCache>
            </c:strRef>
          </c:cat>
          <c:val>
            <c:numRef>
              <c:f>KnowledgeComp_PerCountry!$AU$85:$AU$88</c:f>
              <c:numCache>
                <c:formatCode>General</c:formatCode>
                <c:ptCount val="4"/>
                <c:pt idx="0">
                  <c:v>101187058297.1257</c:v>
                </c:pt>
                <c:pt idx="1">
                  <c:v>5839542991280.8145</c:v>
                </c:pt>
                <c:pt idx="2">
                  <c:v>383342625013.08093</c:v>
                </c:pt>
                <c:pt idx="3">
                  <c:v>1491820900373.5937</c:v>
                </c:pt>
              </c:numCache>
            </c:numRef>
          </c:val>
        </c:ser>
        <c:ser>
          <c:idx val="2"/>
          <c:order val="2"/>
          <c:tx>
            <c:strRef>
              <c:f>KnowledgeComp_PerCountry!$AV$3</c:f>
              <c:strCache>
                <c:ptCount val="1"/>
                <c:pt idx="0">
                  <c:v>Period 3 (2004-2018)</c:v>
                </c:pt>
              </c:strCache>
            </c:strRef>
          </c:tx>
          <c:spPr>
            <a:solidFill>
              <a:schemeClr val="accent3"/>
            </a:solidFill>
            <a:ln>
              <a:noFill/>
            </a:ln>
            <a:effectLst/>
          </c:spPr>
          <c:invertIfNegative val="0"/>
          <c:cat>
            <c:strRef>
              <c:f>KnowledgeComp_PerCountry!$AS$85:$AS$88</c:f>
              <c:strCache>
                <c:ptCount val="4"/>
                <c:pt idx="0">
                  <c:v>CN</c:v>
                </c:pt>
                <c:pt idx="1">
                  <c:v>JP</c:v>
                </c:pt>
                <c:pt idx="2">
                  <c:v>KR</c:v>
                </c:pt>
                <c:pt idx="3">
                  <c:v>US</c:v>
                </c:pt>
              </c:strCache>
            </c:strRef>
          </c:cat>
          <c:val>
            <c:numRef>
              <c:f>KnowledgeComp_PerCountry!$AV$85:$AV$88</c:f>
              <c:numCache>
                <c:formatCode>General</c:formatCode>
                <c:ptCount val="4"/>
                <c:pt idx="0">
                  <c:v>16514658794580.908</c:v>
                </c:pt>
                <c:pt idx="1">
                  <c:v>8923538550762.6641</c:v>
                </c:pt>
                <c:pt idx="2">
                  <c:v>3920768357300.8838</c:v>
                </c:pt>
                <c:pt idx="3">
                  <c:v>6729438499350.5322</c:v>
                </c:pt>
              </c:numCache>
            </c:numRef>
          </c:val>
        </c:ser>
        <c:dLbls>
          <c:showLegendKey val="0"/>
          <c:showVal val="0"/>
          <c:showCatName val="0"/>
          <c:showSerName val="0"/>
          <c:showPercent val="0"/>
          <c:showBubbleSize val="0"/>
        </c:dLbls>
        <c:gapWidth val="219"/>
        <c:overlap val="-27"/>
        <c:axId val="491462064"/>
        <c:axId val="491462608"/>
      </c:barChart>
      <c:catAx>
        <c:axId val="491462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91462608"/>
        <c:crosses val="autoZero"/>
        <c:auto val="1"/>
        <c:lblAlgn val="ctr"/>
        <c:lblOffset val="100"/>
        <c:noMultiLvlLbl val="0"/>
      </c:catAx>
      <c:valAx>
        <c:axId val="491462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914620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Step</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 RCAs'!$AT$3</c:f>
              <c:strCache>
                <c:ptCount val="1"/>
                <c:pt idx="0">
                  <c:v>Period 1 (1974-1988)</c:v>
                </c:pt>
              </c:strCache>
            </c:strRef>
          </c:tx>
          <c:spPr>
            <a:solidFill>
              <a:schemeClr val="accent1"/>
            </a:solidFill>
            <a:ln>
              <a:noFill/>
            </a:ln>
            <a:effectLst/>
          </c:spPr>
          <c:invertIfNegative val="0"/>
          <c:cat>
            <c:strRef>
              <c:f>'KnowledgeComp_PerCountry RCAs'!$AS$4:$AS$7</c:f>
              <c:strCache>
                <c:ptCount val="4"/>
                <c:pt idx="0">
                  <c:v>CN</c:v>
                </c:pt>
                <c:pt idx="1">
                  <c:v>JP</c:v>
                </c:pt>
                <c:pt idx="2">
                  <c:v>KR</c:v>
                </c:pt>
                <c:pt idx="3">
                  <c:v>US</c:v>
                </c:pt>
              </c:strCache>
            </c:strRef>
          </c:cat>
          <c:val>
            <c:numRef>
              <c:f>'KnowledgeComp_PerCountry RCAs'!$AT$4:$AT$7</c:f>
              <c:numCache>
                <c:formatCode>General</c:formatCode>
                <c:ptCount val="4"/>
                <c:pt idx="0">
                  <c:v>1272.2500010225056</c:v>
                </c:pt>
                <c:pt idx="1">
                  <c:v>1195.3829072432004</c:v>
                </c:pt>
                <c:pt idx="2">
                  <c:v>1081.1178801252477</c:v>
                </c:pt>
                <c:pt idx="3">
                  <c:v>1246.8517378227764</c:v>
                </c:pt>
              </c:numCache>
            </c:numRef>
          </c:val>
        </c:ser>
        <c:ser>
          <c:idx val="1"/>
          <c:order val="1"/>
          <c:tx>
            <c:strRef>
              <c:f>'KnowledgeComp_PerCountry RCAs'!$AU$3</c:f>
              <c:strCache>
                <c:ptCount val="1"/>
                <c:pt idx="0">
                  <c:v>Period 2 (1989-2003)</c:v>
                </c:pt>
              </c:strCache>
            </c:strRef>
          </c:tx>
          <c:spPr>
            <a:solidFill>
              <a:schemeClr val="accent2"/>
            </a:solidFill>
            <a:ln>
              <a:noFill/>
            </a:ln>
            <a:effectLst/>
          </c:spPr>
          <c:invertIfNegative val="0"/>
          <c:cat>
            <c:strRef>
              <c:f>'KnowledgeComp_PerCountry RCAs'!$AS$4:$AS$7</c:f>
              <c:strCache>
                <c:ptCount val="4"/>
                <c:pt idx="0">
                  <c:v>CN</c:v>
                </c:pt>
                <c:pt idx="1">
                  <c:v>JP</c:v>
                </c:pt>
                <c:pt idx="2">
                  <c:v>KR</c:v>
                </c:pt>
                <c:pt idx="3">
                  <c:v>US</c:v>
                </c:pt>
              </c:strCache>
            </c:strRef>
          </c:cat>
          <c:val>
            <c:numRef>
              <c:f>'KnowledgeComp_PerCountry RCAs'!$AU$4:$AU$7</c:f>
              <c:numCache>
                <c:formatCode>_(* #,##0.00_);_(* \(#,##0.00\);_(* "-"??_);_(@_)</c:formatCode>
                <c:ptCount val="4"/>
                <c:pt idx="0">
                  <c:v>979.15005177418686</c:v>
                </c:pt>
                <c:pt idx="1">
                  <c:v>1227.0232593353867</c:v>
                </c:pt>
                <c:pt idx="2">
                  <c:v>1079.5787714521107</c:v>
                </c:pt>
                <c:pt idx="3">
                  <c:v>1167.6648338709576</c:v>
                </c:pt>
              </c:numCache>
            </c:numRef>
          </c:val>
        </c:ser>
        <c:ser>
          <c:idx val="2"/>
          <c:order val="2"/>
          <c:tx>
            <c:strRef>
              <c:f>'KnowledgeComp_PerCountry RCAs'!$AV$3</c:f>
              <c:strCache>
                <c:ptCount val="1"/>
                <c:pt idx="0">
                  <c:v>Period 3 (2004-2018)</c:v>
                </c:pt>
              </c:strCache>
            </c:strRef>
          </c:tx>
          <c:spPr>
            <a:solidFill>
              <a:schemeClr val="accent3"/>
            </a:solidFill>
            <a:ln>
              <a:noFill/>
            </a:ln>
            <a:effectLst/>
          </c:spPr>
          <c:invertIfNegative val="0"/>
          <c:cat>
            <c:strRef>
              <c:f>'KnowledgeComp_PerCountry RCAs'!$AS$4:$AS$7</c:f>
              <c:strCache>
                <c:ptCount val="4"/>
                <c:pt idx="0">
                  <c:v>CN</c:v>
                </c:pt>
                <c:pt idx="1">
                  <c:v>JP</c:v>
                </c:pt>
                <c:pt idx="2">
                  <c:v>KR</c:v>
                </c:pt>
                <c:pt idx="3">
                  <c:v>US</c:v>
                </c:pt>
              </c:strCache>
            </c:strRef>
          </c:cat>
          <c:val>
            <c:numRef>
              <c:f>'KnowledgeComp_PerCountry RCAs'!$AV$4:$AV$7</c:f>
              <c:numCache>
                <c:formatCode>_(* #,##0.00_);_(* \(#,##0.00\);_(* "-"??_);_(@_)</c:formatCode>
                <c:ptCount val="4"/>
                <c:pt idx="0">
                  <c:v>1125.9276627373224</c:v>
                </c:pt>
                <c:pt idx="1">
                  <c:v>1071.2067958997322</c:v>
                </c:pt>
                <c:pt idx="2">
                  <c:v>792.22836674986434</c:v>
                </c:pt>
                <c:pt idx="3">
                  <c:v>895.63928713037649</c:v>
                </c:pt>
              </c:numCache>
            </c:numRef>
          </c:val>
        </c:ser>
        <c:dLbls>
          <c:showLegendKey val="0"/>
          <c:showVal val="0"/>
          <c:showCatName val="0"/>
          <c:showSerName val="0"/>
          <c:showPercent val="0"/>
          <c:showBubbleSize val="0"/>
        </c:dLbls>
        <c:gapWidth val="219"/>
        <c:overlap val="-27"/>
        <c:axId val="644358464"/>
        <c:axId val="644356288"/>
      </c:barChart>
      <c:catAx>
        <c:axId val="644358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44356288"/>
        <c:crosses val="autoZero"/>
        <c:auto val="1"/>
        <c:lblAlgn val="ctr"/>
        <c:lblOffset val="100"/>
        <c:noMultiLvlLbl val="0"/>
      </c:catAx>
      <c:valAx>
        <c:axId val="644356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443584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Step 0</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 RCAs'!$AT$3</c:f>
              <c:strCache>
                <c:ptCount val="1"/>
                <c:pt idx="0">
                  <c:v>Period 1 (1974-1988)</c:v>
                </c:pt>
              </c:strCache>
            </c:strRef>
          </c:tx>
          <c:spPr>
            <a:solidFill>
              <a:schemeClr val="accent1"/>
            </a:solidFill>
            <a:ln>
              <a:noFill/>
            </a:ln>
            <a:effectLst/>
          </c:spPr>
          <c:invertIfNegative val="0"/>
          <c:cat>
            <c:strRef>
              <c:f>'KnowledgeComp_PerCountry RCAs'!$AS$9:$AS$12</c:f>
              <c:strCache>
                <c:ptCount val="4"/>
                <c:pt idx="0">
                  <c:v>CN</c:v>
                </c:pt>
                <c:pt idx="1">
                  <c:v>JP</c:v>
                </c:pt>
                <c:pt idx="2">
                  <c:v>KR</c:v>
                </c:pt>
                <c:pt idx="3">
                  <c:v>US</c:v>
                </c:pt>
              </c:strCache>
            </c:strRef>
          </c:cat>
          <c:val>
            <c:numRef>
              <c:f>'KnowledgeComp_PerCountry RCAs'!$AT$9:$AT$12</c:f>
              <c:numCache>
                <c:formatCode>General</c:formatCode>
                <c:ptCount val="4"/>
                <c:pt idx="0">
                  <c:v>750</c:v>
                </c:pt>
                <c:pt idx="1">
                  <c:v>696</c:v>
                </c:pt>
                <c:pt idx="2">
                  <c:v>578</c:v>
                </c:pt>
                <c:pt idx="3">
                  <c:v>714</c:v>
                </c:pt>
              </c:numCache>
            </c:numRef>
          </c:val>
        </c:ser>
        <c:ser>
          <c:idx val="1"/>
          <c:order val="1"/>
          <c:tx>
            <c:strRef>
              <c:f>'KnowledgeComp_PerCountry RCAs'!$AU$3</c:f>
              <c:strCache>
                <c:ptCount val="1"/>
                <c:pt idx="0">
                  <c:v>Period 2 (1989-2003)</c:v>
                </c:pt>
              </c:strCache>
            </c:strRef>
          </c:tx>
          <c:spPr>
            <a:solidFill>
              <a:schemeClr val="accent2"/>
            </a:solidFill>
            <a:ln>
              <a:noFill/>
            </a:ln>
            <a:effectLst/>
          </c:spPr>
          <c:invertIfNegative val="0"/>
          <c:cat>
            <c:strRef>
              <c:f>'KnowledgeComp_PerCountry RCAs'!$AS$9:$AS$12</c:f>
              <c:strCache>
                <c:ptCount val="4"/>
                <c:pt idx="0">
                  <c:v>CN</c:v>
                </c:pt>
                <c:pt idx="1">
                  <c:v>JP</c:v>
                </c:pt>
                <c:pt idx="2">
                  <c:v>KR</c:v>
                </c:pt>
                <c:pt idx="3">
                  <c:v>US</c:v>
                </c:pt>
              </c:strCache>
            </c:strRef>
          </c:cat>
          <c:val>
            <c:numRef>
              <c:f>'KnowledgeComp_PerCountry RCAs'!$AU$9:$AU$12</c:f>
              <c:numCache>
                <c:formatCode>General</c:formatCode>
                <c:ptCount val="4"/>
                <c:pt idx="0">
                  <c:v>798</c:v>
                </c:pt>
                <c:pt idx="1">
                  <c:v>1058</c:v>
                </c:pt>
                <c:pt idx="2">
                  <c:v>940</c:v>
                </c:pt>
                <c:pt idx="3">
                  <c:v>923</c:v>
                </c:pt>
              </c:numCache>
            </c:numRef>
          </c:val>
        </c:ser>
        <c:ser>
          <c:idx val="2"/>
          <c:order val="2"/>
          <c:tx>
            <c:strRef>
              <c:f>'KnowledgeComp_PerCountry RCAs'!$AV$3</c:f>
              <c:strCache>
                <c:ptCount val="1"/>
                <c:pt idx="0">
                  <c:v>Period 3 (2004-2018)</c:v>
                </c:pt>
              </c:strCache>
            </c:strRef>
          </c:tx>
          <c:spPr>
            <a:solidFill>
              <a:schemeClr val="accent3"/>
            </a:solidFill>
            <a:ln>
              <a:noFill/>
            </a:ln>
            <a:effectLst/>
          </c:spPr>
          <c:invertIfNegative val="0"/>
          <c:cat>
            <c:strRef>
              <c:f>'KnowledgeComp_PerCountry RCAs'!$AS$9:$AS$12</c:f>
              <c:strCache>
                <c:ptCount val="4"/>
                <c:pt idx="0">
                  <c:v>CN</c:v>
                </c:pt>
                <c:pt idx="1">
                  <c:v>JP</c:v>
                </c:pt>
                <c:pt idx="2">
                  <c:v>KR</c:v>
                </c:pt>
                <c:pt idx="3">
                  <c:v>US</c:v>
                </c:pt>
              </c:strCache>
            </c:strRef>
          </c:cat>
          <c:val>
            <c:numRef>
              <c:f>'KnowledgeComp_PerCountry RCAs'!$AV$9:$AV$12</c:f>
              <c:numCache>
                <c:formatCode>General</c:formatCode>
                <c:ptCount val="4"/>
                <c:pt idx="0">
                  <c:v>1347</c:v>
                </c:pt>
                <c:pt idx="1">
                  <c:v>1112</c:v>
                </c:pt>
                <c:pt idx="2">
                  <c:v>782</c:v>
                </c:pt>
                <c:pt idx="3">
                  <c:v>1048</c:v>
                </c:pt>
              </c:numCache>
            </c:numRef>
          </c:val>
        </c:ser>
        <c:dLbls>
          <c:showLegendKey val="0"/>
          <c:showVal val="0"/>
          <c:showCatName val="0"/>
          <c:showSerName val="0"/>
          <c:showPercent val="0"/>
          <c:showBubbleSize val="0"/>
        </c:dLbls>
        <c:gapWidth val="219"/>
        <c:overlap val="-27"/>
        <c:axId val="644359008"/>
        <c:axId val="644348672"/>
      </c:barChart>
      <c:catAx>
        <c:axId val="644359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44348672"/>
        <c:crosses val="autoZero"/>
        <c:auto val="1"/>
        <c:lblAlgn val="ctr"/>
        <c:lblOffset val="100"/>
        <c:noMultiLvlLbl val="0"/>
      </c:catAx>
      <c:valAx>
        <c:axId val="644348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443590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Step 1</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 RCAs'!$AT$3</c:f>
              <c:strCache>
                <c:ptCount val="1"/>
                <c:pt idx="0">
                  <c:v>Period 1 (1974-1988)</c:v>
                </c:pt>
              </c:strCache>
            </c:strRef>
          </c:tx>
          <c:spPr>
            <a:solidFill>
              <a:schemeClr val="accent1"/>
            </a:solidFill>
            <a:ln>
              <a:noFill/>
            </a:ln>
            <a:effectLst/>
          </c:spPr>
          <c:invertIfNegative val="0"/>
          <c:cat>
            <c:strRef>
              <c:f>'KnowledgeComp_PerCountry RCAs'!$AS$14:$AS$17</c:f>
              <c:strCache>
                <c:ptCount val="4"/>
                <c:pt idx="0">
                  <c:v>CN</c:v>
                </c:pt>
                <c:pt idx="1">
                  <c:v>JP</c:v>
                </c:pt>
                <c:pt idx="2">
                  <c:v>KR</c:v>
                </c:pt>
                <c:pt idx="3">
                  <c:v>US</c:v>
                </c:pt>
              </c:strCache>
            </c:strRef>
          </c:cat>
          <c:val>
            <c:numRef>
              <c:f>'KnowledgeComp_PerCountry RCAs'!$AT$14:$AT$17</c:f>
              <c:numCache>
                <c:formatCode>General</c:formatCode>
                <c:ptCount val="4"/>
                <c:pt idx="0">
                  <c:v>186.73904168103289</c:v>
                </c:pt>
                <c:pt idx="1">
                  <c:v>197.61388294177289</c:v>
                </c:pt>
                <c:pt idx="2">
                  <c:v>167.77093232278199</c:v>
                </c:pt>
                <c:pt idx="3">
                  <c:v>208.95836598484547</c:v>
                </c:pt>
              </c:numCache>
            </c:numRef>
          </c:val>
        </c:ser>
        <c:ser>
          <c:idx val="1"/>
          <c:order val="1"/>
          <c:tx>
            <c:strRef>
              <c:f>'KnowledgeComp_PerCountry RCAs'!$AU$3</c:f>
              <c:strCache>
                <c:ptCount val="1"/>
                <c:pt idx="0">
                  <c:v>Period 2 (1989-2003)</c:v>
                </c:pt>
              </c:strCache>
            </c:strRef>
          </c:tx>
          <c:spPr>
            <a:solidFill>
              <a:schemeClr val="accent2"/>
            </a:solidFill>
            <a:ln>
              <a:noFill/>
            </a:ln>
            <a:effectLst/>
          </c:spPr>
          <c:invertIfNegative val="0"/>
          <c:cat>
            <c:strRef>
              <c:f>'KnowledgeComp_PerCountry RCAs'!$AS$14:$AS$17</c:f>
              <c:strCache>
                <c:ptCount val="4"/>
                <c:pt idx="0">
                  <c:v>CN</c:v>
                </c:pt>
                <c:pt idx="1">
                  <c:v>JP</c:v>
                </c:pt>
                <c:pt idx="2">
                  <c:v>KR</c:v>
                </c:pt>
                <c:pt idx="3">
                  <c:v>US</c:v>
                </c:pt>
              </c:strCache>
            </c:strRef>
          </c:cat>
          <c:val>
            <c:numRef>
              <c:f>'KnowledgeComp_PerCountry RCAs'!$AU$14:$AU$17</c:f>
              <c:numCache>
                <c:formatCode>General</c:formatCode>
                <c:ptCount val="4"/>
                <c:pt idx="0">
                  <c:v>175.47637931872688</c:v>
                </c:pt>
                <c:pt idx="1">
                  <c:v>210.41334641088559</c:v>
                </c:pt>
                <c:pt idx="2">
                  <c:v>182.14931065780968</c:v>
                </c:pt>
                <c:pt idx="3">
                  <c:v>197.66258473216499</c:v>
                </c:pt>
              </c:numCache>
            </c:numRef>
          </c:val>
        </c:ser>
        <c:ser>
          <c:idx val="2"/>
          <c:order val="2"/>
          <c:tx>
            <c:strRef>
              <c:f>'KnowledgeComp_PerCountry RCAs'!$AV$3</c:f>
              <c:strCache>
                <c:ptCount val="1"/>
                <c:pt idx="0">
                  <c:v>Period 3 (2004-2018)</c:v>
                </c:pt>
              </c:strCache>
            </c:strRef>
          </c:tx>
          <c:spPr>
            <a:solidFill>
              <a:schemeClr val="accent3"/>
            </a:solidFill>
            <a:ln>
              <a:noFill/>
            </a:ln>
            <a:effectLst/>
          </c:spPr>
          <c:invertIfNegative val="0"/>
          <c:cat>
            <c:strRef>
              <c:f>'KnowledgeComp_PerCountry RCAs'!$AS$14:$AS$17</c:f>
              <c:strCache>
                <c:ptCount val="4"/>
                <c:pt idx="0">
                  <c:v>CN</c:v>
                </c:pt>
                <c:pt idx="1">
                  <c:v>JP</c:v>
                </c:pt>
                <c:pt idx="2">
                  <c:v>KR</c:v>
                </c:pt>
                <c:pt idx="3">
                  <c:v>US</c:v>
                </c:pt>
              </c:strCache>
            </c:strRef>
          </c:cat>
          <c:val>
            <c:numRef>
              <c:f>'KnowledgeComp_PerCountry RCAs'!$AV$14:$AV$17</c:f>
              <c:numCache>
                <c:formatCode>General</c:formatCode>
                <c:ptCount val="4"/>
                <c:pt idx="0">
                  <c:v>216.68451821439334</c:v>
                </c:pt>
                <c:pt idx="1">
                  <c:v>186.89779133305038</c:v>
                </c:pt>
                <c:pt idx="2">
                  <c:v>137.14347727285508</c:v>
                </c:pt>
                <c:pt idx="3">
                  <c:v>189.41931170834943</c:v>
                </c:pt>
              </c:numCache>
            </c:numRef>
          </c:val>
        </c:ser>
        <c:dLbls>
          <c:showLegendKey val="0"/>
          <c:showVal val="0"/>
          <c:showCatName val="0"/>
          <c:showSerName val="0"/>
          <c:showPercent val="0"/>
          <c:showBubbleSize val="0"/>
        </c:dLbls>
        <c:gapWidth val="219"/>
        <c:overlap val="-27"/>
        <c:axId val="644353568"/>
        <c:axId val="644346496"/>
      </c:barChart>
      <c:catAx>
        <c:axId val="644353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44346496"/>
        <c:crosses val="autoZero"/>
        <c:auto val="1"/>
        <c:lblAlgn val="ctr"/>
        <c:lblOffset val="100"/>
        <c:noMultiLvlLbl val="0"/>
      </c:catAx>
      <c:valAx>
        <c:axId val="644346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443535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Step 2</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 RCAs'!$AT$3</c:f>
              <c:strCache>
                <c:ptCount val="1"/>
                <c:pt idx="0">
                  <c:v>Period 1 (1974-1988)</c:v>
                </c:pt>
              </c:strCache>
            </c:strRef>
          </c:tx>
          <c:spPr>
            <a:solidFill>
              <a:schemeClr val="accent1"/>
            </a:solidFill>
            <a:ln>
              <a:noFill/>
            </a:ln>
            <a:effectLst/>
          </c:spPr>
          <c:invertIfNegative val="0"/>
          <c:cat>
            <c:strRef>
              <c:f>'KnowledgeComp_PerCountry RCAs'!$AS$19:$AS$22</c:f>
              <c:strCache>
                <c:ptCount val="4"/>
                <c:pt idx="0">
                  <c:v>CN</c:v>
                </c:pt>
                <c:pt idx="1">
                  <c:v>JP</c:v>
                </c:pt>
                <c:pt idx="2">
                  <c:v>KR</c:v>
                </c:pt>
                <c:pt idx="3">
                  <c:v>US</c:v>
                </c:pt>
              </c:strCache>
            </c:strRef>
          </c:cat>
          <c:val>
            <c:numRef>
              <c:f>'KnowledgeComp_PerCountry RCAs'!$AT$19:$AT$22</c:f>
              <c:numCache>
                <c:formatCode>General</c:formatCode>
                <c:ptCount val="4"/>
                <c:pt idx="0">
                  <c:v>822.41863567236021</c:v>
                </c:pt>
                <c:pt idx="1">
                  <c:v>836.13907325688217</c:v>
                </c:pt>
                <c:pt idx="2">
                  <c:v>747.88826714675292</c:v>
                </c:pt>
                <c:pt idx="3">
                  <c:v>926.50237833565586</c:v>
                </c:pt>
              </c:numCache>
            </c:numRef>
          </c:val>
        </c:ser>
        <c:ser>
          <c:idx val="1"/>
          <c:order val="1"/>
          <c:tx>
            <c:strRef>
              <c:f>'KnowledgeComp_PerCountry RCAs'!$AU$3</c:f>
              <c:strCache>
                <c:ptCount val="1"/>
                <c:pt idx="0">
                  <c:v>Period 2 (1989-2003)</c:v>
                </c:pt>
              </c:strCache>
            </c:strRef>
          </c:tx>
          <c:spPr>
            <a:solidFill>
              <a:schemeClr val="accent2"/>
            </a:solidFill>
            <a:ln>
              <a:noFill/>
            </a:ln>
            <a:effectLst/>
          </c:spPr>
          <c:invertIfNegative val="0"/>
          <c:cat>
            <c:strRef>
              <c:f>'KnowledgeComp_PerCountry RCAs'!$AS$19:$AS$22</c:f>
              <c:strCache>
                <c:ptCount val="4"/>
                <c:pt idx="0">
                  <c:v>CN</c:v>
                </c:pt>
                <c:pt idx="1">
                  <c:v>JP</c:v>
                </c:pt>
                <c:pt idx="2">
                  <c:v>KR</c:v>
                </c:pt>
                <c:pt idx="3">
                  <c:v>US</c:v>
                </c:pt>
              </c:strCache>
            </c:strRef>
          </c:cat>
          <c:val>
            <c:numRef>
              <c:f>'KnowledgeComp_PerCountry RCAs'!$AU$19:$AU$22</c:f>
              <c:numCache>
                <c:formatCode>General</c:formatCode>
                <c:ptCount val="4"/>
                <c:pt idx="0">
                  <c:v>1077.0211547917977</c:v>
                </c:pt>
                <c:pt idx="1">
                  <c:v>1313.2460548843892</c:v>
                </c:pt>
                <c:pt idx="2">
                  <c:v>1157.8645246117401</c:v>
                </c:pt>
                <c:pt idx="3">
                  <c:v>1230.7641583412233</c:v>
                </c:pt>
              </c:numCache>
            </c:numRef>
          </c:val>
        </c:ser>
        <c:ser>
          <c:idx val="2"/>
          <c:order val="2"/>
          <c:tx>
            <c:strRef>
              <c:f>'KnowledgeComp_PerCountry RCAs'!$AV$3</c:f>
              <c:strCache>
                <c:ptCount val="1"/>
                <c:pt idx="0">
                  <c:v>Period 3 (2004-2018)</c:v>
                </c:pt>
              </c:strCache>
            </c:strRef>
          </c:tx>
          <c:spPr>
            <a:solidFill>
              <a:schemeClr val="accent3"/>
            </a:solidFill>
            <a:ln>
              <a:noFill/>
            </a:ln>
            <a:effectLst/>
          </c:spPr>
          <c:invertIfNegative val="0"/>
          <c:cat>
            <c:strRef>
              <c:f>'KnowledgeComp_PerCountry RCAs'!$AS$19:$AS$22</c:f>
              <c:strCache>
                <c:ptCount val="4"/>
                <c:pt idx="0">
                  <c:v>CN</c:v>
                </c:pt>
                <c:pt idx="1">
                  <c:v>JP</c:v>
                </c:pt>
                <c:pt idx="2">
                  <c:v>KR</c:v>
                </c:pt>
                <c:pt idx="3">
                  <c:v>US</c:v>
                </c:pt>
              </c:strCache>
            </c:strRef>
          </c:cat>
          <c:val>
            <c:numRef>
              <c:f>'KnowledgeComp_PerCountry RCAs'!$AV$19:$AV$22</c:f>
              <c:numCache>
                <c:formatCode>General</c:formatCode>
                <c:ptCount val="4"/>
                <c:pt idx="0">
                  <c:v>1452.0117777935586</c:v>
                </c:pt>
                <c:pt idx="1">
                  <c:v>1210.7072950067197</c:v>
                </c:pt>
                <c:pt idx="2">
                  <c:v>873.68597160354534</c:v>
                </c:pt>
                <c:pt idx="3">
                  <c:v>1274.8101373411569</c:v>
                </c:pt>
              </c:numCache>
            </c:numRef>
          </c:val>
        </c:ser>
        <c:dLbls>
          <c:showLegendKey val="0"/>
          <c:showVal val="0"/>
          <c:showCatName val="0"/>
          <c:showSerName val="0"/>
          <c:showPercent val="0"/>
          <c:showBubbleSize val="0"/>
        </c:dLbls>
        <c:gapWidth val="219"/>
        <c:overlap val="-27"/>
        <c:axId val="644351936"/>
        <c:axId val="644357376"/>
      </c:barChart>
      <c:catAx>
        <c:axId val="644351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44357376"/>
        <c:crosses val="autoZero"/>
        <c:auto val="1"/>
        <c:lblAlgn val="ctr"/>
        <c:lblOffset val="100"/>
        <c:noMultiLvlLbl val="0"/>
      </c:catAx>
      <c:valAx>
        <c:axId val="644357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443519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Step - Top 4</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 RCAs'!$AT$3</c:f>
              <c:strCache>
                <c:ptCount val="1"/>
                <c:pt idx="0">
                  <c:v>Period 1 (1974-1988)</c:v>
                </c:pt>
              </c:strCache>
            </c:strRef>
          </c:tx>
          <c:spPr>
            <a:solidFill>
              <a:schemeClr val="accent1"/>
            </a:solidFill>
            <a:ln>
              <a:noFill/>
            </a:ln>
            <a:effectLst/>
          </c:spPr>
          <c:invertIfNegative val="0"/>
          <c:cat>
            <c:strRef>
              <c:f>'KnowledgeComp_PerCountry RCAs'!$AS$26:$AS$29</c:f>
              <c:strCache>
                <c:ptCount val="4"/>
                <c:pt idx="0">
                  <c:v>CN</c:v>
                </c:pt>
                <c:pt idx="1">
                  <c:v>JP</c:v>
                </c:pt>
                <c:pt idx="2">
                  <c:v>KR</c:v>
                </c:pt>
                <c:pt idx="3">
                  <c:v>US</c:v>
                </c:pt>
              </c:strCache>
            </c:strRef>
          </c:cat>
          <c:val>
            <c:numRef>
              <c:f>'KnowledgeComp_PerCountry RCAs'!$AT$26:$AT$29</c:f>
              <c:numCache>
                <c:formatCode>General</c:formatCode>
                <c:ptCount val="4"/>
                <c:pt idx="0">
                  <c:v>91.535321963099605</c:v>
                </c:pt>
                <c:pt idx="1">
                  <c:v>359.15376936776335</c:v>
                </c:pt>
                <c:pt idx="2">
                  <c:v>0</c:v>
                </c:pt>
                <c:pt idx="3">
                  <c:v>60.321513094377202</c:v>
                </c:pt>
              </c:numCache>
            </c:numRef>
          </c:val>
        </c:ser>
        <c:ser>
          <c:idx val="1"/>
          <c:order val="1"/>
          <c:tx>
            <c:strRef>
              <c:f>'KnowledgeComp_PerCountry RCAs'!$AU$3</c:f>
              <c:strCache>
                <c:ptCount val="1"/>
                <c:pt idx="0">
                  <c:v>Period 2 (1989-2003)</c:v>
                </c:pt>
              </c:strCache>
            </c:strRef>
          </c:tx>
          <c:spPr>
            <a:solidFill>
              <a:schemeClr val="accent2"/>
            </a:solidFill>
            <a:ln>
              <a:noFill/>
            </a:ln>
            <a:effectLst/>
          </c:spPr>
          <c:invertIfNegative val="0"/>
          <c:cat>
            <c:strRef>
              <c:f>'KnowledgeComp_PerCountry RCAs'!$AS$26:$AS$29</c:f>
              <c:strCache>
                <c:ptCount val="4"/>
                <c:pt idx="0">
                  <c:v>CN</c:v>
                </c:pt>
                <c:pt idx="1">
                  <c:v>JP</c:v>
                </c:pt>
                <c:pt idx="2">
                  <c:v>KR</c:v>
                </c:pt>
                <c:pt idx="3">
                  <c:v>US</c:v>
                </c:pt>
              </c:strCache>
            </c:strRef>
          </c:cat>
          <c:val>
            <c:numRef>
              <c:f>'KnowledgeComp_PerCountry RCAs'!$AU$26:$AU$29</c:f>
              <c:numCache>
                <c:formatCode>_(* #,##0.00_);_(* \(#,##0.00\);_(* "-"??_);_(@_)</c:formatCode>
                <c:ptCount val="4"/>
                <c:pt idx="0">
                  <c:v>0</c:v>
                </c:pt>
                <c:pt idx="1">
                  <c:v>120.17433253688999</c:v>
                </c:pt>
                <c:pt idx="2">
                  <c:v>92.900835512295501</c:v>
                </c:pt>
                <c:pt idx="3">
                  <c:v>286.74744792424781</c:v>
                </c:pt>
              </c:numCache>
            </c:numRef>
          </c:val>
        </c:ser>
        <c:ser>
          <c:idx val="2"/>
          <c:order val="2"/>
          <c:tx>
            <c:strRef>
              <c:f>'KnowledgeComp_PerCountry RCAs'!$AV$3</c:f>
              <c:strCache>
                <c:ptCount val="1"/>
                <c:pt idx="0">
                  <c:v>Period 3 (2004-2018)</c:v>
                </c:pt>
              </c:strCache>
            </c:strRef>
          </c:tx>
          <c:spPr>
            <a:solidFill>
              <a:schemeClr val="accent3"/>
            </a:solidFill>
            <a:ln>
              <a:noFill/>
            </a:ln>
            <a:effectLst/>
          </c:spPr>
          <c:invertIfNegative val="0"/>
          <c:cat>
            <c:strRef>
              <c:f>'KnowledgeComp_PerCountry RCAs'!$AS$26:$AS$29</c:f>
              <c:strCache>
                <c:ptCount val="4"/>
                <c:pt idx="0">
                  <c:v>CN</c:v>
                </c:pt>
                <c:pt idx="1">
                  <c:v>JP</c:v>
                </c:pt>
                <c:pt idx="2">
                  <c:v>KR</c:v>
                </c:pt>
                <c:pt idx="3">
                  <c:v>US</c:v>
                </c:pt>
              </c:strCache>
            </c:strRef>
          </c:cat>
          <c:val>
            <c:numRef>
              <c:f>'KnowledgeComp_PerCountry RCAs'!$AV$26:$AV$29</c:f>
              <c:numCache>
                <c:formatCode>_(* #,##0.00_);_(* \(#,##0.00\);_(* "-"??_);_(@_)</c:formatCode>
                <c:ptCount val="4"/>
                <c:pt idx="0">
                  <c:v>27.047834666799218</c:v>
                </c:pt>
                <c:pt idx="1">
                  <c:v>0</c:v>
                </c:pt>
                <c:pt idx="2">
                  <c:v>76.207186320882897</c:v>
                </c:pt>
                <c:pt idx="3">
                  <c:v>129.9410697737346</c:v>
                </c:pt>
              </c:numCache>
            </c:numRef>
          </c:val>
        </c:ser>
        <c:dLbls>
          <c:showLegendKey val="0"/>
          <c:showVal val="0"/>
          <c:showCatName val="0"/>
          <c:showSerName val="0"/>
          <c:showPercent val="0"/>
          <c:showBubbleSize val="0"/>
        </c:dLbls>
        <c:gapWidth val="219"/>
        <c:overlap val="-27"/>
        <c:axId val="644354656"/>
        <c:axId val="644348128"/>
      </c:barChart>
      <c:catAx>
        <c:axId val="644354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44348128"/>
        <c:crosses val="autoZero"/>
        <c:auto val="1"/>
        <c:lblAlgn val="ctr"/>
        <c:lblOffset val="100"/>
        <c:noMultiLvlLbl val="0"/>
      </c:catAx>
      <c:valAx>
        <c:axId val="644348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443546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Entropy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Indicators!$W$27</c:f>
              <c:strCache>
                <c:ptCount val="1"/>
                <c:pt idx="0">
                  <c:v>Period 1 (1974-1988)</c:v>
                </c:pt>
              </c:strCache>
            </c:strRef>
          </c:tx>
          <c:spPr>
            <a:solidFill>
              <a:schemeClr val="accent1"/>
            </a:solidFill>
            <a:ln>
              <a:noFill/>
            </a:ln>
            <a:effectLst/>
          </c:spPr>
          <c:invertIfNegative val="0"/>
          <c:cat>
            <c:strRef>
              <c:f>Indicators!$A$28:$A$31</c:f>
              <c:strCache>
                <c:ptCount val="4"/>
                <c:pt idx="0">
                  <c:v>US</c:v>
                </c:pt>
                <c:pt idx="1">
                  <c:v>JP</c:v>
                </c:pt>
                <c:pt idx="2">
                  <c:v>CN</c:v>
                </c:pt>
                <c:pt idx="3">
                  <c:v>KR</c:v>
                </c:pt>
              </c:strCache>
            </c:strRef>
          </c:cat>
          <c:val>
            <c:numRef>
              <c:f>Indicators!$W$28:$W$31</c:f>
              <c:numCache>
                <c:formatCode>General</c:formatCode>
                <c:ptCount val="4"/>
                <c:pt idx="0">
                  <c:v>4.17</c:v>
                </c:pt>
                <c:pt idx="1">
                  <c:v>4</c:v>
                </c:pt>
                <c:pt idx="2">
                  <c:v>3.907</c:v>
                </c:pt>
                <c:pt idx="3">
                  <c:v>3.8069999999999999</c:v>
                </c:pt>
              </c:numCache>
            </c:numRef>
          </c:val>
        </c:ser>
        <c:ser>
          <c:idx val="1"/>
          <c:order val="1"/>
          <c:tx>
            <c:strRef>
              <c:f>Indicators!$X$27</c:f>
              <c:strCache>
                <c:ptCount val="1"/>
                <c:pt idx="0">
                  <c:v>Period 2 (1989-2003)</c:v>
                </c:pt>
              </c:strCache>
            </c:strRef>
          </c:tx>
          <c:spPr>
            <a:solidFill>
              <a:schemeClr val="accent2"/>
            </a:solidFill>
            <a:ln>
              <a:noFill/>
            </a:ln>
            <a:effectLst/>
          </c:spPr>
          <c:invertIfNegative val="0"/>
          <c:cat>
            <c:strRef>
              <c:f>Indicators!$A$28:$A$31</c:f>
              <c:strCache>
                <c:ptCount val="4"/>
                <c:pt idx="0">
                  <c:v>US</c:v>
                </c:pt>
                <c:pt idx="1">
                  <c:v>JP</c:v>
                </c:pt>
                <c:pt idx="2">
                  <c:v>CN</c:v>
                </c:pt>
                <c:pt idx="3">
                  <c:v>KR</c:v>
                </c:pt>
              </c:strCache>
            </c:strRef>
          </c:cat>
          <c:val>
            <c:numRef>
              <c:f>Indicators!$X$28:$X$31</c:f>
              <c:numCache>
                <c:formatCode>General</c:formatCode>
                <c:ptCount val="4"/>
                <c:pt idx="0">
                  <c:v>4</c:v>
                </c:pt>
                <c:pt idx="1">
                  <c:v>4.0869999999999997</c:v>
                </c:pt>
                <c:pt idx="2">
                  <c:v>3.8069999999999999</c:v>
                </c:pt>
                <c:pt idx="3">
                  <c:v>3.907</c:v>
                </c:pt>
              </c:numCache>
            </c:numRef>
          </c:val>
        </c:ser>
        <c:ser>
          <c:idx val="2"/>
          <c:order val="2"/>
          <c:tx>
            <c:strRef>
              <c:f>Indicators!$Y$27</c:f>
              <c:strCache>
                <c:ptCount val="1"/>
                <c:pt idx="0">
                  <c:v>Period 3 (2004-2018)</c:v>
                </c:pt>
              </c:strCache>
            </c:strRef>
          </c:tx>
          <c:spPr>
            <a:solidFill>
              <a:schemeClr val="accent3"/>
            </a:solidFill>
            <a:ln>
              <a:noFill/>
            </a:ln>
            <a:effectLst/>
          </c:spPr>
          <c:invertIfNegative val="0"/>
          <c:cat>
            <c:strRef>
              <c:f>Indicators!$A$28:$A$31</c:f>
              <c:strCache>
                <c:ptCount val="4"/>
                <c:pt idx="0">
                  <c:v>US</c:v>
                </c:pt>
                <c:pt idx="1">
                  <c:v>JP</c:v>
                </c:pt>
                <c:pt idx="2">
                  <c:v>CN</c:v>
                </c:pt>
                <c:pt idx="3">
                  <c:v>KR</c:v>
                </c:pt>
              </c:strCache>
            </c:strRef>
          </c:cat>
          <c:val>
            <c:numRef>
              <c:f>Indicators!$Y$28:$Y$31</c:f>
              <c:numCache>
                <c:formatCode>General</c:formatCode>
                <c:ptCount val="4"/>
                <c:pt idx="0">
                  <c:v>4</c:v>
                </c:pt>
                <c:pt idx="1">
                  <c:v>3.907</c:v>
                </c:pt>
                <c:pt idx="2">
                  <c:v>4.17</c:v>
                </c:pt>
                <c:pt idx="3">
                  <c:v>3.4590000000000001</c:v>
                </c:pt>
              </c:numCache>
            </c:numRef>
          </c:val>
        </c:ser>
        <c:dLbls>
          <c:showLegendKey val="0"/>
          <c:showVal val="0"/>
          <c:showCatName val="0"/>
          <c:showSerName val="0"/>
          <c:showPercent val="0"/>
          <c:showBubbleSize val="0"/>
        </c:dLbls>
        <c:gapWidth val="219"/>
        <c:overlap val="-27"/>
        <c:axId val="491925184"/>
        <c:axId val="491933888"/>
      </c:barChart>
      <c:catAx>
        <c:axId val="491925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91933888"/>
        <c:crosses val="autoZero"/>
        <c:auto val="1"/>
        <c:lblAlgn val="ctr"/>
        <c:lblOffset val="100"/>
        <c:noMultiLvlLbl val="0"/>
      </c:catAx>
      <c:valAx>
        <c:axId val="491933888"/>
        <c:scaling>
          <c:orientation val="minMax"/>
          <c:max val="4.2"/>
          <c:min val="3.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9192518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Step 0 - Top</a:t>
            </a:r>
            <a:r>
              <a:rPr lang="en-US" baseline="0"/>
              <a:t> 4</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 RCAs'!$AT$3</c:f>
              <c:strCache>
                <c:ptCount val="1"/>
                <c:pt idx="0">
                  <c:v>Period 1 (1974-1988)</c:v>
                </c:pt>
              </c:strCache>
            </c:strRef>
          </c:tx>
          <c:spPr>
            <a:solidFill>
              <a:schemeClr val="accent1"/>
            </a:solidFill>
            <a:ln>
              <a:noFill/>
            </a:ln>
            <a:effectLst/>
          </c:spPr>
          <c:invertIfNegative val="0"/>
          <c:cat>
            <c:strRef>
              <c:f>'KnowledgeComp_PerCountry RCAs'!$AS$31:$AS$34</c:f>
              <c:strCache>
                <c:ptCount val="4"/>
                <c:pt idx="0">
                  <c:v>CN</c:v>
                </c:pt>
                <c:pt idx="1">
                  <c:v>JP</c:v>
                </c:pt>
                <c:pt idx="2">
                  <c:v>KR</c:v>
                </c:pt>
                <c:pt idx="3">
                  <c:v>US</c:v>
                </c:pt>
              </c:strCache>
            </c:strRef>
          </c:cat>
          <c:val>
            <c:numRef>
              <c:f>'KnowledgeComp_PerCountry RCAs'!$AT$31:$AT$34</c:f>
              <c:numCache>
                <c:formatCode>General</c:formatCode>
                <c:ptCount val="4"/>
                <c:pt idx="0">
                  <c:v>52</c:v>
                </c:pt>
                <c:pt idx="1">
                  <c:v>244</c:v>
                </c:pt>
                <c:pt idx="2">
                  <c:v>0</c:v>
                </c:pt>
                <c:pt idx="3">
                  <c:v>11</c:v>
                </c:pt>
              </c:numCache>
            </c:numRef>
          </c:val>
        </c:ser>
        <c:ser>
          <c:idx val="1"/>
          <c:order val="1"/>
          <c:tx>
            <c:strRef>
              <c:f>'KnowledgeComp_PerCountry RCAs'!$AU$3</c:f>
              <c:strCache>
                <c:ptCount val="1"/>
                <c:pt idx="0">
                  <c:v>Period 2 (1989-2003)</c:v>
                </c:pt>
              </c:strCache>
            </c:strRef>
          </c:tx>
          <c:spPr>
            <a:solidFill>
              <a:schemeClr val="accent2"/>
            </a:solidFill>
            <a:ln>
              <a:noFill/>
            </a:ln>
            <a:effectLst/>
          </c:spPr>
          <c:invertIfNegative val="0"/>
          <c:cat>
            <c:strRef>
              <c:f>'KnowledgeComp_PerCountry RCAs'!$AS$31:$AS$34</c:f>
              <c:strCache>
                <c:ptCount val="4"/>
                <c:pt idx="0">
                  <c:v>CN</c:v>
                </c:pt>
                <c:pt idx="1">
                  <c:v>JP</c:v>
                </c:pt>
                <c:pt idx="2">
                  <c:v>KR</c:v>
                </c:pt>
                <c:pt idx="3">
                  <c:v>US</c:v>
                </c:pt>
              </c:strCache>
            </c:strRef>
          </c:cat>
          <c:val>
            <c:numRef>
              <c:f>'KnowledgeComp_PerCountry RCAs'!$AU$31:$AU$34</c:f>
              <c:numCache>
                <c:formatCode>General</c:formatCode>
                <c:ptCount val="4"/>
                <c:pt idx="0">
                  <c:v>0</c:v>
                </c:pt>
                <c:pt idx="1">
                  <c:v>133</c:v>
                </c:pt>
                <c:pt idx="2">
                  <c:v>100</c:v>
                </c:pt>
                <c:pt idx="3">
                  <c:v>275</c:v>
                </c:pt>
              </c:numCache>
            </c:numRef>
          </c:val>
        </c:ser>
        <c:ser>
          <c:idx val="2"/>
          <c:order val="2"/>
          <c:tx>
            <c:strRef>
              <c:f>'KnowledgeComp_PerCountry RCAs'!$AV$3</c:f>
              <c:strCache>
                <c:ptCount val="1"/>
                <c:pt idx="0">
                  <c:v>Period 3 (2004-2018)</c:v>
                </c:pt>
              </c:strCache>
            </c:strRef>
          </c:tx>
          <c:spPr>
            <a:solidFill>
              <a:schemeClr val="accent3"/>
            </a:solidFill>
            <a:ln>
              <a:noFill/>
            </a:ln>
            <a:effectLst/>
          </c:spPr>
          <c:invertIfNegative val="0"/>
          <c:cat>
            <c:strRef>
              <c:f>'KnowledgeComp_PerCountry RCAs'!$AS$31:$AS$34</c:f>
              <c:strCache>
                <c:ptCount val="4"/>
                <c:pt idx="0">
                  <c:v>CN</c:v>
                </c:pt>
                <c:pt idx="1">
                  <c:v>JP</c:v>
                </c:pt>
                <c:pt idx="2">
                  <c:v>KR</c:v>
                </c:pt>
                <c:pt idx="3">
                  <c:v>US</c:v>
                </c:pt>
              </c:strCache>
            </c:strRef>
          </c:cat>
          <c:val>
            <c:numRef>
              <c:f>'KnowledgeComp_PerCountry RCAs'!$AV$31:$AV$34</c:f>
              <c:numCache>
                <c:formatCode>General</c:formatCode>
                <c:ptCount val="4"/>
                <c:pt idx="0">
                  <c:v>190</c:v>
                </c:pt>
                <c:pt idx="1">
                  <c:v>0</c:v>
                </c:pt>
                <c:pt idx="2">
                  <c:v>32</c:v>
                </c:pt>
                <c:pt idx="3">
                  <c:v>149</c:v>
                </c:pt>
              </c:numCache>
            </c:numRef>
          </c:val>
        </c:ser>
        <c:dLbls>
          <c:showLegendKey val="0"/>
          <c:showVal val="0"/>
          <c:showCatName val="0"/>
          <c:showSerName val="0"/>
          <c:showPercent val="0"/>
          <c:showBubbleSize val="0"/>
        </c:dLbls>
        <c:gapWidth val="219"/>
        <c:overlap val="-27"/>
        <c:axId val="644350848"/>
        <c:axId val="644359552"/>
      </c:barChart>
      <c:catAx>
        <c:axId val="644350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44359552"/>
        <c:crosses val="autoZero"/>
        <c:auto val="1"/>
        <c:lblAlgn val="ctr"/>
        <c:lblOffset val="100"/>
        <c:noMultiLvlLbl val="0"/>
      </c:catAx>
      <c:valAx>
        <c:axId val="644359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443508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Step 1 - Top 4</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 RCAs'!$AT$3</c:f>
              <c:strCache>
                <c:ptCount val="1"/>
                <c:pt idx="0">
                  <c:v>Period 1 (1974-1988)</c:v>
                </c:pt>
              </c:strCache>
            </c:strRef>
          </c:tx>
          <c:spPr>
            <a:solidFill>
              <a:schemeClr val="accent1"/>
            </a:solidFill>
            <a:ln>
              <a:noFill/>
            </a:ln>
            <a:effectLst/>
          </c:spPr>
          <c:invertIfNegative val="0"/>
          <c:cat>
            <c:strRef>
              <c:f>'KnowledgeComp_PerCountry RCAs'!$AS$36:$AS$39</c:f>
              <c:strCache>
                <c:ptCount val="4"/>
                <c:pt idx="0">
                  <c:v>CN</c:v>
                </c:pt>
                <c:pt idx="1">
                  <c:v>JP</c:v>
                </c:pt>
                <c:pt idx="2">
                  <c:v>KR</c:v>
                </c:pt>
                <c:pt idx="3">
                  <c:v>US</c:v>
                </c:pt>
              </c:strCache>
            </c:strRef>
          </c:cat>
          <c:val>
            <c:numRef>
              <c:f>'KnowledgeComp_PerCountry RCAs'!$AT$36:$AT$39</c:f>
              <c:numCache>
                <c:formatCode>General</c:formatCode>
                <c:ptCount val="4"/>
                <c:pt idx="0">
                  <c:v>12.961538461538501</c:v>
                </c:pt>
                <c:pt idx="1">
                  <c:v>50.566841491841501</c:v>
                </c:pt>
                <c:pt idx="2">
                  <c:v>0</c:v>
                </c:pt>
                <c:pt idx="3">
                  <c:v>12</c:v>
                </c:pt>
              </c:numCache>
            </c:numRef>
          </c:val>
        </c:ser>
        <c:ser>
          <c:idx val="1"/>
          <c:order val="1"/>
          <c:tx>
            <c:strRef>
              <c:f>'KnowledgeComp_PerCountry RCAs'!$AU$3</c:f>
              <c:strCache>
                <c:ptCount val="1"/>
                <c:pt idx="0">
                  <c:v>Period 2 (1989-2003)</c:v>
                </c:pt>
              </c:strCache>
            </c:strRef>
          </c:tx>
          <c:spPr>
            <a:solidFill>
              <a:schemeClr val="accent2"/>
            </a:solidFill>
            <a:ln>
              <a:noFill/>
            </a:ln>
            <a:effectLst/>
          </c:spPr>
          <c:invertIfNegative val="0"/>
          <c:cat>
            <c:strRef>
              <c:f>'KnowledgeComp_PerCountry RCAs'!$AS$36:$AS$39</c:f>
              <c:strCache>
                <c:ptCount val="4"/>
                <c:pt idx="0">
                  <c:v>CN</c:v>
                </c:pt>
                <c:pt idx="1">
                  <c:v>JP</c:v>
                </c:pt>
                <c:pt idx="2">
                  <c:v>KR</c:v>
                </c:pt>
                <c:pt idx="3">
                  <c:v>US</c:v>
                </c:pt>
              </c:strCache>
            </c:strRef>
          </c:cat>
          <c:val>
            <c:numRef>
              <c:f>'KnowledgeComp_PerCountry RCAs'!$AU$36:$AU$39</c:f>
              <c:numCache>
                <c:formatCode>General</c:formatCode>
                <c:ptCount val="4"/>
                <c:pt idx="0">
                  <c:v>0</c:v>
                </c:pt>
                <c:pt idx="1">
                  <c:v>26.2573687994248</c:v>
                </c:pt>
                <c:pt idx="2">
                  <c:v>12.54</c:v>
                </c:pt>
                <c:pt idx="3">
                  <c:v>46.084216629273371</c:v>
                </c:pt>
              </c:numCache>
            </c:numRef>
          </c:val>
        </c:ser>
        <c:ser>
          <c:idx val="2"/>
          <c:order val="2"/>
          <c:tx>
            <c:strRef>
              <c:f>'KnowledgeComp_PerCountry RCAs'!$AV$3</c:f>
              <c:strCache>
                <c:ptCount val="1"/>
                <c:pt idx="0">
                  <c:v>Period 3 (2004-2018)</c:v>
                </c:pt>
              </c:strCache>
            </c:strRef>
          </c:tx>
          <c:spPr>
            <a:solidFill>
              <a:schemeClr val="accent3"/>
            </a:solidFill>
            <a:ln>
              <a:noFill/>
            </a:ln>
            <a:effectLst/>
          </c:spPr>
          <c:invertIfNegative val="0"/>
          <c:cat>
            <c:strRef>
              <c:f>'KnowledgeComp_PerCountry RCAs'!$AS$36:$AS$39</c:f>
              <c:strCache>
                <c:ptCount val="4"/>
                <c:pt idx="0">
                  <c:v>CN</c:v>
                </c:pt>
                <c:pt idx="1">
                  <c:v>JP</c:v>
                </c:pt>
                <c:pt idx="2">
                  <c:v>KR</c:v>
                </c:pt>
                <c:pt idx="3">
                  <c:v>US</c:v>
                </c:pt>
              </c:strCache>
            </c:strRef>
          </c:cat>
          <c:val>
            <c:numRef>
              <c:f>'KnowledgeComp_PerCountry RCAs'!$AV$36:$AV$39</c:f>
              <c:numCache>
                <c:formatCode>General</c:formatCode>
                <c:ptCount val="4"/>
                <c:pt idx="0">
                  <c:v>19.557638656399941</c:v>
                </c:pt>
                <c:pt idx="1">
                  <c:v>0</c:v>
                </c:pt>
                <c:pt idx="2">
                  <c:v>12.875</c:v>
                </c:pt>
                <c:pt idx="3">
                  <c:v>34.701628530199898</c:v>
                </c:pt>
              </c:numCache>
            </c:numRef>
          </c:val>
        </c:ser>
        <c:dLbls>
          <c:showLegendKey val="0"/>
          <c:showVal val="0"/>
          <c:showCatName val="0"/>
          <c:showSerName val="0"/>
          <c:showPercent val="0"/>
          <c:showBubbleSize val="0"/>
        </c:dLbls>
        <c:gapWidth val="219"/>
        <c:overlap val="-27"/>
        <c:axId val="644349216"/>
        <c:axId val="644356832"/>
      </c:barChart>
      <c:catAx>
        <c:axId val="644349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44356832"/>
        <c:crosses val="autoZero"/>
        <c:auto val="1"/>
        <c:lblAlgn val="ctr"/>
        <c:lblOffset val="100"/>
        <c:noMultiLvlLbl val="0"/>
      </c:catAx>
      <c:valAx>
        <c:axId val="644356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443492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Step 2 - Top 4</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 RCAs'!$AT$3</c:f>
              <c:strCache>
                <c:ptCount val="1"/>
                <c:pt idx="0">
                  <c:v>Period 1 (1974-1988)</c:v>
                </c:pt>
              </c:strCache>
            </c:strRef>
          </c:tx>
          <c:spPr>
            <a:solidFill>
              <a:schemeClr val="accent1"/>
            </a:solidFill>
            <a:ln>
              <a:noFill/>
            </a:ln>
            <a:effectLst/>
          </c:spPr>
          <c:invertIfNegative val="0"/>
          <c:cat>
            <c:strRef>
              <c:f>'KnowledgeComp_PerCountry RCAs'!$AS$41:$AS$44</c:f>
              <c:strCache>
                <c:ptCount val="4"/>
                <c:pt idx="0">
                  <c:v>CN</c:v>
                </c:pt>
                <c:pt idx="1">
                  <c:v>JP</c:v>
                </c:pt>
                <c:pt idx="2">
                  <c:v>KR</c:v>
                </c:pt>
                <c:pt idx="3">
                  <c:v>US</c:v>
                </c:pt>
              </c:strCache>
            </c:strRef>
          </c:cat>
          <c:val>
            <c:numRef>
              <c:f>'KnowledgeComp_PerCountry RCAs'!$AT$41:$AT$44</c:f>
              <c:numCache>
                <c:formatCode>General</c:formatCode>
                <c:ptCount val="4"/>
                <c:pt idx="0">
                  <c:v>57.570027535624298</c:v>
                </c:pt>
                <c:pt idx="1">
                  <c:v>229.57510382135692</c:v>
                </c:pt>
                <c:pt idx="2">
                  <c:v>0</c:v>
                </c:pt>
                <c:pt idx="3">
                  <c:v>46.845475357975403</c:v>
                </c:pt>
              </c:numCache>
            </c:numRef>
          </c:val>
        </c:ser>
        <c:ser>
          <c:idx val="1"/>
          <c:order val="1"/>
          <c:tx>
            <c:strRef>
              <c:f>'KnowledgeComp_PerCountry RCAs'!$AU$3</c:f>
              <c:strCache>
                <c:ptCount val="1"/>
                <c:pt idx="0">
                  <c:v>Period 2 (1989-2003)</c:v>
                </c:pt>
              </c:strCache>
            </c:strRef>
          </c:tx>
          <c:spPr>
            <a:solidFill>
              <a:schemeClr val="accent2"/>
            </a:solidFill>
            <a:ln>
              <a:noFill/>
            </a:ln>
            <a:effectLst/>
          </c:spPr>
          <c:invertIfNegative val="0"/>
          <c:cat>
            <c:strRef>
              <c:f>'KnowledgeComp_PerCountry RCAs'!$AS$41:$AS$44</c:f>
              <c:strCache>
                <c:ptCount val="4"/>
                <c:pt idx="0">
                  <c:v>CN</c:v>
                </c:pt>
                <c:pt idx="1">
                  <c:v>JP</c:v>
                </c:pt>
                <c:pt idx="2">
                  <c:v>KR</c:v>
                </c:pt>
                <c:pt idx="3">
                  <c:v>US</c:v>
                </c:pt>
              </c:strCache>
            </c:strRef>
          </c:cat>
          <c:val>
            <c:numRef>
              <c:f>'KnowledgeComp_PerCountry RCAs'!$AU$41:$AU$44</c:f>
              <c:numCache>
                <c:formatCode>General</c:formatCode>
                <c:ptCount val="4"/>
                <c:pt idx="0">
                  <c:v>0</c:v>
                </c:pt>
                <c:pt idx="1">
                  <c:v>151.4447475438019</c:v>
                </c:pt>
                <c:pt idx="2">
                  <c:v>84.067210201649004</c:v>
                </c:pt>
                <c:pt idx="3">
                  <c:v>307.6065326113237</c:v>
                </c:pt>
              </c:numCache>
            </c:numRef>
          </c:val>
        </c:ser>
        <c:ser>
          <c:idx val="2"/>
          <c:order val="2"/>
          <c:tx>
            <c:strRef>
              <c:f>'KnowledgeComp_PerCountry RCAs'!$AV$3</c:f>
              <c:strCache>
                <c:ptCount val="1"/>
                <c:pt idx="0">
                  <c:v>Period 3 (2004-2018)</c:v>
                </c:pt>
              </c:strCache>
            </c:strRef>
          </c:tx>
          <c:spPr>
            <a:solidFill>
              <a:schemeClr val="accent3"/>
            </a:solidFill>
            <a:ln>
              <a:noFill/>
            </a:ln>
            <a:effectLst/>
          </c:spPr>
          <c:invertIfNegative val="0"/>
          <c:cat>
            <c:strRef>
              <c:f>'KnowledgeComp_PerCountry RCAs'!$AS$41:$AS$44</c:f>
              <c:strCache>
                <c:ptCount val="4"/>
                <c:pt idx="0">
                  <c:v>CN</c:v>
                </c:pt>
                <c:pt idx="1">
                  <c:v>JP</c:v>
                </c:pt>
                <c:pt idx="2">
                  <c:v>KR</c:v>
                </c:pt>
                <c:pt idx="3">
                  <c:v>US</c:v>
                </c:pt>
              </c:strCache>
            </c:strRef>
          </c:cat>
          <c:val>
            <c:numRef>
              <c:f>'KnowledgeComp_PerCountry RCAs'!$AV$41:$AV$44</c:f>
              <c:numCache>
                <c:formatCode>General</c:formatCode>
                <c:ptCount val="4"/>
                <c:pt idx="0">
                  <c:v>168.96602671846648</c:v>
                </c:pt>
                <c:pt idx="1">
                  <c:v>0</c:v>
                </c:pt>
                <c:pt idx="2">
                  <c:v>71.900105445138607</c:v>
                </c:pt>
                <c:pt idx="3">
                  <c:v>230.65413188262141</c:v>
                </c:pt>
              </c:numCache>
            </c:numRef>
          </c:val>
        </c:ser>
        <c:dLbls>
          <c:showLegendKey val="0"/>
          <c:showVal val="0"/>
          <c:showCatName val="0"/>
          <c:showSerName val="0"/>
          <c:showPercent val="0"/>
          <c:showBubbleSize val="0"/>
        </c:dLbls>
        <c:gapWidth val="219"/>
        <c:overlap val="-27"/>
        <c:axId val="644351392"/>
        <c:axId val="644355200"/>
      </c:barChart>
      <c:catAx>
        <c:axId val="644351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44355200"/>
        <c:crosses val="autoZero"/>
        <c:auto val="1"/>
        <c:lblAlgn val="ctr"/>
        <c:lblOffset val="100"/>
        <c:noMultiLvlLbl val="0"/>
      </c:catAx>
      <c:valAx>
        <c:axId val="644355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443513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Step - Top 6</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 RCAs'!$AT$3</c:f>
              <c:strCache>
                <c:ptCount val="1"/>
                <c:pt idx="0">
                  <c:v>Period 1 (1974-1988)</c:v>
                </c:pt>
              </c:strCache>
            </c:strRef>
          </c:tx>
          <c:spPr>
            <a:solidFill>
              <a:schemeClr val="accent1"/>
            </a:solidFill>
            <a:ln>
              <a:noFill/>
            </a:ln>
            <a:effectLst/>
          </c:spPr>
          <c:invertIfNegative val="0"/>
          <c:cat>
            <c:strRef>
              <c:f>'KnowledgeComp_PerCountry RCAs'!$AS$48:$AS$51</c:f>
              <c:strCache>
                <c:ptCount val="4"/>
                <c:pt idx="0">
                  <c:v>CN</c:v>
                </c:pt>
                <c:pt idx="1">
                  <c:v>JP</c:v>
                </c:pt>
                <c:pt idx="2">
                  <c:v>KR</c:v>
                </c:pt>
                <c:pt idx="3">
                  <c:v>US</c:v>
                </c:pt>
              </c:strCache>
            </c:strRef>
          </c:cat>
          <c:val>
            <c:numRef>
              <c:f>'KnowledgeComp_PerCountry RCAs'!$AT$48:$AT$51</c:f>
              <c:numCache>
                <c:formatCode>General</c:formatCode>
                <c:ptCount val="4"/>
                <c:pt idx="0">
                  <c:v>0</c:v>
                </c:pt>
                <c:pt idx="1">
                  <c:v>294.45099684639473</c:v>
                </c:pt>
                <c:pt idx="2">
                  <c:v>344.22184711461068</c:v>
                </c:pt>
                <c:pt idx="3">
                  <c:v>89.251745247783504</c:v>
                </c:pt>
              </c:numCache>
            </c:numRef>
          </c:val>
        </c:ser>
        <c:ser>
          <c:idx val="1"/>
          <c:order val="1"/>
          <c:tx>
            <c:strRef>
              <c:f>'KnowledgeComp_PerCountry RCAs'!$AU$3</c:f>
              <c:strCache>
                <c:ptCount val="1"/>
                <c:pt idx="0">
                  <c:v>Period 2 (1989-2003)</c:v>
                </c:pt>
              </c:strCache>
            </c:strRef>
          </c:tx>
          <c:spPr>
            <a:solidFill>
              <a:schemeClr val="accent2"/>
            </a:solidFill>
            <a:ln>
              <a:noFill/>
            </a:ln>
            <a:effectLst/>
          </c:spPr>
          <c:invertIfNegative val="0"/>
          <c:cat>
            <c:strRef>
              <c:f>'KnowledgeComp_PerCountry RCAs'!$AS$48:$AS$51</c:f>
              <c:strCache>
                <c:ptCount val="4"/>
                <c:pt idx="0">
                  <c:v>CN</c:v>
                </c:pt>
                <c:pt idx="1">
                  <c:v>JP</c:v>
                </c:pt>
                <c:pt idx="2">
                  <c:v>KR</c:v>
                </c:pt>
                <c:pt idx="3">
                  <c:v>US</c:v>
                </c:pt>
              </c:strCache>
            </c:strRef>
          </c:cat>
          <c:val>
            <c:numRef>
              <c:f>'KnowledgeComp_PerCountry RCAs'!$AU$48:$AU$51</c:f>
              <c:numCache>
                <c:formatCode>_(* #,##0.00_);_(* \(#,##0.00\);_(* "-"??_);_(@_)</c:formatCode>
                <c:ptCount val="4"/>
                <c:pt idx="0">
                  <c:v>183.17329081045222</c:v>
                </c:pt>
                <c:pt idx="1">
                  <c:v>345.18385339527151</c:v>
                </c:pt>
                <c:pt idx="2">
                  <c:v>281.19789294225217</c:v>
                </c:pt>
                <c:pt idx="3">
                  <c:v>347.18822524976304</c:v>
                </c:pt>
              </c:numCache>
            </c:numRef>
          </c:val>
        </c:ser>
        <c:ser>
          <c:idx val="2"/>
          <c:order val="2"/>
          <c:tx>
            <c:strRef>
              <c:f>'KnowledgeComp_PerCountry RCAs'!$AV$3</c:f>
              <c:strCache>
                <c:ptCount val="1"/>
                <c:pt idx="0">
                  <c:v>Period 3 (2004-2018)</c:v>
                </c:pt>
              </c:strCache>
            </c:strRef>
          </c:tx>
          <c:spPr>
            <a:solidFill>
              <a:schemeClr val="accent3"/>
            </a:solidFill>
            <a:ln>
              <a:noFill/>
            </a:ln>
            <a:effectLst/>
          </c:spPr>
          <c:invertIfNegative val="0"/>
          <c:cat>
            <c:strRef>
              <c:f>'KnowledgeComp_PerCountry RCAs'!$AS$48:$AS$51</c:f>
              <c:strCache>
                <c:ptCount val="4"/>
                <c:pt idx="0">
                  <c:v>CN</c:v>
                </c:pt>
                <c:pt idx="1">
                  <c:v>JP</c:v>
                </c:pt>
                <c:pt idx="2">
                  <c:v>KR</c:v>
                </c:pt>
                <c:pt idx="3">
                  <c:v>US</c:v>
                </c:pt>
              </c:strCache>
            </c:strRef>
          </c:cat>
          <c:val>
            <c:numRef>
              <c:f>'KnowledgeComp_PerCountry RCAs'!$AV$48:$AV$51</c:f>
              <c:numCache>
                <c:formatCode>_(* #,##0.00_);_(* \(#,##0.00\);_(* "-"??_);_(@_)</c:formatCode>
                <c:ptCount val="4"/>
                <c:pt idx="0">
                  <c:v>50.284876975950503</c:v>
                </c:pt>
                <c:pt idx="1">
                  <c:v>248.94296905921536</c:v>
                </c:pt>
                <c:pt idx="2">
                  <c:v>317.43113846213907</c:v>
                </c:pt>
                <c:pt idx="3">
                  <c:v>172.98253270348749</c:v>
                </c:pt>
              </c:numCache>
            </c:numRef>
          </c:val>
        </c:ser>
        <c:dLbls>
          <c:showLegendKey val="0"/>
          <c:showVal val="0"/>
          <c:showCatName val="0"/>
          <c:showSerName val="0"/>
          <c:showPercent val="0"/>
          <c:showBubbleSize val="0"/>
        </c:dLbls>
        <c:gapWidth val="219"/>
        <c:overlap val="-27"/>
        <c:axId val="644360096"/>
        <c:axId val="644360640"/>
      </c:barChart>
      <c:catAx>
        <c:axId val="644360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44360640"/>
        <c:crosses val="autoZero"/>
        <c:auto val="1"/>
        <c:lblAlgn val="ctr"/>
        <c:lblOffset val="100"/>
        <c:noMultiLvlLbl val="0"/>
      </c:catAx>
      <c:valAx>
        <c:axId val="644360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443600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Step 0 - Top</a:t>
            </a:r>
            <a:r>
              <a:rPr lang="en-US" baseline="0"/>
              <a:t> 6</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 RCAs'!$AT$3</c:f>
              <c:strCache>
                <c:ptCount val="1"/>
                <c:pt idx="0">
                  <c:v>Period 1 (1974-1988)</c:v>
                </c:pt>
              </c:strCache>
            </c:strRef>
          </c:tx>
          <c:spPr>
            <a:solidFill>
              <a:schemeClr val="accent1"/>
            </a:solidFill>
            <a:ln>
              <a:noFill/>
            </a:ln>
            <a:effectLst/>
          </c:spPr>
          <c:invertIfNegative val="0"/>
          <c:cat>
            <c:strRef>
              <c:f>'KnowledgeComp_PerCountry RCAs'!$AS$53:$AS$56</c:f>
              <c:strCache>
                <c:ptCount val="4"/>
                <c:pt idx="0">
                  <c:v>CN</c:v>
                </c:pt>
                <c:pt idx="1">
                  <c:v>JP</c:v>
                </c:pt>
                <c:pt idx="2">
                  <c:v>KR</c:v>
                </c:pt>
                <c:pt idx="3">
                  <c:v>US</c:v>
                </c:pt>
              </c:strCache>
            </c:strRef>
          </c:cat>
          <c:val>
            <c:numRef>
              <c:f>'KnowledgeComp_PerCountry RCAs'!$AT$53:$AT$56</c:f>
              <c:numCache>
                <c:formatCode>General</c:formatCode>
                <c:ptCount val="4"/>
                <c:pt idx="0">
                  <c:v>0</c:v>
                </c:pt>
                <c:pt idx="1">
                  <c:v>172</c:v>
                </c:pt>
                <c:pt idx="2">
                  <c:v>154</c:v>
                </c:pt>
                <c:pt idx="3">
                  <c:v>77</c:v>
                </c:pt>
              </c:numCache>
            </c:numRef>
          </c:val>
        </c:ser>
        <c:ser>
          <c:idx val="1"/>
          <c:order val="1"/>
          <c:tx>
            <c:strRef>
              <c:f>'KnowledgeComp_PerCountry RCAs'!$AU$3</c:f>
              <c:strCache>
                <c:ptCount val="1"/>
                <c:pt idx="0">
                  <c:v>Period 2 (1989-2003)</c:v>
                </c:pt>
              </c:strCache>
            </c:strRef>
          </c:tx>
          <c:spPr>
            <a:solidFill>
              <a:schemeClr val="accent2"/>
            </a:solidFill>
            <a:ln>
              <a:noFill/>
            </a:ln>
            <a:effectLst/>
          </c:spPr>
          <c:invertIfNegative val="0"/>
          <c:cat>
            <c:strRef>
              <c:f>'KnowledgeComp_PerCountry RCAs'!$AS$53:$AS$56</c:f>
              <c:strCache>
                <c:ptCount val="4"/>
                <c:pt idx="0">
                  <c:v>CN</c:v>
                </c:pt>
                <c:pt idx="1">
                  <c:v>JP</c:v>
                </c:pt>
                <c:pt idx="2">
                  <c:v>KR</c:v>
                </c:pt>
                <c:pt idx="3">
                  <c:v>US</c:v>
                </c:pt>
              </c:strCache>
            </c:strRef>
          </c:cat>
          <c:val>
            <c:numRef>
              <c:f>'KnowledgeComp_PerCountry RCAs'!$AU$53:$AU$56</c:f>
              <c:numCache>
                <c:formatCode>General</c:formatCode>
                <c:ptCount val="4"/>
                <c:pt idx="0">
                  <c:v>134</c:v>
                </c:pt>
                <c:pt idx="1">
                  <c:v>286</c:v>
                </c:pt>
                <c:pt idx="2">
                  <c:v>234</c:v>
                </c:pt>
                <c:pt idx="3">
                  <c:v>256</c:v>
                </c:pt>
              </c:numCache>
            </c:numRef>
          </c:val>
        </c:ser>
        <c:ser>
          <c:idx val="2"/>
          <c:order val="2"/>
          <c:tx>
            <c:strRef>
              <c:f>'KnowledgeComp_PerCountry RCAs'!$AV$3</c:f>
              <c:strCache>
                <c:ptCount val="1"/>
                <c:pt idx="0">
                  <c:v>Period 3 (2004-2018)</c:v>
                </c:pt>
              </c:strCache>
            </c:strRef>
          </c:tx>
          <c:spPr>
            <a:solidFill>
              <a:schemeClr val="accent3"/>
            </a:solidFill>
            <a:ln>
              <a:noFill/>
            </a:ln>
            <a:effectLst/>
          </c:spPr>
          <c:invertIfNegative val="0"/>
          <c:cat>
            <c:strRef>
              <c:f>'KnowledgeComp_PerCountry RCAs'!$AS$53:$AS$56</c:f>
              <c:strCache>
                <c:ptCount val="4"/>
                <c:pt idx="0">
                  <c:v>CN</c:v>
                </c:pt>
                <c:pt idx="1">
                  <c:v>JP</c:v>
                </c:pt>
                <c:pt idx="2">
                  <c:v>KR</c:v>
                </c:pt>
                <c:pt idx="3">
                  <c:v>US</c:v>
                </c:pt>
              </c:strCache>
            </c:strRef>
          </c:cat>
          <c:val>
            <c:numRef>
              <c:f>'KnowledgeComp_PerCountry RCAs'!$AV$53:$AV$56</c:f>
              <c:numCache>
                <c:formatCode>General</c:formatCode>
                <c:ptCount val="4"/>
                <c:pt idx="0">
                  <c:v>86</c:v>
                </c:pt>
                <c:pt idx="1">
                  <c:v>429</c:v>
                </c:pt>
                <c:pt idx="2">
                  <c:v>248</c:v>
                </c:pt>
                <c:pt idx="3">
                  <c:v>409</c:v>
                </c:pt>
              </c:numCache>
            </c:numRef>
          </c:val>
        </c:ser>
        <c:dLbls>
          <c:showLegendKey val="0"/>
          <c:showVal val="0"/>
          <c:showCatName val="0"/>
          <c:showSerName val="0"/>
          <c:showPercent val="0"/>
          <c:showBubbleSize val="0"/>
        </c:dLbls>
        <c:gapWidth val="219"/>
        <c:overlap val="-27"/>
        <c:axId val="644345952"/>
        <c:axId val="716052416"/>
      </c:barChart>
      <c:catAx>
        <c:axId val="644345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16052416"/>
        <c:crosses val="autoZero"/>
        <c:auto val="1"/>
        <c:lblAlgn val="ctr"/>
        <c:lblOffset val="100"/>
        <c:noMultiLvlLbl val="0"/>
      </c:catAx>
      <c:valAx>
        <c:axId val="716052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443459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Step 1 - Top 6</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 RCAs'!$AT$3</c:f>
              <c:strCache>
                <c:ptCount val="1"/>
                <c:pt idx="0">
                  <c:v>Period 1 (1974-1988)</c:v>
                </c:pt>
              </c:strCache>
            </c:strRef>
          </c:tx>
          <c:spPr>
            <a:solidFill>
              <a:schemeClr val="accent1"/>
            </a:solidFill>
            <a:ln>
              <a:noFill/>
            </a:ln>
            <a:effectLst/>
          </c:spPr>
          <c:invertIfNegative val="0"/>
          <c:cat>
            <c:strRef>
              <c:f>'KnowledgeComp_PerCountry RCAs'!$AS$58:$AS$61</c:f>
              <c:strCache>
                <c:ptCount val="4"/>
                <c:pt idx="0">
                  <c:v>CN</c:v>
                </c:pt>
                <c:pt idx="1">
                  <c:v>JP</c:v>
                </c:pt>
                <c:pt idx="2">
                  <c:v>KR</c:v>
                </c:pt>
                <c:pt idx="3">
                  <c:v>US</c:v>
                </c:pt>
              </c:strCache>
            </c:strRef>
          </c:cat>
          <c:val>
            <c:numRef>
              <c:f>'KnowledgeComp_PerCountry RCAs'!$AT$58:$AT$61</c:f>
              <c:numCache>
                <c:formatCode>General</c:formatCode>
                <c:ptCount val="4"/>
                <c:pt idx="0">
                  <c:v>0</c:v>
                </c:pt>
                <c:pt idx="1">
                  <c:v>60.759775108612295</c:v>
                </c:pt>
                <c:pt idx="2">
                  <c:v>54.672718923635003</c:v>
                </c:pt>
                <c:pt idx="3">
                  <c:v>12.129870129870101</c:v>
                </c:pt>
              </c:numCache>
            </c:numRef>
          </c:val>
        </c:ser>
        <c:ser>
          <c:idx val="1"/>
          <c:order val="1"/>
          <c:tx>
            <c:strRef>
              <c:f>'KnowledgeComp_PerCountry RCAs'!$AU$3</c:f>
              <c:strCache>
                <c:ptCount val="1"/>
                <c:pt idx="0">
                  <c:v>Period 2 (1989-2003)</c:v>
                </c:pt>
              </c:strCache>
            </c:strRef>
          </c:tx>
          <c:spPr>
            <a:solidFill>
              <a:schemeClr val="accent2"/>
            </a:solidFill>
            <a:ln>
              <a:noFill/>
            </a:ln>
            <a:effectLst/>
          </c:spPr>
          <c:invertIfNegative val="0"/>
          <c:cat>
            <c:strRef>
              <c:f>'KnowledgeComp_PerCountry RCAs'!$AS$58:$AS$61</c:f>
              <c:strCache>
                <c:ptCount val="4"/>
                <c:pt idx="0">
                  <c:v>CN</c:v>
                </c:pt>
                <c:pt idx="1">
                  <c:v>JP</c:v>
                </c:pt>
                <c:pt idx="2">
                  <c:v>KR</c:v>
                </c:pt>
                <c:pt idx="3">
                  <c:v>US</c:v>
                </c:pt>
              </c:strCache>
            </c:strRef>
          </c:cat>
          <c:val>
            <c:numRef>
              <c:f>'KnowledgeComp_PerCountry RCAs'!$AU$58:$AU$61</c:f>
              <c:numCache>
                <c:formatCode>General</c:formatCode>
                <c:ptCount val="4"/>
                <c:pt idx="0">
                  <c:v>25.432263814616803</c:v>
                </c:pt>
                <c:pt idx="1">
                  <c:v>51.7864759550584</c:v>
                </c:pt>
                <c:pt idx="2">
                  <c:v>49.509340784764504</c:v>
                </c:pt>
                <c:pt idx="3">
                  <c:v>50.038852961903601</c:v>
                </c:pt>
              </c:numCache>
            </c:numRef>
          </c:val>
        </c:ser>
        <c:ser>
          <c:idx val="2"/>
          <c:order val="2"/>
          <c:tx>
            <c:strRef>
              <c:f>'KnowledgeComp_PerCountry RCAs'!$AV$3</c:f>
              <c:strCache>
                <c:ptCount val="1"/>
                <c:pt idx="0">
                  <c:v>Period 3 (2004-2018)</c:v>
                </c:pt>
              </c:strCache>
            </c:strRef>
          </c:tx>
          <c:spPr>
            <a:solidFill>
              <a:schemeClr val="accent3"/>
            </a:solidFill>
            <a:ln>
              <a:noFill/>
            </a:ln>
            <a:effectLst/>
          </c:spPr>
          <c:invertIfNegative val="0"/>
          <c:cat>
            <c:strRef>
              <c:f>'KnowledgeComp_PerCountry RCAs'!$AS$58:$AS$61</c:f>
              <c:strCache>
                <c:ptCount val="4"/>
                <c:pt idx="0">
                  <c:v>CN</c:v>
                </c:pt>
                <c:pt idx="1">
                  <c:v>JP</c:v>
                </c:pt>
                <c:pt idx="2">
                  <c:v>KR</c:v>
                </c:pt>
                <c:pt idx="3">
                  <c:v>US</c:v>
                </c:pt>
              </c:strCache>
            </c:strRef>
          </c:cat>
          <c:val>
            <c:numRef>
              <c:f>'KnowledgeComp_PerCountry RCAs'!$AV$58:$AV$61</c:f>
              <c:numCache>
                <c:formatCode>General</c:formatCode>
                <c:ptCount val="4"/>
                <c:pt idx="0">
                  <c:v>11.8139534883721</c:v>
                </c:pt>
                <c:pt idx="1">
                  <c:v>48.135746887089802</c:v>
                </c:pt>
                <c:pt idx="2">
                  <c:v>51.2313620071684</c:v>
                </c:pt>
                <c:pt idx="3">
                  <c:v>54.82526256481804</c:v>
                </c:pt>
              </c:numCache>
            </c:numRef>
          </c:val>
        </c:ser>
        <c:dLbls>
          <c:showLegendKey val="0"/>
          <c:showVal val="0"/>
          <c:showCatName val="0"/>
          <c:showSerName val="0"/>
          <c:showPercent val="0"/>
          <c:showBubbleSize val="0"/>
        </c:dLbls>
        <c:gapWidth val="219"/>
        <c:overlap val="-27"/>
        <c:axId val="716041536"/>
        <c:axId val="716056224"/>
      </c:barChart>
      <c:catAx>
        <c:axId val="716041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16056224"/>
        <c:crosses val="autoZero"/>
        <c:auto val="1"/>
        <c:lblAlgn val="ctr"/>
        <c:lblOffset val="100"/>
        <c:noMultiLvlLbl val="0"/>
      </c:catAx>
      <c:valAx>
        <c:axId val="716056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160415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Step 2 - Top 6</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 RCAs'!$AT$3</c:f>
              <c:strCache>
                <c:ptCount val="1"/>
                <c:pt idx="0">
                  <c:v>Period 1 (1974-1988)</c:v>
                </c:pt>
              </c:strCache>
            </c:strRef>
          </c:tx>
          <c:spPr>
            <a:solidFill>
              <a:schemeClr val="accent1"/>
            </a:solidFill>
            <a:ln>
              <a:noFill/>
            </a:ln>
            <a:effectLst/>
          </c:spPr>
          <c:invertIfNegative val="0"/>
          <c:cat>
            <c:strRef>
              <c:f>'KnowledgeComp_PerCountry RCAs'!$AS$63:$AS$66</c:f>
              <c:strCache>
                <c:ptCount val="4"/>
                <c:pt idx="0">
                  <c:v>CN</c:v>
                </c:pt>
                <c:pt idx="1">
                  <c:v>JP</c:v>
                </c:pt>
                <c:pt idx="2">
                  <c:v>KR</c:v>
                </c:pt>
                <c:pt idx="3">
                  <c:v>US</c:v>
                </c:pt>
              </c:strCache>
            </c:strRef>
          </c:cat>
          <c:val>
            <c:numRef>
              <c:f>'KnowledgeComp_PerCountry RCAs'!$AT$63:$AT$66</c:f>
              <c:numCache>
                <c:formatCode>General</c:formatCode>
                <c:ptCount val="4"/>
                <c:pt idx="0">
                  <c:v>0</c:v>
                </c:pt>
                <c:pt idx="1">
                  <c:v>241.29904621007421</c:v>
                </c:pt>
                <c:pt idx="2">
                  <c:v>219.11768480458468</c:v>
                </c:pt>
                <c:pt idx="3">
                  <c:v>57.879436256384302</c:v>
                </c:pt>
              </c:numCache>
            </c:numRef>
          </c:val>
        </c:ser>
        <c:ser>
          <c:idx val="1"/>
          <c:order val="1"/>
          <c:tx>
            <c:strRef>
              <c:f>'KnowledgeComp_PerCountry RCAs'!$AU$3</c:f>
              <c:strCache>
                <c:ptCount val="1"/>
                <c:pt idx="0">
                  <c:v>Period 2 (1989-2003)</c:v>
                </c:pt>
              </c:strCache>
            </c:strRef>
          </c:tx>
          <c:spPr>
            <a:solidFill>
              <a:schemeClr val="accent2"/>
            </a:solidFill>
            <a:ln>
              <a:noFill/>
            </a:ln>
            <a:effectLst/>
          </c:spPr>
          <c:invertIfNegative val="0"/>
          <c:cat>
            <c:strRef>
              <c:f>'KnowledgeComp_PerCountry RCAs'!$AS$63:$AS$66</c:f>
              <c:strCache>
                <c:ptCount val="4"/>
                <c:pt idx="0">
                  <c:v>CN</c:v>
                </c:pt>
                <c:pt idx="1">
                  <c:v>JP</c:v>
                </c:pt>
                <c:pt idx="2">
                  <c:v>KR</c:v>
                </c:pt>
                <c:pt idx="3">
                  <c:v>US</c:v>
                </c:pt>
              </c:strCache>
            </c:strRef>
          </c:cat>
          <c:val>
            <c:numRef>
              <c:f>'KnowledgeComp_PerCountry RCAs'!$AU$63:$AU$66</c:f>
              <c:numCache>
                <c:formatCode>General</c:formatCode>
                <c:ptCount val="4"/>
                <c:pt idx="0">
                  <c:v>160.56823567173231</c:v>
                </c:pt>
                <c:pt idx="1">
                  <c:v>320.41127742764411</c:v>
                </c:pt>
                <c:pt idx="2">
                  <c:v>305.83570700030748</c:v>
                </c:pt>
                <c:pt idx="3">
                  <c:v>319.15107897103491</c:v>
                </c:pt>
              </c:numCache>
            </c:numRef>
          </c:val>
        </c:ser>
        <c:ser>
          <c:idx val="2"/>
          <c:order val="2"/>
          <c:tx>
            <c:strRef>
              <c:f>'KnowledgeComp_PerCountry RCAs'!$AV$3</c:f>
              <c:strCache>
                <c:ptCount val="1"/>
                <c:pt idx="0">
                  <c:v>Period 3 (2004-2018)</c:v>
                </c:pt>
              </c:strCache>
            </c:strRef>
          </c:tx>
          <c:spPr>
            <a:solidFill>
              <a:schemeClr val="accent3"/>
            </a:solidFill>
            <a:ln>
              <a:noFill/>
            </a:ln>
            <a:effectLst/>
          </c:spPr>
          <c:invertIfNegative val="0"/>
          <c:cat>
            <c:strRef>
              <c:f>'KnowledgeComp_PerCountry RCAs'!$AS$63:$AS$66</c:f>
              <c:strCache>
                <c:ptCount val="4"/>
                <c:pt idx="0">
                  <c:v>CN</c:v>
                </c:pt>
                <c:pt idx="1">
                  <c:v>JP</c:v>
                </c:pt>
                <c:pt idx="2">
                  <c:v>KR</c:v>
                </c:pt>
                <c:pt idx="3">
                  <c:v>US</c:v>
                </c:pt>
              </c:strCache>
            </c:strRef>
          </c:cat>
          <c:val>
            <c:numRef>
              <c:f>'KnowledgeComp_PerCountry RCAs'!$AV$63:$AV$66</c:f>
              <c:numCache>
                <c:formatCode>General</c:formatCode>
                <c:ptCount val="4"/>
                <c:pt idx="0">
                  <c:v>84.416068465807896</c:v>
                </c:pt>
                <c:pt idx="1">
                  <c:v>341.2823135018694</c:v>
                </c:pt>
                <c:pt idx="2">
                  <c:v>313.17667470020928</c:v>
                </c:pt>
                <c:pt idx="3">
                  <c:v>412.96366549173791</c:v>
                </c:pt>
              </c:numCache>
            </c:numRef>
          </c:val>
        </c:ser>
        <c:dLbls>
          <c:showLegendKey val="0"/>
          <c:showVal val="0"/>
          <c:showCatName val="0"/>
          <c:showSerName val="0"/>
          <c:showPercent val="0"/>
          <c:showBubbleSize val="0"/>
        </c:dLbls>
        <c:gapWidth val="219"/>
        <c:overlap val="-27"/>
        <c:axId val="716051328"/>
        <c:axId val="716057312"/>
      </c:barChart>
      <c:catAx>
        <c:axId val="716051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16057312"/>
        <c:crosses val="autoZero"/>
        <c:auto val="1"/>
        <c:lblAlgn val="ctr"/>
        <c:lblOffset val="100"/>
        <c:noMultiLvlLbl val="0"/>
      </c:catAx>
      <c:valAx>
        <c:axId val="716057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160513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Step - Top 10</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 RCAs'!$AT$3</c:f>
              <c:strCache>
                <c:ptCount val="1"/>
                <c:pt idx="0">
                  <c:v>Period 1 (1974-1988)</c:v>
                </c:pt>
              </c:strCache>
            </c:strRef>
          </c:tx>
          <c:spPr>
            <a:solidFill>
              <a:schemeClr val="accent1"/>
            </a:solidFill>
            <a:ln>
              <a:noFill/>
            </a:ln>
            <a:effectLst/>
          </c:spPr>
          <c:invertIfNegative val="0"/>
          <c:cat>
            <c:strRef>
              <c:f>'KnowledgeComp_PerCountry RCAs'!$AS$70:$AS$73</c:f>
              <c:strCache>
                <c:ptCount val="4"/>
                <c:pt idx="0">
                  <c:v>CN</c:v>
                </c:pt>
                <c:pt idx="1">
                  <c:v>JP</c:v>
                </c:pt>
                <c:pt idx="2">
                  <c:v>KR</c:v>
                </c:pt>
                <c:pt idx="3">
                  <c:v>US</c:v>
                </c:pt>
              </c:strCache>
            </c:strRef>
          </c:cat>
          <c:val>
            <c:numRef>
              <c:f>'KnowledgeComp_PerCountry RCAs'!$AT$70:$AT$73</c:f>
              <c:numCache>
                <c:formatCode>General</c:formatCode>
                <c:ptCount val="4"/>
                <c:pt idx="0">
                  <c:v>91.535321963099605</c:v>
                </c:pt>
                <c:pt idx="1">
                  <c:v>653.60476621415808</c:v>
                </c:pt>
                <c:pt idx="2">
                  <c:v>344.22184711461068</c:v>
                </c:pt>
                <c:pt idx="3">
                  <c:v>149.5732583421607</c:v>
                </c:pt>
              </c:numCache>
            </c:numRef>
          </c:val>
        </c:ser>
        <c:ser>
          <c:idx val="1"/>
          <c:order val="1"/>
          <c:tx>
            <c:strRef>
              <c:f>'KnowledgeComp_PerCountry RCAs'!$AU$3</c:f>
              <c:strCache>
                <c:ptCount val="1"/>
                <c:pt idx="0">
                  <c:v>Period 2 (1989-2003)</c:v>
                </c:pt>
              </c:strCache>
            </c:strRef>
          </c:tx>
          <c:spPr>
            <a:solidFill>
              <a:schemeClr val="accent2"/>
            </a:solidFill>
            <a:ln>
              <a:noFill/>
            </a:ln>
            <a:effectLst/>
          </c:spPr>
          <c:invertIfNegative val="0"/>
          <c:cat>
            <c:strRef>
              <c:f>'KnowledgeComp_PerCountry RCAs'!$AS$70:$AS$73</c:f>
              <c:strCache>
                <c:ptCount val="4"/>
                <c:pt idx="0">
                  <c:v>CN</c:v>
                </c:pt>
                <c:pt idx="1">
                  <c:v>JP</c:v>
                </c:pt>
                <c:pt idx="2">
                  <c:v>KR</c:v>
                </c:pt>
                <c:pt idx="3">
                  <c:v>US</c:v>
                </c:pt>
              </c:strCache>
            </c:strRef>
          </c:cat>
          <c:val>
            <c:numRef>
              <c:f>'KnowledgeComp_PerCountry RCAs'!$AU$70:$AU$73</c:f>
              <c:numCache>
                <c:formatCode>_(* #,##0.00_);_(* \(#,##0.00\);_(* "-"??_);_(@_)</c:formatCode>
                <c:ptCount val="4"/>
                <c:pt idx="0">
                  <c:v>183.17329081045222</c:v>
                </c:pt>
                <c:pt idx="1">
                  <c:v>465.35818593216152</c:v>
                </c:pt>
                <c:pt idx="2">
                  <c:v>374.09872845454765</c:v>
                </c:pt>
                <c:pt idx="3">
                  <c:v>633.93567317401084</c:v>
                </c:pt>
              </c:numCache>
            </c:numRef>
          </c:val>
        </c:ser>
        <c:ser>
          <c:idx val="2"/>
          <c:order val="2"/>
          <c:tx>
            <c:strRef>
              <c:f>'KnowledgeComp_PerCountry RCAs'!$AV$3</c:f>
              <c:strCache>
                <c:ptCount val="1"/>
                <c:pt idx="0">
                  <c:v>Period 3 (2004-2018)</c:v>
                </c:pt>
              </c:strCache>
            </c:strRef>
          </c:tx>
          <c:spPr>
            <a:solidFill>
              <a:schemeClr val="accent3"/>
            </a:solidFill>
            <a:ln>
              <a:noFill/>
            </a:ln>
            <a:effectLst/>
          </c:spPr>
          <c:invertIfNegative val="0"/>
          <c:cat>
            <c:strRef>
              <c:f>'KnowledgeComp_PerCountry RCAs'!$AS$70:$AS$73</c:f>
              <c:strCache>
                <c:ptCount val="4"/>
                <c:pt idx="0">
                  <c:v>CN</c:v>
                </c:pt>
                <c:pt idx="1">
                  <c:v>JP</c:v>
                </c:pt>
                <c:pt idx="2">
                  <c:v>KR</c:v>
                </c:pt>
                <c:pt idx="3">
                  <c:v>US</c:v>
                </c:pt>
              </c:strCache>
            </c:strRef>
          </c:cat>
          <c:val>
            <c:numRef>
              <c:f>'KnowledgeComp_PerCountry RCAs'!$AV$70:$AV$73</c:f>
              <c:numCache>
                <c:formatCode>_(* #,##0.00_);_(* \(#,##0.00\);_(* "-"??_);_(@_)</c:formatCode>
                <c:ptCount val="4"/>
                <c:pt idx="0">
                  <c:v>77.332711642749729</c:v>
                </c:pt>
                <c:pt idx="1">
                  <c:v>248.94296905921536</c:v>
                </c:pt>
                <c:pt idx="2">
                  <c:v>393.63832478302197</c:v>
                </c:pt>
                <c:pt idx="3">
                  <c:v>302.92360247722206</c:v>
                </c:pt>
              </c:numCache>
            </c:numRef>
          </c:val>
        </c:ser>
        <c:dLbls>
          <c:showLegendKey val="0"/>
          <c:showVal val="0"/>
          <c:showCatName val="0"/>
          <c:showSerName val="0"/>
          <c:showPercent val="0"/>
          <c:showBubbleSize val="0"/>
        </c:dLbls>
        <c:gapWidth val="219"/>
        <c:overlap val="-27"/>
        <c:axId val="716050240"/>
        <c:axId val="716030112"/>
      </c:barChart>
      <c:catAx>
        <c:axId val="716050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16030112"/>
        <c:crosses val="autoZero"/>
        <c:auto val="1"/>
        <c:lblAlgn val="ctr"/>
        <c:lblOffset val="100"/>
        <c:noMultiLvlLbl val="0"/>
      </c:catAx>
      <c:valAx>
        <c:axId val="716030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160502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Step 0 - Top</a:t>
            </a:r>
            <a:r>
              <a:rPr lang="en-US" baseline="0"/>
              <a:t> 10</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 RCAs'!$AT$3</c:f>
              <c:strCache>
                <c:ptCount val="1"/>
                <c:pt idx="0">
                  <c:v>Period 1 (1974-1988)</c:v>
                </c:pt>
              </c:strCache>
            </c:strRef>
          </c:tx>
          <c:spPr>
            <a:solidFill>
              <a:schemeClr val="accent1"/>
            </a:solidFill>
            <a:ln>
              <a:noFill/>
            </a:ln>
            <a:effectLst/>
          </c:spPr>
          <c:invertIfNegative val="0"/>
          <c:cat>
            <c:strRef>
              <c:f>'KnowledgeComp_PerCountry RCAs'!$AS$75:$AS$78</c:f>
              <c:strCache>
                <c:ptCount val="4"/>
                <c:pt idx="0">
                  <c:v>CN</c:v>
                </c:pt>
                <c:pt idx="1">
                  <c:v>JP</c:v>
                </c:pt>
                <c:pt idx="2">
                  <c:v>KR</c:v>
                </c:pt>
                <c:pt idx="3">
                  <c:v>US</c:v>
                </c:pt>
              </c:strCache>
            </c:strRef>
          </c:cat>
          <c:val>
            <c:numRef>
              <c:f>'KnowledgeComp_PerCountry RCAs'!$AT$75:$AT$78</c:f>
              <c:numCache>
                <c:formatCode>General</c:formatCode>
                <c:ptCount val="4"/>
                <c:pt idx="0">
                  <c:v>52</c:v>
                </c:pt>
                <c:pt idx="1">
                  <c:v>416</c:v>
                </c:pt>
                <c:pt idx="2">
                  <c:v>154</c:v>
                </c:pt>
                <c:pt idx="3">
                  <c:v>88</c:v>
                </c:pt>
              </c:numCache>
            </c:numRef>
          </c:val>
        </c:ser>
        <c:ser>
          <c:idx val="1"/>
          <c:order val="1"/>
          <c:tx>
            <c:strRef>
              <c:f>'KnowledgeComp_PerCountry RCAs'!$AU$3</c:f>
              <c:strCache>
                <c:ptCount val="1"/>
                <c:pt idx="0">
                  <c:v>Period 2 (1989-2003)</c:v>
                </c:pt>
              </c:strCache>
            </c:strRef>
          </c:tx>
          <c:spPr>
            <a:solidFill>
              <a:schemeClr val="accent2"/>
            </a:solidFill>
            <a:ln>
              <a:noFill/>
            </a:ln>
            <a:effectLst/>
          </c:spPr>
          <c:invertIfNegative val="0"/>
          <c:cat>
            <c:strRef>
              <c:f>'KnowledgeComp_PerCountry RCAs'!$AS$75:$AS$78</c:f>
              <c:strCache>
                <c:ptCount val="4"/>
                <c:pt idx="0">
                  <c:v>CN</c:v>
                </c:pt>
                <c:pt idx="1">
                  <c:v>JP</c:v>
                </c:pt>
                <c:pt idx="2">
                  <c:v>KR</c:v>
                </c:pt>
                <c:pt idx="3">
                  <c:v>US</c:v>
                </c:pt>
              </c:strCache>
            </c:strRef>
          </c:cat>
          <c:val>
            <c:numRef>
              <c:f>'KnowledgeComp_PerCountry RCAs'!$AU$75:$AU$78</c:f>
              <c:numCache>
                <c:formatCode>General</c:formatCode>
                <c:ptCount val="4"/>
                <c:pt idx="0">
                  <c:v>134</c:v>
                </c:pt>
                <c:pt idx="1">
                  <c:v>419</c:v>
                </c:pt>
                <c:pt idx="2">
                  <c:v>334</c:v>
                </c:pt>
                <c:pt idx="3">
                  <c:v>531</c:v>
                </c:pt>
              </c:numCache>
            </c:numRef>
          </c:val>
        </c:ser>
        <c:ser>
          <c:idx val="2"/>
          <c:order val="2"/>
          <c:tx>
            <c:strRef>
              <c:f>'KnowledgeComp_PerCountry RCAs'!$AV$3</c:f>
              <c:strCache>
                <c:ptCount val="1"/>
                <c:pt idx="0">
                  <c:v>Period 3 (2004-2018)</c:v>
                </c:pt>
              </c:strCache>
            </c:strRef>
          </c:tx>
          <c:spPr>
            <a:solidFill>
              <a:schemeClr val="accent3"/>
            </a:solidFill>
            <a:ln>
              <a:noFill/>
            </a:ln>
            <a:effectLst/>
          </c:spPr>
          <c:invertIfNegative val="0"/>
          <c:cat>
            <c:strRef>
              <c:f>'KnowledgeComp_PerCountry RCAs'!$AS$75:$AS$78</c:f>
              <c:strCache>
                <c:ptCount val="4"/>
                <c:pt idx="0">
                  <c:v>CN</c:v>
                </c:pt>
                <c:pt idx="1">
                  <c:v>JP</c:v>
                </c:pt>
                <c:pt idx="2">
                  <c:v>KR</c:v>
                </c:pt>
                <c:pt idx="3">
                  <c:v>US</c:v>
                </c:pt>
              </c:strCache>
            </c:strRef>
          </c:cat>
          <c:val>
            <c:numRef>
              <c:f>'KnowledgeComp_PerCountry RCAs'!$AV$75:$AV$78</c:f>
              <c:numCache>
                <c:formatCode>General</c:formatCode>
                <c:ptCount val="4"/>
                <c:pt idx="0">
                  <c:v>276</c:v>
                </c:pt>
                <c:pt idx="1">
                  <c:v>429</c:v>
                </c:pt>
                <c:pt idx="2">
                  <c:v>280</c:v>
                </c:pt>
                <c:pt idx="3">
                  <c:v>558</c:v>
                </c:pt>
              </c:numCache>
            </c:numRef>
          </c:val>
        </c:ser>
        <c:dLbls>
          <c:showLegendKey val="0"/>
          <c:showVal val="0"/>
          <c:showCatName val="0"/>
          <c:showSerName val="0"/>
          <c:showPercent val="0"/>
          <c:showBubbleSize val="0"/>
        </c:dLbls>
        <c:gapWidth val="219"/>
        <c:overlap val="-27"/>
        <c:axId val="716046432"/>
        <c:axId val="716060032"/>
      </c:barChart>
      <c:catAx>
        <c:axId val="716046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16060032"/>
        <c:crosses val="autoZero"/>
        <c:auto val="1"/>
        <c:lblAlgn val="ctr"/>
        <c:lblOffset val="100"/>
        <c:noMultiLvlLbl val="0"/>
      </c:catAx>
      <c:valAx>
        <c:axId val="716060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160464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Step 1 - Top 10</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 RCAs'!$AT$3</c:f>
              <c:strCache>
                <c:ptCount val="1"/>
                <c:pt idx="0">
                  <c:v>Period 1 (1974-1988)</c:v>
                </c:pt>
              </c:strCache>
            </c:strRef>
          </c:tx>
          <c:spPr>
            <a:solidFill>
              <a:schemeClr val="accent1"/>
            </a:solidFill>
            <a:ln>
              <a:noFill/>
            </a:ln>
            <a:effectLst/>
          </c:spPr>
          <c:invertIfNegative val="0"/>
          <c:cat>
            <c:strRef>
              <c:f>'KnowledgeComp_PerCountry RCAs'!$AS$80:$AS$83</c:f>
              <c:strCache>
                <c:ptCount val="4"/>
                <c:pt idx="0">
                  <c:v>CN</c:v>
                </c:pt>
                <c:pt idx="1">
                  <c:v>JP</c:v>
                </c:pt>
                <c:pt idx="2">
                  <c:v>KR</c:v>
                </c:pt>
                <c:pt idx="3">
                  <c:v>US</c:v>
                </c:pt>
              </c:strCache>
            </c:strRef>
          </c:cat>
          <c:val>
            <c:numRef>
              <c:f>'KnowledgeComp_PerCountry RCAs'!$AT$80:$AT$83</c:f>
              <c:numCache>
                <c:formatCode>General</c:formatCode>
                <c:ptCount val="4"/>
                <c:pt idx="0">
                  <c:v>12.961538461538501</c:v>
                </c:pt>
                <c:pt idx="1">
                  <c:v>111.3266166004538</c:v>
                </c:pt>
                <c:pt idx="2">
                  <c:v>54.672718923635003</c:v>
                </c:pt>
                <c:pt idx="3">
                  <c:v>24.129870129870099</c:v>
                </c:pt>
              </c:numCache>
            </c:numRef>
          </c:val>
        </c:ser>
        <c:ser>
          <c:idx val="1"/>
          <c:order val="1"/>
          <c:tx>
            <c:strRef>
              <c:f>'KnowledgeComp_PerCountry RCAs'!$AU$3</c:f>
              <c:strCache>
                <c:ptCount val="1"/>
                <c:pt idx="0">
                  <c:v>Period 2 (1989-2003)</c:v>
                </c:pt>
              </c:strCache>
            </c:strRef>
          </c:tx>
          <c:spPr>
            <a:solidFill>
              <a:schemeClr val="accent2"/>
            </a:solidFill>
            <a:ln>
              <a:noFill/>
            </a:ln>
            <a:effectLst/>
          </c:spPr>
          <c:invertIfNegative val="0"/>
          <c:cat>
            <c:strRef>
              <c:f>'KnowledgeComp_PerCountry RCAs'!$AS$80:$AS$83</c:f>
              <c:strCache>
                <c:ptCount val="4"/>
                <c:pt idx="0">
                  <c:v>CN</c:v>
                </c:pt>
                <c:pt idx="1">
                  <c:v>JP</c:v>
                </c:pt>
                <c:pt idx="2">
                  <c:v>KR</c:v>
                </c:pt>
                <c:pt idx="3">
                  <c:v>US</c:v>
                </c:pt>
              </c:strCache>
            </c:strRef>
          </c:cat>
          <c:val>
            <c:numRef>
              <c:f>'KnowledgeComp_PerCountry RCAs'!$AU$80:$AU$83</c:f>
              <c:numCache>
                <c:formatCode>General</c:formatCode>
                <c:ptCount val="4"/>
                <c:pt idx="0">
                  <c:v>25.432263814616803</c:v>
                </c:pt>
                <c:pt idx="1">
                  <c:v>78.043844754483203</c:v>
                </c:pt>
                <c:pt idx="2">
                  <c:v>62.049340784764503</c:v>
                </c:pt>
                <c:pt idx="3">
                  <c:v>96.123069591176971</c:v>
                </c:pt>
              </c:numCache>
            </c:numRef>
          </c:val>
        </c:ser>
        <c:ser>
          <c:idx val="2"/>
          <c:order val="2"/>
          <c:tx>
            <c:strRef>
              <c:f>'KnowledgeComp_PerCountry RCAs'!$AV$3</c:f>
              <c:strCache>
                <c:ptCount val="1"/>
                <c:pt idx="0">
                  <c:v>Period 3 (2004-2018)</c:v>
                </c:pt>
              </c:strCache>
            </c:strRef>
          </c:tx>
          <c:spPr>
            <a:solidFill>
              <a:schemeClr val="accent3"/>
            </a:solidFill>
            <a:ln>
              <a:noFill/>
            </a:ln>
            <a:effectLst/>
          </c:spPr>
          <c:invertIfNegative val="0"/>
          <c:cat>
            <c:strRef>
              <c:f>'KnowledgeComp_PerCountry RCAs'!$AS$80:$AS$83</c:f>
              <c:strCache>
                <c:ptCount val="4"/>
                <c:pt idx="0">
                  <c:v>CN</c:v>
                </c:pt>
                <c:pt idx="1">
                  <c:v>JP</c:v>
                </c:pt>
                <c:pt idx="2">
                  <c:v>KR</c:v>
                </c:pt>
                <c:pt idx="3">
                  <c:v>US</c:v>
                </c:pt>
              </c:strCache>
            </c:strRef>
          </c:cat>
          <c:val>
            <c:numRef>
              <c:f>'KnowledgeComp_PerCountry RCAs'!$AV$80:$AV$83</c:f>
              <c:numCache>
                <c:formatCode>General</c:formatCode>
                <c:ptCount val="4"/>
                <c:pt idx="0">
                  <c:v>31.371592144772041</c:v>
                </c:pt>
                <c:pt idx="1">
                  <c:v>48.135746887089802</c:v>
                </c:pt>
                <c:pt idx="2">
                  <c:v>64.1063620071684</c:v>
                </c:pt>
                <c:pt idx="3">
                  <c:v>89.52689109501793</c:v>
                </c:pt>
              </c:numCache>
            </c:numRef>
          </c:val>
        </c:ser>
        <c:dLbls>
          <c:showLegendKey val="0"/>
          <c:showVal val="0"/>
          <c:showCatName val="0"/>
          <c:showSerName val="0"/>
          <c:showPercent val="0"/>
          <c:showBubbleSize val="0"/>
        </c:dLbls>
        <c:gapWidth val="219"/>
        <c:overlap val="-27"/>
        <c:axId val="716060576"/>
        <c:axId val="716048608"/>
      </c:barChart>
      <c:catAx>
        <c:axId val="716060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16048608"/>
        <c:crosses val="autoZero"/>
        <c:auto val="1"/>
        <c:lblAlgn val="ctr"/>
        <c:lblOffset val="100"/>
        <c:noMultiLvlLbl val="0"/>
      </c:catAx>
      <c:valAx>
        <c:axId val="716048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160605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Jaccard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Relatedness!$A$22:$A$26</c:f>
              <c:strCache>
                <c:ptCount val="5"/>
                <c:pt idx="0">
                  <c:v>US</c:v>
                </c:pt>
                <c:pt idx="1">
                  <c:v>CN</c:v>
                </c:pt>
                <c:pt idx="2">
                  <c:v>KR</c:v>
                </c:pt>
                <c:pt idx="3">
                  <c:v>JP</c:v>
                </c:pt>
                <c:pt idx="4">
                  <c:v>AI</c:v>
                </c:pt>
              </c:strCache>
            </c:strRef>
          </c:cat>
          <c:val>
            <c:numRef>
              <c:f>Relatedness!$B$22:$B$26</c:f>
              <c:numCache>
                <c:formatCode>General</c:formatCode>
                <c:ptCount val="5"/>
                <c:pt idx="0">
                  <c:v>1.29206387165992E-2</c:v>
                </c:pt>
                <c:pt idx="1">
                  <c:v>1.28410936958767E-2</c:v>
                </c:pt>
                <c:pt idx="2">
                  <c:v>1.4351755653805601E-2</c:v>
                </c:pt>
                <c:pt idx="3">
                  <c:v>1.23636649395955E-2</c:v>
                </c:pt>
                <c:pt idx="4">
                  <c:v>1.23659054334865E-2</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Relatedness!$A$22:$A$26</c:f>
              <c:strCache>
                <c:ptCount val="5"/>
                <c:pt idx="0">
                  <c:v>US</c:v>
                </c:pt>
                <c:pt idx="1">
                  <c:v>CN</c:v>
                </c:pt>
                <c:pt idx="2">
                  <c:v>KR</c:v>
                </c:pt>
                <c:pt idx="3">
                  <c:v>JP</c:v>
                </c:pt>
                <c:pt idx="4">
                  <c:v>AI</c:v>
                </c:pt>
              </c:strCache>
            </c:strRef>
          </c:cat>
          <c:val>
            <c:numRef>
              <c:f>Relatedness!$C$22:$C$26</c:f>
              <c:numCache>
                <c:formatCode>General</c:formatCode>
                <c:ptCount val="5"/>
                <c:pt idx="0">
                  <c:v>1.30723155569119E-2</c:v>
                </c:pt>
                <c:pt idx="1">
                  <c:v>1.26947953570035E-2</c:v>
                </c:pt>
                <c:pt idx="2">
                  <c:v>1.22470877877317E-2</c:v>
                </c:pt>
                <c:pt idx="3">
                  <c:v>1.3000514191681099E-2</c:v>
                </c:pt>
                <c:pt idx="4">
                  <c:v>8.2196487112466705E-3</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Relatedness!$A$22:$A$26</c:f>
              <c:strCache>
                <c:ptCount val="5"/>
                <c:pt idx="0">
                  <c:v>US</c:v>
                </c:pt>
                <c:pt idx="1">
                  <c:v>CN</c:v>
                </c:pt>
                <c:pt idx="2">
                  <c:v>KR</c:v>
                </c:pt>
                <c:pt idx="3">
                  <c:v>JP</c:v>
                </c:pt>
                <c:pt idx="4">
                  <c:v>AI</c:v>
                </c:pt>
              </c:strCache>
            </c:strRef>
          </c:cat>
          <c:val>
            <c:numRef>
              <c:f>Relatedness!$D$22:$D$26</c:f>
              <c:numCache>
                <c:formatCode>General</c:formatCode>
                <c:ptCount val="5"/>
                <c:pt idx="0">
                  <c:v>1.2892470159876599E-2</c:v>
                </c:pt>
                <c:pt idx="1">
                  <c:v>1.27230917641533E-2</c:v>
                </c:pt>
                <c:pt idx="2">
                  <c:v>1.33593124605988E-2</c:v>
                </c:pt>
                <c:pt idx="3">
                  <c:v>1.28986264910999E-2</c:v>
                </c:pt>
                <c:pt idx="4">
                  <c:v>4.9913429966155602E-3</c:v>
                </c:pt>
              </c:numCache>
            </c:numRef>
          </c:val>
        </c:ser>
        <c:dLbls>
          <c:showLegendKey val="0"/>
          <c:showVal val="0"/>
          <c:showCatName val="0"/>
          <c:showSerName val="0"/>
          <c:showPercent val="0"/>
          <c:showBubbleSize val="0"/>
        </c:dLbls>
        <c:gapWidth val="219"/>
        <c:overlap val="-27"/>
        <c:axId val="375231232"/>
        <c:axId val="375238304"/>
      </c:barChart>
      <c:catAx>
        <c:axId val="375231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75238304"/>
        <c:crosses val="autoZero"/>
        <c:auto val="1"/>
        <c:lblAlgn val="ctr"/>
        <c:lblOffset val="100"/>
        <c:noMultiLvlLbl val="0"/>
      </c:catAx>
      <c:valAx>
        <c:axId val="375238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752312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Step 2 - Top10</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 RCAs'!$AT$3</c:f>
              <c:strCache>
                <c:ptCount val="1"/>
                <c:pt idx="0">
                  <c:v>Period 1 (1974-1988)</c:v>
                </c:pt>
              </c:strCache>
            </c:strRef>
          </c:tx>
          <c:spPr>
            <a:solidFill>
              <a:schemeClr val="accent1"/>
            </a:solidFill>
            <a:ln>
              <a:noFill/>
            </a:ln>
            <a:effectLst/>
          </c:spPr>
          <c:invertIfNegative val="0"/>
          <c:cat>
            <c:strRef>
              <c:f>'KnowledgeComp_PerCountry RCAs'!$AS$85:$AS$88</c:f>
              <c:strCache>
                <c:ptCount val="4"/>
                <c:pt idx="0">
                  <c:v>CN</c:v>
                </c:pt>
                <c:pt idx="1">
                  <c:v>JP</c:v>
                </c:pt>
                <c:pt idx="2">
                  <c:v>KR</c:v>
                </c:pt>
                <c:pt idx="3">
                  <c:v>US</c:v>
                </c:pt>
              </c:strCache>
            </c:strRef>
          </c:cat>
          <c:val>
            <c:numRef>
              <c:f>'KnowledgeComp_PerCountry RCAs'!$AT$85:$AT$88</c:f>
              <c:numCache>
                <c:formatCode>General</c:formatCode>
                <c:ptCount val="4"/>
                <c:pt idx="0">
                  <c:v>57.570027535624298</c:v>
                </c:pt>
                <c:pt idx="1">
                  <c:v>470.8741500314311</c:v>
                </c:pt>
                <c:pt idx="2">
                  <c:v>219.11768480458468</c:v>
                </c:pt>
                <c:pt idx="3">
                  <c:v>104.72491161435971</c:v>
                </c:pt>
              </c:numCache>
            </c:numRef>
          </c:val>
        </c:ser>
        <c:ser>
          <c:idx val="1"/>
          <c:order val="1"/>
          <c:tx>
            <c:strRef>
              <c:f>'KnowledgeComp_PerCountry RCAs'!$AU$3</c:f>
              <c:strCache>
                <c:ptCount val="1"/>
                <c:pt idx="0">
                  <c:v>Period 2 (1989-2003)</c:v>
                </c:pt>
              </c:strCache>
            </c:strRef>
          </c:tx>
          <c:spPr>
            <a:solidFill>
              <a:schemeClr val="accent2"/>
            </a:solidFill>
            <a:ln>
              <a:noFill/>
            </a:ln>
            <a:effectLst/>
          </c:spPr>
          <c:invertIfNegative val="0"/>
          <c:cat>
            <c:strRef>
              <c:f>'KnowledgeComp_PerCountry RCAs'!$AS$85:$AS$88</c:f>
              <c:strCache>
                <c:ptCount val="4"/>
                <c:pt idx="0">
                  <c:v>CN</c:v>
                </c:pt>
                <c:pt idx="1">
                  <c:v>JP</c:v>
                </c:pt>
                <c:pt idx="2">
                  <c:v>KR</c:v>
                </c:pt>
                <c:pt idx="3">
                  <c:v>US</c:v>
                </c:pt>
              </c:strCache>
            </c:strRef>
          </c:cat>
          <c:val>
            <c:numRef>
              <c:f>'KnowledgeComp_PerCountry RCAs'!$AU$85:$AU$88</c:f>
              <c:numCache>
                <c:formatCode>General</c:formatCode>
                <c:ptCount val="4"/>
                <c:pt idx="0">
                  <c:v>160.56823567173231</c:v>
                </c:pt>
                <c:pt idx="1">
                  <c:v>471.856024971446</c:v>
                </c:pt>
                <c:pt idx="2">
                  <c:v>389.90291720195648</c:v>
                </c:pt>
                <c:pt idx="3">
                  <c:v>626.75761158235855</c:v>
                </c:pt>
              </c:numCache>
            </c:numRef>
          </c:val>
        </c:ser>
        <c:ser>
          <c:idx val="2"/>
          <c:order val="2"/>
          <c:tx>
            <c:strRef>
              <c:f>'KnowledgeComp_PerCountry RCAs'!$AV$3</c:f>
              <c:strCache>
                <c:ptCount val="1"/>
                <c:pt idx="0">
                  <c:v>Period 3 (2004-2018)</c:v>
                </c:pt>
              </c:strCache>
            </c:strRef>
          </c:tx>
          <c:spPr>
            <a:solidFill>
              <a:schemeClr val="accent3"/>
            </a:solidFill>
            <a:ln>
              <a:noFill/>
            </a:ln>
            <a:effectLst/>
          </c:spPr>
          <c:invertIfNegative val="0"/>
          <c:cat>
            <c:strRef>
              <c:f>'KnowledgeComp_PerCountry RCAs'!$AS$85:$AS$88</c:f>
              <c:strCache>
                <c:ptCount val="4"/>
                <c:pt idx="0">
                  <c:v>CN</c:v>
                </c:pt>
                <c:pt idx="1">
                  <c:v>JP</c:v>
                </c:pt>
                <c:pt idx="2">
                  <c:v>KR</c:v>
                </c:pt>
                <c:pt idx="3">
                  <c:v>US</c:v>
                </c:pt>
              </c:strCache>
            </c:strRef>
          </c:cat>
          <c:val>
            <c:numRef>
              <c:f>'KnowledgeComp_PerCountry RCAs'!$AV$85:$AV$88</c:f>
              <c:numCache>
                <c:formatCode>General</c:formatCode>
                <c:ptCount val="4"/>
                <c:pt idx="0">
                  <c:v>253.38209518427436</c:v>
                </c:pt>
                <c:pt idx="1">
                  <c:v>341.2823135018694</c:v>
                </c:pt>
                <c:pt idx="2">
                  <c:v>385.07678014534787</c:v>
                </c:pt>
                <c:pt idx="3">
                  <c:v>643.61779737435927</c:v>
                </c:pt>
              </c:numCache>
            </c:numRef>
          </c:val>
        </c:ser>
        <c:dLbls>
          <c:showLegendKey val="0"/>
          <c:showVal val="0"/>
          <c:showCatName val="0"/>
          <c:showSerName val="0"/>
          <c:showPercent val="0"/>
          <c:showBubbleSize val="0"/>
        </c:dLbls>
        <c:gapWidth val="219"/>
        <c:overlap val="-27"/>
        <c:axId val="716055136"/>
        <c:axId val="716045888"/>
      </c:barChart>
      <c:catAx>
        <c:axId val="716055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16045888"/>
        <c:crosses val="autoZero"/>
        <c:auto val="1"/>
        <c:lblAlgn val="ctr"/>
        <c:lblOffset val="100"/>
        <c:noMultiLvlLbl val="0"/>
      </c:catAx>
      <c:valAx>
        <c:axId val="716045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160551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Jaccard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Relatedness!$A$22:$A$25</c:f>
              <c:strCache>
                <c:ptCount val="4"/>
                <c:pt idx="0">
                  <c:v>US</c:v>
                </c:pt>
                <c:pt idx="1">
                  <c:v>CN</c:v>
                </c:pt>
                <c:pt idx="2">
                  <c:v>KR</c:v>
                </c:pt>
                <c:pt idx="3">
                  <c:v>JP</c:v>
                </c:pt>
              </c:strCache>
            </c:strRef>
          </c:cat>
          <c:val>
            <c:numRef>
              <c:f>Relatedness!$B$22:$B$25</c:f>
              <c:numCache>
                <c:formatCode>General</c:formatCode>
                <c:ptCount val="4"/>
                <c:pt idx="0">
                  <c:v>1.29206387165992E-2</c:v>
                </c:pt>
                <c:pt idx="1">
                  <c:v>1.28410936958767E-2</c:v>
                </c:pt>
                <c:pt idx="2">
                  <c:v>1.4351755653805601E-2</c:v>
                </c:pt>
                <c:pt idx="3">
                  <c:v>1.23636649395955E-2</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Relatedness!$A$22:$A$25</c:f>
              <c:strCache>
                <c:ptCount val="4"/>
                <c:pt idx="0">
                  <c:v>US</c:v>
                </c:pt>
                <c:pt idx="1">
                  <c:v>CN</c:v>
                </c:pt>
                <c:pt idx="2">
                  <c:v>KR</c:v>
                </c:pt>
                <c:pt idx="3">
                  <c:v>JP</c:v>
                </c:pt>
              </c:strCache>
            </c:strRef>
          </c:cat>
          <c:val>
            <c:numRef>
              <c:f>Relatedness!$C$22:$C$25</c:f>
              <c:numCache>
                <c:formatCode>General</c:formatCode>
                <c:ptCount val="4"/>
                <c:pt idx="0">
                  <c:v>1.30723155569119E-2</c:v>
                </c:pt>
                <c:pt idx="1">
                  <c:v>1.26947953570035E-2</c:v>
                </c:pt>
                <c:pt idx="2">
                  <c:v>1.22470877877317E-2</c:v>
                </c:pt>
                <c:pt idx="3">
                  <c:v>1.3000514191681099E-2</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Relatedness!$A$22:$A$25</c:f>
              <c:strCache>
                <c:ptCount val="4"/>
                <c:pt idx="0">
                  <c:v>US</c:v>
                </c:pt>
                <c:pt idx="1">
                  <c:v>CN</c:v>
                </c:pt>
                <c:pt idx="2">
                  <c:v>KR</c:v>
                </c:pt>
                <c:pt idx="3">
                  <c:v>JP</c:v>
                </c:pt>
              </c:strCache>
            </c:strRef>
          </c:cat>
          <c:val>
            <c:numRef>
              <c:f>Relatedness!$D$22:$D$25</c:f>
              <c:numCache>
                <c:formatCode>General</c:formatCode>
                <c:ptCount val="4"/>
                <c:pt idx="0">
                  <c:v>1.2892470159876599E-2</c:v>
                </c:pt>
                <c:pt idx="1">
                  <c:v>1.27230917641533E-2</c:v>
                </c:pt>
                <c:pt idx="2">
                  <c:v>1.33593124605988E-2</c:v>
                </c:pt>
                <c:pt idx="3">
                  <c:v>1.28986264910999E-2</c:v>
                </c:pt>
              </c:numCache>
            </c:numRef>
          </c:val>
        </c:ser>
        <c:dLbls>
          <c:showLegendKey val="0"/>
          <c:showVal val="0"/>
          <c:showCatName val="0"/>
          <c:showSerName val="0"/>
          <c:showPercent val="0"/>
          <c:showBubbleSize val="0"/>
        </c:dLbls>
        <c:gapWidth val="219"/>
        <c:overlap val="-27"/>
        <c:axId val="375225792"/>
        <c:axId val="375231776"/>
      </c:barChart>
      <c:catAx>
        <c:axId val="375225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75231776"/>
        <c:crosses val="autoZero"/>
        <c:auto val="1"/>
        <c:lblAlgn val="ctr"/>
        <c:lblOffset val="100"/>
        <c:noMultiLvlLbl val="0"/>
      </c:catAx>
      <c:valAx>
        <c:axId val="375231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752257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Association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Relatedness!$A$29:$A$33</c:f>
              <c:strCache>
                <c:ptCount val="5"/>
                <c:pt idx="0">
                  <c:v>US</c:v>
                </c:pt>
                <c:pt idx="1">
                  <c:v>CN</c:v>
                </c:pt>
                <c:pt idx="2">
                  <c:v>KR</c:v>
                </c:pt>
                <c:pt idx="3">
                  <c:v>JP</c:v>
                </c:pt>
                <c:pt idx="4">
                  <c:v>AI</c:v>
                </c:pt>
              </c:strCache>
            </c:strRef>
          </c:cat>
          <c:val>
            <c:numRef>
              <c:f>Relatedness!$B$29:$B$33</c:f>
              <c:numCache>
                <c:formatCode>General</c:formatCode>
                <c:ptCount val="5"/>
                <c:pt idx="0">
                  <c:v>1.05493655648602</c:v>
                </c:pt>
                <c:pt idx="1">
                  <c:v>1.5112009405878299</c:v>
                </c:pt>
                <c:pt idx="2">
                  <c:v>1.4542945256790301</c:v>
                </c:pt>
                <c:pt idx="3">
                  <c:v>1.05999695105886</c:v>
                </c:pt>
                <c:pt idx="4">
                  <c:v>1.0327079855182599</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Relatedness!$A$29:$A$33</c:f>
              <c:strCache>
                <c:ptCount val="5"/>
                <c:pt idx="0">
                  <c:v>US</c:v>
                </c:pt>
                <c:pt idx="1">
                  <c:v>CN</c:v>
                </c:pt>
                <c:pt idx="2">
                  <c:v>KR</c:v>
                </c:pt>
                <c:pt idx="3">
                  <c:v>JP</c:v>
                </c:pt>
                <c:pt idx="4">
                  <c:v>AI</c:v>
                </c:pt>
              </c:strCache>
            </c:strRef>
          </c:cat>
          <c:val>
            <c:numRef>
              <c:f>Relatedness!$C$29:$C$33</c:f>
              <c:numCache>
                <c:formatCode>General</c:formatCode>
                <c:ptCount val="5"/>
                <c:pt idx="0">
                  <c:v>1.07481637914511</c:v>
                </c:pt>
                <c:pt idx="1">
                  <c:v>1.1641473006790599</c:v>
                </c:pt>
                <c:pt idx="2">
                  <c:v>1.2245782802051</c:v>
                </c:pt>
                <c:pt idx="3">
                  <c:v>1.0611962971209199</c:v>
                </c:pt>
                <c:pt idx="4">
                  <c:v>1.4246806699252099</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Relatedness!$A$29:$A$33</c:f>
              <c:strCache>
                <c:ptCount val="5"/>
                <c:pt idx="0">
                  <c:v>US</c:v>
                </c:pt>
                <c:pt idx="1">
                  <c:v>CN</c:v>
                </c:pt>
                <c:pt idx="2">
                  <c:v>KR</c:v>
                </c:pt>
                <c:pt idx="3">
                  <c:v>JP</c:v>
                </c:pt>
                <c:pt idx="4">
                  <c:v>AI</c:v>
                </c:pt>
              </c:strCache>
            </c:strRef>
          </c:cat>
          <c:val>
            <c:numRef>
              <c:f>Relatedness!$D$29:$D$33</c:f>
              <c:numCache>
                <c:formatCode>General</c:formatCode>
                <c:ptCount val="5"/>
                <c:pt idx="0">
                  <c:v>1.08628337858633</c:v>
                </c:pt>
                <c:pt idx="1">
                  <c:v>1.0283709457040999</c:v>
                </c:pt>
                <c:pt idx="2">
                  <c:v>1.0401207095710701</c:v>
                </c:pt>
                <c:pt idx="3">
                  <c:v>1.0955905863678499</c:v>
                </c:pt>
                <c:pt idx="4">
                  <c:v>2.0335246395848898</c:v>
                </c:pt>
              </c:numCache>
            </c:numRef>
          </c:val>
        </c:ser>
        <c:dLbls>
          <c:showLegendKey val="0"/>
          <c:showVal val="0"/>
          <c:showCatName val="0"/>
          <c:showSerName val="0"/>
          <c:showPercent val="0"/>
          <c:showBubbleSize val="0"/>
        </c:dLbls>
        <c:gapWidth val="219"/>
        <c:overlap val="-27"/>
        <c:axId val="375227968"/>
        <c:axId val="375227424"/>
      </c:barChart>
      <c:catAx>
        <c:axId val="375227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75227424"/>
        <c:crosses val="autoZero"/>
        <c:auto val="1"/>
        <c:lblAlgn val="ctr"/>
        <c:lblOffset val="100"/>
        <c:noMultiLvlLbl val="0"/>
      </c:catAx>
      <c:valAx>
        <c:axId val="375227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752279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4.xml"/><Relationship Id="rId13" Type="http://schemas.openxmlformats.org/officeDocument/2006/relationships/chart" Target="../charts/chart19.xml"/><Relationship Id="rId18" Type="http://schemas.openxmlformats.org/officeDocument/2006/relationships/chart" Target="../charts/chart24.xml"/><Relationship Id="rId3" Type="http://schemas.openxmlformats.org/officeDocument/2006/relationships/chart" Target="../charts/chart9.xml"/><Relationship Id="rId21" Type="http://schemas.openxmlformats.org/officeDocument/2006/relationships/chart" Target="../charts/chart27.xml"/><Relationship Id="rId7" Type="http://schemas.openxmlformats.org/officeDocument/2006/relationships/chart" Target="../charts/chart13.xml"/><Relationship Id="rId12" Type="http://schemas.openxmlformats.org/officeDocument/2006/relationships/chart" Target="../charts/chart18.xml"/><Relationship Id="rId17" Type="http://schemas.openxmlformats.org/officeDocument/2006/relationships/chart" Target="../charts/chart23.xml"/><Relationship Id="rId2" Type="http://schemas.openxmlformats.org/officeDocument/2006/relationships/chart" Target="../charts/chart8.xml"/><Relationship Id="rId16" Type="http://schemas.openxmlformats.org/officeDocument/2006/relationships/chart" Target="../charts/chart22.xml"/><Relationship Id="rId20" Type="http://schemas.openxmlformats.org/officeDocument/2006/relationships/chart" Target="../charts/chart26.xml"/><Relationship Id="rId1" Type="http://schemas.openxmlformats.org/officeDocument/2006/relationships/chart" Target="../charts/chart7.xml"/><Relationship Id="rId6" Type="http://schemas.openxmlformats.org/officeDocument/2006/relationships/chart" Target="../charts/chart12.xml"/><Relationship Id="rId11" Type="http://schemas.openxmlformats.org/officeDocument/2006/relationships/chart" Target="../charts/chart17.xml"/><Relationship Id="rId24" Type="http://schemas.openxmlformats.org/officeDocument/2006/relationships/chart" Target="../charts/chart30.xml"/><Relationship Id="rId5" Type="http://schemas.openxmlformats.org/officeDocument/2006/relationships/chart" Target="../charts/chart11.xml"/><Relationship Id="rId15" Type="http://schemas.openxmlformats.org/officeDocument/2006/relationships/chart" Target="../charts/chart21.xml"/><Relationship Id="rId23" Type="http://schemas.openxmlformats.org/officeDocument/2006/relationships/chart" Target="../charts/chart29.xml"/><Relationship Id="rId10" Type="http://schemas.openxmlformats.org/officeDocument/2006/relationships/chart" Target="../charts/chart16.xml"/><Relationship Id="rId19" Type="http://schemas.openxmlformats.org/officeDocument/2006/relationships/chart" Target="../charts/chart25.xml"/><Relationship Id="rId4" Type="http://schemas.openxmlformats.org/officeDocument/2006/relationships/chart" Target="../charts/chart10.xml"/><Relationship Id="rId9" Type="http://schemas.openxmlformats.org/officeDocument/2006/relationships/chart" Target="../charts/chart15.xml"/><Relationship Id="rId14" Type="http://schemas.openxmlformats.org/officeDocument/2006/relationships/chart" Target="../charts/chart20.xml"/><Relationship Id="rId22" Type="http://schemas.openxmlformats.org/officeDocument/2006/relationships/chart" Target="../charts/chart2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33.xml"/><Relationship Id="rId2" Type="http://schemas.openxmlformats.org/officeDocument/2006/relationships/chart" Target="../charts/chart32.xml"/><Relationship Id="rId1" Type="http://schemas.openxmlformats.org/officeDocument/2006/relationships/chart" Target="../charts/chart31.xml"/><Relationship Id="rId4" Type="http://schemas.openxmlformats.org/officeDocument/2006/relationships/chart" Target="../charts/chart3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37.xml"/><Relationship Id="rId2" Type="http://schemas.openxmlformats.org/officeDocument/2006/relationships/chart" Target="../charts/chart36.xml"/><Relationship Id="rId1" Type="http://schemas.openxmlformats.org/officeDocument/2006/relationships/chart" Target="../charts/chart35.xml"/><Relationship Id="rId4" Type="http://schemas.openxmlformats.org/officeDocument/2006/relationships/chart" Target="../charts/chart38.xml"/></Relationships>
</file>

<file path=xl/drawings/_rels/drawing5.xml.rels><?xml version="1.0" encoding="UTF-8" standalone="yes"?>
<Relationships xmlns="http://schemas.openxmlformats.org/package/2006/relationships"><Relationship Id="rId8" Type="http://schemas.openxmlformats.org/officeDocument/2006/relationships/chart" Target="../charts/chart46.xml"/><Relationship Id="rId13" Type="http://schemas.openxmlformats.org/officeDocument/2006/relationships/chart" Target="../charts/chart51.xml"/><Relationship Id="rId3" Type="http://schemas.openxmlformats.org/officeDocument/2006/relationships/chart" Target="../charts/chart41.xml"/><Relationship Id="rId7" Type="http://schemas.openxmlformats.org/officeDocument/2006/relationships/chart" Target="../charts/chart45.xml"/><Relationship Id="rId12" Type="http://schemas.openxmlformats.org/officeDocument/2006/relationships/chart" Target="../charts/chart50.xml"/><Relationship Id="rId2" Type="http://schemas.openxmlformats.org/officeDocument/2006/relationships/chart" Target="../charts/chart40.xml"/><Relationship Id="rId16" Type="http://schemas.openxmlformats.org/officeDocument/2006/relationships/chart" Target="../charts/chart54.xml"/><Relationship Id="rId1" Type="http://schemas.openxmlformats.org/officeDocument/2006/relationships/chart" Target="../charts/chart39.xml"/><Relationship Id="rId6" Type="http://schemas.openxmlformats.org/officeDocument/2006/relationships/chart" Target="../charts/chart44.xml"/><Relationship Id="rId11" Type="http://schemas.openxmlformats.org/officeDocument/2006/relationships/chart" Target="../charts/chart49.xml"/><Relationship Id="rId5" Type="http://schemas.openxmlformats.org/officeDocument/2006/relationships/chart" Target="../charts/chart43.xml"/><Relationship Id="rId15" Type="http://schemas.openxmlformats.org/officeDocument/2006/relationships/chart" Target="../charts/chart53.xml"/><Relationship Id="rId10" Type="http://schemas.openxmlformats.org/officeDocument/2006/relationships/chart" Target="../charts/chart48.xml"/><Relationship Id="rId4" Type="http://schemas.openxmlformats.org/officeDocument/2006/relationships/chart" Target="../charts/chart42.xml"/><Relationship Id="rId9" Type="http://schemas.openxmlformats.org/officeDocument/2006/relationships/chart" Target="../charts/chart47.xml"/><Relationship Id="rId14" Type="http://schemas.openxmlformats.org/officeDocument/2006/relationships/chart" Target="../charts/chart52.xml"/></Relationships>
</file>

<file path=xl/drawings/_rels/drawing6.xml.rels><?xml version="1.0" encoding="UTF-8" standalone="yes"?>
<Relationships xmlns="http://schemas.openxmlformats.org/package/2006/relationships"><Relationship Id="rId8" Type="http://schemas.openxmlformats.org/officeDocument/2006/relationships/chart" Target="../charts/chart62.xml"/><Relationship Id="rId13" Type="http://schemas.openxmlformats.org/officeDocument/2006/relationships/chart" Target="../charts/chart67.xml"/><Relationship Id="rId3" Type="http://schemas.openxmlformats.org/officeDocument/2006/relationships/chart" Target="../charts/chart57.xml"/><Relationship Id="rId7" Type="http://schemas.openxmlformats.org/officeDocument/2006/relationships/chart" Target="../charts/chart61.xml"/><Relationship Id="rId12" Type="http://schemas.openxmlformats.org/officeDocument/2006/relationships/chart" Target="../charts/chart66.xml"/><Relationship Id="rId2" Type="http://schemas.openxmlformats.org/officeDocument/2006/relationships/chart" Target="../charts/chart56.xml"/><Relationship Id="rId16" Type="http://schemas.openxmlformats.org/officeDocument/2006/relationships/chart" Target="../charts/chart70.xml"/><Relationship Id="rId1" Type="http://schemas.openxmlformats.org/officeDocument/2006/relationships/chart" Target="../charts/chart55.xml"/><Relationship Id="rId6" Type="http://schemas.openxmlformats.org/officeDocument/2006/relationships/chart" Target="../charts/chart60.xml"/><Relationship Id="rId11" Type="http://schemas.openxmlformats.org/officeDocument/2006/relationships/chart" Target="../charts/chart65.xml"/><Relationship Id="rId5" Type="http://schemas.openxmlformats.org/officeDocument/2006/relationships/chart" Target="../charts/chart59.xml"/><Relationship Id="rId15" Type="http://schemas.openxmlformats.org/officeDocument/2006/relationships/chart" Target="../charts/chart69.xml"/><Relationship Id="rId10" Type="http://schemas.openxmlformats.org/officeDocument/2006/relationships/chart" Target="../charts/chart64.xml"/><Relationship Id="rId4" Type="http://schemas.openxmlformats.org/officeDocument/2006/relationships/chart" Target="../charts/chart58.xml"/><Relationship Id="rId9" Type="http://schemas.openxmlformats.org/officeDocument/2006/relationships/chart" Target="../charts/chart63.xml"/><Relationship Id="rId14" Type="http://schemas.openxmlformats.org/officeDocument/2006/relationships/chart" Target="../charts/chart68.xml"/></Relationships>
</file>

<file path=xl/drawings/drawing1.xml><?xml version="1.0" encoding="utf-8"?>
<xdr:wsDr xmlns:xdr="http://schemas.openxmlformats.org/drawingml/2006/spreadsheetDrawing" xmlns:a="http://schemas.openxmlformats.org/drawingml/2006/main">
  <xdr:twoCellAnchor>
    <xdr:from>
      <xdr:col>5</xdr:col>
      <xdr:colOff>190500</xdr:colOff>
      <xdr:row>1</xdr:row>
      <xdr:rowOff>61912</xdr:rowOff>
    </xdr:from>
    <xdr:to>
      <xdr:col>12</xdr:col>
      <xdr:colOff>495300</xdr:colOff>
      <xdr:row>15</xdr:row>
      <xdr:rowOff>128587</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190500</xdr:colOff>
      <xdr:row>16</xdr:row>
      <xdr:rowOff>42862</xdr:rowOff>
    </xdr:from>
    <xdr:to>
      <xdr:col>12</xdr:col>
      <xdr:colOff>495300</xdr:colOff>
      <xdr:row>30</xdr:row>
      <xdr:rowOff>109537</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1</xdr:row>
      <xdr:rowOff>47625</xdr:rowOff>
    </xdr:from>
    <xdr:to>
      <xdr:col>20</xdr:col>
      <xdr:colOff>304800</xdr:colOff>
      <xdr:row>15</xdr:row>
      <xdr:rowOff>114300</xdr:rowOff>
    </xdr:to>
    <xdr:graphicFrame macro="">
      <xdr:nvGraphicFramePr>
        <xdr:cNvPr id="4" name="Diagram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28575</xdr:colOff>
      <xdr:row>16</xdr:row>
      <xdr:rowOff>47625</xdr:rowOff>
    </xdr:from>
    <xdr:to>
      <xdr:col>20</xdr:col>
      <xdr:colOff>333375</xdr:colOff>
      <xdr:row>30</xdr:row>
      <xdr:rowOff>114300</xdr:rowOff>
    </xdr:to>
    <xdr:graphicFrame macro="">
      <xdr:nvGraphicFramePr>
        <xdr:cNvPr id="5" name="Diagramm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66675</xdr:colOff>
      <xdr:row>2</xdr:row>
      <xdr:rowOff>28575</xdr:rowOff>
    </xdr:from>
    <xdr:to>
      <xdr:col>33</xdr:col>
      <xdr:colOff>371475</xdr:colOff>
      <xdr:row>16</xdr:row>
      <xdr:rowOff>104775</xdr:rowOff>
    </xdr:to>
    <xdr:graphicFrame macro="">
      <xdr:nvGraphicFramePr>
        <xdr:cNvPr id="7" name="Diagram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125185</xdr:colOff>
      <xdr:row>17</xdr:row>
      <xdr:rowOff>43543</xdr:rowOff>
    </xdr:from>
    <xdr:to>
      <xdr:col>33</xdr:col>
      <xdr:colOff>429985</xdr:colOff>
      <xdr:row>31</xdr:row>
      <xdr:rowOff>114301</xdr:rowOff>
    </xdr:to>
    <xdr:graphicFrame macro="">
      <xdr:nvGraphicFramePr>
        <xdr:cNvPr id="10" name="Diagramm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18</xdr:col>
      <xdr:colOff>557213</xdr:colOff>
      <xdr:row>19</xdr:row>
      <xdr:rowOff>166687</xdr:rowOff>
    </xdr:from>
    <xdr:to>
      <xdr:col>24</xdr:col>
      <xdr:colOff>557213</xdr:colOff>
      <xdr:row>34</xdr:row>
      <xdr:rowOff>52387</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681038</xdr:colOff>
      <xdr:row>19</xdr:row>
      <xdr:rowOff>161925</xdr:rowOff>
    </xdr:from>
    <xdr:to>
      <xdr:col>30</xdr:col>
      <xdr:colOff>681038</xdr:colOff>
      <xdr:row>34</xdr:row>
      <xdr:rowOff>47625</xdr:rowOff>
    </xdr:to>
    <xdr:graphicFrame macro="">
      <xdr:nvGraphicFramePr>
        <xdr:cNvPr id="3" name="Diagram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31</xdr:col>
      <xdr:colOff>690563</xdr:colOff>
      <xdr:row>20</xdr:row>
      <xdr:rowOff>14287</xdr:rowOff>
    </xdr:from>
    <xdr:to>
      <xdr:col>37</xdr:col>
      <xdr:colOff>690563</xdr:colOff>
      <xdr:row>34</xdr:row>
      <xdr:rowOff>90487</xdr:rowOff>
    </xdr:to>
    <xdr:graphicFrame macro="">
      <xdr:nvGraphicFramePr>
        <xdr:cNvPr id="6" name="Diagram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38</xdr:col>
      <xdr:colOff>52388</xdr:colOff>
      <xdr:row>20</xdr:row>
      <xdr:rowOff>9525</xdr:rowOff>
    </xdr:from>
    <xdr:to>
      <xdr:col>44</xdr:col>
      <xdr:colOff>52388</xdr:colOff>
      <xdr:row>34</xdr:row>
      <xdr:rowOff>85725</xdr:rowOff>
    </xdr:to>
    <xdr:graphicFrame macro="">
      <xdr:nvGraphicFramePr>
        <xdr:cNvPr id="7" name="Diagram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85725</xdr:colOff>
      <xdr:row>19</xdr:row>
      <xdr:rowOff>147637</xdr:rowOff>
    </xdr:from>
    <xdr:to>
      <xdr:col>11</xdr:col>
      <xdr:colOff>85725</xdr:colOff>
      <xdr:row>34</xdr:row>
      <xdr:rowOff>33337</xdr:rowOff>
    </xdr:to>
    <xdr:graphicFrame macro="">
      <xdr:nvGraphicFramePr>
        <xdr:cNvPr id="8" name="Diagram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209550</xdr:colOff>
      <xdr:row>19</xdr:row>
      <xdr:rowOff>142875</xdr:rowOff>
    </xdr:from>
    <xdr:to>
      <xdr:col>17</xdr:col>
      <xdr:colOff>209550</xdr:colOff>
      <xdr:row>34</xdr:row>
      <xdr:rowOff>28575</xdr:rowOff>
    </xdr:to>
    <xdr:graphicFrame macro="">
      <xdr:nvGraphicFramePr>
        <xdr:cNvPr id="9" name="Diagram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554182</xdr:colOff>
      <xdr:row>35</xdr:row>
      <xdr:rowOff>143308</xdr:rowOff>
    </xdr:from>
    <xdr:to>
      <xdr:col>24</xdr:col>
      <xdr:colOff>554182</xdr:colOff>
      <xdr:row>50</xdr:row>
      <xdr:rowOff>29008</xdr:rowOff>
    </xdr:to>
    <xdr:graphicFrame macro="">
      <xdr:nvGraphicFramePr>
        <xdr:cNvPr id="10" name="Diagramm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24</xdr:col>
      <xdr:colOff>678007</xdr:colOff>
      <xdr:row>35</xdr:row>
      <xdr:rowOff>138546</xdr:rowOff>
    </xdr:from>
    <xdr:to>
      <xdr:col>30</xdr:col>
      <xdr:colOff>678007</xdr:colOff>
      <xdr:row>50</xdr:row>
      <xdr:rowOff>24246</xdr:rowOff>
    </xdr:to>
    <xdr:graphicFrame macro="">
      <xdr:nvGraphicFramePr>
        <xdr:cNvPr id="11" name="Diagramm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31</xdr:col>
      <xdr:colOff>675409</xdr:colOff>
      <xdr:row>36</xdr:row>
      <xdr:rowOff>39398</xdr:rowOff>
    </xdr:from>
    <xdr:to>
      <xdr:col>37</xdr:col>
      <xdr:colOff>675409</xdr:colOff>
      <xdr:row>50</xdr:row>
      <xdr:rowOff>115598</xdr:rowOff>
    </xdr:to>
    <xdr:graphicFrame macro="">
      <xdr:nvGraphicFramePr>
        <xdr:cNvPr id="12" name="Diagramm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38</xdr:col>
      <xdr:colOff>37234</xdr:colOff>
      <xdr:row>36</xdr:row>
      <xdr:rowOff>34636</xdr:rowOff>
    </xdr:from>
    <xdr:to>
      <xdr:col>44</xdr:col>
      <xdr:colOff>37234</xdr:colOff>
      <xdr:row>50</xdr:row>
      <xdr:rowOff>110836</xdr:rowOff>
    </xdr:to>
    <xdr:graphicFrame macro="">
      <xdr:nvGraphicFramePr>
        <xdr:cNvPr id="13" name="Diagramm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88323</xdr:colOff>
      <xdr:row>35</xdr:row>
      <xdr:rowOff>113867</xdr:rowOff>
    </xdr:from>
    <xdr:to>
      <xdr:col>11</xdr:col>
      <xdr:colOff>88323</xdr:colOff>
      <xdr:row>49</xdr:row>
      <xdr:rowOff>190067</xdr:rowOff>
    </xdr:to>
    <xdr:graphicFrame macro="">
      <xdr:nvGraphicFramePr>
        <xdr:cNvPr id="14" name="Diagramm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xdr:col>
      <xdr:colOff>212148</xdr:colOff>
      <xdr:row>35</xdr:row>
      <xdr:rowOff>109105</xdr:rowOff>
    </xdr:from>
    <xdr:to>
      <xdr:col>17</xdr:col>
      <xdr:colOff>212148</xdr:colOff>
      <xdr:row>49</xdr:row>
      <xdr:rowOff>185305</xdr:rowOff>
    </xdr:to>
    <xdr:graphicFrame macro="">
      <xdr:nvGraphicFramePr>
        <xdr:cNvPr id="15" name="Diagramm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18</xdr:col>
      <xdr:colOff>553163</xdr:colOff>
      <xdr:row>51</xdr:row>
      <xdr:rowOff>100522</xdr:rowOff>
    </xdr:from>
    <xdr:to>
      <xdr:col>24</xdr:col>
      <xdr:colOff>553163</xdr:colOff>
      <xdr:row>65</xdr:row>
      <xdr:rowOff>176722</xdr:rowOff>
    </xdr:to>
    <xdr:graphicFrame macro="">
      <xdr:nvGraphicFramePr>
        <xdr:cNvPr id="16" name="Diagramm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24</xdr:col>
      <xdr:colOff>676988</xdr:colOff>
      <xdr:row>51</xdr:row>
      <xdr:rowOff>95760</xdr:rowOff>
    </xdr:from>
    <xdr:to>
      <xdr:col>30</xdr:col>
      <xdr:colOff>676988</xdr:colOff>
      <xdr:row>65</xdr:row>
      <xdr:rowOff>171960</xdr:rowOff>
    </xdr:to>
    <xdr:graphicFrame macro="">
      <xdr:nvGraphicFramePr>
        <xdr:cNvPr id="17" name="Diagramm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31</xdr:col>
      <xdr:colOff>719214</xdr:colOff>
      <xdr:row>51</xdr:row>
      <xdr:rowOff>141271</xdr:rowOff>
    </xdr:from>
    <xdr:to>
      <xdr:col>37</xdr:col>
      <xdr:colOff>719214</xdr:colOff>
      <xdr:row>66</xdr:row>
      <xdr:rowOff>26971</xdr:rowOff>
    </xdr:to>
    <xdr:graphicFrame macro="">
      <xdr:nvGraphicFramePr>
        <xdr:cNvPr id="18" name="Diagramm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38</xdr:col>
      <xdr:colOff>81039</xdr:colOff>
      <xdr:row>51</xdr:row>
      <xdr:rowOff>136509</xdr:rowOff>
    </xdr:from>
    <xdr:to>
      <xdr:col>44</xdr:col>
      <xdr:colOff>81039</xdr:colOff>
      <xdr:row>66</xdr:row>
      <xdr:rowOff>22209</xdr:rowOff>
    </xdr:to>
    <xdr:graphicFrame macro="">
      <xdr:nvGraphicFramePr>
        <xdr:cNvPr id="19" name="Diagramm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5</xdr:col>
      <xdr:colOff>129377</xdr:colOff>
      <xdr:row>51</xdr:row>
      <xdr:rowOff>25136</xdr:rowOff>
    </xdr:from>
    <xdr:to>
      <xdr:col>11</xdr:col>
      <xdr:colOff>129377</xdr:colOff>
      <xdr:row>65</xdr:row>
      <xdr:rowOff>107448</xdr:rowOff>
    </xdr:to>
    <xdr:graphicFrame macro="">
      <xdr:nvGraphicFramePr>
        <xdr:cNvPr id="20" name="Diagramm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11</xdr:col>
      <xdr:colOff>253202</xdr:colOff>
      <xdr:row>51</xdr:row>
      <xdr:rowOff>20374</xdr:rowOff>
    </xdr:from>
    <xdr:to>
      <xdr:col>17</xdr:col>
      <xdr:colOff>253202</xdr:colOff>
      <xdr:row>65</xdr:row>
      <xdr:rowOff>102686</xdr:rowOff>
    </xdr:to>
    <xdr:graphicFrame macro="">
      <xdr:nvGraphicFramePr>
        <xdr:cNvPr id="21" name="Diagramm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18</xdr:col>
      <xdr:colOff>531770</xdr:colOff>
      <xdr:row>66</xdr:row>
      <xdr:rowOff>190169</xdr:rowOff>
    </xdr:from>
    <xdr:to>
      <xdr:col>24</xdr:col>
      <xdr:colOff>531770</xdr:colOff>
      <xdr:row>81</xdr:row>
      <xdr:rowOff>81981</xdr:rowOff>
    </xdr:to>
    <xdr:graphicFrame macro="">
      <xdr:nvGraphicFramePr>
        <xdr:cNvPr id="22" name="Diagramm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24</xdr:col>
      <xdr:colOff>655595</xdr:colOff>
      <xdr:row>66</xdr:row>
      <xdr:rowOff>185407</xdr:rowOff>
    </xdr:from>
    <xdr:to>
      <xdr:col>30</xdr:col>
      <xdr:colOff>655595</xdr:colOff>
      <xdr:row>81</xdr:row>
      <xdr:rowOff>77219</xdr:rowOff>
    </xdr:to>
    <xdr:graphicFrame macro="">
      <xdr:nvGraphicFramePr>
        <xdr:cNvPr id="23" name="Diagramm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32</xdr:col>
      <xdr:colOff>57048</xdr:colOff>
      <xdr:row>67</xdr:row>
      <xdr:rowOff>54679</xdr:rowOff>
    </xdr:from>
    <xdr:to>
      <xdr:col>38</xdr:col>
      <xdr:colOff>57048</xdr:colOff>
      <xdr:row>81</xdr:row>
      <xdr:rowOff>130879</xdr:rowOff>
    </xdr:to>
    <xdr:graphicFrame macro="">
      <xdr:nvGraphicFramePr>
        <xdr:cNvPr id="24" name="Diagramm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38</xdr:col>
      <xdr:colOff>180873</xdr:colOff>
      <xdr:row>67</xdr:row>
      <xdr:rowOff>49917</xdr:rowOff>
    </xdr:from>
    <xdr:to>
      <xdr:col>44</xdr:col>
      <xdr:colOff>180873</xdr:colOff>
      <xdr:row>81</xdr:row>
      <xdr:rowOff>126117</xdr:rowOff>
    </xdr:to>
    <xdr:graphicFrame macro="">
      <xdr:nvGraphicFramePr>
        <xdr:cNvPr id="25" name="Diagramm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5</xdr:col>
      <xdr:colOff>262829</xdr:colOff>
      <xdr:row>67</xdr:row>
      <xdr:rowOff>156550</xdr:rowOff>
    </xdr:from>
    <xdr:to>
      <xdr:col>11</xdr:col>
      <xdr:colOff>262829</xdr:colOff>
      <xdr:row>82</xdr:row>
      <xdr:rowOff>42250</xdr:rowOff>
    </xdr:to>
    <xdr:graphicFrame macro="">
      <xdr:nvGraphicFramePr>
        <xdr:cNvPr id="26" name="Diagramm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11</xdr:col>
      <xdr:colOff>386654</xdr:colOff>
      <xdr:row>67</xdr:row>
      <xdr:rowOff>151788</xdr:rowOff>
    </xdr:from>
    <xdr:to>
      <xdr:col>17</xdr:col>
      <xdr:colOff>386654</xdr:colOff>
      <xdr:row>82</xdr:row>
      <xdr:rowOff>37488</xdr:rowOff>
    </xdr:to>
    <xdr:graphicFrame macro="">
      <xdr:nvGraphicFramePr>
        <xdr:cNvPr id="27" name="Diagramm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409574</xdr:colOff>
      <xdr:row>32</xdr:row>
      <xdr:rowOff>61911</xdr:rowOff>
    </xdr:from>
    <xdr:to>
      <xdr:col>17</xdr:col>
      <xdr:colOff>742950</xdr:colOff>
      <xdr:row>46</xdr:row>
      <xdr:rowOff>142874</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600075</xdr:colOff>
      <xdr:row>50</xdr:row>
      <xdr:rowOff>142875</xdr:rowOff>
    </xdr:from>
    <xdr:to>
      <xdr:col>14</xdr:col>
      <xdr:colOff>695326</xdr:colOff>
      <xdr:row>65</xdr:row>
      <xdr:rowOff>33338</xdr:rowOff>
    </xdr:to>
    <xdr:graphicFrame macro="">
      <xdr:nvGraphicFramePr>
        <xdr:cNvPr id="5" name="Diagramm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67</xdr:row>
      <xdr:rowOff>28575</xdr:rowOff>
    </xdr:from>
    <xdr:to>
      <xdr:col>15</xdr:col>
      <xdr:colOff>95251</xdr:colOff>
      <xdr:row>81</xdr:row>
      <xdr:rowOff>109538</xdr:rowOff>
    </xdr:to>
    <xdr:graphicFrame macro="">
      <xdr:nvGraphicFramePr>
        <xdr:cNvPr id="6" name="Diagram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752475</xdr:colOff>
      <xdr:row>82</xdr:row>
      <xdr:rowOff>0</xdr:rowOff>
    </xdr:from>
    <xdr:to>
      <xdr:col>15</xdr:col>
      <xdr:colOff>85726</xdr:colOff>
      <xdr:row>96</xdr:row>
      <xdr:rowOff>80963</xdr:rowOff>
    </xdr:to>
    <xdr:graphicFrame macro="">
      <xdr:nvGraphicFramePr>
        <xdr:cNvPr id="7" name="Diagram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390525</xdr:colOff>
      <xdr:row>37</xdr:row>
      <xdr:rowOff>157161</xdr:rowOff>
    </xdr:from>
    <xdr:to>
      <xdr:col>17</xdr:col>
      <xdr:colOff>723901</xdr:colOff>
      <xdr:row>52</xdr:row>
      <xdr:rowOff>47624</xdr:rowOff>
    </xdr:to>
    <xdr:graphicFrame macro="">
      <xdr:nvGraphicFramePr>
        <xdr:cNvPr id="2" name="Diagram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476250</xdr:colOff>
      <xdr:row>54</xdr:row>
      <xdr:rowOff>28575</xdr:rowOff>
    </xdr:from>
    <xdr:to>
      <xdr:col>14</xdr:col>
      <xdr:colOff>571501</xdr:colOff>
      <xdr:row>68</xdr:row>
      <xdr:rowOff>109538</xdr:rowOff>
    </xdr:to>
    <xdr:graphicFrame macro="">
      <xdr:nvGraphicFramePr>
        <xdr:cNvPr id="3" name="Diagram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67</xdr:row>
      <xdr:rowOff>28575</xdr:rowOff>
    </xdr:from>
    <xdr:to>
      <xdr:col>15</xdr:col>
      <xdr:colOff>95251</xdr:colOff>
      <xdr:row>81</xdr:row>
      <xdr:rowOff>109538</xdr:rowOff>
    </xdr:to>
    <xdr:graphicFrame macro="">
      <xdr:nvGraphicFramePr>
        <xdr:cNvPr id="4" name="Diagram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752475</xdr:colOff>
      <xdr:row>82</xdr:row>
      <xdr:rowOff>0</xdr:rowOff>
    </xdr:from>
    <xdr:to>
      <xdr:col>15</xdr:col>
      <xdr:colOff>85726</xdr:colOff>
      <xdr:row>96</xdr:row>
      <xdr:rowOff>80963</xdr:rowOff>
    </xdr:to>
    <xdr:graphicFrame macro="">
      <xdr:nvGraphicFramePr>
        <xdr:cNvPr id="5" name="Diagramm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50</xdr:col>
      <xdr:colOff>40513</xdr:colOff>
      <xdr:row>1</xdr:row>
      <xdr:rowOff>63336</xdr:rowOff>
    </xdr:from>
    <xdr:to>
      <xdr:col>55</xdr:col>
      <xdr:colOff>407906</xdr:colOff>
      <xdr:row>15</xdr:row>
      <xdr:rowOff>139536</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55</xdr:col>
      <xdr:colOff>542741</xdr:colOff>
      <xdr:row>1</xdr:row>
      <xdr:rowOff>62469</xdr:rowOff>
    </xdr:from>
    <xdr:to>
      <xdr:col>61</xdr:col>
      <xdr:colOff>542741</xdr:colOff>
      <xdr:row>15</xdr:row>
      <xdr:rowOff>177017</xdr:rowOff>
    </xdr:to>
    <xdr:graphicFrame macro="">
      <xdr:nvGraphicFramePr>
        <xdr:cNvPr id="5" name="Diagramm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61</xdr:col>
      <xdr:colOff>652834</xdr:colOff>
      <xdr:row>1</xdr:row>
      <xdr:rowOff>95869</xdr:rowOff>
    </xdr:from>
    <xdr:to>
      <xdr:col>67</xdr:col>
      <xdr:colOff>652834</xdr:colOff>
      <xdr:row>16</xdr:row>
      <xdr:rowOff>19916</xdr:rowOff>
    </xdr:to>
    <xdr:graphicFrame macro="">
      <xdr:nvGraphicFramePr>
        <xdr:cNvPr id="6" name="Diagram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68</xdr:col>
      <xdr:colOff>71438</xdr:colOff>
      <xdr:row>1</xdr:row>
      <xdr:rowOff>130506</xdr:rowOff>
    </xdr:from>
    <xdr:to>
      <xdr:col>74</xdr:col>
      <xdr:colOff>71438</xdr:colOff>
      <xdr:row>16</xdr:row>
      <xdr:rowOff>16206</xdr:rowOff>
    </xdr:to>
    <xdr:graphicFrame macro="">
      <xdr:nvGraphicFramePr>
        <xdr:cNvPr id="7" name="Diagram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50</xdr:col>
      <xdr:colOff>31172</xdr:colOff>
      <xdr:row>32</xdr:row>
      <xdr:rowOff>174914</xdr:rowOff>
    </xdr:from>
    <xdr:to>
      <xdr:col>56</xdr:col>
      <xdr:colOff>33338</xdr:colOff>
      <xdr:row>47</xdr:row>
      <xdr:rowOff>8660</xdr:rowOff>
    </xdr:to>
    <xdr:graphicFrame macro="">
      <xdr:nvGraphicFramePr>
        <xdr:cNvPr id="8" name="Diagram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56</xdr:col>
      <xdr:colOff>197859</xdr:colOff>
      <xdr:row>32</xdr:row>
      <xdr:rowOff>184873</xdr:rowOff>
    </xdr:from>
    <xdr:to>
      <xdr:col>62</xdr:col>
      <xdr:colOff>197859</xdr:colOff>
      <xdr:row>47</xdr:row>
      <xdr:rowOff>74284</xdr:rowOff>
    </xdr:to>
    <xdr:graphicFrame macro="">
      <xdr:nvGraphicFramePr>
        <xdr:cNvPr id="9" name="Diagram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62</xdr:col>
      <xdr:colOff>310118</xdr:colOff>
      <xdr:row>33</xdr:row>
      <xdr:rowOff>8289</xdr:rowOff>
    </xdr:from>
    <xdr:to>
      <xdr:col>68</xdr:col>
      <xdr:colOff>310118</xdr:colOff>
      <xdr:row>47</xdr:row>
      <xdr:rowOff>122836</xdr:rowOff>
    </xdr:to>
    <xdr:graphicFrame macro="">
      <xdr:nvGraphicFramePr>
        <xdr:cNvPr id="10" name="Diagramm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68</xdr:col>
      <xdr:colOff>449591</xdr:colOff>
      <xdr:row>33</xdr:row>
      <xdr:rowOff>36431</xdr:rowOff>
    </xdr:from>
    <xdr:to>
      <xdr:col>74</xdr:col>
      <xdr:colOff>449591</xdr:colOff>
      <xdr:row>47</xdr:row>
      <xdr:rowOff>95313</xdr:rowOff>
    </xdr:to>
    <xdr:graphicFrame macro="">
      <xdr:nvGraphicFramePr>
        <xdr:cNvPr id="11" name="Diagramm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49</xdr:col>
      <xdr:colOff>739309</xdr:colOff>
      <xdr:row>47</xdr:row>
      <xdr:rowOff>133350</xdr:rowOff>
    </xdr:from>
    <xdr:to>
      <xdr:col>55</xdr:col>
      <xdr:colOff>741475</xdr:colOff>
      <xdr:row>62</xdr:row>
      <xdr:rowOff>19050</xdr:rowOff>
    </xdr:to>
    <xdr:graphicFrame macro="">
      <xdr:nvGraphicFramePr>
        <xdr:cNvPr id="12" name="Diagramm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56</xdr:col>
      <xdr:colOff>143996</xdr:colOff>
      <xdr:row>48</xdr:row>
      <xdr:rowOff>28575</xdr:rowOff>
    </xdr:from>
    <xdr:to>
      <xdr:col>62</xdr:col>
      <xdr:colOff>143996</xdr:colOff>
      <xdr:row>62</xdr:row>
      <xdr:rowOff>91168</xdr:rowOff>
    </xdr:to>
    <xdr:graphicFrame macro="">
      <xdr:nvGraphicFramePr>
        <xdr:cNvPr id="13" name="Diagramm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62</xdr:col>
      <xdr:colOff>327692</xdr:colOff>
      <xdr:row>48</xdr:row>
      <xdr:rowOff>48986</xdr:rowOff>
    </xdr:from>
    <xdr:to>
      <xdr:col>68</xdr:col>
      <xdr:colOff>327692</xdr:colOff>
      <xdr:row>62</xdr:row>
      <xdr:rowOff>111579</xdr:rowOff>
    </xdr:to>
    <xdr:graphicFrame macro="">
      <xdr:nvGraphicFramePr>
        <xdr:cNvPr id="14" name="Diagramm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68</xdr:col>
      <xdr:colOff>443353</xdr:colOff>
      <xdr:row>48</xdr:row>
      <xdr:rowOff>1361</xdr:rowOff>
    </xdr:from>
    <xdr:to>
      <xdr:col>74</xdr:col>
      <xdr:colOff>443353</xdr:colOff>
      <xdr:row>62</xdr:row>
      <xdr:rowOff>77561</xdr:rowOff>
    </xdr:to>
    <xdr:graphicFrame macro="">
      <xdr:nvGraphicFramePr>
        <xdr:cNvPr id="15" name="Diagramm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50</xdr:col>
      <xdr:colOff>34637</xdr:colOff>
      <xdr:row>17</xdr:row>
      <xdr:rowOff>38099</xdr:rowOff>
    </xdr:from>
    <xdr:to>
      <xdr:col>56</xdr:col>
      <xdr:colOff>36803</xdr:colOff>
      <xdr:row>31</xdr:row>
      <xdr:rowOff>62344</xdr:rowOff>
    </xdr:to>
    <xdr:graphicFrame macro="">
      <xdr:nvGraphicFramePr>
        <xdr:cNvPr id="16" name="Diagramm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56</xdr:col>
      <xdr:colOff>138546</xdr:colOff>
      <xdr:row>17</xdr:row>
      <xdr:rowOff>54551</xdr:rowOff>
    </xdr:from>
    <xdr:to>
      <xdr:col>62</xdr:col>
      <xdr:colOff>138546</xdr:colOff>
      <xdr:row>31</xdr:row>
      <xdr:rowOff>151781</xdr:rowOff>
    </xdr:to>
    <xdr:graphicFrame macro="">
      <xdr:nvGraphicFramePr>
        <xdr:cNvPr id="17" name="Diagramm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62</xdr:col>
      <xdr:colOff>293667</xdr:colOff>
      <xdr:row>17</xdr:row>
      <xdr:rowOff>81024</xdr:rowOff>
    </xdr:from>
    <xdr:to>
      <xdr:col>68</xdr:col>
      <xdr:colOff>293667</xdr:colOff>
      <xdr:row>32</xdr:row>
      <xdr:rowOff>5071</xdr:rowOff>
    </xdr:to>
    <xdr:graphicFrame macro="">
      <xdr:nvGraphicFramePr>
        <xdr:cNvPr id="18" name="Diagramm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68</xdr:col>
      <xdr:colOff>414090</xdr:colOff>
      <xdr:row>17</xdr:row>
      <xdr:rowOff>118691</xdr:rowOff>
    </xdr:from>
    <xdr:to>
      <xdr:col>74</xdr:col>
      <xdr:colOff>414090</xdr:colOff>
      <xdr:row>32</xdr:row>
      <xdr:rowOff>4391</xdr:rowOff>
    </xdr:to>
    <xdr:graphicFrame macro="">
      <xdr:nvGraphicFramePr>
        <xdr:cNvPr id="19" name="Diagramm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50</xdr:col>
      <xdr:colOff>40513</xdr:colOff>
      <xdr:row>1</xdr:row>
      <xdr:rowOff>63336</xdr:rowOff>
    </xdr:from>
    <xdr:to>
      <xdr:col>55</xdr:col>
      <xdr:colOff>407906</xdr:colOff>
      <xdr:row>15</xdr:row>
      <xdr:rowOff>139536</xdr:rowOff>
    </xdr:to>
    <xdr:graphicFrame macro="">
      <xdr:nvGraphicFramePr>
        <xdr:cNvPr id="2" name="Diagram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55</xdr:col>
      <xdr:colOff>542741</xdr:colOff>
      <xdr:row>1</xdr:row>
      <xdr:rowOff>62469</xdr:rowOff>
    </xdr:from>
    <xdr:to>
      <xdr:col>61</xdr:col>
      <xdr:colOff>542741</xdr:colOff>
      <xdr:row>15</xdr:row>
      <xdr:rowOff>177017</xdr:rowOff>
    </xdr:to>
    <xdr:graphicFrame macro="">
      <xdr:nvGraphicFramePr>
        <xdr:cNvPr id="3" name="Diagram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61</xdr:col>
      <xdr:colOff>652834</xdr:colOff>
      <xdr:row>1</xdr:row>
      <xdr:rowOff>95869</xdr:rowOff>
    </xdr:from>
    <xdr:to>
      <xdr:col>67</xdr:col>
      <xdr:colOff>652834</xdr:colOff>
      <xdr:row>16</xdr:row>
      <xdr:rowOff>19916</xdr:rowOff>
    </xdr:to>
    <xdr:graphicFrame macro="">
      <xdr:nvGraphicFramePr>
        <xdr:cNvPr id="4" name="Diagram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68</xdr:col>
      <xdr:colOff>71438</xdr:colOff>
      <xdr:row>1</xdr:row>
      <xdr:rowOff>130506</xdr:rowOff>
    </xdr:from>
    <xdr:to>
      <xdr:col>74</xdr:col>
      <xdr:colOff>71438</xdr:colOff>
      <xdr:row>16</xdr:row>
      <xdr:rowOff>16206</xdr:rowOff>
    </xdr:to>
    <xdr:graphicFrame macro="">
      <xdr:nvGraphicFramePr>
        <xdr:cNvPr id="5" name="Diagramm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50</xdr:col>
      <xdr:colOff>31172</xdr:colOff>
      <xdr:row>32</xdr:row>
      <xdr:rowOff>174914</xdr:rowOff>
    </xdr:from>
    <xdr:to>
      <xdr:col>56</xdr:col>
      <xdr:colOff>33338</xdr:colOff>
      <xdr:row>47</xdr:row>
      <xdr:rowOff>8660</xdr:rowOff>
    </xdr:to>
    <xdr:graphicFrame macro="">
      <xdr:nvGraphicFramePr>
        <xdr:cNvPr id="6" name="Diagram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56</xdr:col>
      <xdr:colOff>197859</xdr:colOff>
      <xdr:row>32</xdr:row>
      <xdr:rowOff>184873</xdr:rowOff>
    </xdr:from>
    <xdr:to>
      <xdr:col>62</xdr:col>
      <xdr:colOff>197859</xdr:colOff>
      <xdr:row>47</xdr:row>
      <xdr:rowOff>74284</xdr:rowOff>
    </xdr:to>
    <xdr:graphicFrame macro="">
      <xdr:nvGraphicFramePr>
        <xdr:cNvPr id="7" name="Diagram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62</xdr:col>
      <xdr:colOff>310118</xdr:colOff>
      <xdr:row>33</xdr:row>
      <xdr:rowOff>8289</xdr:rowOff>
    </xdr:from>
    <xdr:to>
      <xdr:col>68</xdr:col>
      <xdr:colOff>310118</xdr:colOff>
      <xdr:row>47</xdr:row>
      <xdr:rowOff>122836</xdr:rowOff>
    </xdr:to>
    <xdr:graphicFrame macro="">
      <xdr:nvGraphicFramePr>
        <xdr:cNvPr id="8" name="Diagram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68</xdr:col>
      <xdr:colOff>449591</xdr:colOff>
      <xdr:row>33</xdr:row>
      <xdr:rowOff>36431</xdr:rowOff>
    </xdr:from>
    <xdr:to>
      <xdr:col>74</xdr:col>
      <xdr:colOff>449591</xdr:colOff>
      <xdr:row>47</xdr:row>
      <xdr:rowOff>95313</xdr:rowOff>
    </xdr:to>
    <xdr:graphicFrame macro="">
      <xdr:nvGraphicFramePr>
        <xdr:cNvPr id="9" name="Diagram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49</xdr:col>
      <xdr:colOff>739309</xdr:colOff>
      <xdr:row>47</xdr:row>
      <xdr:rowOff>133350</xdr:rowOff>
    </xdr:from>
    <xdr:to>
      <xdr:col>55</xdr:col>
      <xdr:colOff>741475</xdr:colOff>
      <xdr:row>62</xdr:row>
      <xdr:rowOff>19050</xdr:rowOff>
    </xdr:to>
    <xdr:graphicFrame macro="">
      <xdr:nvGraphicFramePr>
        <xdr:cNvPr id="10" name="Diagramm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56</xdr:col>
      <xdr:colOff>143996</xdr:colOff>
      <xdr:row>48</xdr:row>
      <xdr:rowOff>28575</xdr:rowOff>
    </xdr:from>
    <xdr:to>
      <xdr:col>62</xdr:col>
      <xdr:colOff>143996</xdr:colOff>
      <xdr:row>62</xdr:row>
      <xdr:rowOff>91168</xdr:rowOff>
    </xdr:to>
    <xdr:graphicFrame macro="">
      <xdr:nvGraphicFramePr>
        <xdr:cNvPr id="11" name="Diagramm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62</xdr:col>
      <xdr:colOff>327692</xdr:colOff>
      <xdr:row>48</xdr:row>
      <xdr:rowOff>48986</xdr:rowOff>
    </xdr:from>
    <xdr:to>
      <xdr:col>68</xdr:col>
      <xdr:colOff>327692</xdr:colOff>
      <xdr:row>62</xdr:row>
      <xdr:rowOff>111579</xdr:rowOff>
    </xdr:to>
    <xdr:graphicFrame macro="">
      <xdr:nvGraphicFramePr>
        <xdr:cNvPr id="12" name="Diagramm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68</xdr:col>
      <xdr:colOff>443353</xdr:colOff>
      <xdr:row>48</xdr:row>
      <xdr:rowOff>1361</xdr:rowOff>
    </xdr:from>
    <xdr:to>
      <xdr:col>74</xdr:col>
      <xdr:colOff>443353</xdr:colOff>
      <xdr:row>62</xdr:row>
      <xdr:rowOff>77561</xdr:rowOff>
    </xdr:to>
    <xdr:graphicFrame macro="">
      <xdr:nvGraphicFramePr>
        <xdr:cNvPr id="13" name="Diagramm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50</xdr:col>
      <xdr:colOff>34637</xdr:colOff>
      <xdr:row>17</xdr:row>
      <xdr:rowOff>38099</xdr:rowOff>
    </xdr:from>
    <xdr:to>
      <xdr:col>56</xdr:col>
      <xdr:colOff>36803</xdr:colOff>
      <xdr:row>31</xdr:row>
      <xdr:rowOff>62344</xdr:rowOff>
    </xdr:to>
    <xdr:graphicFrame macro="">
      <xdr:nvGraphicFramePr>
        <xdr:cNvPr id="14" name="Diagramm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56</xdr:col>
      <xdr:colOff>138546</xdr:colOff>
      <xdr:row>17</xdr:row>
      <xdr:rowOff>54551</xdr:rowOff>
    </xdr:from>
    <xdr:to>
      <xdr:col>62</xdr:col>
      <xdr:colOff>138546</xdr:colOff>
      <xdr:row>31</xdr:row>
      <xdr:rowOff>151781</xdr:rowOff>
    </xdr:to>
    <xdr:graphicFrame macro="">
      <xdr:nvGraphicFramePr>
        <xdr:cNvPr id="15" name="Diagramm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62</xdr:col>
      <xdr:colOff>293667</xdr:colOff>
      <xdr:row>17</xdr:row>
      <xdr:rowOff>81024</xdr:rowOff>
    </xdr:from>
    <xdr:to>
      <xdr:col>68</xdr:col>
      <xdr:colOff>293667</xdr:colOff>
      <xdr:row>32</xdr:row>
      <xdr:rowOff>5071</xdr:rowOff>
    </xdr:to>
    <xdr:graphicFrame macro="">
      <xdr:nvGraphicFramePr>
        <xdr:cNvPr id="16" name="Diagramm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68</xdr:col>
      <xdr:colOff>414090</xdr:colOff>
      <xdr:row>17</xdr:row>
      <xdr:rowOff>118691</xdr:rowOff>
    </xdr:from>
    <xdr:to>
      <xdr:col>74</xdr:col>
      <xdr:colOff>414090</xdr:colOff>
      <xdr:row>32</xdr:row>
      <xdr:rowOff>4391</xdr:rowOff>
    </xdr:to>
    <xdr:graphicFrame macro="">
      <xdr:nvGraphicFramePr>
        <xdr:cNvPr id="17" name="Diagramm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97"/>
  <sheetViews>
    <sheetView tabSelected="1" topLeftCell="J19" zoomScaleNormal="100" workbookViewId="0">
      <selection activeCell="M33" sqref="M33"/>
    </sheetView>
  </sheetViews>
  <sheetFormatPr baseColWidth="10" defaultColWidth="9.140625" defaultRowHeight="15" x14ac:dyDescent="0.25"/>
  <cols>
    <col min="10" max="10" width="4.5703125" customWidth="1"/>
    <col min="12" max="12" width="12" customWidth="1"/>
  </cols>
  <sheetData>
    <row r="1" spans="2:25" ht="15.75" thickBot="1" x14ac:dyDescent="0.3"/>
    <row r="2" spans="2:25" ht="15.75" thickBot="1" x14ac:dyDescent="0.3">
      <c r="B2" s="15" t="s">
        <v>11</v>
      </c>
      <c r="C2" s="16"/>
      <c r="D2" s="16"/>
      <c r="E2" s="17"/>
      <c r="V2" s="15" t="s">
        <v>52</v>
      </c>
      <c r="W2" s="16"/>
      <c r="X2" s="16"/>
      <c r="Y2" s="17"/>
    </row>
    <row r="3" spans="2:25" x14ac:dyDescent="0.25">
      <c r="B3" s="1"/>
      <c r="C3" s="2" t="s">
        <v>0</v>
      </c>
      <c r="D3" s="2" t="s">
        <v>1</v>
      </c>
      <c r="E3" s="3" t="s">
        <v>2</v>
      </c>
      <c r="V3" s="1"/>
      <c r="W3" s="2" t="s">
        <v>53</v>
      </c>
      <c r="X3" s="2" t="s">
        <v>54</v>
      </c>
      <c r="Y3" s="3" t="s">
        <v>2</v>
      </c>
    </row>
    <row r="4" spans="2:25" x14ac:dyDescent="0.25">
      <c r="B4" s="1" t="s">
        <v>3</v>
      </c>
      <c r="C4" s="2">
        <v>3.6224663298320199E-2</v>
      </c>
      <c r="D4" s="2">
        <v>4.9059999999999997</v>
      </c>
      <c r="E4" s="3" t="s">
        <v>4</v>
      </c>
      <c r="V4" s="1" t="s">
        <v>3</v>
      </c>
      <c r="W4" s="2">
        <v>5.5555555555555601E-2</v>
      </c>
      <c r="X4" s="2">
        <v>4.17</v>
      </c>
      <c r="Y4" s="3" t="s">
        <v>4</v>
      </c>
    </row>
    <row r="5" spans="2:25" x14ac:dyDescent="0.25">
      <c r="B5" s="1" t="s">
        <v>5</v>
      </c>
      <c r="C5" s="2">
        <v>4.0911669065547399E-2</v>
      </c>
      <c r="D5" s="2">
        <v>4.8049999999999997</v>
      </c>
      <c r="E5" s="3" t="s">
        <v>4</v>
      </c>
      <c r="V5" s="1" t="s">
        <v>5</v>
      </c>
      <c r="W5" s="2">
        <v>6.25E-2</v>
      </c>
      <c r="X5" s="2">
        <v>4</v>
      </c>
      <c r="Y5" s="3" t="s">
        <v>4</v>
      </c>
    </row>
    <row r="6" spans="2:25" x14ac:dyDescent="0.25">
      <c r="B6" s="1" t="s">
        <v>6</v>
      </c>
      <c r="C6" s="2">
        <v>4.7524350578836298E-2</v>
      </c>
      <c r="D6" s="2">
        <v>4.6900000000000004</v>
      </c>
      <c r="E6" s="3" t="s">
        <v>4</v>
      </c>
      <c r="V6" s="1" t="s">
        <v>6</v>
      </c>
      <c r="W6" s="2">
        <v>6.6666666666666693E-2</v>
      </c>
      <c r="X6" s="2">
        <v>3.907</v>
      </c>
      <c r="Y6" s="3" t="s">
        <v>4</v>
      </c>
    </row>
    <row r="7" spans="2:25" x14ac:dyDescent="0.25">
      <c r="B7" s="1" t="s">
        <v>7</v>
      </c>
      <c r="C7" s="2">
        <v>5.2238612950433097E-2</v>
      </c>
      <c r="D7" s="2">
        <v>4.6440000000000001</v>
      </c>
      <c r="E7" s="3" t="s">
        <v>4</v>
      </c>
      <c r="V7" s="1" t="s">
        <v>7</v>
      </c>
      <c r="W7" s="2">
        <v>7.1428571428571397E-2</v>
      </c>
      <c r="X7" s="2">
        <v>3.8069999999999999</v>
      </c>
      <c r="Y7" s="3" t="s">
        <v>4</v>
      </c>
    </row>
    <row r="8" spans="2:25" x14ac:dyDescent="0.25">
      <c r="B8" s="1" t="s">
        <v>8</v>
      </c>
      <c r="C8" s="2">
        <v>0.23683807424589401</v>
      </c>
      <c r="D8" s="2">
        <v>3.0609999999999999</v>
      </c>
      <c r="E8" s="3" t="s">
        <v>4</v>
      </c>
      <c r="V8" s="1" t="s">
        <v>3</v>
      </c>
      <c r="W8" s="2">
        <v>6.25E-2</v>
      </c>
      <c r="X8" s="2">
        <v>4</v>
      </c>
      <c r="Y8" s="3" t="s">
        <v>9</v>
      </c>
    </row>
    <row r="9" spans="2:25" x14ac:dyDescent="0.25">
      <c r="B9" s="1" t="s">
        <v>3</v>
      </c>
      <c r="C9" s="2">
        <v>3.7938542980639603E-2</v>
      </c>
      <c r="D9" s="2">
        <v>4.9119999999999999</v>
      </c>
      <c r="E9" s="3" t="s">
        <v>9</v>
      </c>
      <c r="V9" s="1" t="s">
        <v>5</v>
      </c>
      <c r="W9" s="2">
        <v>5.8823529411764698E-2</v>
      </c>
      <c r="X9" s="2">
        <v>4.0869999999999997</v>
      </c>
      <c r="Y9" s="3" t="s">
        <v>9</v>
      </c>
    </row>
    <row r="10" spans="2:25" x14ac:dyDescent="0.25">
      <c r="B10" s="1" t="s">
        <v>5</v>
      </c>
      <c r="C10" s="2">
        <v>3.9651699544619397E-2</v>
      </c>
      <c r="D10" s="2">
        <v>4.8529999999999998</v>
      </c>
      <c r="E10" s="3" t="s">
        <v>9</v>
      </c>
      <c r="V10" s="1" t="s">
        <v>6</v>
      </c>
      <c r="W10" s="2">
        <v>7.1428571428571397E-2</v>
      </c>
      <c r="X10" s="2">
        <v>3.8069999999999999</v>
      </c>
      <c r="Y10" s="3" t="s">
        <v>9</v>
      </c>
    </row>
    <row r="11" spans="2:25" x14ac:dyDescent="0.25">
      <c r="B11" s="1" t="s">
        <v>6</v>
      </c>
      <c r="C11" s="2">
        <v>4.24270402323269E-2</v>
      </c>
      <c r="D11" s="2">
        <v>4.7960000000000003</v>
      </c>
      <c r="E11" s="3" t="s">
        <v>9</v>
      </c>
      <c r="V11" s="1" t="s">
        <v>7</v>
      </c>
      <c r="W11" s="2">
        <v>6.6666666666666693E-2</v>
      </c>
      <c r="X11" s="2">
        <v>3.907</v>
      </c>
      <c r="Y11" s="3" t="s">
        <v>9</v>
      </c>
    </row>
    <row r="12" spans="2:25" x14ac:dyDescent="0.25">
      <c r="B12" s="1" t="s">
        <v>7</v>
      </c>
      <c r="C12" s="2">
        <v>4.5748135142316897E-2</v>
      </c>
      <c r="D12" s="2">
        <v>4.7649999999999997</v>
      </c>
      <c r="E12" s="3" t="s">
        <v>9</v>
      </c>
      <c r="V12" s="1" t="s">
        <v>3</v>
      </c>
      <c r="W12" s="2">
        <v>6.25E-2</v>
      </c>
      <c r="X12" s="2">
        <v>4</v>
      </c>
      <c r="Y12" s="3" t="s">
        <v>10</v>
      </c>
    </row>
    <row r="13" spans="2:25" x14ac:dyDescent="0.25">
      <c r="B13" s="1" t="s">
        <v>8</v>
      </c>
      <c r="C13" s="2">
        <v>0.19917074324811199</v>
      </c>
      <c r="D13" s="2">
        <v>3.4630000000000001</v>
      </c>
      <c r="E13" s="3" t="s">
        <v>9</v>
      </c>
      <c r="V13" s="1" t="s">
        <v>5</v>
      </c>
      <c r="W13" s="2">
        <v>6.6666666666666693E-2</v>
      </c>
      <c r="X13" s="2">
        <v>3.907</v>
      </c>
      <c r="Y13" s="3" t="s">
        <v>10</v>
      </c>
    </row>
    <row r="14" spans="2:25" x14ac:dyDescent="0.25">
      <c r="B14" s="1" t="s">
        <v>3</v>
      </c>
      <c r="C14" s="2">
        <v>5.4341795293300701E-2</v>
      </c>
      <c r="D14" s="2">
        <v>4.6920000000000002</v>
      </c>
      <c r="E14" s="3" t="s">
        <v>10</v>
      </c>
      <c r="V14" s="1" t="s">
        <v>6</v>
      </c>
      <c r="W14" s="2">
        <v>5.5555555555555601E-2</v>
      </c>
      <c r="X14" s="2">
        <v>4.17</v>
      </c>
      <c r="Y14" s="3" t="s">
        <v>10</v>
      </c>
    </row>
    <row r="15" spans="2:25" ht="15.75" thickBot="1" x14ac:dyDescent="0.3">
      <c r="B15" s="1" t="s">
        <v>5</v>
      </c>
      <c r="C15" s="2">
        <v>4.1478691656531098E-2</v>
      </c>
      <c r="D15" s="2">
        <v>4.8250000000000002</v>
      </c>
      <c r="E15" s="3" t="s">
        <v>10</v>
      </c>
      <c r="V15" s="4" t="s">
        <v>7</v>
      </c>
      <c r="W15" s="5">
        <v>9.0909090909090898E-2</v>
      </c>
      <c r="X15" s="5">
        <v>3.4590000000000001</v>
      </c>
      <c r="Y15" s="6" t="s">
        <v>10</v>
      </c>
    </row>
    <row r="16" spans="2:25" x14ac:dyDescent="0.25">
      <c r="B16" s="1" t="s">
        <v>6</v>
      </c>
      <c r="C16" s="2">
        <v>3.8783942564448601E-2</v>
      </c>
      <c r="D16" s="2">
        <v>4.8819999999999997</v>
      </c>
      <c r="E16" s="3" t="s">
        <v>10</v>
      </c>
    </row>
    <row r="17" spans="1:25" x14ac:dyDescent="0.25">
      <c r="B17" s="1" t="s">
        <v>7</v>
      </c>
      <c r="C17" s="2">
        <v>3.95391029123182E-2</v>
      </c>
      <c r="D17" s="2">
        <v>4.88</v>
      </c>
      <c r="E17" s="3" t="s">
        <v>10</v>
      </c>
    </row>
    <row r="18" spans="1:25" ht="15.75" thickBot="1" x14ac:dyDescent="0.3">
      <c r="B18" s="4" t="s">
        <v>8</v>
      </c>
      <c r="C18" s="5">
        <v>0.33140418390134302</v>
      </c>
      <c r="D18" s="5">
        <v>2.597</v>
      </c>
      <c r="E18" s="6" t="s">
        <v>10</v>
      </c>
    </row>
    <row r="20" spans="1:25" x14ac:dyDescent="0.25">
      <c r="B20" s="2" t="s">
        <v>13</v>
      </c>
      <c r="C20" s="2" t="s">
        <v>12</v>
      </c>
      <c r="D20" s="2" t="s">
        <v>14</v>
      </c>
      <c r="W20" s="2" t="s">
        <v>13</v>
      </c>
      <c r="X20" s="2" t="s">
        <v>12</v>
      </c>
      <c r="Y20" s="2" t="s">
        <v>14</v>
      </c>
    </row>
    <row r="21" spans="1:25" x14ac:dyDescent="0.25">
      <c r="A21" s="1" t="s">
        <v>3</v>
      </c>
      <c r="B21" s="2">
        <v>3.6224663298320199E-2</v>
      </c>
      <c r="C21" s="2">
        <v>3.7938542980639603E-2</v>
      </c>
      <c r="D21">
        <v>5.4341795293300701E-2</v>
      </c>
      <c r="V21" s="1" t="s">
        <v>3</v>
      </c>
      <c r="W21">
        <v>5.5555555555555601E-2</v>
      </c>
      <c r="X21">
        <v>6.25E-2</v>
      </c>
      <c r="Y21">
        <v>6.25E-2</v>
      </c>
    </row>
    <row r="22" spans="1:25" x14ac:dyDescent="0.25">
      <c r="A22" s="1" t="s">
        <v>5</v>
      </c>
      <c r="B22" s="2">
        <v>4.0911669065547399E-2</v>
      </c>
      <c r="C22" s="2">
        <v>3.9651699544619397E-2</v>
      </c>
      <c r="D22">
        <v>4.1478691656531098E-2</v>
      </c>
      <c r="V22" s="1" t="s">
        <v>5</v>
      </c>
      <c r="W22">
        <v>6.25E-2</v>
      </c>
      <c r="X22">
        <v>5.8823529411764698E-2</v>
      </c>
      <c r="Y22">
        <v>6.6666666666666693E-2</v>
      </c>
    </row>
    <row r="23" spans="1:25" x14ac:dyDescent="0.25">
      <c r="A23" s="1" t="s">
        <v>6</v>
      </c>
      <c r="B23" s="2">
        <v>4.7524350578836298E-2</v>
      </c>
      <c r="C23" s="2">
        <v>4.24270402323269E-2</v>
      </c>
      <c r="D23">
        <v>3.8783942564448601E-2</v>
      </c>
      <c r="V23" s="1" t="s">
        <v>6</v>
      </c>
      <c r="W23">
        <v>6.6666666666666693E-2</v>
      </c>
      <c r="X23">
        <v>7.1428571428571397E-2</v>
      </c>
      <c r="Y23">
        <v>5.5555555555555601E-2</v>
      </c>
    </row>
    <row r="24" spans="1:25" x14ac:dyDescent="0.25">
      <c r="A24" s="1" t="s">
        <v>7</v>
      </c>
      <c r="B24" s="2">
        <v>5.2238612950433097E-2</v>
      </c>
      <c r="C24" s="2">
        <v>4.5748135142316897E-2</v>
      </c>
      <c r="D24">
        <v>3.95391029123182E-2</v>
      </c>
      <c r="V24" s="1" t="s">
        <v>7</v>
      </c>
      <c r="W24">
        <v>7.1428571428571397E-2</v>
      </c>
      <c r="X24">
        <v>6.6666666666666693E-2</v>
      </c>
      <c r="Y24">
        <v>9.0909090909090898E-2</v>
      </c>
    </row>
    <row r="25" spans="1:25" x14ac:dyDescent="0.25">
      <c r="A25" s="1" t="s">
        <v>8</v>
      </c>
      <c r="B25" s="2">
        <v>0.23683807424589401</v>
      </c>
      <c r="C25" s="2">
        <v>0.19917074324811199</v>
      </c>
      <c r="D25">
        <v>0.33140418390134302</v>
      </c>
    </row>
    <row r="27" spans="1:25" x14ac:dyDescent="0.25">
      <c r="B27" s="2" t="s">
        <v>13</v>
      </c>
      <c r="C27" s="2" t="s">
        <v>12</v>
      </c>
      <c r="D27" s="2" t="s">
        <v>14</v>
      </c>
      <c r="W27" s="2" t="s">
        <v>13</v>
      </c>
      <c r="X27" s="2" t="s">
        <v>12</v>
      </c>
      <c r="Y27" s="2" t="s">
        <v>14</v>
      </c>
    </row>
    <row r="28" spans="1:25" x14ac:dyDescent="0.25">
      <c r="A28" s="1" t="s">
        <v>3</v>
      </c>
      <c r="B28" s="2">
        <v>4.9059999999999997</v>
      </c>
      <c r="C28" s="2">
        <v>4.9119999999999999</v>
      </c>
      <c r="D28">
        <v>4.6920000000000002</v>
      </c>
      <c r="V28" s="1" t="s">
        <v>3</v>
      </c>
      <c r="W28">
        <v>4.17</v>
      </c>
      <c r="X28">
        <v>4</v>
      </c>
      <c r="Y28">
        <v>4</v>
      </c>
    </row>
    <row r="29" spans="1:25" x14ac:dyDescent="0.25">
      <c r="A29" s="1" t="s">
        <v>5</v>
      </c>
      <c r="B29" s="2">
        <v>4.8049999999999997</v>
      </c>
      <c r="C29" s="2">
        <v>4.8529999999999998</v>
      </c>
      <c r="D29">
        <v>4.8250000000000002</v>
      </c>
      <c r="V29" s="1" t="s">
        <v>5</v>
      </c>
      <c r="W29">
        <v>4</v>
      </c>
      <c r="X29">
        <v>4.0869999999999997</v>
      </c>
      <c r="Y29">
        <v>3.907</v>
      </c>
    </row>
    <row r="30" spans="1:25" x14ac:dyDescent="0.25">
      <c r="A30" s="1" t="s">
        <v>6</v>
      </c>
      <c r="B30" s="2">
        <v>4.6900000000000004</v>
      </c>
      <c r="C30" s="2">
        <v>4.7960000000000003</v>
      </c>
      <c r="D30">
        <v>4.8819999999999997</v>
      </c>
      <c r="V30" s="1" t="s">
        <v>6</v>
      </c>
      <c r="W30">
        <v>3.907</v>
      </c>
      <c r="X30">
        <v>3.8069999999999999</v>
      </c>
      <c r="Y30">
        <v>4.17</v>
      </c>
    </row>
    <row r="31" spans="1:25" x14ac:dyDescent="0.25">
      <c r="A31" s="1" t="s">
        <v>7</v>
      </c>
      <c r="B31" s="2">
        <v>4.6440000000000001</v>
      </c>
      <c r="C31" s="2">
        <v>4.7649999999999997</v>
      </c>
      <c r="D31">
        <v>4.88</v>
      </c>
      <c r="V31" s="1" t="s">
        <v>7</v>
      </c>
      <c r="W31">
        <v>3.8069999999999999</v>
      </c>
      <c r="X31">
        <v>3.907</v>
      </c>
      <c r="Y31">
        <v>3.4590000000000001</v>
      </c>
    </row>
    <row r="32" spans="1:25" x14ac:dyDescent="0.25">
      <c r="A32" s="1" t="s">
        <v>8</v>
      </c>
      <c r="B32" s="2">
        <v>3.0609999999999999</v>
      </c>
      <c r="C32" s="2">
        <v>3.4630000000000001</v>
      </c>
      <c r="D32">
        <v>2.597</v>
      </c>
    </row>
    <row r="33" spans="11:32" ht="15" customHeight="1" x14ac:dyDescent="0.25">
      <c r="M33" t="s">
        <v>79</v>
      </c>
    </row>
    <row r="34" spans="11:32" x14ac:dyDescent="0.25">
      <c r="M34" s="54" t="s">
        <v>65</v>
      </c>
      <c r="N34" s="54"/>
      <c r="O34" s="54"/>
      <c r="P34" s="54"/>
      <c r="Q34" s="54"/>
      <c r="R34" s="54"/>
      <c r="S34" s="54"/>
      <c r="T34" s="54"/>
      <c r="U34" s="54"/>
      <c r="V34" s="54"/>
      <c r="W34" s="54"/>
      <c r="X34" s="54"/>
      <c r="Y34" s="54"/>
      <c r="Z34" s="54"/>
      <c r="AA34" s="54"/>
      <c r="AB34" s="54"/>
      <c r="AC34" s="54"/>
      <c r="AD34" s="54"/>
      <c r="AE34" s="54"/>
    </row>
    <row r="35" spans="11:32" x14ac:dyDescent="0.25">
      <c r="M35" s="54"/>
      <c r="N35" s="54"/>
      <c r="O35" s="54"/>
      <c r="P35" s="54"/>
      <c r="Q35" s="54"/>
      <c r="R35" s="54"/>
      <c r="S35" s="54"/>
      <c r="T35" s="54"/>
      <c r="U35" s="54"/>
      <c r="V35" s="54"/>
      <c r="W35" s="54"/>
      <c r="X35" s="54"/>
      <c r="Y35" s="54"/>
      <c r="Z35" s="54"/>
      <c r="AA35" s="54"/>
      <c r="AB35" s="54"/>
      <c r="AC35" s="54"/>
      <c r="AD35" s="54"/>
      <c r="AE35" s="54"/>
    </row>
    <row r="36" spans="11:32" x14ac:dyDescent="0.25">
      <c r="M36" s="54"/>
      <c r="N36" s="54"/>
      <c r="O36" s="54"/>
      <c r="P36" s="54"/>
      <c r="Q36" s="54"/>
      <c r="R36" s="54"/>
      <c r="S36" s="54"/>
      <c r="T36" s="54"/>
      <c r="U36" s="54"/>
      <c r="V36" s="54"/>
      <c r="W36" s="54"/>
      <c r="X36" s="54"/>
      <c r="Y36" s="54"/>
      <c r="Z36" s="54"/>
      <c r="AA36" s="54"/>
      <c r="AB36" s="54"/>
      <c r="AC36" s="54"/>
      <c r="AD36" s="54"/>
      <c r="AE36" s="54"/>
    </row>
    <row r="37" spans="11:32" x14ac:dyDescent="0.25">
      <c r="M37" s="54"/>
      <c r="N37" s="54"/>
      <c r="O37" s="54"/>
      <c r="P37" s="54"/>
      <c r="Q37" s="54"/>
      <c r="R37" s="54"/>
      <c r="S37" s="54"/>
      <c r="T37" s="54"/>
      <c r="U37" s="54"/>
      <c r="V37" s="54"/>
      <c r="W37" s="54"/>
      <c r="X37" s="54"/>
      <c r="Y37" s="54"/>
      <c r="Z37" s="54"/>
      <c r="AA37" s="54"/>
      <c r="AB37" s="54"/>
      <c r="AC37" s="54"/>
      <c r="AD37" s="54"/>
      <c r="AE37" s="54"/>
    </row>
    <row r="38" spans="11:32" x14ac:dyDescent="0.25">
      <c r="M38" s="54"/>
      <c r="N38" s="54"/>
      <c r="O38" s="54"/>
      <c r="P38" s="54"/>
      <c r="Q38" s="54"/>
      <c r="R38" s="54"/>
      <c r="S38" s="54"/>
      <c r="T38" s="54"/>
      <c r="U38" s="54"/>
      <c r="V38" s="54"/>
      <c r="W38" s="54"/>
      <c r="X38" s="54"/>
      <c r="Y38" s="54"/>
      <c r="Z38" s="54"/>
      <c r="AA38" s="54"/>
      <c r="AB38" s="54"/>
      <c r="AC38" s="54"/>
      <c r="AD38" s="54"/>
      <c r="AE38" s="54"/>
    </row>
    <row r="39" spans="11:32" x14ac:dyDescent="0.25">
      <c r="M39" s="54" t="s">
        <v>66</v>
      </c>
      <c r="N39" s="54"/>
      <c r="O39" s="54"/>
      <c r="P39" s="54"/>
      <c r="Q39" s="54"/>
      <c r="R39" s="54"/>
      <c r="S39" s="54"/>
      <c r="T39" s="54"/>
      <c r="U39" s="54"/>
      <c r="V39" s="54"/>
      <c r="W39" s="54"/>
      <c r="X39" s="54"/>
      <c r="Y39" s="54"/>
      <c r="Z39" s="54"/>
      <c r="AA39" s="54"/>
      <c r="AB39" s="54"/>
      <c r="AC39" s="54"/>
      <c r="AD39" s="54"/>
      <c r="AE39" s="54"/>
    </row>
    <row r="40" spans="11:32" x14ac:dyDescent="0.25">
      <c r="M40" s="54"/>
      <c r="N40" s="54"/>
      <c r="O40" s="54"/>
      <c r="P40" s="54"/>
      <c r="Q40" s="54"/>
      <c r="R40" s="54"/>
      <c r="S40" s="54"/>
      <c r="T40" s="54"/>
      <c r="U40" s="54"/>
      <c r="V40" s="54"/>
      <c r="W40" s="54"/>
      <c r="X40" s="54"/>
      <c r="Y40" s="54"/>
      <c r="Z40" s="54"/>
      <c r="AA40" s="54"/>
      <c r="AB40" s="54"/>
      <c r="AC40" s="54"/>
      <c r="AD40" s="54"/>
      <c r="AE40" s="54"/>
    </row>
    <row r="41" spans="11:32" ht="15.75" thickBot="1" x14ac:dyDescent="0.3">
      <c r="M41" s="54"/>
      <c r="N41" s="54"/>
      <c r="O41" s="54"/>
      <c r="P41" s="54"/>
      <c r="Q41" s="54"/>
      <c r="R41" s="54"/>
      <c r="S41" s="54"/>
      <c r="T41" s="54"/>
      <c r="U41" s="54"/>
      <c r="V41" s="54"/>
      <c r="W41" s="54"/>
      <c r="X41" s="54"/>
      <c r="Y41" s="54"/>
      <c r="Z41" s="54"/>
      <c r="AA41" s="54"/>
      <c r="AB41" s="54"/>
      <c r="AC41" s="54"/>
      <c r="AD41" s="54"/>
      <c r="AE41" s="54"/>
    </row>
    <row r="42" spans="11:32" ht="15" customHeight="1" x14ac:dyDescent="0.25">
      <c r="M42" s="56" t="s">
        <v>69</v>
      </c>
      <c r="N42" s="57"/>
      <c r="O42" s="57"/>
      <c r="P42" s="57"/>
      <c r="Q42" s="57"/>
      <c r="R42" s="57"/>
      <c r="S42" s="57"/>
      <c r="T42" s="57"/>
      <c r="U42" s="57"/>
      <c r="V42" s="57"/>
      <c r="W42" s="57"/>
      <c r="X42" s="57"/>
      <c r="Y42" s="57"/>
      <c r="Z42" s="57"/>
      <c r="AA42" s="57"/>
      <c r="AB42" s="57"/>
      <c r="AC42" s="57"/>
      <c r="AD42" s="57"/>
      <c r="AE42" s="57"/>
      <c r="AF42" s="58"/>
    </row>
    <row r="43" spans="11:32" x14ac:dyDescent="0.25">
      <c r="M43" s="59"/>
      <c r="N43" s="60"/>
      <c r="O43" s="60"/>
      <c r="P43" s="60"/>
      <c r="Q43" s="60"/>
      <c r="R43" s="60"/>
      <c r="S43" s="60"/>
      <c r="T43" s="60"/>
      <c r="U43" s="60"/>
      <c r="V43" s="60"/>
      <c r="W43" s="60"/>
      <c r="X43" s="60"/>
      <c r="Y43" s="60"/>
      <c r="Z43" s="60"/>
      <c r="AA43" s="60"/>
      <c r="AB43" s="60"/>
      <c r="AC43" s="60"/>
      <c r="AD43" s="60"/>
      <c r="AE43" s="60"/>
      <c r="AF43" s="61"/>
    </row>
    <row r="44" spans="11:32" x14ac:dyDescent="0.25">
      <c r="M44" s="59"/>
      <c r="N44" s="60"/>
      <c r="O44" s="60"/>
      <c r="P44" s="60"/>
      <c r="Q44" s="60"/>
      <c r="R44" s="60"/>
      <c r="S44" s="60"/>
      <c r="T44" s="60"/>
      <c r="U44" s="60"/>
      <c r="V44" s="60"/>
      <c r="W44" s="60"/>
      <c r="X44" s="60"/>
      <c r="Y44" s="60"/>
      <c r="Z44" s="60"/>
      <c r="AA44" s="60"/>
      <c r="AB44" s="60"/>
      <c r="AC44" s="60"/>
      <c r="AD44" s="60"/>
      <c r="AE44" s="60"/>
      <c r="AF44" s="61"/>
    </row>
    <row r="45" spans="11:32" ht="37.5" customHeight="1" thickBot="1" x14ac:dyDescent="0.3">
      <c r="M45" s="62"/>
      <c r="N45" s="63"/>
      <c r="O45" s="63"/>
      <c r="P45" s="63"/>
      <c r="Q45" s="63"/>
      <c r="R45" s="63"/>
      <c r="S45" s="63"/>
      <c r="T45" s="63"/>
      <c r="U45" s="63"/>
      <c r="V45" s="63"/>
      <c r="W45" s="63"/>
      <c r="X45" s="63"/>
      <c r="Y45" s="63"/>
      <c r="Z45" s="63"/>
      <c r="AA45" s="63"/>
      <c r="AB45" s="63"/>
      <c r="AC45" s="63"/>
      <c r="AD45" s="63"/>
      <c r="AE45" s="63"/>
      <c r="AF45" s="64"/>
    </row>
    <row r="46" spans="11:32" ht="15" customHeight="1" x14ac:dyDescent="0.25">
      <c r="K46" t="s">
        <v>70</v>
      </c>
      <c r="M46" s="55" t="s">
        <v>67</v>
      </c>
      <c r="N46" s="55"/>
      <c r="O46" s="55"/>
      <c r="P46" s="55"/>
      <c r="Q46" s="55"/>
      <c r="R46" s="55"/>
      <c r="S46" s="55"/>
      <c r="T46" s="55"/>
      <c r="U46" s="55"/>
      <c r="V46" s="55"/>
      <c r="W46" s="55"/>
      <c r="X46" s="55"/>
      <c r="Y46" s="55"/>
      <c r="Z46" s="55"/>
      <c r="AA46" s="55"/>
      <c r="AB46" s="55"/>
      <c r="AC46" s="55"/>
      <c r="AD46" s="55"/>
      <c r="AE46" s="55"/>
    </row>
    <row r="47" spans="11:32" x14ac:dyDescent="0.25">
      <c r="M47" s="55"/>
      <c r="N47" s="55"/>
      <c r="O47" s="55"/>
      <c r="P47" s="55"/>
      <c r="Q47" s="55"/>
      <c r="R47" s="55"/>
      <c r="S47" s="55"/>
      <c r="T47" s="55"/>
      <c r="U47" s="55"/>
      <c r="V47" s="55"/>
      <c r="W47" s="55"/>
      <c r="X47" s="55"/>
      <c r="Y47" s="55"/>
      <c r="Z47" s="55"/>
      <c r="AA47" s="55"/>
      <c r="AB47" s="55"/>
      <c r="AC47" s="55"/>
      <c r="AD47" s="55"/>
      <c r="AE47" s="55"/>
    </row>
    <row r="48" spans="11:32" x14ac:dyDescent="0.25">
      <c r="M48" s="55"/>
      <c r="N48" s="55"/>
      <c r="O48" s="55"/>
      <c r="P48" s="55"/>
      <c r="Q48" s="55"/>
      <c r="R48" s="55"/>
      <c r="S48" s="55"/>
      <c r="T48" s="55"/>
      <c r="U48" s="55"/>
      <c r="V48" s="55"/>
      <c r="W48" s="55"/>
      <c r="X48" s="55"/>
      <c r="Y48" s="55"/>
      <c r="Z48" s="55"/>
      <c r="AA48" s="55"/>
      <c r="AB48" s="55"/>
      <c r="AC48" s="55"/>
      <c r="AD48" s="55"/>
      <c r="AE48" s="55"/>
    </row>
    <row r="49" spans="11:31" x14ac:dyDescent="0.25">
      <c r="K49" t="s">
        <v>72</v>
      </c>
      <c r="M49" s="54" t="s">
        <v>71</v>
      </c>
      <c r="N49" s="54"/>
      <c r="O49" s="54"/>
      <c r="P49" s="54"/>
      <c r="Q49" s="54"/>
      <c r="R49" s="54"/>
      <c r="S49" s="54"/>
      <c r="T49" s="54"/>
      <c r="U49" s="54"/>
      <c r="V49" s="54"/>
      <c r="W49" s="54"/>
      <c r="X49" s="54"/>
      <c r="Y49" s="54"/>
      <c r="Z49" s="54"/>
      <c r="AA49" s="54"/>
      <c r="AB49" s="54"/>
      <c r="AC49" s="54"/>
      <c r="AD49" s="54"/>
      <c r="AE49" s="54"/>
    </row>
    <row r="50" spans="11:31" x14ac:dyDescent="0.25">
      <c r="M50" s="54"/>
      <c r="N50" s="54"/>
      <c r="O50" s="54"/>
      <c r="P50" s="54"/>
      <c r="Q50" s="54"/>
      <c r="R50" s="54"/>
      <c r="S50" s="54"/>
      <c r="T50" s="54"/>
      <c r="U50" s="54"/>
      <c r="V50" s="54"/>
      <c r="W50" s="54"/>
      <c r="X50" s="54"/>
      <c r="Y50" s="54"/>
      <c r="Z50" s="54"/>
      <c r="AA50" s="54"/>
      <c r="AB50" s="54"/>
      <c r="AC50" s="54"/>
      <c r="AD50" s="54"/>
      <c r="AE50" s="54"/>
    </row>
    <row r="51" spans="11:31" x14ac:dyDescent="0.25">
      <c r="M51" s="54"/>
      <c r="N51" s="54"/>
      <c r="O51" s="54"/>
      <c r="P51" s="54"/>
      <c r="Q51" s="54"/>
      <c r="R51" s="54"/>
      <c r="S51" s="54"/>
      <c r="T51" s="54"/>
      <c r="U51" s="54"/>
      <c r="V51" s="54"/>
      <c r="W51" s="54"/>
      <c r="X51" s="54"/>
      <c r="Y51" s="54"/>
      <c r="Z51" s="54"/>
      <c r="AA51" s="54"/>
      <c r="AB51" s="54"/>
      <c r="AC51" s="54"/>
      <c r="AD51" s="54"/>
      <c r="AE51" s="54"/>
    </row>
    <row r="52" spans="11:31" x14ac:dyDescent="0.25">
      <c r="M52" s="54"/>
      <c r="N52" s="54"/>
      <c r="O52" s="54"/>
      <c r="P52" s="54"/>
      <c r="Q52" s="54"/>
      <c r="R52" s="54"/>
      <c r="S52" s="54"/>
      <c r="T52" s="54"/>
      <c r="U52" s="54"/>
      <c r="V52" s="54"/>
      <c r="W52" s="54"/>
      <c r="X52" s="54"/>
      <c r="Y52" s="54"/>
      <c r="Z52" s="54"/>
      <c r="AA52" s="54"/>
      <c r="AB52" s="54"/>
      <c r="AC52" s="54"/>
      <c r="AD52" s="54"/>
      <c r="AE52" s="54"/>
    </row>
    <row r="53" spans="11:31" ht="15" customHeight="1" x14ac:dyDescent="0.25">
      <c r="K53" t="s">
        <v>70</v>
      </c>
      <c r="M53" s="53" t="s">
        <v>73</v>
      </c>
      <c r="N53" s="53"/>
      <c r="O53" s="53"/>
      <c r="P53" s="53"/>
      <c r="Q53" s="53"/>
      <c r="R53" s="53"/>
      <c r="S53" s="53"/>
      <c r="T53" s="53"/>
      <c r="U53" s="53"/>
      <c r="V53" s="53"/>
      <c r="W53" s="53"/>
      <c r="X53" s="53"/>
      <c r="Y53" s="53"/>
      <c r="Z53" s="53"/>
      <c r="AA53" s="53"/>
      <c r="AB53" s="53"/>
      <c r="AC53" s="53"/>
      <c r="AD53" s="53"/>
      <c r="AE53" s="53"/>
    </row>
    <row r="54" spans="11:31" x14ac:dyDescent="0.25">
      <c r="M54" s="53"/>
      <c r="N54" s="53"/>
      <c r="O54" s="53"/>
      <c r="P54" s="53"/>
      <c r="Q54" s="53"/>
      <c r="R54" s="53"/>
      <c r="S54" s="53"/>
      <c r="T54" s="53"/>
      <c r="U54" s="53"/>
      <c r="V54" s="53"/>
      <c r="W54" s="53"/>
      <c r="X54" s="53"/>
      <c r="Y54" s="53"/>
      <c r="Z54" s="53"/>
      <c r="AA54" s="53"/>
      <c r="AB54" s="53"/>
      <c r="AC54" s="53"/>
      <c r="AD54" s="53"/>
      <c r="AE54" s="53"/>
    </row>
    <row r="55" spans="11:31" x14ac:dyDescent="0.25">
      <c r="M55" s="53"/>
      <c r="N55" s="53"/>
      <c r="O55" s="53"/>
      <c r="P55" s="53"/>
      <c r="Q55" s="53"/>
      <c r="R55" s="53"/>
      <c r="S55" s="53"/>
      <c r="T55" s="53"/>
      <c r="U55" s="53"/>
      <c r="V55" s="53"/>
      <c r="W55" s="53"/>
      <c r="X55" s="53"/>
      <c r="Y55" s="53"/>
      <c r="Z55" s="53"/>
      <c r="AA55" s="53"/>
      <c r="AB55" s="53"/>
      <c r="AC55" s="53"/>
      <c r="AD55" s="53"/>
      <c r="AE55" s="53"/>
    </row>
    <row r="56" spans="11:31" x14ac:dyDescent="0.25">
      <c r="M56" s="53"/>
      <c r="N56" s="53"/>
      <c r="O56" s="53"/>
      <c r="P56" s="53"/>
      <c r="Q56" s="53"/>
      <c r="R56" s="53"/>
      <c r="S56" s="53"/>
      <c r="T56" s="53"/>
      <c r="U56" s="53"/>
      <c r="V56" s="53"/>
      <c r="W56" s="53"/>
      <c r="X56" s="53"/>
      <c r="Y56" s="53"/>
      <c r="Z56" s="53"/>
      <c r="AA56" s="53"/>
      <c r="AB56" s="53"/>
      <c r="AC56" s="53"/>
      <c r="AD56" s="53"/>
      <c r="AE56" s="53"/>
    </row>
    <row r="59" spans="11:31" x14ac:dyDescent="0.25">
      <c r="L59" t="s">
        <v>74</v>
      </c>
    </row>
    <row r="60" spans="11:31" ht="15" customHeight="1" x14ac:dyDescent="0.25">
      <c r="L60" s="53" t="s">
        <v>68</v>
      </c>
      <c r="M60" s="53"/>
      <c r="N60" s="53"/>
      <c r="O60" s="53"/>
      <c r="P60" s="53"/>
      <c r="Q60" s="53"/>
      <c r="R60" s="53"/>
      <c r="S60" s="53"/>
      <c r="T60" s="53"/>
      <c r="U60" s="53"/>
      <c r="V60" s="53"/>
      <c r="W60" s="53"/>
      <c r="X60" s="53"/>
      <c r="Y60" s="53"/>
      <c r="Z60" s="53"/>
    </row>
    <row r="61" spans="11:31" x14ac:dyDescent="0.25">
      <c r="L61" s="53"/>
      <c r="M61" s="53"/>
      <c r="N61" s="53"/>
      <c r="O61" s="53"/>
      <c r="P61" s="53"/>
      <c r="Q61" s="53"/>
      <c r="R61" s="53"/>
      <c r="S61" s="53"/>
      <c r="T61" s="53"/>
      <c r="U61" s="53"/>
      <c r="V61" s="53"/>
      <c r="W61" s="53"/>
      <c r="X61" s="53"/>
      <c r="Y61" s="53"/>
      <c r="Z61" s="53"/>
    </row>
    <row r="62" spans="11:31" x14ac:dyDescent="0.25">
      <c r="L62" s="53"/>
      <c r="M62" s="53"/>
      <c r="N62" s="53"/>
      <c r="O62" s="53"/>
      <c r="P62" s="53"/>
      <c r="Q62" s="53"/>
      <c r="R62" s="53"/>
      <c r="S62" s="53"/>
      <c r="T62" s="53"/>
      <c r="U62" s="53"/>
      <c r="V62" s="53"/>
      <c r="W62" s="53"/>
      <c r="X62" s="53"/>
      <c r="Y62" s="53"/>
      <c r="Z62" s="53"/>
    </row>
    <row r="63" spans="11:31" x14ac:dyDescent="0.25">
      <c r="L63" s="53"/>
      <c r="M63" s="53"/>
      <c r="N63" s="53"/>
      <c r="O63" s="53"/>
      <c r="P63" s="53"/>
      <c r="Q63" s="53"/>
      <c r="R63" s="53"/>
      <c r="S63" s="53"/>
      <c r="T63" s="53"/>
      <c r="U63" s="53"/>
      <c r="V63" s="53"/>
      <c r="W63" s="53"/>
      <c r="X63" s="53"/>
      <c r="Y63" s="53"/>
      <c r="Z63" s="53"/>
    </row>
    <row r="64" spans="11:31" x14ac:dyDescent="0.25">
      <c r="L64" s="53"/>
      <c r="M64" s="53"/>
      <c r="N64" s="53"/>
      <c r="O64" s="53"/>
      <c r="P64" s="53"/>
      <c r="Q64" s="53"/>
      <c r="R64" s="53"/>
      <c r="S64" s="53"/>
      <c r="T64" s="53"/>
      <c r="U64" s="53"/>
      <c r="V64" s="53"/>
      <c r="W64" s="53"/>
      <c r="X64" s="53"/>
      <c r="Y64" s="53"/>
      <c r="Z64" s="53"/>
    </row>
    <row r="65" spans="12:26" x14ac:dyDescent="0.25">
      <c r="L65" s="53"/>
      <c r="M65" s="53"/>
      <c r="N65" s="53"/>
      <c r="O65" s="53"/>
      <c r="P65" s="53"/>
      <c r="Q65" s="53"/>
      <c r="R65" s="53"/>
      <c r="S65" s="53"/>
      <c r="T65" s="53"/>
      <c r="U65" s="53"/>
      <c r="V65" s="53"/>
      <c r="W65" s="53"/>
      <c r="X65" s="53"/>
      <c r="Y65" s="53"/>
      <c r="Z65" s="53"/>
    </row>
    <row r="66" spans="12:26" x14ac:dyDescent="0.25">
      <c r="L66" s="53"/>
      <c r="M66" s="53"/>
      <c r="N66" s="53"/>
      <c r="O66" s="53"/>
      <c r="P66" s="53"/>
      <c r="Q66" s="53"/>
      <c r="R66" s="53"/>
      <c r="S66" s="53"/>
      <c r="T66" s="53"/>
      <c r="U66" s="53"/>
      <c r="V66" s="53"/>
      <c r="W66" s="53"/>
      <c r="X66" s="53"/>
      <c r="Y66" s="53"/>
      <c r="Z66" s="53"/>
    </row>
    <row r="67" spans="12:26" x14ac:dyDescent="0.25">
      <c r="L67" s="53"/>
      <c r="M67" s="53"/>
      <c r="N67" s="53"/>
      <c r="O67" s="53"/>
      <c r="P67" s="53"/>
      <c r="Q67" s="53"/>
      <c r="R67" s="53"/>
      <c r="S67" s="53"/>
      <c r="T67" s="53"/>
      <c r="U67" s="53"/>
      <c r="V67" s="53"/>
      <c r="W67" s="53"/>
      <c r="X67" s="53"/>
      <c r="Y67" s="53"/>
      <c r="Z67" s="53"/>
    </row>
    <row r="68" spans="12:26" x14ac:dyDescent="0.25">
      <c r="L68" s="53"/>
      <c r="M68" s="53"/>
      <c r="N68" s="53"/>
      <c r="O68" s="53"/>
      <c r="P68" s="53"/>
      <c r="Q68" s="53"/>
      <c r="R68" s="53"/>
      <c r="S68" s="53"/>
      <c r="T68" s="53"/>
      <c r="U68" s="53"/>
      <c r="V68" s="53"/>
      <c r="W68" s="53"/>
      <c r="X68" s="53"/>
      <c r="Y68" s="53"/>
      <c r="Z68" s="53"/>
    </row>
    <row r="69" spans="12:26" x14ac:dyDescent="0.25">
      <c r="L69" s="53"/>
      <c r="M69" s="53"/>
      <c r="N69" s="53"/>
      <c r="O69" s="53"/>
      <c r="P69" s="53"/>
      <c r="Q69" s="53"/>
      <c r="R69" s="53"/>
      <c r="S69" s="53"/>
      <c r="T69" s="53"/>
      <c r="U69" s="53"/>
      <c r="V69" s="53"/>
      <c r="W69" s="53"/>
      <c r="X69" s="53"/>
      <c r="Y69" s="53"/>
      <c r="Z69" s="53"/>
    </row>
    <row r="70" spans="12:26" x14ac:dyDescent="0.25">
      <c r="L70" s="53"/>
      <c r="M70" s="53"/>
      <c r="N70" s="53"/>
      <c r="O70" s="53"/>
      <c r="P70" s="53"/>
      <c r="Q70" s="53"/>
      <c r="R70" s="53"/>
      <c r="S70" s="53"/>
      <c r="T70" s="53"/>
      <c r="U70" s="53"/>
      <c r="V70" s="53"/>
      <c r="W70" s="53"/>
      <c r="X70" s="53"/>
      <c r="Y70" s="53"/>
      <c r="Z70" s="53"/>
    </row>
    <row r="71" spans="12:26" x14ac:dyDescent="0.25">
      <c r="L71" s="53"/>
      <c r="M71" s="53"/>
      <c r="N71" s="53"/>
      <c r="O71" s="53"/>
      <c r="P71" s="53"/>
      <c r="Q71" s="53"/>
      <c r="R71" s="53"/>
      <c r="S71" s="53"/>
      <c r="T71" s="53"/>
      <c r="U71" s="53"/>
      <c r="V71" s="53"/>
      <c r="W71" s="53"/>
      <c r="X71" s="53"/>
      <c r="Y71" s="53"/>
      <c r="Z71" s="53"/>
    </row>
    <row r="72" spans="12:26" x14ac:dyDescent="0.25">
      <c r="L72" s="53"/>
      <c r="M72" s="53"/>
      <c r="N72" s="53"/>
      <c r="O72" s="53"/>
      <c r="P72" s="53"/>
      <c r="Q72" s="53"/>
      <c r="R72" s="53"/>
      <c r="S72" s="53"/>
      <c r="T72" s="53"/>
      <c r="U72" s="53"/>
      <c r="V72" s="53"/>
      <c r="W72" s="53"/>
      <c r="X72" s="53"/>
      <c r="Y72" s="53"/>
      <c r="Z72" s="53"/>
    </row>
    <row r="73" spans="12:26" x14ac:dyDescent="0.25">
      <c r="L73" s="53"/>
      <c r="M73" s="53"/>
      <c r="N73" s="53"/>
      <c r="O73" s="53"/>
      <c r="P73" s="53"/>
      <c r="Q73" s="53"/>
      <c r="R73" s="53"/>
      <c r="S73" s="53"/>
      <c r="T73" s="53"/>
      <c r="U73" s="53"/>
      <c r="V73" s="53"/>
      <c r="W73" s="53"/>
      <c r="X73" s="53"/>
      <c r="Y73" s="53"/>
      <c r="Z73" s="53"/>
    </row>
    <row r="74" spans="12:26" x14ac:dyDescent="0.25">
      <c r="L74" s="53"/>
      <c r="M74" s="53"/>
      <c r="N74" s="53"/>
      <c r="O74" s="53"/>
      <c r="P74" s="53"/>
      <c r="Q74" s="53"/>
      <c r="R74" s="53"/>
      <c r="S74" s="53"/>
      <c r="T74" s="53"/>
      <c r="U74" s="53"/>
      <c r="V74" s="53"/>
      <c r="W74" s="53"/>
      <c r="X74" s="53"/>
      <c r="Y74" s="53"/>
      <c r="Z74" s="53"/>
    </row>
    <row r="75" spans="12:26" x14ac:dyDescent="0.25">
      <c r="L75" s="53"/>
      <c r="M75" s="53"/>
      <c r="N75" s="53"/>
      <c r="O75" s="53"/>
      <c r="P75" s="53"/>
      <c r="Q75" s="53"/>
      <c r="R75" s="53"/>
      <c r="S75" s="53"/>
      <c r="T75" s="53"/>
      <c r="U75" s="53"/>
      <c r="V75" s="53"/>
      <c r="W75" s="53"/>
      <c r="X75" s="53"/>
      <c r="Y75" s="53"/>
      <c r="Z75" s="53"/>
    </row>
    <row r="76" spans="12:26" x14ac:dyDescent="0.25">
      <c r="L76" s="53"/>
      <c r="M76" s="53"/>
      <c r="N76" s="53"/>
      <c r="O76" s="53"/>
      <c r="P76" s="53"/>
      <c r="Q76" s="53"/>
      <c r="R76" s="53"/>
      <c r="S76" s="53"/>
      <c r="T76" s="53"/>
      <c r="U76" s="53"/>
      <c r="V76" s="53"/>
      <c r="W76" s="53"/>
      <c r="X76" s="53"/>
      <c r="Y76" s="53"/>
      <c r="Z76" s="53"/>
    </row>
    <row r="77" spans="12:26" x14ac:dyDescent="0.25">
      <c r="L77" s="53"/>
      <c r="M77" s="53"/>
      <c r="N77" s="53"/>
      <c r="O77" s="53"/>
      <c r="P77" s="53"/>
      <c r="Q77" s="53"/>
      <c r="R77" s="53"/>
      <c r="S77" s="53"/>
      <c r="T77" s="53"/>
      <c r="U77" s="53"/>
      <c r="V77" s="53"/>
      <c r="W77" s="53"/>
      <c r="X77" s="53"/>
      <c r="Y77" s="53"/>
      <c r="Z77" s="53"/>
    </row>
    <row r="78" spans="12:26" x14ac:dyDescent="0.25">
      <c r="L78" s="53"/>
      <c r="M78" s="53"/>
      <c r="N78" s="53"/>
      <c r="O78" s="53"/>
      <c r="P78" s="53"/>
      <c r="Q78" s="53"/>
      <c r="R78" s="53"/>
      <c r="S78" s="53"/>
      <c r="T78" s="53"/>
      <c r="U78" s="53"/>
      <c r="V78" s="53"/>
      <c r="W78" s="53"/>
      <c r="X78" s="53"/>
      <c r="Y78" s="53"/>
      <c r="Z78" s="53"/>
    </row>
    <row r="79" spans="12:26" x14ac:dyDescent="0.25">
      <c r="L79" s="53"/>
      <c r="M79" s="53"/>
      <c r="N79" s="53"/>
      <c r="O79" s="53"/>
      <c r="P79" s="53"/>
      <c r="Q79" s="53"/>
      <c r="R79" s="53"/>
      <c r="S79" s="53"/>
      <c r="T79" s="53"/>
      <c r="U79" s="53"/>
      <c r="V79" s="53"/>
      <c r="W79" s="53"/>
      <c r="X79" s="53"/>
      <c r="Y79" s="53"/>
      <c r="Z79" s="53"/>
    </row>
    <row r="80" spans="12:26" x14ac:dyDescent="0.25">
      <c r="L80" s="53"/>
      <c r="M80" s="53"/>
      <c r="N80" s="53"/>
      <c r="O80" s="53"/>
      <c r="P80" s="53"/>
      <c r="Q80" s="53"/>
      <c r="R80" s="53"/>
      <c r="S80" s="53"/>
      <c r="T80" s="53"/>
      <c r="U80" s="53"/>
      <c r="V80" s="53"/>
      <c r="W80" s="53"/>
      <c r="X80" s="53"/>
      <c r="Y80" s="53"/>
      <c r="Z80" s="53"/>
    </row>
    <row r="81" spans="12:26" x14ac:dyDescent="0.25">
      <c r="L81" s="53"/>
      <c r="M81" s="53"/>
      <c r="N81" s="53"/>
      <c r="O81" s="53"/>
      <c r="P81" s="53"/>
      <c r="Q81" s="53"/>
      <c r="R81" s="53"/>
      <c r="S81" s="53"/>
      <c r="T81" s="53"/>
      <c r="U81" s="53"/>
      <c r="V81" s="53"/>
      <c r="W81" s="53"/>
      <c r="X81" s="53"/>
      <c r="Y81" s="53"/>
      <c r="Z81" s="53"/>
    </row>
    <row r="82" spans="12:26" x14ac:dyDescent="0.25">
      <c r="L82" s="53"/>
      <c r="M82" s="53"/>
      <c r="N82" s="53"/>
      <c r="O82" s="53"/>
      <c r="P82" s="53"/>
      <c r="Q82" s="53"/>
      <c r="R82" s="53"/>
      <c r="S82" s="53"/>
      <c r="T82" s="53"/>
      <c r="U82" s="53"/>
      <c r="V82" s="53"/>
      <c r="W82" s="53"/>
      <c r="X82" s="53"/>
      <c r="Y82" s="53"/>
      <c r="Z82" s="53"/>
    </row>
    <row r="83" spans="12:26" x14ac:dyDescent="0.25">
      <c r="L83" s="53"/>
      <c r="M83" s="53"/>
      <c r="N83" s="53"/>
      <c r="O83" s="53"/>
      <c r="P83" s="53"/>
      <c r="Q83" s="53"/>
      <c r="R83" s="53"/>
      <c r="S83" s="53"/>
      <c r="T83" s="53"/>
      <c r="U83" s="53"/>
      <c r="V83" s="53"/>
      <c r="W83" s="53"/>
      <c r="X83" s="53"/>
      <c r="Y83" s="53"/>
      <c r="Z83" s="53"/>
    </row>
    <row r="84" spans="12:26" x14ac:dyDescent="0.25">
      <c r="L84" s="53"/>
      <c r="M84" s="53"/>
      <c r="N84" s="53"/>
      <c r="O84" s="53"/>
      <c r="P84" s="53"/>
      <c r="Q84" s="53"/>
      <c r="R84" s="53"/>
      <c r="S84" s="53"/>
      <c r="T84" s="53"/>
      <c r="U84" s="53"/>
      <c r="V84" s="53"/>
      <c r="W84" s="53"/>
      <c r="X84" s="53"/>
      <c r="Y84" s="53"/>
      <c r="Z84" s="53"/>
    </row>
    <row r="85" spans="12:26" x14ac:dyDescent="0.25">
      <c r="L85" s="53"/>
      <c r="M85" s="53"/>
      <c r="N85" s="53"/>
      <c r="O85" s="53"/>
      <c r="P85" s="53"/>
      <c r="Q85" s="53"/>
      <c r="R85" s="53"/>
      <c r="S85" s="53"/>
      <c r="T85" s="53"/>
      <c r="U85" s="53"/>
      <c r="V85" s="53"/>
      <c r="W85" s="53"/>
      <c r="X85" s="53"/>
      <c r="Y85" s="53"/>
      <c r="Z85" s="53"/>
    </row>
    <row r="86" spans="12:26" x14ac:dyDescent="0.25">
      <c r="L86" s="53"/>
      <c r="M86" s="53"/>
      <c r="N86" s="53"/>
      <c r="O86" s="53"/>
      <c r="P86" s="53"/>
      <c r="Q86" s="53"/>
      <c r="R86" s="53"/>
      <c r="S86" s="53"/>
      <c r="T86" s="53"/>
      <c r="U86" s="53"/>
      <c r="V86" s="53"/>
      <c r="W86" s="53"/>
      <c r="X86" s="53"/>
      <c r="Y86" s="53"/>
      <c r="Z86" s="53"/>
    </row>
    <row r="87" spans="12:26" x14ac:dyDescent="0.25">
      <c r="L87" s="53"/>
      <c r="M87" s="53"/>
      <c r="N87" s="53"/>
      <c r="O87" s="53"/>
      <c r="P87" s="53"/>
      <c r="Q87" s="53"/>
      <c r="R87" s="53"/>
      <c r="S87" s="53"/>
      <c r="T87" s="53"/>
      <c r="U87" s="53"/>
      <c r="V87" s="53"/>
      <c r="W87" s="53"/>
      <c r="X87" s="53"/>
      <c r="Y87" s="53"/>
      <c r="Z87" s="53"/>
    </row>
    <row r="88" spans="12:26" x14ac:dyDescent="0.25">
      <c r="L88" s="53"/>
      <c r="M88" s="53"/>
      <c r="N88" s="53"/>
      <c r="O88" s="53"/>
      <c r="P88" s="53"/>
      <c r="Q88" s="53"/>
      <c r="R88" s="53"/>
      <c r="S88" s="53"/>
      <c r="T88" s="53"/>
      <c r="U88" s="53"/>
      <c r="V88" s="53"/>
      <c r="W88" s="53"/>
      <c r="X88" s="53"/>
      <c r="Y88" s="53"/>
      <c r="Z88" s="53"/>
    </row>
    <row r="89" spans="12:26" x14ac:dyDescent="0.25">
      <c r="L89" s="53"/>
      <c r="M89" s="53"/>
      <c r="N89" s="53"/>
      <c r="O89" s="53"/>
      <c r="P89" s="53"/>
      <c r="Q89" s="53"/>
      <c r="R89" s="53"/>
      <c r="S89" s="53"/>
      <c r="T89" s="53"/>
      <c r="U89" s="53"/>
      <c r="V89" s="53"/>
      <c r="W89" s="53"/>
      <c r="X89" s="53"/>
      <c r="Y89" s="53"/>
      <c r="Z89" s="53"/>
    </row>
    <row r="90" spans="12:26" x14ac:dyDescent="0.25">
      <c r="L90" s="52"/>
      <c r="M90" s="52"/>
      <c r="N90" s="52"/>
      <c r="O90" s="52"/>
      <c r="P90" s="52"/>
      <c r="Q90" s="52"/>
      <c r="R90" s="52"/>
      <c r="S90" s="52"/>
      <c r="T90" s="52"/>
      <c r="U90" s="52"/>
      <c r="V90" s="52"/>
      <c r="W90" s="52"/>
      <c r="X90" s="52"/>
      <c r="Y90" s="52"/>
      <c r="Z90" s="52"/>
    </row>
    <row r="91" spans="12:26" x14ac:dyDescent="0.25">
      <c r="L91" s="52"/>
      <c r="M91" s="52"/>
      <c r="N91" s="52"/>
      <c r="O91" s="52"/>
      <c r="P91" s="52"/>
      <c r="Q91" s="52"/>
      <c r="R91" s="52"/>
      <c r="S91" s="52"/>
      <c r="T91" s="52"/>
      <c r="U91" s="52"/>
      <c r="V91" s="52"/>
      <c r="W91" s="52"/>
      <c r="X91" s="52"/>
      <c r="Y91" s="52"/>
      <c r="Z91" s="52"/>
    </row>
    <row r="92" spans="12:26" x14ac:dyDescent="0.25">
      <c r="L92" s="52"/>
      <c r="M92" s="52"/>
      <c r="N92" s="52"/>
      <c r="O92" s="52"/>
      <c r="P92" s="52"/>
      <c r="Q92" s="52"/>
      <c r="R92" s="52"/>
      <c r="S92" s="52"/>
      <c r="T92" s="52"/>
      <c r="U92" s="52"/>
      <c r="V92" s="52"/>
      <c r="W92" s="52"/>
      <c r="X92" s="52"/>
      <c r="Y92" s="52"/>
      <c r="Z92" s="52"/>
    </row>
    <row r="93" spans="12:26" x14ac:dyDescent="0.25">
      <c r="L93" s="52"/>
      <c r="M93" s="52"/>
      <c r="N93" s="52"/>
      <c r="O93" s="52"/>
      <c r="P93" s="52"/>
      <c r="Q93" s="52"/>
      <c r="R93" s="52"/>
      <c r="S93" s="52"/>
      <c r="T93" s="52"/>
      <c r="U93" s="52"/>
      <c r="V93" s="52"/>
      <c r="W93" s="52"/>
      <c r="X93" s="52"/>
      <c r="Y93" s="52"/>
      <c r="Z93" s="52"/>
    </row>
    <row r="94" spans="12:26" x14ac:dyDescent="0.25">
      <c r="L94" s="52"/>
      <c r="M94" s="52"/>
      <c r="N94" s="52"/>
      <c r="O94" s="52"/>
      <c r="P94" s="52"/>
      <c r="Q94" s="52"/>
      <c r="R94" s="52"/>
      <c r="S94" s="52"/>
      <c r="T94" s="52"/>
      <c r="U94" s="52"/>
      <c r="V94" s="52"/>
      <c r="W94" s="52"/>
      <c r="X94" s="52"/>
      <c r="Y94" s="52"/>
      <c r="Z94" s="52"/>
    </row>
    <row r="95" spans="12:26" x14ac:dyDescent="0.25">
      <c r="L95" s="52"/>
      <c r="M95" s="52"/>
      <c r="N95" s="52"/>
      <c r="O95" s="52"/>
      <c r="P95" s="52"/>
      <c r="Q95" s="52"/>
      <c r="R95" s="52"/>
      <c r="S95" s="52"/>
      <c r="T95" s="52"/>
      <c r="U95" s="52"/>
      <c r="V95" s="52"/>
      <c r="W95" s="52"/>
      <c r="X95" s="52"/>
      <c r="Y95" s="52"/>
      <c r="Z95" s="52"/>
    </row>
    <row r="96" spans="12:26" x14ac:dyDescent="0.25">
      <c r="L96" s="52"/>
      <c r="M96" s="52"/>
      <c r="N96" s="52"/>
      <c r="O96" s="52"/>
      <c r="P96" s="52"/>
      <c r="Q96" s="52"/>
      <c r="R96" s="52"/>
      <c r="S96" s="52"/>
      <c r="T96" s="52"/>
      <c r="U96" s="52"/>
      <c r="V96" s="52"/>
      <c r="W96" s="52"/>
      <c r="X96" s="52"/>
      <c r="Y96" s="52"/>
      <c r="Z96" s="52"/>
    </row>
    <row r="97" spans="12:26" x14ac:dyDescent="0.25">
      <c r="L97" s="52"/>
      <c r="M97" s="52"/>
      <c r="N97" s="52"/>
      <c r="O97" s="52"/>
      <c r="P97" s="52"/>
      <c r="Q97" s="52"/>
      <c r="R97" s="52"/>
      <c r="S97" s="52"/>
      <c r="T97" s="52"/>
      <c r="U97" s="52"/>
      <c r="V97" s="52"/>
      <c r="W97" s="52"/>
      <c r="X97" s="52"/>
      <c r="Y97" s="52"/>
      <c r="Z97" s="52"/>
    </row>
  </sheetData>
  <mergeCells count="9">
    <mergeCell ref="L60:Z89"/>
    <mergeCell ref="M46:AE48"/>
    <mergeCell ref="M49:AE52"/>
    <mergeCell ref="M53:AE56"/>
    <mergeCell ref="M42:AF45"/>
    <mergeCell ref="B2:E2"/>
    <mergeCell ref="V2:Y2"/>
    <mergeCell ref="M34:AE38"/>
    <mergeCell ref="M39:AE4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104"/>
  <sheetViews>
    <sheetView topLeftCell="AA13" zoomScale="70" zoomScaleNormal="70" workbookViewId="0">
      <selection activeCell="BA58" sqref="BA58"/>
    </sheetView>
  </sheetViews>
  <sheetFormatPr baseColWidth="10" defaultRowHeight="15" x14ac:dyDescent="0.25"/>
  <cols>
    <col min="32" max="45" width="11.42578125" style="13"/>
  </cols>
  <sheetData>
    <row r="1" spans="2:15" ht="15.75" thickBot="1" x14ac:dyDescent="0.3"/>
    <row r="2" spans="2:15" ht="15.75" thickBot="1" x14ac:dyDescent="0.3">
      <c r="B2" s="18" t="s">
        <v>51</v>
      </c>
      <c r="C2" s="19"/>
      <c r="D2" s="19"/>
      <c r="E2" s="19"/>
      <c r="F2" s="19"/>
      <c r="G2" s="19"/>
      <c r="H2" s="19"/>
      <c r="I2" s="19"/>
      <c r="J2" s="19"/>
      <c r="K2" s="19"/>
      <c r="L2" s="19"/>
      <c r="M2" s="19"/>
      <c r="N2" s="19"/>
      <c r="O2" s="20"/>
    </row>
    <row r="3" spans="2:15" x14ac:dyDescent="0.25">
      <c r="B3" s="7"/>
      <c r="C3" s="8" t="s">
        <v>38</v>
      </c>
      <c r="D3" s="8" t="s">
        <v>39</v>
      </c>
      <c r="E3" s="8" t="s">
        <v>40</v>
      </c>
      <c r="F3" s="8" t="s">
        <v>41</v>
      </c>
      <c r="G3" s="8" t="s">
        <v>42</v>
      </c>
      <c r="H3" s="8" t="s">
        <v>43</v>
      </c>
      <c r="I3" s="8" t="s">
        <v>44</v>
      </c>
      <c r="J3" s="8" t="s">
        <v>45</v>
      </c>
      <c r="K3" s="8" t="s">
        <v>46</v>
      </c>
      <c r="L3" s="8" t="s">
        <v>47</v>
      </c>
      <c r="M3" s="8" t="s">
        <v>48</v>
      </c>
      <c r="N3" s="8" t="s">
        <v>49</v>
      </c>
      <c r="O3" s="9" t="s">
        <v>2</v>
      </c>
    </row>
    <row r="4" spans="2:15" x14ac:dyDescent="0.25">
      <c r="B4" s="7" t="s">
        <v>3</v>
      </c>
      <c r="C4" s="8">
        <v>1.29206387165992E-2</v>
      </c>
      <c r="D4" s="8">
        <v>1.05493655648602</v>
      </c>
      <c r="E4" s="8">
        <v>2.61743972990943E-2</v>
      </c>
      <c r="F4" s="8">
        <v>0.13732110151292301</v>
      </c>
      <c r="G4" s="8">
        <v>0.96259200629711505</v>
      </c>
      <c r="H4" s="8">
        <v>0.230841694518229</v>
      </c>
      <c r="I4" s="8">
        <v>4.6019288238992699E-2</v>
      </c>
      <c r="J4" s="8">
        <v>0.92466533992057398</v>
      </c>
      <c r="K4" s="8">
        <v>9.0789343631453204E-2</v>
      </c>
      <c r="L4" s="8">
        <v>8.0273832843870394E-2</v>
      </c>
      <c r="M4" s="8">
        <v>1.0009800852426001</v>
      </c>
      <c r="N4" s="8">
        <v>0.14243287058517601</v>
      </c>
      <c r="O4" s="9" t="s">
        <v>4</v>
      </c>
    </row>
    <row r="5" spans="2:15" x14ac:dyDescent="0.25">
      <c r="B5" s="7" t="s">
        <v>6</v>
      </c>
      <c r="C5" s="8">
        <v>1.28410936958767E-2</v>
      </c>
      <c r="D5" s="8">
        <v>1.5112009405878299</v>
      </c>
      <c r="E5" s="8">
        <v>2.6950167977129701E-2</v>
      </c>
      <c r="F5" s="8">
        <v>0.22222222222222199</v>
      </c>
      <c r="G5" s="8">
        <v>0.93175903490891399</v>
      </c>
      <c r="H5" s="8">
        <v>0.30642172838704201</v>
      </c>
      <c r="I5" s="8">
        <v>5.7240178625788597E-2</v>
      </c>
      <c r="J5" s="8">
        <v>0.96228231700647604</v>
      </c>
      <c r="K5" s="8">
        <v>0.103861183072489</v>
      </c>
      <c r="L5" s="8">
        <v>9.2221172785519598E-2</v>
      </c>
      <c r="M5" s="8">
        <v>0.652619338242589</v>
      </c>
      <c r="N5" s="8">
        <v>0.13312710859304699</v>
      </c>
      <c r="O5" s="9" t="s">
        <v>4</v>
      </c>
    </row>
    <row r="6" spans="2:15" x14ac:dyDescent="0.25">
      <c r="B6" s="7" t="s">
        <v>7</v>
      </c>
      <c r="C6" s="8">
        <v>1.4351755653805601E-2</v>
      </c>
      <c r="D6" s="8">
        <v>1.4542945256790301</v>
      </c>
      <c r="E6" s="8">
        <v>2.75126695025543E-2</v>
      </c>
      <c r="F6" s="8">
        <v>0.22222222222222199</v>
      </c>
      <c r="G6" s="8">
        <v>0.97519966372425404</v>
      </c>
      <c r="H6" s="8">
        <v>0.32812946556511302</v>
      </c>
      <c r="I6" s="8">
        <v>5.8172596922880099E-2</v>
      </c>
      <c r="J6" s="8">
        <v>1.12399590821942</v>
      </c>
      <c r="K6" s="8">
        <v>0.103610762821224</v>
      </c>
      <c r="L6" s="8">
        <v>8.0389516257726099E-2</v>
      </c>
      <c r="M6" s="8">
        <v>0.94080906143397103</v>
      </c>
      <c r="N6" s="8">
        <v>0.13090597991248901</v>
      </c>
      <c r="O6" s="9" t="s">
        <v>4</v>
      </c>
    </row>
    <row r="7" spans="2:15" x14ac:dyDescent="0.25">
      <c r="B7" s="7" t="s">
        <v>5</v>
      </c>
      <c r="C7" s="8">
        <v>1.23636649395955E-2</v>
      </c>
      <c r="D7" s="8">
        <v>1.05999695105886</v>
      </c>
      <c r="E7" s="8">
        <v>2.54386613728079E-2</v>
      </c>
      <c r="F7" s="8">
        <v>0.142857583578545</v>
      </c>
      <c r="G7" s="8">
        <v>0.96633356403833304</v>
      </c>
      <c r="H7" s="8">
        <v>0.239324667376584</v>
      </c>
      <c r="I7" s="8">
        <v>4.49542152595237E-2</v>
      </c>
      <c r="J7" s="8">
        <v>1.01291507999885</v>
      </c>
      <c r="K7" s="8">
        <v>8.9064062253026294E-2</v>
      </c>
      <c r="L7" s="8">
        <v>7.9269250929333998E-2</v>
      </c>
      <c r="M7" s="8">
        <v>0.92266503263772304</v>
      </c>
      <c r="N7" s="8">
        <v>0.13566926171465801</v>
      </c>
      <c r="O7" s="9" t="s">
        <v>4</v>
      </c>
    </row>
    <row r="8" spans="2:15" x14ac:dyDescent="0.25">
      <c r="B8" s="7" t="s">
        <v>50</v>
      </c>
      <c r="C8" s="8">
        <v>1.23659054334865E-2</v>
      </c>
      <c r="D8" s="8">
        <v>1.0327079855182599</v>
      </c>
      <c r="E8" s="8">
        <v>2.8510585343064498E-2</v>
      </c>
      <c r="F8" s="8">
        <v>0.153855776564851</v>
      </c>
      <c r="G8" s="8">
        <v>0.99334576608276703</v>
      </c>
      <c r="H8" s="8">
        <v>0.24777341274169901</v>
      </c>
      <c r="I8" s="8">
        <v>3.4943059328724997E-2</v>
      </c>
      <c r="J8" s="8">
        <v>0.74606502681391096</v>
      </c>
      <c r="K8" s="8">
        <v>7.6691373782644998E-2</v>
      </c>
      <c r="L8" s="8">
        <v>5.5555555555555601E-2</v>
      </c>
      <c r="M8" s="8">
        <v>0.22805212620027401</v>
      </c>
      <c r="N8" s="8">
        <v>7.0987654320987706E-2</v>
      </c>
      <c r="O8" s="9" t="s">
        <v>4</v>
      </c>
    </row>
    <row r="9" spans="2:15" x14ac:dyDescent="0.25">
      <c r="B9" s="1" t="s">
        <v>3</v>
      </c>
      <c r="C9" s="2">
        <v>1.30723155569119E-2</v>
      </c>
      <c r="D9" s="2">
        <v>1.07481637914511</v>
      </c>
      <c r="E9" s="2">
        <v>2.6551202461945499E-2</v>
      </c>
      <c r="F9" s="2">
        <v>0.14475763075269299</v>
      </c>
      <c r="G9" s="2">
        <v>0.95673105414867299</v>
      </c>
      <c r="H9" s="2">
        <v>0.24156571409222299</v>
      </c>
      <c r="I9" s="2">
        <v>4.5953141840867302E-2</v>
      </c>
      <c r="J9" s="2">
        <v>0.97775634686266799</v>
      </c>
      <c r="K9" s="2">
        <v>9.0801460349904106E-2</v>
      </c>
      <c r="L9" s="2">
        <v>7.4395887678039299E-2</v>
      </c>
      <c r="M9" s="2">
        <v>1.10029407656748</v>
      </c>
      <c r="N9" s="2">
        <v>0.13791179561485001</v>
      </c>
      <c r="O9" s="3" t="s">
        <v>9</v>
      </c>
    </row>
    <row r="10" spans="2:15" x14ac:dyDescent="0.25">
      <c r="B10" s="1" t="s">
        <v>6</v>
      </c>
      <c r="C10" s="2">
        <v>1.26947953570035E-2</v>
      </c>
      <c r="D10" s="2">
        <v>1.1641473006790599</v>
      </c>
      <c r="E10" s="2">
        <v>2.57610038111643E-2</v>
      </c>
      <c r="F10" s="2">
        <v>0.13495818859647099</v>
      </c>
      <c r="G10" s="2">
        <v>0.91650687486887505</v>
      </c>
      <c r="H10" s="2">
        <v>0.22868279876547001</v>
      </c>
      <c r="I10" s="2">
        <v>4.6180904309990001E-2</v>
      </c>
      <c r="J10" s="2">
        <v>1.0170420771698701</v>
      </c>
      <c r="K10" s="2">
        <v>8.7396275689801795E-2</v>
      </c>
      <c r="L10" s="2">
        <v>7.7989560018963594E-2</v>
      </c>
      <c r="M10" s="2">
        <v>1.4293368600776899</v>
      </c>
      <c r="N10" s="2">
        <v>0.13444209253503001</v>
      </c>
      <c r="O10" s="3" t="s">
        <v>9</v>
      </c>
    </row>
    <row r="11" spans="2:15" x14ac:dyDescent="0.25">
      <c r="B11" s="1" t="s">
        <v>7</v>
      </c>
      <c r="C11" s="2">
        <v>1.22470877877317E-2</v>
      </c>
      <c r="D11" s="2">
        <v>1.2245782802051</v>
      </c>
      <c r="E11" s="2">
        <v>2.5381357152479599E-2</v>
      </c>
      <c r="F11" s="2">
        <v>0.14336882246611601</v>
      </c>
      <c r="G11" s="2">
        <v>0.93852780918233902</v>
      </c>
      <c r="H11" s="2">
        <v>0.238850799907109</v>
      </c>
      <c r="I11" s="2">
        <v>4.4890830346270602E-2</v>
      </c>
      <c r="J11" s="2">
        <v>1.13620105338143</v>
      </c>
      <c r="K11" s="2">
        <v>8.8260800791289604E-2</v>
      </c>
      <c r="L11" s="2">
        <v>8.0882470526260297E-2</v>
      </c>
      <c r="M11" s="2">
        <v>1.0693757589908499</v>
      </c>
      <c r="N11" s="2">
        <v>0.13642272925264901</v>
      </c>
      <c r="O11" s="3" t="s">
        <v>9</v>
      </c>
    </row>
    <row r="12" spans="2:15" x14ac:dyDescent="0.25">
      <c r="B12" s="1" t="s">
        <v>5</v>
      </c>
      <c r="C12" s="2">
        <v>1.3000514191681099E-2</v>
      </c>
      <c r="D12" s="2">
        <v>1.0611962971209199</v>
      </c>
      <c r="E12" s="2">
        <v>2.6449940655565302E-2</v>
      </c>
      <c r="F12" s="2">
        <v>0.147943171021236</v>
      </c>
      <c r="G12" s="2">
        <v>0.97037079254474201</v>
      </c>
      <c r="H12" s="2">
        <v>0.24482623733129599</v>
      </c>
      <c r="I12" s="2">
        <v>4.5639465227263101E-2</v>
      </c>
      <c r="J12" s="2">
        <v>0.99218500350652805</v>
      </c>
      <c r="K12" s="2">
        <v>9.0299770372208099E-2</v>
      </c>
      <c r="L12" s="2">
        <v>7.6213991887388005E-2</v>
      </c>
      <c r="M12" s="2">
        <v>0.90568808032548698</v>
      </c>
      <c r="N12" s="2">
        <v>0.134067078853572</v>
      </c>
      <c r="O12" s="3" t="s">
        <v>9</v>
      </c>
    </row>
    <row r="13" spans="2:15" x14ac:dyDescent="0.25">
      <c r="B13" s="1" t="s">
        <v>50</v>
      </c>
      <c r="C13" s="2">
        <v>8.2196487112466705E-3</v>
      </c>
      <c r="D13" s="2">
        <v>1.4246806699252099</v>
      </c>
      <c r="E13" s="2">
        <v>2.01018221427171E-2</v>
      </c>
      <c r="F13" s="2">
        <v>0.13723068404316099</v>
      </c>
      <c r="G13" s="2">
        <v>0.90882716156424603</v>
      </c>
      <c r="H13" s="2">
        <v>0.23334913521548101</v>
      </c>
      <c r="I13" s="2">
        <v>3.7961978137542103E-2</v>
      </c>
      <c r="J13" s="2">
        <v>0.89117399956990595</v>
      </c>
      <c r="K13" s="2">
        <v>8.1852027527334503E-2</v>
      </c>
      <c r="L13" s="2">
        <v>7.1125519852679703E-2</v>
      </c>
      <c r="M13" s="2">
        <v>0.906144964623398</v>
      </c>
      <c r="N13" s="2">
        <v>0.13471829379224501</v>
      </c>
      <c r="O13" s="3" t="s">
        <v>9</v>
      </c>
    </row>
    <row r="14" spans="2:15" x14ac:dyDescent="0.25">
      <c r="B14" s="7" t="s">
        <v>3</v>
      </c>
      <c r="C14" s="8">
        <v>1.2892470159876599E-2</v>
      </c>
      <c r="D14" s="8">
        <v>1.08628337858633</v>
      </c>
      <c r="E14" s="8">
        <v>2.6384221561349799E-2</v>
      </c>
      <c r="F14" s="8">
        <v>0.14272060671498699</v>
      </c>
      <c r="G14" s="8">
        <v>0.94724328982969497</v>
      </c>
      <c r="H14" s="8">
        <v>0.238146693014336</v>
      </c>
      <c r="I14" s="8">
        <v>4.1485761278401798E-2</v>
      </c>
      <c r="J14" s="8">
        <v>0.99080806373815999</v>
      </c>
      <c r="K14" s="8">
        <v>8.5884936308965501E-2</v>
      </c>
      <c r="L14" s="8">
        <v>7.3013630439257293E-2</v>
      </c>
      <c r="M14" s="8">
        <v>1.1369572955012599</v>
      </c>
      <c r="N14" s="8">
        <v>0.13322063274052301</v>
      </c>
      <c r="O14" s="9" t="s">
        <v>10</v>
      </c>
    </row>
    <row r="15" spans="2:15" x14ac:dyDescent="0.25">
      <c r="B15" s="7" t="s">
        <v>6</v>
      </c>
      <c r="C15" s="8">
        <v>1.27230917641533E-2</v>
      </c>
      <c r="D15" s="8">
        <v>1.0283709457040999</v>
      </c>
      <c r="E15" s="8">
        <v>2.6021071191652999E-2</v>
      </c>
      <c r="F15" s="8">
        <v>0.15402711125930299</v>
      </c>
      <c r="G15" s="8">
        <v>0.99062059973504601</v>
      </c>
      <c r="H15" s="8">
        <v>0.243152428605792</v>
      </c>
      <c r="I15" s="8">
        <v>4.4710309640647601E-2</v>
      </c>
      <c r="J15" s="8">
        <v>0.96424456703027095</v>
      </c>
      <c r="K15" s="8">
        <v>8.76697472407411E-2</v>
      </c>
      <c r="L15" s="8">
        <v>7.20034568653459E-2</v>
      </c>
      <c r="M15" s="8">
        <v>0.93377032289173101</v>
      </c>
      <c r="N15" s="8">
        <v>0.12594155374990901</v>
      </c>
      <c r="O15" s="9" t="s">
        <v>10</v>
      </c>
    </row>
    <row r="16" spans="2:15" x14ac:dyDescent="0.25">
      <c r="B16" s="7" t="s">
        <v>7</v>
      </c>
      <c r="C16" s="8">
        <v>1.33593124605988E-2</v>
      </c>
      <c r="D16" s="8">
        <v>1.0401207095710701</v>
      </c>
      <c r="E16" s="8">
        <v>2.66817025348383E-2</v>
      </c>
      <c r="F16" s="8">
        <v>0.15203758464202399</v>
      </c>
      <c r="G16" s="8">
        <v>0.99696437616827205</v>
      </c>
      <c r="H16" s="8">
        <v>0.24411023375687199</v>
      </c>
      <c r="I16" s="8">
        <v>4.7121755000092101E-2</v>
      </c>
      <c r="J16" s="8">
        <v>0.98803735850003505</v>
      </c>
      <c r="K16" s="8">
        <v>9.0634776614959098E-2</v>
      </c>
      <c r="L16" s="8">
        <v>7.9697567622578305E-2</v>
      </c>
      <c r="M16" s="8">
        <v>0.98997802557594206</v>
      </c>
      <c r="N16" s="8">
        <v>0.13295114841722999</v>
      </c>
      <c r="O16" s="9" t="s">
        <v>10</v>
      </c>
    </row>
    <row r="17" spans="1:54" x14ac:dyDescent="0.25">
      <c r="B17" s="7" t="s">
        <v>5</v>
      </c>
      <c r="C17" s="8">
        <v>1.28986264910999E-2</v>
      </c>
      <c r="D17" s="8">
        <v>1.0955905863678499</v>
      </c>
      <c r="E17" s="8">
        <v>2.6346163352791802E-2</v>
      </c>
      <c r="F17" s="8">
        <v>0.15086403199855</v>
      </c>
      <c r="G17" s="8">
        <v>0.98134758511406595</v>
      </c>
      <c r="H17" s="8">
        <v>0.24685185957021899</v>
      </c>
      <c r="I17" s="8">
        <v>4.4846881881202998E-2</v>
      </c>
      <c r="J17" s="8">
        <v>1.0172519928995101</v>
      </c>
      <c r="K17" s="8">
        <v>8.8683751637113103E-2</v>
      </c>
      <c r="L17" s="8">
        <v>7.5154716995225801E-2</v>
      </c>
      <c r="M17" s="8">
        <v>0.89332597511766398</v>
      </c>
      <c r="N17" s="8">
        <v>0.12904228963817599</v>
      </c>
      <c r="O17" s="9" t="s">
        <v>10</v>
      </c>
    </row>
    <row r="18" spans="1:54" ht="15.75" thickBot="1" x14ac:dyDescent="0.3">
      <c r="B18" s="10" t="s">
        <v>50</v>
      </c>
      <c r="C18" s="11">
        <v>4.9913429966155602E-3</v>
      </c>
      <c r="D18" s="11">
        <v>2.0335246395848898</v>
      </c>
      <c r="E18" s="11">
        <v>1.4127722612194299E-2</v>
      </c>
      <c r="F18" s="11">
        <v>0.13462323198583401</v>
      </c>
      <c r="G18" s="11">
        <v>0.88887939160223695</v>
      </c>
      <c r="H18" s="11">
        <v>0.22249965016548201</v>
      </c>
      <c r="I18" s="11">
        <v>2.9153486869568101E-2</v>
      </c>
      <c r="J18" s="11">
        <v>0.91197066205283694</v>
      </c>
      <c r="K18" s="11">
        <v>6.6040416549730793E-2</v>
      </c>
      <c r="L18" s="11">
        <v>7.0334928409946595E-2</v>
      </c>
      <c r="M18" s="11">
        <v>1.3238399056268999</v>
      </c>
      <c r="N18" s="11">
        <v>0.12937787530348199</v>
      </c>
      <c r="O18" s="12" t="s">
        <v>10</v>
      </c>
      <c r="AU18" t="s">
        <v>78</v>
      </c>
    </row>
    <row r="21" spans="1:54" x14ac:dyDescent="0.25">
      <c r="A21" t="s">
        <v>38</v>
      </c>
      <c r="B21" s="2" t="s">
        <v>13</v>
      </c>
      <c r="C21" s="2" t="s">
        <v>12</v>
      </c>
      <c r="D21" s="2" t="s">
        <v>14</v>
      </c>
    </row>
    <row r="22" spans="1:54" x14ac:dyDescent="0.25">
      <c r="A22" t="s">
        <v>3</v>
      </c>
      <c r="B22">
        <v>1.29206387165992E-2</v>
      </c>
      <c r="C22">
        <v>1.30723155569119E-2</v>
      </c>
      <c r="D22">
        <v>1.2892470159876599E-2</v>
      </c>
    </row>
    <row r="23" spans="1:54" x14ac:dyDescent="0.25">
      <c r="A23" t="s">
        <v>6</v>
      </c>
      <c r="B23">
        <v>1.28410936958767E-2</v>
      </c>
      <c r="C23">
        <v>1.26947953570035E-2</v>
      </c>
      <c r="D23">
        <v>1.27230917641533E-2</v>
      </c>
    </row>
    <row r="24" spans="1:54" x14ac:dyDescent="0.25">
      <c r="A24" t="s">
        <v>7</v>
      </c>
      <c r="B24">
        <v>1.4351755653805601E-2</v>
      </c>
      <c r="C24">
        <v>1.22470877877317E-2</v>
      </c>
      <c r="D24">
        <v>1.33593124605988E-2</v>
      </c>
      <c r="AU24" s="53" t="s">
        <v>75</v>
      </c>
      <c r="AV24" s="53"/>
      <c r="AW24" s="53"/>
      <c r="AX24" s="53"/>
      <c r="AY24" s="53"/>
      <c r="AZ24" s="53"/>
      <c r="BA24" s="53"/>
      <c r="BB24" s="53"/>
    </row>
    <row r="25" spans="1:54" x14ac:dyDescent="0.25">
      <c r="A25" t="s">
        <v>5</v>
      </c>
      <c r="B25">
        <v>1.23636649395955E-2</v>
      </c>
      <c r="C25">
        <v>1.3000514191681099E-2</v>
      </c>
      <c r="D25">
        <v>1.28986264910999E-2</v>
      </c>
      <c r="AU25" s="53"/>
      <c r="AV25" s="53"/>
      <c r="AW25" s="53"/>
      <c r="AX25" s="53"/>
      <c r="AY25" s="53"/>
      <c r="AZ25" s="53"/>
      <c r="BA25" s="53"/>
      <c r="BB25" s="53"/>
    </row>
    <row r="26" spans="1:54" x14ac:dyDescent="0.25">
      <c r="A26" t="s">
        <v>50</v>
      </c>
      <c r="B26">
        <v>1.23659054334865E-2</v>
      </c>
      <c r="C26">
        <v>8.2196487112466705E-3</v>
      </c>
      <c r="D26">
        <v>4.9913429966155602E-3</v>
      </c>
      <c r="AU26" s="53"/>
      <c r="AV26" s="53"/>
      <c r="AW26" s="53"/>
      <c r="AX26" s="53"/>
      <c r="AY26" s="53"/>
      <c r="AZ26" s="53"/>
      <c r="BA26" s="53"/>
      <c r="BB26" s="53"/>
    </row>
    <row r="27" spans="1:54" x14ac:dyDescent="0.25">
      <c r="AU27" s="53"/>
      <c r="AV27" s="53"/>
      <c r="AW27" s="53"/>
      <c r="AX27" s="53"/>
      <c r="AY27" s="53"/>
      <c r="AZ27" s="53"/>
      <c r="BA27" s="53"/>
      <c r="BB27" s="53"/>
    </row>
    <row r="28" spans="1:54" x14ac:dyDescent="0.25">
      <c r="A28" t="s">
        <v>39</v>
      </c>
      <c r="B28" s="2" t="s">
        <v>13</v>
      </c>
      <c r="C28" s="2" t="s">
        <v>12</v>
      </c>
      <c r="D28" s="2" t="s">
        <v>14</v>
      </c>
      <c r="AU28" s="53"/>
      <c r="AV28" s="53"/>
      <c r="AW28" s="53"/>
      <c r="AX28" s="53"/>
      <c r="AY28" s="53"/>
      <c r="AZ28" s="53"/>
      <c r="BA28" s="53"/>
      <c r="BB28" s="53"/>
    </row>
    <row r="29" spans="1:54" x14ac:dyDescent="0.25">
      <c r="A29" t="s">
        <v>3</v>
      </c>
      <c r="B29">
        <v>1.05493655648602</v>
      </c>
      <c r="C29">
        <v>1.07481637914511</v>
      </c>
      <c r="D29">
        <v>1.08628337858633</v>
      </c>
      <c r="AU29" s="53"/>
      <c r="AV29" s="53"/>
      <c r="AW29" s="53"/>
      <c r="AX29" s="53"/>
      <c r="AY29" s="53"/>
      <c r="AZ29" s="53"/>
      <c r="BA29" s="53"/>
      <c r="BB29" s="53"/>
    </row>
    <row r="30" spans="1:54" x14ac:dyDescent="0.25">
      <c r="A30" t="s">
        <v>6</v>
      </c>
      <c r="B30">
        <v>1.5112009405878299</v>
      </c>
      <c r="C30">
        <v>1.1641473006790599</v>
      </c>
      <c r="D30">
        <v>1.0283709457040999</v>
      </c>
      <c r="AU30" t="s">
        <v>76</v>
      </c>
    </row>
    <row r="31" spans="1:54" x14ac:dyDescent="0.25">
      <c r="A31" t="s">
        <v>7</v>
      </c>
      <c r="B31">
        <v>1.4542945256790301</v>
      </c>
      <c r="C31">
        <v>1.2245782802051</v>
      </c>
      <c r="D31">
        <v>1.0401207095710701</v>
      </c>
      <c r="AU31" t="s">
        <v>77</v>
      </c>
    </row>
    <row r="32" spans="1:54" x14ac:dyDescent="0.25">
      <c r="A32" t="s">
        <v>5</v>
      </c>
      <c r="B32">
        <v>1.05999695105886</v>
      </c>
      <c r="C32">
        <v>1.0611962971209199</v>
      </c>
      <c r="D32">
        <v>1.0955905863678499</v>
      </c>
    </row>
    <row r="33" spans="1:54" ht="15" customHeight="1" x14ac:dyDescent="0.25">
      <c r="A33" t="s">
        <v>50</v>
      </c>
      <c r="B33">
        <v>1.0327079855182599</v>
      </c>
      <c r="C33">
        <v>1.4246806699252099</v>
      </c>
      <c r="D33">
        <v>2.0335246395848898</v>
      </c>
      <c r="AU33" s="53" t="s">
        <v>81</v>
      </c>
      <c r="AV33" s="53"/>
      <c r="AW33" s="53"/>
      <c r="AX33" s="53"/>
      <c r="AY33" s="53"/>
      <c r="AZ33" s="53"/>
      <c r="BA33" s="53"/>
      <c r="BB33" s="53"/>
    </row>
    <row r="34" spans="1:54" x14ac:dyDescent="0.25">
      <c r="AU34" s="53"/>
      <c r="AV34" s="53"/>
      <c r="AW34" s="53"/>
      <c r="AX34" s="53"/>
      <c r="AY34" s="53"/>
      <c r="AZ34" s="53"/>
      <c r="BA34" s="53"/>
      <c r="BB34" s="53"/>
    </row>
    <row r="35" spans="1:54" x14ac:dyDescent="0.25">
      <c r="A35" t="s">
        <v>40</v>
      </c>
      <c r="B35" s="2" t="s">
        <v>13</v>
      </c>
      <c r="C35" s="2" t="s">
        <v>12</v>
      </c>
      <c r="D35" s="2" t="s">
        <v>14</v>
      </c>
      <c r="AU35" s="53"/>
      <c r="AV35" s="53"/>
      <c r="AW35" s="53"/>
      <c r="AX35" s="53"/>
      <c r="AY35" s="53"/>
      <c r="AZ35" s="53"/>
      <c r="BA35" s="53"/>
      <c r="BB35" s="53"/>
    </row>
    <row r="36" spans="1:54" x14ac:dyDescent="0.25">
      <c r="A36" t="s">
        <v>3</v>
      </c>
      <c r="B36">
        <v>2.61743972990943E-2</v>
      </c>
      <c r="C36">
        <v>2.6551202461945499E-2</v>
      </c>
      <c r="D36">
        <v>2.6384221561349799E-2</v>
      </c>
      <c r="AU36" s="53"/>
      <c r="AV36" s="53"/>
      <c r="AW36" s="53"/>
      <c r="AX36" s="53"/>
      <c r="AY36" s="53"/>
      <c r="AZ36" s="53"/>
      <c r="BA36" s="53"/>
      <c r="BB36" s="53"/>
    </row>
    <row r="37" spans="1:54" x14ac:dyDescent="0.25">
      <c r="A37" t="s">
        <v>6</v>
      </c>
      <c r="B37">
        <v>2.6950167977129701E-2</v>
      </c>
      <c r="C37">
        <v>2.57610038111643E-2</v>
      </c>
      <c r="D37">
        <v>2.6021071191652999E-2</v>
      </c>
      <c r="AU37" s="53"/>
      <c r="AV37" s="53"/>
      <c r="AW37" s="53"/>
      <c r="AX37" s="53"/>
      <c r="AY37" s="53"/>
      <c r="AZ37" s="53"/>
      <c r="BA37" s="53"/>
      <c r="BB37" s="53"/>
    </row>
    <row r="38" spans="1:54" x14ac:dyDescent="0.25">
      <c r="A38" t="s">
        <v>7</v>
      </c>
      <c r="B38">
        <v>2.75126695025543E-2</v>
      </c>
      <c r="C38">
        <v>2.5381357152479599E-2</v>
      </c>
      <c r="D38">
        <v>2.66817025348383E-2</v>
      </c>
      <c r="AU38" s="53"/>
      <c r="AV38" s="53"/>
      <c r="AW38" s="53"/>
      <c r="AX38" s="53"/>
      <c r="AY38" s="53"/>
      <c r="AZ38" s="53"/>
      <c r="BA38" s="53"/>
      <c r="BB38" s="53"/>
    </row>
    <row r="39" spans="1:54" x14ac:dyDescent="0.25">
      <c r="A39" t="s">
        <v>5</v>
      </c>
      <c r="B39">
        <v>2.54386613728079E-2</v>
      </c>
      <c r="C39">
        <v>2.6449940655565302E-2</v>
      </c>
      <c r="D39">
        <v>2.6346163352791802E-2</v>
      </c>
      <c r="AU39" s="53"/>
      <c r="AV39" s="53"/>
      <c r="AW39" s="53"/>
      <c r="AX39" s="53"/>
      <c r="AY39" s="53"/>
      <c r="AZ39" s="53"/>
      <c r="BA39" s="53"/>
      <c r="BB39" s="53"/>
    </row>
    <row r="40" spans="1:54" x14ac:dyDescent="0.25">
      <c r="A40" t="s">
        <v>50</v>
      </c>
      <c r="B40">
        <v>2.8510585343064498E-2</v>
      </c>
      <c r="C40">
        <v>2.01018221427171E-2</v>
      </c>
      <c r="D40">
        <v>1.4127722612194299E-2</v>
      </c>
    </row>
    <row r="41" spans="1:54" x14ac:dyDescent="0.25">
      <c r="AU41" s="65" t="s">
        <v>82</v>
      </c>
      <c r="AV41" s="65"/>
      <c r="AW41" s="65"/>
      <c r="AX41" s="65"/>
      <c r="AY41" s="65"/>
      <c r="AZ41" s="65"/>
      <c r="BA41" s="65"/>
      <c r="BB41" s="65"/>
    </row>
    <row r="42" spans="1:54" x14ac:dyDescent="0.25">
      <c r="A42" t="s">
        <v>41</v>
      </c>
      <c r="B42" s="2" t="s">
        <v>13</v>
      </c>
      <c r="C42" s="2" t="s">
        <v>12</v>
      </c>
      <c r="D42" s="2" t="s">
        <v>14</v>
      </c>
      <c r="AU42" s="65"/>
      <c r="AV42" s="65"/>
      <c r="AW42" s="65"/>
      <c r="AX42" s="65"/>
      <c r="AY42" s="65"/>
      <c r="AZ42" s="65"/>
      <c r="BA42" s="65"/>
      <c r="BB42" s="65"/>
    </row>
    <row r="43" spans="1:54" x14ac:dyDescent="0.25">
      <c r="A43" t="s">
        <v>3</v>
      </c>
      <c r="B43">
        <v>0.13732110151292301</v>
      </c>
      <c r="C43">
        <v>0.14475763075269299</v>
      </c>
      <c r="D43">
        <v>0.14272060671498699</v>
      </c>
      <c r="AU43" s="65"/>
      <c r="AV43" s="65"/>
      <c r="AW43" s="65"/>
      <c r="AX43" s="65"/>
      <c r="AY43" s="65"/>
      <c r="AZ43" s="65"/>
      <c r="BA43" s="65"/>
      <c r="BB43" s="65"/>
    </row>
    <row r="44" spans="1:54" x14ac:dyDescent="0.25">
      <c r="A44" t="s">
        <v>6</v>
      </c>
      <c r="B44">
        <v>0.22222222222222199</v>
      </c>
      <c r="C44">
        <v>0.13495818859647099</v>
      </c>
      <c r="D44">
        <v>0.15402711125930299</v>
      </c>
      <c r="AU44" s="65"/>
      <c r="AV44" s="65"/>
      <c r="AW44" s="65"/>
      <c r="AX44" s="65"/>
      <c r="AY44" s="65"/>
      <c r="AZ44" s="65"/>
      <c r="BA44" s="65"/>
      <c r="BB44" s="65"/>
    </row>
    <row r="45" spans="1:54" x14ac:dyDescent="0.25">
      <c r="A45" t="s">
        <v>7</v>
      </c>
      <c r="B45">
        <v>0.22222222222222199</v>
      </c>
      <c r="C45">
        <v>0.14336882246611601</v>
      </c>
      <c r="D45">
        <v>0.15203758464202399</v>
      </c>
      <c r="AU45" s="65"/>
      <c r="AV45" s="65"/>
      <c r="AW45" s="65"/>
      <c r="AX45" s="65"/>
      <c r="AY45" s="65"/>
      <c r="AZ45" s="65"/>
      <c r="BA45" s="65"/>
      <c r="BB45" s="65"/>
    </row>
    <row r="46" spans="1:54" x14ac:dyDescent="0.25">
      <c r="A46" t="s">
        <v>5</v>
      </c>
      <c r="B46">
        <v>0.142857583578545</v>
      </c>
      <c r="C46">
        <v>0.147943171021236</v>
      </c>
      <c r="D46">
        <v>0.15086403199855</v>
      </c>
      <c r="AU46" s="65"/>
      <c r="AV46" s="65"/>
      <c r="AW46" s="65"/>
      <c r="AX46" s="65"/>
      <c r="AY46" s="65"/>
      <c r="AZ46" s="65"/>
      <c r="BA46" s="65"/>
      <c r="BB46" s="65"/>
    </row>
    <row r="47" spans="1:54" x14ac:dyDescent="0.25">
      <c r="A47" t="s">
        <v>50</v>
      </c>
      <c r="B47">
        <v>0.153855776564851</v>
      </c>
      <c r="C47">
        <v>0.13723068404316099</v>
      </c>
      <c r="D47">
        <v>0.13462323198583401</v>
      </c>
      <c r="AU47" s="65"/>
      <c r="AV47" s="65"/>
      <c r="AW47" s="65"/>
      <c r="AX47" s="65"/>
      <c r="AY47" s="65"/>
      <c r="AZ47" s="65"/>
      <c r="BA47" s="65"/>
      <c r="BB47" s="65"/>
    </row>
    <row r="49" spans="1:54" x14ac:dyDescent="0.25">
      <c r="A49" t="s">
        <v>42</v>
      </c>
      <c r="B49" s="2" t="s">
        <v>13</v>
      </c>
      <c r="C49" s="2" t="s">
        <v>12</v>
      </c>
      <c r="D49" s="2" t="s">
        <v>14</v>
      </c>
    </row>
    <row r="50" spans="1:54" x14ac:dyDescent="0.25">
      <c r="A50" t="s">
        <v>3</v>
      </c>
      <c r="B50">
        <v>0.96259200629711505</v>
      </c>
      <c r="C50">
        <v>0.95673105414867299</v>
      </c>
      <c r="D50">
        <v>0.94724328982969497</v>
      </c>
    </row>
    <row r="51" spans="1:54" ht="15" customHeight="1" x14ac:dyDescent="0.25">
      <c r="A51" t="s">
        <v>6</v>
      </c>
      <c r="B51">
        <v>0.93175903490891399</v>
      </c>
      <c r="C51">
        <v>0.91650687486887505</v>
      </c>
      <c r="D51">
        <v>0.99062059973504601</v>
      </c>
      <c r="AU51" s="53" t="s">
        <v>83</v>
      </c>
      <c r="AV51" s="53"/>
      <c r="AW51" s="53"/>
      <c r="AX51" s="53"/>
      <c r="AY51" s="53"/>
      <c r="AZ51" s="53"/>
      <c r="BA51" s="53"/>
      <c r="BB51" s="53"/>
    </row>
    <row r="52" spans="1:54" x14ac:dyDescent="0.25">
      <c r="A52" t="s">
        <v>7</v>
      </c>
      <c r="B52">
        <v>0.97519966372425404</v>
      </c>
      <c r="C52">
        <v>0.93852780918233902</v>
      </c>
      <c r="D52">
        <v>0.99696437616827205</v>
      </c>
      <c r="AU52" s="53"/>
      <c r="AV52" s="53"/>
      <c r="AW52" s="53"/>
      <c r="AX52" s="53"/>
      <c r="AY52" s="53"/>
      <c r="AZ52" s="53"/>
      <c r="BA52" s="53"/>
      <c r="BB52" s="53"/>
    </row>
    <row r="53" spans="1:54" x14ac:dyDescent="0.25">
      <c r="A53" t="s">
        <v>5</v>
      </c>
      <c r="B53">
        <v>0.96633356403833304</v>
      </c>
      <c r="C53">
        <v>0.97037079254474201</v>
      </c>
      <c r="D53">
        <v>0.98134758511406595</v>
      </c>
      <c r="AU53" s="53"/>
      <c r="AV53" s="53"/>
      <c r="AW53" s="53"/>
      <c r="AX53" s="53"/>
      <c r="AY53" s="53"/>
      <c r="AZ53" s="53"/>
      <c r="BA53" s="53"/>
      <c r="BB53" s="53"/>
    </row>
    <row r="54" spans="1:54" x14ac:dyDescent="0.25">
      <c r="A54" t="s">
        <v>50</v>
      </c>
      <c r="B54">
        <v>0.99334576608276703</v>
      </c>
      <c r="C54">
        <v>0.90882716156424603</v>
      </c>
      <c r="D54">
        <v>0.88887939160223695</v>
      </c>
      <c r="AU54" s="53"/>
      <c r="AV54" s="53"/>
      <c r="AW54" s="53"/>
      <c r="AX54" s="53"/>
      <c r="AY54" s="53"/>
      <c r="AZ54" s="53"/>
      <c r="BA54" s="53"/>
      <c r="BB54" s="53"/>
    </row>
    <row r="55" spans="1:54" x14ac:dyDescent="0.25">
      <c r="AU55" s="53"/>
      <c r="AV55" s="53"/>
      <c r="AW55" s="53"/>
      <c r="AX55" s="53"/>
      <c r="AY55" s="53"/>
      <c r="AZ55" s="53"/>
      <c r="BA55" s="53"/>
      <c r="BB55" s="53"/>
    </row>
    <row r="56" spans="1:54" x14ac:dyDescent="0.25">
      <c r="A56" t="s">
        <v>43</v>
      </c>
      <c r="B56" s="2" t="s">
        <v>13</v>
      </c>
      <c r="C56" s="2" t="s">
        <v>12</v>
      </c>
      <c r="D56" s="2" t="s">
        <v>14</v>
      </c>
      <c r="AU56" s="53"/>
      <c r="AV56" s="53"/>
      <c r="AW56" s="53"/>
      <c r="AX56" s="53"/>
      <c r="AY56" s="53"/>
      <c r="AZ56" s="53"/>
      <c r="BA56" s="53"/>
      <c r="BB56" s="53"/>
    </row>
    <row r="57" spans="1:54" x14ac:dyDescent="0.25">
      <c r="A57" t="s">
        <v>3</v>
      </c>
      <c r="B57">
        <v>0.230841694518229</v>
      </c>
      <c r="C57">
        <v>0.24156571409222299</v>
      </c>
      <c r="D57">
        <v>0.238146693014336</v>
      </c>
    </row>
    <row r="58" spans="1:54" x14ac:dyDescent="0.25">
      <c r="A58" t="s">
        <v>6</v>
      </c>
      <c r="B58">
        <v>0.30642172838704201</v>
      </c>
      <c r="C58">
        <v>0.22868279876547001</v>
      </c>
      <c r="D58">
        <v>0.243152428605792</v>
      </c>
    </row>
    <row r="59" spans="1:54" x14ac:dyDescent="0.25">
      <c r="A59" t="s">
        <v>7</v>
      </c>
      <c r="B59">
        <v>0.32812946556511302</v>
      </c>
      <c r="C59">
        <v>0.238850799907109</v>
      </c>
      <c r="D59">
        <v>0.24411023375687199</v>
      </c>
    </row>
    <row r="60" spans="1:54" x14ac:dyDescent="0.25">
      <c r="A60" t="s">
        <v>5</v>
      </c>
      <c r="B60">
        <v>0.239324667376584</v>
      </c>
      <c r="C60">
        <v>0.24482623733129599</v>
      </c>
      <c r="D60">
        <v>0.24685185957021899</v>
      </c>
    </row>
    <row r="61" spans="1:54" x14ac:dyDescent="0.25">
      <c r="A61" t="s">
        <v>50</v>
      </c>
      <c r="B61">
        <v>0.24777341274169901</v>
      </c>
      <c r="C61">
        <v>0.23334913521548101</v>
      </c>
      <c r="D61">
        <v>0.22249965016548201</v>
      </c>
    </row>
    <row r="63" spans="1:54" x14ac:dyDescent="0.25">
      <c r="A63" t="s">
        <v>44</v>
      </c>
      <c r="B63" s="2" t="s">
        <v>13</v>
      </c>
      <c r="C63" s="2" t="s">
        <v>12</v>
      </c>
      <c r="D63" s="2" t="s">
        <v>14</v>
      </c>
    </row>
    <row r="64" spans="1:54" x14ac:dyDescent="0.25">
      <c r="A64" t="s">
        <v>3</v>
      </c>
      <c r="B64">
        <v>4.6019288238992699E-2</v>
      </c>
      <c r="C64">
        <v>4.5953141840867302E-2</v>
      </c>
      <c r="D64">
        <v>4.1485761278401798E-2</v>
      </c>
    </row>
    <row r="65" spans="1:15" x14ac:dyDescent="0.25">
      <c r="A65" t="s">
        <v>6</v>
      </c>
      <c r="B65">
        <v>5.7240178625788597E-2</v>
      </c>
      <c r="C65">
        <v>4.6180904309990001E-2</v>
      </c>
      <c r="D65">
        <v>4.4710309640647601E-2</v>
      </c>
    </row>
    <row r="66" spans="1:15" x14ac:dyDescent="0.25">
      <c r="A66" t="s">
        <v>7</v>
      </c>
      <c r="B66">
        <v>5.8172596922880099E-2</v>
      </c>
      <c r="C66">
        <v>4.4890830346270602E-2</v>
      </c>
      <c r="D66">
        <v>4.7121755000092101E-2</v>
      </c>
    </row>
    <row r="67" spans="1:15" x14ac:dyDescent="0.25">
      <c r="A67" t="s">
        <v>5</v>
      </c>
      <c r="B67">
        <v>4.49542152595237E-2</v>
      </c>
      <c r="C67">
        <v>4.5639465227263101E-2</v>
      </c>
      <c r="D67">
        <v>4.4846881881202998E-2</v>
      </c>
    </row>
    <row r="68" spans="1:15" x14ac:dyDescent="0.25">
      <c r="A68" t="s">
        <v>50</v>
      </c>
      <c r="B68">
        <v>3.4943059328724997E-2</v>
      </c>
      <c r="C68">
        <v>3.7961978137542103E-2</v>
      </c>
      <c r="D68">
        <v>2.9153486869568101E-2</v>
      </c>
    </row>
    <row r="70" spans="1:15" x14ac:dyDescent="0.25">
      <c r="A70" t="s">
        <v>45</v>
      </c>
      <c r="B70" s="2" t="s">
        <v>13</v>
      </c>
      <c r="C70" s="2" t="s">
        <v>12</v>
      </c>
      <c r="D70" s="2" t="s">
        <v>14</v>
      </c>
    </row>
    <row r="71" spans="1:15" x14ac:dyDescent="0.25">
      <c r="A71" t="s">
        <v>3</v>
      </c>
      <c r="B71">
        <v>0.92466533992057398</v>
      </c>
      <c r="C71">
        <v>0.97775634686266799</v>
      </c>
      <c r="D71">
        <v>0.99080806373815999</v>
      </c>
    </row>
    <row r="72" spans="1:15" x14ac:dyDescent="0.25">
      <c r="A72" t="s">
        <v>6</v>
      </c>
      <c r="B72">
        <v>0.96228231700647604</v>
      </c>
      <c r="C72">
        <v>1.0170420771698701</v>
      </c>
      <c r="D72">
        <v>0.96424456703027095</v>
      </c>
    </row>
    <row r="73" spans="1:15" x14ac:dyDescent="0.25">
      <c r="A73" t="s">
        <v>7</v>
      </c>
      <c r="B73">
        <v>1.12399590821942</v>
      </c>
      <c r="C73">
        <v>1.13620105338143</v>
      </c>
      <c r="D73">
        <v>0.98803735850003505</v>
      </c>
    </row>
    <row r="74" spans="1:15" x14ac:dyDescent="0.25">
      <c r="A74" t="s">
        <v>5</v>
      </c>
      <c r="B74">
        <v>1.01291507999885</v>
      </c>
      <c r="C74">
        <v>0.99218500350652805</v>
      </c>
      <c r="D74">
        <v>1.0172519928995101</v>
      </c>
    </row>
    <row r="75" spans="1:15" x14ac:dyDescent="0.25">
      <c r="A75" t="s">
        <v>50</v>
      </c>
      <c r="B75">
        <v>0.74606502681391096</v>
      </c>
      <c r="C75">
        <v>0.89117399956990595</v>
      </c>
      <c r="D75">
        <v>0.91197066205283694</v>
      </c>
    </row>
    <row r="77" spans="1:15" x14ac:dyDescent="0.25">
      <c r="A77" t="s">
        <v>46</v>
      </c>
      <c r="B77" s="2" t="s">
        <v>13</v>
      </c>
      <c r="C77" s="2" t="s">
        <v>12</v>
      </c>
      <c r="D77" s="2" t="s">
        <v>14</v>
      </c>
    </row>
    <row r="78" spans="1:15" x14ac:dyDescent="0.25">
      <c r="A78" t="s">
        <v>3</v>
      </c>
      <c r="B78">
        <v>9.0789343631453204E-2</v>
      </c>
      <c r="C78">
        <v>9.0801460349904106E-2</v>
      </c>
      <c r="D78">
        <v>8.5884936308965501E-2</v>
      </c>
    </row>
    <row r="79" spans="1:15" x14ac:dyDescent="0.25">
      <c r="A79" t="s">
        <v>6</v>
      </c>
      <c r="B79">
        <v>0.103861183072489</v>
      </c>
      <c r="C79">
        <v>8.7396275689801795E-2</v>
      </c>
      <c r="D79">
        <v>8.76697472407411E-2</v>
      </c>
    </row>
    <row r="80" spans="1:15" x14ac:dyDescent="0.25">
      <c r="A80" t="s">
        <v>7</v>
      </c>
      <c r="B80">
        <v>0.103610762821224</v>
      </c>
      <c r="C80">
        <v>8.8260800791289604E-2</v>
      </c>
      <c r="D80">
        <v>9.0634776614959098E-2</v>
      </c>
      <c r="N80" s="2"/>
      <c r="O80" s="2"/>
    </row>
    <row r="81" spans="1:26" x14ac:dyDescent="0.25">
      <c r="A81" t="s">
        <v>5</v>
      </c>
      <c r="B81">
        <v>8.9064062253026294E-2</v>
      </c>
      <c r="C81">
        <v>9.0299770372208099E-2</v>
      </c>
      <c r="D81">
        <v>8.8683751637113103E-2</v>
      </c>
      <c r="H81" s="2"/>
      <c r="I81" s="2"/>
      <c r="J81" s="2"/>
      <c r="K81" s="2"/>
      <c r="L81" s="2"/>
      <c r="M81" s="2"/>
      <c r="N81" s="2"/>
      <c r="O81" s="2"/>
    </row>
    <row r="82" spans="1:26" x14ac:dyDescent="0.25">
      <c r="A82" t="s">
        <v>50</v>
      </c>
      <c r="B82">
        <v>7.6691373782644998E-2</v>
      </c>
      <c r="C82">
        <v>8.1852027527334503E-2</v>
      </c>
      <c r="D82">
        <v>6.6040416549730793E-2</v>
      </c>
      <c r="H82" s="2"/>
      <c r="I82" s="2"/>
      <c r="J82" s="2"/>
      <c r="K82" s="2"/>
      <c r="L82" s="2"/>
      <c r="M82" s="2"/>
      <c r="N82" s="2"/>
      <c r="O82" s="2"/>
    </row>
    <row r="83" spans="1:26" x14ac:dyDescent="0.25">
      <c r="H83" s="8"/>
      <c r="I83" s="8"/>
      <c r="J83" s="8"/>
      <c r="K83" s="8"/>
      <c r="L83" s="8"/>
      <c r="M83" s="8"/>
      <c r="N83" s="8"/>
      <c r="O83" s="8"/>
    </row>
    <row r="84" spans="1:26" x14ac:dyDescent="0.25">
      <c r="A84" t="s">
        <v>47</v>
      </c>
      <c r="B84" s="2" t="s">
        <v>13</v>
      </c>
      <c r="C84" s="2" t="s">
        <v>12</v>
      </c>
      <c r="D84" s="2" t="s">
        <v>14</v>
      </c>
      <c r="H84" s="8"/>
      <c r="I84" s="8"/>
      <c r="J84" s="8"/>
      <c r="K84" s="8"/>
      <c r="L84" s="8"/>
      <c r="M84" s="8"/>
      <c r="N84" s="8"/>
      <c r="O84" s="8"/>
      <c r="S84" s="8"/>
      <c r="T84" s="8"/>
      <c r="U84" s="8"/>
      <c r="V84" s="8"/>
      <c r="W84" s="8"/>
      <c r="X84" s="8" t="s">
        <v>47</v>
      </c>
      <c r="Y84" s="8" t="s">
        <v>48</v>
      </c>
      <c r="Z84" s="8" t="s">
        <v>49</v>
      </c>
    </row>
    <row r="85" spans="1:26" x14ac:dyDescent="0.25">
      <c r="A85" t="s">
        <v>3</v>
      </c>
      <c r="B85">
        <v>8.0273832843870394E-2</v>
      </c>
      <c r="C85">
        <v>7.4395887678039299E-2</v>
      </c>
      <c r="D85">
        <v>7.3013630439257293E-2</v>
      </c>
      <c r="H85" s="8"/>
      <c r="I85" s="8"/>
      <c r="J85" s="8"/>
      <c r="K85" s="8"/>
      <c r="L85" s="8"/>
      <c r="M85" s="8"/>
      <c r="N85" s="8"/>
      <c r="O85" s="8"/>
    </row>
    <row r="86" spans="1:26" x14ac:dyDescent="0.25">
      <c r="A86" t="s">
        <v>6</v>
      </c>
      <c r="B86">
        <v>9.2221172785519598E-2</v>
      </c>
      <c r="C86">
        <v>7.7989560018963594E-2</v>
      </c>
      <c r="D86">
        <v>7.20034568653459E-2</v>
      </c>
      <c r="H86" s="8"/>
      <c r="I86" s="8"/>
      <c r="J86" s="8"/>
      <c r="K86" s="8"/>
      <c r="L86" s="8"/>
      <c r="M86" s="8"/>
      <c r="N86" s="8"/>
      <c r="O86" s="8"/>
    </row>
    <row r="87" spans="1:26" ht="15.75" thickBot="1" x14ac:dyDescent="0.3">
      <c r="A87" t="s">
        <v>7</v>
      </c>
      <c r="B87">
        <v>8.0389516257726099E-2</v>
      </c>
      <c r="C87">
        <v>8.0882470526260297E-2</v>
      </c>
      <c r="D87">
        <v>7.9697567622578305E-2</v>
      </c>
      <c r="H87" s="11"/>
      <c r="I87" s="11"/>
      <c r="J87" s="11"/>
      <c r="K87" s="11"/>
      <c r="L87" s="11"/>
      <c r="M87" s="11"/>
      <c r="N87" s="11"/>
      <c r="O87" s="11"/>
    </row>
    <row r="88" spans="1:26" x14ac:dyDescent="0.25">
      <c r="A88" t="s">
        <v>5</v>
      </c>
      <c r="B88">
        <v>7.9269250929333998E-2</v>
      </c>
      <c r="C88">
        <v>7.6213991887388005E-2</v>
      </c>
      <c r="D88">
        <v>7.5154716995225801E-2</v>
      </c>
    </row>
    <row r="89" spans="1:26" x14ac:dyDescent="0.25">
      <c r="A89" t="s">
        <v>50</v>
      </c>
      <c r="B89">
        <v>5.5555555555555601E-2</v>
      </c>
      <c r="C89">
        <v>7.1125519852679703E-2</v>
      </c>
      <c r="D89">
        <v>7.0334928409946595E-2</v>
      </c>
    </row>
    <row r="91" spans="1:26" x14ac:dyDescent="0.25">
      <c r="A91" t="s">
        <v>48</v>
      </c>
      <c r="B91" s="2" t="s">
        <v>13</v>
      </c>
      <c r="C91" s="2" t="s">
        <v>12</v>
      </c>
      <c r="D91" s="2" t="s">
        <v>14</v>
      </c>
    </row>
    <row r="92" spans="1:26" x14ac:dyDescent="0.25">
      <c r="A92" t="s">
        <v>3</v>
      </c>
      <c r="B92">
        <v>1.0009800852426001</v>
      </c>
      <c r="C92">
        <v>1.10029407656748</v>
      </c>
      <c r="D92">
        <v>1.1369572955012599</v>
      </c>
    </row>
    <row r="93" spans="1:26" x14ac:dyDescent="0.25">
      <c r="A93" t="s">
        <v>6</v>
      </c>
      <c r="B93">
        <v>0.652619338242589</v>
      </c>
      <c r="C93">
        <v>1.4293368600776899</v>
      </c>
      <c r="D93">
        <v>0.93377032289173101</v>
      </c>
    </row>
    <row r="94" spans="1:26" x14ac:dyDescent="0.25">
      <c r="A94" t="s">
        <v>7</v>
      </c>
      <c r="B94">
        <v>0.94080906143397103</v>
      </c>
      <c r="C94">
        <v>1.0693757589908499</v>
      </c>
      <c r="D94">
        <v>0.98997802557594206</v>
      </c>
    </row>
    <row r="95" spans="1:26" x14ac:dyDescent="0.25">
      <c r="A95" t="s">
        <v>5</v>
      </c>
      <c r="B95">
        <v>0.92266503263772304</v>
      </c>
      <c r="C95">
        <v>0.90568808032548698</v>
      </c>
      <c r="D95">
        <v>0.89332597511766398</v>
      </c>
    </row>
    <row r="96" spans="1:26" x14ac:dyDescent="0.25">
      <c r="A96" t="s">
        <v>50</v>
      </c>
      <c r="B96">
        <v>0.22805212620027401</v>
      </c>
      <c r="C96">
        <v>0.906144964623398</v>
      </c>
      <c r="D96">
        <v>1.3238399056268999</v>
      </c>
    </row>
    <row r="99" spans="1:4" x14ac:dyDescent="0.25">
      <c r="A99" t="s">
        <v>49</v>
      </c>
      <c r="B99" s="2" t="s">
        <v>13</v>
      </c>
      <c r="C99" s="2" t="s">
        <v>12</v>
      </c>
      <c r="D99" s="2" t="s">
        <v>14</v>
      </c>
    </row>
    <row r="100" spans="1:4" x14ac:dyDescent="0.25">
      <c r="A100" t="s">
        <v>3</v>
      </c>
      <c r="B100">
        <v>0.14243287058517601</v>
      </c>
      <c r="C100">
        <v>0.13791179561485001</v>
      </c>
      <c r="D100">
        <v>0.13322063274052301</v>
      </c>
    </row>
    <row r="101" spans="1:4" x14ac:dyDescent="0.25">
      <c r="A101" t="s">
        <v>6</v>
      </c>
      <c r="B101">
        <v>0.13312710859304699</v>
      </c>
      <c r="C101">
        <v>0.13444209253503001</v>
      </c>
      <c r="D101">
        <v>0.12594155374990901</v>
      </c>
    </row>
    <row r="102" spans="1:4" x14ac:dyDescent="0.25">
      <c r="A102" t="s">
        <v>7</v>
      </c>
      <c r="B102">
        <v>0.13090597991248901</v>
      </c>
      <c r="C102">
        <v>0.13642272925264901</v>
      </c>
      <c r="D102">
        <v>0.13295114841722999</v>
      </c>
    </row>
    <row r="103" spans="1:4" x14ac:dyDescent="0.25">
      <c r="A103" t="s">
        <v>5</v>
      </c>
      <c r="B103">
        <v>0.13566926171465801</v>
      </c>
      <c r="C103">
        <v>0.134067078853572</v>
      </c>
      <c r="D103">
        <v>0.12904228963817599</v>
      </c>
    </row>
    <row r="104" spans="1:4" x14ac:dyDescent="0.25">
      <c r="A104" t="s">
        <v>50</v>
      </c>
      <c r="B104">
        <v>7.0987654320987706E-2</v>
      </c>
      <c r="C104">
        <v>0.13471829379224501</v>
      </c>
      <c r="D104">
        <v>0.12937787530348199</v>
      </c>
    </row>
  </sheetData>
  <mergeCells count="5">
    <mergeCell ref="AU41:BB47"/>
    <mergeCell ref="AU51:BB56"/>
    <mergeCell ref="B2:O2"/>
    <mergeCell ref="AU24:BB29"/>
    <mergeCell ref="AU33:BB39"/>
  </mergeCells>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3"/>
  <sheetViews>
    <sheetView topLeftCell="A79" zoomScaleNormal="100" workbookViewId="0">
      <selection activeCell="B98" sqref="B98"/>
    </sheetView>
  </sheetViews>
  <sheetFormatPr baseColWidth="10" defaultRowHeight="15" x14ac:dyDescent="0.25"/>
  <sheetData>
    <row r="1" spans="2:16" x14ac:dyDescent="0.25">
      <c r="C1" t="s">
        <v>80</v>
      </c>
    </row>
    <row r="2" spans="2:16" x14ac:dyDescent="0.25">
      <c r="B2" s="21" t="s">
        <v>19</v>
      </c>
      <c r="C2" s="21"/>
      <c r="D2" s="21"/>
      <c r="E2" s="21"/>
      <c r="F2" s="21"/>
      <c r="G2" s="21" t="s">
        <v>20</v>
      </c>
      <c r="H2" s="21"/>
      <c r="I2" s="21"/>
      <c r="J2" s="21"/>
      <c r="K2" s="21"/>
      <c r="L2" s="21" t="s">
        <v>22</v>
      </c>
      <c r="M2" s="21"/>
      <c r="N2" s="21"/>
      <c r="O2" s="21"/>
      <c r="P2" s="21"/>
    </row>
    <row r="3" spans="2:16" x14ac:dyDescent="0.25">
      <c r="C3" t="s">
        <v>15</v>
      </c>
      <c r="D3" t="s">
        <v>16</v>
      </c>
      <c r="E3" t="s">
        <v>17</v>
      </c>
      <c r="F3" t="s">
        <v>18</v>
      </c>
      <c r="H3" t="s">
        <v>21</v>
      </c>
      <c r="I3" t="s">
        <v>16</v>
      </c>
      <c r="J3" t="s">
        <v>17</v>
      </c>
      <c r="K3" t="s">
        <v>18</v>
      </c>
      <c r="M3" t="s">
        <v>23</v>
      </c>
      <c r="N3" t="s">
        <v>16</v>
      </c>
      <c r="O3" t="s">
        <v>17</v>
      </c>
      <c r="P3" t="s">
        <v>18</v>
      </c>
    </row>
    <row r="4" spans="2:16" x14ac:dyDescent="0.25">
      <c r="B4">
        <v>1</v>
      </c>
      <c r="C4">
        <v>70.732738405282504</v>
      </c>
      <c r="D4">
        <v>958540</v>
      </c>
      <c r="E4">
        <v>7127060.9817973198</v>
      </c>
      <c r="F4">
        <v>501834.32432376902</v>
      </c>
      <c r="G4">
        <v>1</v>
      </c>
      <c r="H4">
        <v>83.251316417064103</v>
      </c>
      <c r="I4">
        <v>1673583</v>
      </c>
      <c r="J4">
        <v>12535452.472650601</v>
      </c>
      <c r="K4">
        <v>1009281.1122498401</v>
      </c>
      <c r="L4">
        <v>1</v>
      </c>
      <c r="M4">
        <v>46.1797796459418</v>
      </c>
      <c r="N4">
        <v>3892557</v>
      </c>
      <c r="O4">
        <v>16337500.274135699</v>
      </c>
      <c r="P4">
        <v>2114225.4026239701</v>
      </c>
    </row>
    <row r="5" spans="2:16" x14ac:dyDescent="0.25">
      <c r="B5">
        <v>2</v>
      </c>
      <c r="C5">
        <v>93.070725818801606</v>
      </c>
      <c r="D5">
        <v>725219</v>
      </c>
      <c r="E5">
        <v>7984985.8621712904</v>
      </c>
      <c r="F5">
        <v>506390.094483022</v>
      </c>
      <c r="G5">
        <v>2</v>
      </c>
      <c r="H5">
        <v>95.424075113721699</v>
      </c>
      <c r="I5">
        <v>1589377</v>
      </c>
      <c r="J5">
        <v>13544875.9337778</v>
      </c>
      <c r="K5">
        <v>1020252.23968517</v>
      </c>
      <c r="L5">
        <v>2</v>
      </c>
      <c r="M5">
        <v>12.8396230157432</v>
      </c>
      <c r="N5">
        <v>1963594</v>
      </c>
      <c r="O5">
        <v>13118013.861111799</v>
      </c>
      <c r="P5">
        <v>2124716.3391951402</v>
      </c>
    </row>
    <row r="6" spans="2:16" x14ac:dyDescent="0.25">
      <c r="B6">
        <v>3</v>
      </c>
      <c r="C6">
        <v>79.999792437592205</v>
      </c>
      <c r="D6">
        <v>347732</v>
      </c>
      <c r="E6">
        <v>7493996.5271387203</v>
      </c>
      <c r="F6">
        <v>503478.86457276199</v>
      </c>
      <c r="G6">
        <v>3</v>
      </c>
      <c r="H6">
        <v>76.334818031624494</v>
      </c>
      <c r="I6">
        <v>1019174</v>
      </c>
      <c r="J6">
        <v>11543171.494877201</v>
      </c>
      <c r="K6">
        <v>1005399.67536662</v>
      </c>
      <c r="L6">
        <v>3</v>
      </c>
      <c r="M6">
        <v>31.3729380347649</v>
      </c>
      <c r="N6">
        <v>1615064</v>
      </c>
      <c r="O6">
        <v>13618913.186437201</v>
      </c>
      <c r="P6">
        <v>2132608.2618851601</v>
      </c>
    </row>
    <row r="7" spans="2:16" x14ac:dyDescent="0.25">
      <c r="B7">
        <v>4</v>
      </c>
      <c r="C7">
        <v>78.141448551729795</v>
      </c>
      <c r="D7">
        <v>88464</v>
      </c>
      <c r="E7">
        <v>7396702.1832496803</v>
      </c>
      <c r="F7">
        <v>502796.57487657102</v>
      </c>
      <c r="G7">
        <v>4</v>
      </c>
      <c r="H7">
        <v>54.452164686035097</v>
      </c>
      <c r="I7">
        <v>597052</v>
      </c>
      <c r="J7">
        <v>9230429.4549402706</v>
      </c>
      <c r="K7">
        <v>990564.11143253499</v>
      </c>
      <c r="L7">
        <v>4</v>
      </c>
      <c r="M7">
        <v>61.915335444296502</v>
      </c>
      <c r="N7">
        <v>2347586</v>
      </c>
      <c r="O7">
        <v>15857460.0022461</v>
      </c>
      <c r="P7">
        <v>2150261.7961158301</v>
      </c>
    </row>
    <row r="8" spans="2:16" x14ac:dyDescent="0.25">
      <c r="B8">
        <v>5</v>
      </c>
      <c r="C8">
        <v>73.493672194826999</v>
      </c>
      <c r="D8">
        <v>206852</v>
      </c>
      <c r="E8">
        <v>7210572.9973169202</v>
      </c>
      <c r="F8">
        <v>502102.5306922</v>
      </c>
      <c r="G8">
        <v>5</v>
      </c>
      <c r="H8">
        <v>72.6776980104394</v>
      </c>
      <c r="I8">
        <v>315287</v>
      </c>
      <c r="J8">
        <v>11374183.624596</v>
      </c>
      <c r="K8">
        <v>1003332.74487529</v>
      </c>
      <c r="L8">
        <v>5</v>
      </c>
      <c r="M8">
        <v>29.6055404402505</v>
      </c>
      <c r="N8">
        <v>383001</v>
      </c>
      <c r="O8">
        <v>12364581.619322101</v>
      </c>
      <c r="P8">
        <v>2140876.3801373998</v>
      </c>
    </row>
    <row r="9" spans="2:16" x14ac:dyDescent="0.25">
      <c r="B9">
        <v>6</v>
      </c>
      <c r="C9">
        <v>88.755836742276699</v>
      </c>
      <c r="D9">
        <v>453783</v>
      </c>
      <c r="E9">
        <v>7797335.7448714497</v>
      </c>
      <c r="F9">
        <v>505163.13001581997</v>
      </c>
      <c r="G9">
        <v>6</v>
      </c>
      <c r="H9">
        <v>71.236494001131803</v>
      </c>
      <c r="I9">
        <v>1557205</v>
      </c>
      <c r="J9">
        <v>11459880.707766799</v>
      </c>
      <c r="K9">
        <v>1004487.72016316</v>
      </c>
      <c r="L9">
        <v>6</v>
      </c>
      <c r="M9">
        <v>48.454970746947801</v>
      </c>
      <c r="N9">
        <v>4387277</v>
      </c>
      <c r="O9">
        <v>14721395.263681799</v>
      </c>
      <c r="P9">
        <v>2156063.9906168301</v>
      </c>
    </row>
    <row r="10" spans="2:16" x14ac:dyDescent="0.25">
      <c r="B10">
        <v>7</v>
      </c>
      <c r="C10">
        <v>96.684373808201002</v>
      </c>
      <c r="D10">
        <v>18267</v>
      </c>
      <c r="E10">
        <v>8117422.6327804197</v>
      </c>
      <c r="F10">
        <v>506768.39643894002</v>
      </c>
      <c r="G10">
        <v>7</v>
      </c>
      <c r="H10">
        <v>76.805469530908695</v>
      </c>
      <c r="I10">
        <v>269495</v>
      </c>
      <c r="J10">
        <v>12066255.2032468</v>
      </c>
      <c r="K10">
        <v>1008874.64241179</v>
      </c>
      <c r="L10">
        <v>7</v>
      </c>
      <c r="M10">
        <v>50.001651062045099</v>
      </c>
      <c r="N10">
        <v>1124650</v>
      </c>
      <c r="O10">
        <v>14828124.716641599</v>
      </c>
      <c r="P10">
        <v>2148081.6790370699</v>
      </c>
    </row>
    <row r="11" spans="2:16" x14ac:dyDescent="0.25">
      <c r="B11">
        <v>8</v>
      </c>
      <c r="C11">
        <v>100</v>
      </c>
      <c r="D11">
        <v>480579</v>
      </c>
      <c r="E11">
        <v>8238000.1726084603</v>
      </c>
      <c r="F11">
        <v>507853.76100597897</v>
      </c>
      <c r="G11">
        <v>8</v>
      </c>
      <c r="H11">
        <v>96.552449043397601</v>
      </c>
      <c r="I11">
        <v>1241124</v>
      </c>
      <c r="J11">
        <v>12724525.3582575</v>
      </c>
      <c r="K11">
        <v>1021411.10540716</v>
      </c>
      <c r="L11">
        <v>8</v>
      </c>
      <c r="M11">
        <v>2.7248967065049601</v>
      </c>
      <c r="N11">
        <v>1982934</v>
      </c>
      <c r="O11">
        <v>12059365.046181099</v>
      </c>
      <c r="P11">
        <v>2123871.5772687802</v>
      </c>
    </row>
    <row r="12" spans="2:16" x14ac:dyDescent="0.25">
      <c r="B12">
        <v>9</v>
      </c>
      <c r="C12">
        <v>91.923844522919396</v>
      </c>
      <c r="D12">
        <v>709056</v>
      </c>
      <c r="E12">
        <v>7947251.3317495398</v>
      </c>
      <c r="F12">
        <v>506175.17362071498</v>
      </c>
      <c r="G12">
        <v>9</v>
      </c>
      <c r="H12">
        <v>100</v>
      </c>
      <c r="I12">
        <v>1590638</v>
      </c>
      <c r="J12">
        <v>14259326.221570199</v>
      </c>
      <c r="K12">
        <v>1023335.11748951</v>
      </c>
      <c r="L12">
        <v>9</v>
      </c>
      <c r="M12">
        <v>0</v>
      </c>
      <c r="N12">
        <v>1789677</v>
      </c>
      <c r="O12">
        <v>13177963.734657699</v>
      </c>
      <c r="P12">
        <v>2107656.2374109402</v>
      </c>
    </row>
    <row r="13" spans="2:16" x14ac:dyDescent="0.25">
      <c r="B13">
        <v>10</v>
      </c>
      <c r="C13">
        <v>55.206958547542698</v>
      </c>
      <c r="D13">
        <v>655336</v>
      </c>
      <c r="E13">
        <v>6514773.3890904803</v>
      </c>
      <c r="F13">
        <v>498405.63105557102</v>
      </c>
      <c r="G13">
        <v>10</v>
      </c>
      <c r="H13">
        <v>64.8592828101837</v>
      </c>
      <c r="I13">
        <v>1227024</v>
      </c>
      <c r="J13">
        <v>11196144.398713499</v>
      </c>
      <c r="K13">
        <v>995492.40221265797</v>
      </c>
      <c r="L13">
        <v>10</v>
      </c>
      <c r="M13">
        <v>77.102780154694102</v>
      </c>
      <c r="N13">
        <v>3566083</v>
      </c>
      <c r="O13">
        <v>18514470.623086501</v>
      </c>
      <c r="P13">
        <v>2117404.19489023</v>
      </c>
    </row>
    <row r="14" spans="2:16" x14ac:dyDescent="0.25">
      <c r="B14">
        <v>11</v>
      </c>
      <c r="C14">
        <v>16.879604816277801</v>
      </c>
      <c r="D14">
        <v>64896</v>
      </c>
      <c r="E14">
        <v>5049361.4751756703</v>
      </c>
      <c r="F14">
        <v>488511.25769443298</v>
      </c>
      <c r="G14">
        <v>11</v>
      </c>
      <c r="H14">
        <v>20.863304215097699</v>
      </c>
      <c r="I14">
        <v>201635</v>
      </c>
      <c r="J14">
        <v>7488785.9315297399</v>
      </c>
      <c r="K14">
        <v>963995.48081400897</v>
      </c>
      <c r="L14">
        <v>11</v>
      </c>
      <c r="M14">
        <v>74.153312263310497</v>
      </c>
      <c r="N14">
        <v>458021</v>
      </c>
      <c r="O14">
        <v>14770067.5348139</v>
      </c>
      <c r="P14">
        <v>2111363.6362789301</v>
      </c>
    </row>
    <row r="15" spans="2:16" x14ac:dyDescent="0.25">
      <c r="B15">
        <v>12</v>
      </c>
      <c r="C15">
        <v>59.896744255089303</v>
      </c>
      <c r="D15">
        <v>259355</v>
      </c>
      <c r="E15">
        <v>6717973.4394979896</v>
      </c>
      <c r="F15">
        <v>499146.66004750098</v>
      </c>
      <c r="G15">
        <v>12</v>
      </c>
      <c r="H15">
        <v>72.400927207515196</v>
      </c>
      <c r="I15">
        <v>568146</v>
      </c>
      <c r="J15">
        <v>11844873.348751901</v>
      </c>
      <c r="K15">
        <v>1001570.19341631</v>
      </c>
      <c r="L15">
        <v>12</v>
      </c>
      <c r="M15">
        <v>63.2995928243243</v>
      </c>
      <c r="N15">
        <v>1434358</v>
      </c>
      <c r="O15">
        <v>17049902.8804099</v>
      </c>
      <c r="P15">
        <v>2126931.4547208501</v>
      </c>
    </row>
    <row r="16" spans="2:16" x14ac:dyDescent="0.25">
      <c r="B16">
        <v>13</v>
      </c>
      <c r="C16">
        <v>11.084379105821499</v>
      </c>
      <c r="D16">
        <v>227812</v>
      </c>
      <c r="E16">
        <v>4842100.42078117</v>
      </c>
      <c r="F16">
        <v>487265.79342012003</v>
      </c>
      <c r="G16">
        <v>13</v>
      </c>
      <c r="H16">
        <v>25.539611092032501</v>
      </c>
      <c r="I16">
        <v>751183</v>
      </c>
      <c r="J16">
        <v>7927843.6758020399</v>
      </c>
      <c r="K16">
        <v>967343.36354010704</v>
      </c>
      <c r="L16">
        <v>13</v>
      </c>
      <c r="M16">
        <v>51.437516232845198</v>
      </c>
      <c r="N16">
        <v>1755945</v>
      </c>
      <c r="O16">
        <v>12610098.129893599</v>
      </c>
      <c r="P16">
        <v>2128716.5415794998</v>
      </c>
    </row>
    <row r="17" spans="2:16" x14ac:dyDescent="0.25">
      <c r="B17">
        <v>14</v>
      </c>
      <c r="C17">
        <v>8.0166091863134401</v>
      </c>
      <c r="D17">
        <v>560560</v>
      </c>
      <c r="E17">
        <v>4806019.51936456</v>
      </c>
      <c r="F17">
        <v>488252.36640979297</v>
      </c>
      <c r="G17">
        <v>14</v>
      </c>
      <c r="H17">
        <v>27.579596003058601</v>
      </c>
      <c r="I17">
        <v>853265</v>
      </c>
      <c r="J17">
        <v>7834178.8950560503</v>
      </c>
      <c r="K17">
        <v>967341.99436099804</v>
      </c>
      <c r="L17">
        <v>14</v>
      </c>
      <c r="M17">
        <v>76.372741573640496</v>
      </c>
      <c r="N17">
        <v>1525731</v>
      </c>
      <c r="O17">
        <v>16865601.988161098</v>
      </c>
      <c r="P17">
        <v>2122435.0682060402</v>
      </c>
    </row>
    <row r="18" spans="2:16" x14ac:dyDescent="0.25">
      <c r="B18">
        <v>15</v>
      </c>
      <c r="C18">
        <v>25.541853259982499</v>
      </c>
      <c r="D18">
        <v>151381</v>
      </c>
      <c r="E18">
        <v>5432249.3139759898</v>
      </c>
      <c r="F18">
        <v>490667.974467839</v>
      </c>
      <c r="G18">
        <v>15</v>
      </c>
      <c r="H18">
        <v>11.7306060211935</v>
      </c>
      <c r="I18">
        <v>497340</v>
      </c>
      <c r="J18">
        <v>6490087.7481863499</v>
      </c>
      <c r="K18">
        <v>958115.57313367701</v>
      </c>
      <c r="L18">
        <v>15</v>
      </c>
      <c r="M18">
        <v>81.758590174963203</v>
      </c>
      <c r="N18">
        <v>1324628</v>
      </c>
      <c r="O18">
        <v>17493152.571042601</v>
      </c>
      <c r="P18">
        <v>2125498.0434165299</v>
      </c>
    </row>
    <row r="19" spans="2:16" x14ac:dyDescent="0.25">
      <c r="B19">
        <v>16</v>
      </c>
      <c r="C19">
        <v>12.2964524352056</v>
      </c>
      <c r="D19">
        <v>250235</v>
      </c>
      <c r="E19">
        <v>5012530.2521349899</v>
      </c>
      <c r="F19">
        <v>488531.89746027498</v>
      </c>
      <c r="G19">
        <v>16</v>
      </c>
      <c r="H19">
        <v>0</v>
      </c>
      <c r="I19">
        <v>649753</v>
      </c>
      <c r="J19">
        <v>5961880.0157936905</v>
      </c>
      <c r="K19">
        <v>948608.46497075295</v>
      </c>
      <c r="L19">
        <v>16</v>
      </c>
      <c r="M19">
        <v>86.649605460931298</v>
      </c>
      <c r="N19">
        <v>1736522</v>
      </c>
      <c r="O19">
        <v>17064413.640589099</v>
      </c>
      <c r="P19">
        <v>2121465.84219559</v>
      </c>
    </row>
    <row r="20" spans="2:16" x14ac:dyDescent="0.25">
      <c r="B20">
        <v>17</v>
      </c>
      <c r="C20">
        <v>45.382863901230998</v>
      </c>
      <c r="D20">
        <v>425096</v>
      </c>
      <c r="E20">
        <v>6125756.1466468796</v>
      </c>
      <c r="F20">
        <v>496443.08670699398</v>
      </c>
      <c r="G20">
        <v>17</v>
      </c>
      <c r="H20">
        <v>71.978645562510494</v>
      </c>
      <c r="I20">
        <v>773949</v>
      </c>
      <c r="J20">
        <v>11664983.841202701</v>
      </c>
      <c r="K20">
        <v>999963.96310244198</v>
      </c>
      <c r="L20">
        <v>17</v>
      </c>
      <c r="M20">
        <v>68.833824864183796</v>
      </c>
      <c r="N20">
        <v>1275228</v>
      </c>
      <c r="O20">
        <v>18758253.649831198</v>
      </c>
      <c r="P20">
        <v>2111615.8479971201</v>
      </c>
    </row>
    <row r="21" spans="2:16" x14ac:dyDescent="0.25">
      <c r="B21">
        <v>18</v>
      </c>
      <c r="C21">
        <v>34.754366975495401</v>
      </c>
      <c r="D21">
        <v>135221</v>
      </c>
      <c r="E21">
        <v>5756564.6914754398</v>
      </c>
      <c r="F21">
        <v>493546.27042535302</v>
      </c>
      <c r="G21">
        <v>18</v>
      </c>
      <c r="H21">
        <v>21.736718859590201</v>
      </c>
      <c r="I21">
        <v>313535</v>
      </c>
      <c r="J21">
        <v>7960336.7343741497</v>
      </c>
      <c r="K21">
        <v>961583.71815141896</v>
      </c>
      <c r="L21">
        <v>18</v>
      </c>
      <c r="M21">
        <v>100</v>
      </c>
      <c r="N21">
        <v>1276901</v>
      </c>
      <c r="O21">
        <v>20012781.864556499</v>
      </c>
      <c r="P21">
        <v>2104219.7451083101</v>
      </c>
    </row>
    <row r="22" spans="2:16" x14ac:dyDescent="0.25">
      <c r="B22">
        <v>19</v>
      </c>
      <c r="C22">
        <v>30.684635220278601</v>
      </c>
      <c r="D22">
        <v>511762</v>
      </c>
      <c r="E22">
        <v>5618275.1342557697</v>
      </c>
      <c r="F22">
        <v>493355.90912030899</v>
      </c>
      <c r="G22">
        <v>19</v>
      </c>
      <c r="H22">
        <v>49.029896376553403</v>
      </c>
      <c r="I22">
        <v>884901</v>
      </c>
      <c r="J22">
        <v>9964776.3351572696</v>
      </c>
      <c r="K22">
        <v>982314.24493685795</v>
      </c>
      <c r="L22">
        <v>19</v>
      </c>
      <c r="M22">
        <v>81.753071100434695</v>
      </c>
      <c r="N22">
        <v>1960751</v>
      </c>
      <c r="O22">
        <v>19200006.4811172</v>
      </c>
      <c r="P22">
        <v>2113278.7866246402</v>
      </c>
    </row>
    <row r="23" spans="2:16" x14ac:dyDescent="0.25">
      <c r="B23">
        <v>20</v>
      </c>
      <c r="C23">
        <v>64.631335283697496</v>
      </c>
      <c r="D23">
        <v>614820</v>
      </c>
      <c r="E23">
        <v>6847029.1913535697</v>
      </c>
      <c r="F23">
        <v>501078.05981700303</v>
      </c>
      <c r="G23">
        <v>20</v>
      </c>
      <c r="H23">
        <v>66.628290091561297</v>
      </c>
      <c r="I23">
        <v>889768</v>
      </c>
      <c r="J23">
        <v>11565864.5632491</v>
      </c>
      <c r="K23">
        <v>994943.02726670005</v>
      </c>
      <c r="L23">
        <v>20</v>
      </c>
      <c r="M23">
        <v>85.979717098677696</v>
      </c>
      <c r="N23">
        <v>1993056</v>
      </c>
      <c r="O23">
        <v>19945851.3085423</v>
      </c>
      <c r="P23">
        <v>2105748.93476491</v>
      </c>
    </row>
    <row r="24" spans="2:16" x14ac:dyDescent="0.25">
      <c r="B24">
        <v>21</v>
      </c>
      <c r="C24">
        <v>72.0199225809111</v>
      </c>
      <c r="D24">
        <v>397640</v>
      </c>
      <c r="E24">
        <v>7161673.7744241003</v>
      </c>
      <c r="F24">
        <v>501946.73606746702</v>
      </c>
      <c r="G24">
        <v>21</v>
      </c>
      <c r="H24">
        <v>81.335020658402996</v>
      </c>
      <c r="I24">
        <v>767667</v>
      </c>
      <c r="J24">
        <v>12715657.9403504</v>
      </c>
      <c r="K24">
        <v>1008285.72780869</v>
      </c>
      <c r="L24">
        <v>21</v>
      </c>
      <c r="M24">
        <v>44.389767564855603</v>
      </c>
      <c r="N24">
        <v>1213551</v>
      </c>
      <c r="O24">
        <v>15765851.0887997</v>
      </c>
      <c r="P24">
        <v>2116845.9472961701</v>
      </c>
    </row>
    <row r="25" spans="2:16" x14ac:dyDescent="0.25">
      <c r="B25">
        <v>22</v>
      </c>
      <c r="C25">
        <v>44.304569553288403</v>
      </c>
      <c r="D25">
        <v>405</v>
      </c>
      <c r="E25">
        <v>6114093.7604938298</v>
      </c>
      <c r="F25">
        <v>495259.125432398</v>
      </c>
      <c r="G25">
        <v>22</v>
      </c>
      <c r="H25">
        <v>63.875345311706198</v>
      </c>
      <c r="I25">
        <v>32091</v>
      </c>
      <c r="J25">
        <v>10500828.0607024</v>
      </c>
      <c r="K25">
        <v>997046.63151399395</v>
      </c>
      <c r="L25">
        <v>22</v>
      </c>
      <c r="M25">
        <v>78.5349174235851</v>
      </c>
      <c r="N25">
        <v>244621</v>
      </c>
      <c r="O25">
        <v>16388178.633036399</v>
      </c>
      <c r="P25">
        <v>2103771.3093101801</v>
      </c>
    </row>
    <row r="26" spans="2:16" x14ac:dyDescent="0.25">
      <c r="B26">
        <v>23</v>
      </c>
      <c r="C26">
        <v>30.376621526010801</v>
      </c>
      <c r="D26">
        <v>474597</v>
      </c>
      <c r="E26">
        <v>5593348.8044825401</v>
      </c>
      <c r="F26">
        <v>493026.98776277801</v>
      </c>
      <c r="G26">
        <v>23</v>
      </c>
      <c r="H26">
        <v>50.630990216737999</v>
      </c>
      <c r="I26">
        <v>830749</v>
      </c>
      <c r="J26">
        <v>9977562.1169860009</v>
      </c>
      <c r="K26">
        <v>983289.50018918002</v>
      </c>
      <c r="L26">
        <v>23</v>
      </c>
      <c r="M26">
        <v>79.116180415957203</v>
      </c>
      <c r="N26">
        <v>1814188</v>
      </c>
      <c r="O26">
        <v>18435138.8150048</v>
      </c>
      <c r="P26">
        <v>2113832.3839370199</v>
      </c>
    </row>
    <row r="27" spans="2:16" x14ac:dyDescent="0.25">
      <c r="B27">
        <v>24</v>
      </c>
      <c r="C27">
        <v>49.144416828650698</v>
      </c>
      <c r="D27">
        <v>228292</v>
      </c>
      <c r="E27">
        <v>6347287.1006211303</v>
      </c>
      <c r="F27">
        <v>497207.623632428</v>
      </c>
      <c r="G27">
        <v>24</v>
      </c>
      <c r="H27">
        <v>70.137246238779397</v>
      </c>
      <c r="I27">
        <v>548904</v>
      </c>
      <c r="J27">
        <v>11593062.905366</v>
      </c>
      <c r="K27">
        <v>997982.47317188</v>
      </c>
      <c r="L27">
        <v>24</v>
      </c>
      <c r="M27">
        <v>77.235501291583503</v>
      </c>
      <c r="N27">
        <v>1353889</v>
      </c>
      <c r="O27">
        <v>19050268.341110699</v>
      </c>
      <c r="P27">
        <v>2111027.5443476099</v>
      </c>
    </row>
    <row r="28" spans="2:16" x14ac:dyDescent="0.25">
      <c r="B28">
        <v>25</v>
      </c>
      <c r="C28">
        <v>35.578972768690797</v>
      </c>
      <c r="D28">
        <v>426980</v>
      </c>
      <c r="E28">
        <v>5859542.1475853696</v>
      </c>
      <c r="F28">
        <v>493682.05221675598</v>
      </c>
      <c r="G28">
        <v>25</v>
      </c>
      <c r="H28">
        <v>73.341372862049099</v>
      </c>
      <c r="I28">
        <v>828836</v>
      </c>
      <c r="J28">
        <v>11924342.5182654</v>
      </c>
      <c r="K28">
        <v>1000511.2127759201</v>
      </c>
      <c r="L28">
        <v>25</v>
      </c>
      <c r="M28">
        <v>54.852813386196601</v>
      </c>
      <c r="N28">
        <v>1395382</v>
      </c>
      <c r="O28">
        <v>16665533.439375</v>
      </c>
      <c r="P28">
        <v>2114429.26511609</v>
      </c>
    </row>
    <row r="29" spans="2:16" x14ac:dyDescent="0.25">
      <c r="B29">
        <v>26</v>
      </c>
      <c r="C29">
        <v>51.859418166226</v>
      </c>
      <c r="D29">
        <v>517064</v>
      </c>
      <c r="E29">
        <v>6396655.2702760203</v>
      </c>
      <c r="F29">
        <v>498145.34235284099</v>
      </c>
      <c r="G29">
        <v>26</v>
      </c>
      <c r="H29">
        <v>68.909444208250605</v>
      </c>
      <c r="I29">
        <v>780770</v>
      </c>
      <c r="J29">
        <v>11374476.737099299</v>
      </c>
      <c r="K29">
        <v>996586.58629558398</v>
      </c>
      <c r="L29">
        <v>26</v>
      </c>
      <c r="M29">
        <v>77.926660868129304</v>
      </c>
      <c r="N29">
        <v>1685205</v>
      </c>
      <c r="O29">
        <v>18850666.730603099</v>
      </c>
      <c r="P29">
        <v>2113714.8090345999</v>
      </c>
    </row>
    <row r="30" spans="2:16" x14ac:dyDescent="0.25">
      <c r="B30">
        <v>27</v>
      </c>
      <c r="C30">
        <v>58.839213594166701</v>
      </c>
      <c r="D30">
        <v>424049</v>
      </c>
      <c r="E30">
        <v>6705384.771741</v>
      </c>
      <c r="F30">
        <v>499157.29165515199</v>
      </c>
      <c r="G30">
        <v>27</v>
      </c>
      <c r="H30">
        <v>65.502823061143005</v>
      </c>
      <c r="I30">
        <v>712942</v>
      </c>
      <c r="J30">
        <v>11118509.606784301</v>
      </c>
      <c r="K30">
        <v>993963.79297081602</v>
      </c>
      <c r="L30">
        <v>27</v>
      </c>
      <c r="M30">
        <v>40.223405872196103</v>
      </c>
      <c r="N30">
        <v>1260596</v>
      </c>
      <c r="O30">
        <v>13226328.3078591</v>
      </c>
      <c r="P30">
        <v>2103734.6700478899</v>
      </c>
    </row>
    <row r="31" spans="2:16" x14ac:dyDescent="0.25">
      <c r="B31">
        <v>28</v>
      </c>
      <c r="C31">
        <v>64.807938709492106</v>
      </c>
      <c r="D31">
        <v>466172</v>
      </c>
      <c r="E31">
        <v>6922383.1152664702</v>
      </c>
      <c r="F31">
        <v>500506.19387559401</v>
      </c>
      <c r="G31">
        <v>28</v>
      </c>
      <c r="H31">
        <v>83.512840588269597</v>
      </c>
      <c r="I31">
        <v>840832</v>
      </c>
      <c r="J31">
        <v>12785211.151975701</v>
      </c>
      <c r="K31">
        <v>1008429.85708967</v>
      </c>
      <c r="L31">
        <v>28</v>
      </c>
      <c r="M31">
        <v>36.9631051948042</v>
      </c>
      <c r="N31">
        <v>989223</v>
      </c>
      <c r="O31">
        <v>16290336.2963831</v>
      </c>
      <c r="P31">
        <v>2105775.5660057901</v>
      </c>
    </row>
    <row r="32" spans="2:16" x14ac:dyDescent="0.25">
      <c r="B32">
        <v>29</v>
      </c>
      <c r="C32">
        <v>36.609502405094503</v>
      </c>
      <c r="D32">
        <v>550877</v>
      </c>
      <c r="E32">
        <v>5885273.4920317996</v>
      </c>
      <c r="F32">
        <v>493898.67474910599</v>
      </c>
      <c r="G32">
        <v>29</v>
      </c>
      <c r="H32">
        <v>61.283510889590303</v>
      </c>
      <c r="I32">
        <v>1050833</v>
      </c>
      <c r="J32">
        <v>10966580.100624001</v>
      </c>
      <c r="K32">
        <v>991254.61621423205</v>
      </c>
      <c r="L32">
        <v>29</v>
      </c>
      <c r="M32">
        <v>75.599398009105002</v>
      </c>
      <c r="N32">
        <v>2199435</v>
      </c>
      <c r="O32">
        <v>18060601.900038399</v>
      </c>
      <c r="P32">
        <v>2110390.6746781399</v>
      </c>
    </row>
    <row r="33" spans="1:20" x14ac:dyDescent="0.25">
      <c r="B33">
        <v>30</v>
      </c>
      <c r="C33">
        <v>58.842426265004796</v>
      </c>
      <c r="D33">
        <v>344654</v>
      </c>
      <c r="E33">
        <v>6722932.2852367898</v>
      </c>
      <c r="F33">
        <v>499186.60877228301</v>
      </c>
      <c r="G33">
        <v>30</v>
      </c>
      <c r="H33">
        <v>79.106584739304296</v>
      </c>
      <c r="I33">
        <v>556853</v>
      </c>
      <c r="J33">
        <v>12122546.889899099</v>
      </c>
      <c r="K33">
        <v>1004676.72778558</v>
      </c>
      <c r="L33">
        <v>30</v>
      </c>
      <c r="M33">
        <v>57.965578386789801</v>
      </c>
      <c r="N33">
        <v>1047839</v>
      </c>
      <c r="O33">
        <v>16863818.753127199</v>
      </c>
      <c r="P33">
        <v>2107040.6589547498</v>
      </c>
    </row>
    <row r="34" spans="1:20" x14ac:dyDescent="0.25">
      <c r="B34">
        <v>31</v>
      </c>
      <c r="C34">
        <v>24.169207646113101</v>
      </c>
      <c r="D34">
        <v>382187</v>
      </c>
      <c r="E34">
        <v>5420936.4750449397</v>
      </c>
      <c r="F34">
        <v>491553.39264746598</v>
      </c>
      <c r="G34">
        <v>31</v>
      </c>
      <c r="H34">
        <v>63.375776459567597</v>
      </c>
      <c r="I34">
        <v>777344</v>
      </c>
      <c r="J34">
        <v>10876212.910695899</v>
      </c>
      <c r="K34">
        <v>991922.47387903905</v>
      </c>
      <c r="L34">
        <v>31</v>
      </c>
      <c r="M34">
        <v>46.765231755915003</v>
      </c>
      <c r="N34">
        <v>1416696</v>
      </c>
      <c r="O34">
        <v>14524095.4022903</v>
      </c>
      <c r="P34">
        <v>2105386.29636716</v>
      </c>
    </row>
    <row r="35" spans="1:20" x14ac:dyDescent="0.25">
      <c r="B35">
        <v>32</v>
      </c>
      <c r="C35">
        <v>28.286880806866002</v>
      </c>
      <c r="D35">
        <v>394210</v>
      </c>
      <c r="E35">
        <v>5590345.8134014904</v>
      </c>
      <c r="F35">
        <v>492341.45413008402</v>
      </c>
      <c r="G35">
        <v>32</v>
      </c>
      <c r="H35">
        <v>59.942898193559202</v>
      </c>
      <c r="I35">
        <v>1008486</v>
      </c>
      <c r="J35">
        <v>10174441.8109701</v>
      </c>
      <c r="K35">
        <v>989158.50711282296</v>
      </c>
      <c r="L35">
        <v>32</v>
      </c>
      <c r="M35">
        <v>37.561218471814001</v>
      </c>
      <c r="N35">
        <v>2149314</v>
      </c>
      <c r="O35">
        <v>13029843.326065401</v>
      </c>
      <c r="P35">
        <v>2103840.6788243898</v>
      </c>
    </row>
    <row r="36" spans="1:20" x14ac:dyDescent="0.25">
      <c r="B36">
        <v>33</v>
      </c>
      <c r="C36">
        <v>0</v>
      </c>
      <c r="D36">
        <v>187516</v>
      </c>
      <c r="E36">
        <v>4546065.2721954398</v>
      </c>
      <c r="F36">
        <v>484515.616229815</v>
      </c>
      <c r="G36">
        <v>33</v>
      </c>
      <c r="H36">
        <v>64.843176700386806</v>
      </c>
      <c r="I36">
        <v>577677</v>
      </c>
      <c r="J36">
        <v>10839724.824644201</v>
      </c>
      <c r="K36">
        <v>995963.07086756104</v>
      </c>
      <c r="L36">
        <v>33</v>
      </c>
      <c r="M36">
        <v>20.034793166589001</v>
      </c>
      <c r="N36">
        <v>1176165</v>
      </c>
      <c r="O36">
        <v>13501142.674783699</v>
      </c>
      <c r="P36">
        <v>2117724.7663283399</v>
      </c>
    </row>
    <row r="37" spans="1:20" x14ac:dyDescent="0.25">
      <c r="B37">
        <v>34</v>
      </c>
      <c r="C37">
        <v>29.6792705677396</v>
      </c>
      <c r="D37">
        <v>225610</v>
      </c>
      <c r="E37">
        <v>5603002.1218917603</v>
      </c>
      <c r="F37">
        <v>491872.27236262598</v>
      </c>
      <c r="G37">
        <v>34</v>
      </c>
      <c r="H37">
        <v>63.721605995922303</v>
      </c>
      <c r="I37">
        <v>507396</v>
      </c>
      <c r="J37">
        <v>10456227.316167301</v>
      </c>
      <c r="K37">
        <v>994414.48975899594</v>
      </c>
      <c r="L37">
        <v>34</v>
      </c>
      <c r="M37">
        <v>50.455014640301499</v>
      </c>
      <c r="N37">
        <v>907918</v>
      </c>
      <c r="O37">
        <v>14854261.4689025</v>
      </c>
      <c r="P37">
        <v>2117755.3684711</v>
      </c>
    </row>
    <row r="38" spans="1:20" x14ac:dyDescent="0.25">
      <c r="A38" s="13"/>
      <c r="B38" s="13">
        <v>35</v>
      </c>
      <c r="C38" s="13">
        <v>10.7475341366855</v>
      </c>
      <c r="D38" s="13">
        <v>414430</v>
      </c>
      <c r="E38" s="13">
        <v>4961012.12178896</v>
      </c>
      <c r="F38" s="13">
        <v>488669.15816651098</v>
      </c>
      <c r="G38" s="13">
        <v>35</v>
      </c>
      <c r="H38" s="13">
        <v>62.055671145722897</v>
      </c>
      <c r="I38" s="13">
        <v>996495</v>
      </c>
      <c r="J38" s="13">
        <v>11100619.1678112</v>
      </c>
      <c r="K38" s="13">
        <v>990836.28217935294</v>
      </c>
      <c r="L38" s="13">
        <v>35</v>
      </c>
      <c r="M38" s="13">
        <v>73.946228222820807</v>
      </c>
      <c r="N38" s="13">
        <v>2194229</v>
      </c>
      <c r="O38" s="13">
        <v>17667725.476736501</v>
      </c>
      <c r="P38" s="13">
        <v>2109244.2535770498</v>
      </c>
      <c r="Q38" s="13"/>
      <c r="R38" s="13"/>
      <c r="S38" s="13"/>
      <c r="T38" s="13"/>
    </row>
    <row r="39" spans="1:20" x14ac:dyDescent="0.25">
      <c r="A39" s="13"/>
      <c r="B39" s="13"/>
      <c r="C39" s="13"/>
      <c r="D39" s="13"/>
      <c r="E39" s="13"/>
      <c r="F39" s="13"/>
      <c r="G39" s="13"/>
      <c r="H39" s="13"/>
      <c r="I39" s="13"/>
      <c r="J39" s="13"/>
      <c r="K39" s="13"/>
      <c r="L39" s="13"/>
      <c r="M39" s="13"/>
      <c r="N39" s="13"/>
      <c r="O39" s="13"/>
      <c r="P39" s="13"/>
      <c r="Q39" s="13"/>
      <c r="R39" s="13"/>
      <c r="S39" s="13"/>
      <c r="T39" s="13"/>
    </row>
    <row r="40" spans="1:20" x14ac:dyDescent="0.25">
      <c r="A40" s="13"/>
      <c r="B40" s="13"/>
      <c r="C40" s="13"/>
      <c r="D40" s="13"/>
      <c r="E40" s="13"/>
      <c r="F40" s="13"/>
      <c r="G40" s="13"/>
      <c r="H40" s="13"/>
      <c r="I40" s="13"/>
      <c r="J40" s="13"/>
      <c r="K40" s="13"/>
      <c r="L40" s="13"/>
      <c r="M40" s="13"/>
      <c r="N40" s="13"/>
      <c r="O40" s="13"/>
      <c r="P40" s="13"/>
      <c r="Q40" s="13"/>
      <c r="R40" s="13"/>
      <c r="S40" s="13"/>
      <c r="T40" s="13"/>
    </row>
    <row r="41" spans="1:20" x14ac:dyDescent="0.25">
      <c r="A41" s="13"/>
      <c r="B41" s="13"/>
      <c r="C41" s="13"/>
      <c r="D41" s="13"/>
      <c r="E41" s="13"/>
      <c r="F41" s="13"/>
      <c r="G41" s="13"/>
      <c r="H41" s="13"/>
      <c r="I41" s="13"/>
      <c r="J41" s="13"/>
      <c r="K41" s="13"/>
      <c r="L41" s="13"/>
      <c r="M41" s="13"/>
      <c r="N41" s="13"/>
      <c r="O41" s="13"/>
      <c r="P41" s="13"/>
      <c r="Q41" s="13"/>
      <c r="R41" s="13"/>
      <c r="S41" s="13"/>
      <c r="T41" s="13"/>
    </row>
    <row r="42" spans="1:20" x14ac:dyDescent="0.25">
      <c r="A42" s="13"/>
      <c r="B42" s="13"/>
      <c r="C42" s="13"/>
      <c r="D42" s="13"/>
      <c r="E42" s="13"/>
      <c r="F42" s="13"/>
      <c r="G42" s="13"/>
      <c r="H42" s="13"/>
      <c r="I42" s="13"/>
      <c r="J42" s="13"/>
      <c r="K42" s="13"/>
      <c r="L42" s="13"/>
      <c r="M42" s="13"/>
      <c r="N42" s="13"/>
      <c r="O42" s="13"/>
      <c r="P42" s="13"/>
      <c r="Q42" s="13"/>
      <c r="R42" s="13"/>
      <c r="S42" s="13"/>
      <c r="T42" s="13"/>
    </row>
    <row r="43" spans="1:20" x14ac:dyDescent="0.25">
      <c r="A43" s="13"/>
      <c r="B43" s="13"/>
      <c r="C43" s="13"/>
      <c r="D43" s="13"/>
      <c r="E43" s="13"/>
      <c r="F43" s="13"/>
      <c r="G43" s="13"/>
      <c r="H43" s="13"/>
      <c r="I43" s="13"/>
      <c r="J43" s="13"/>
      <c r="K43" s="13"/>
      <c r="L43" s="13"/>
      <c r="M43" s="13"/>
      <c r="N43" s="13"/>
      <c r="O43" s="13"/>
      <c r="P43" s="13"/>
      <c r="Q43" s="13"/>
      <c r="R43" s="13"/>
      <c r="S43" s="13"/>
      <c r="T43" s="13"/>
    </row>
    <row r="44" spans="1:20" x14ac:dyDescent="0.25">
      <c r="A44" s="13"/>
      <c r="B44" s="13"/>
      <c r="C44" s="13"/>
      <c r="D44" s="13"/>
      <c r="E44" s="13"/>
      <c r="F44" s="13"/>
      <c r="G44" s="13"/>
      <c r="H44" s="13"/>
      <c r="I44" s="13"/>
      <c r="J44" s="13"/>
      <c r="K44" s="13"/>
      <c r="L44" s="13"/>
      <c r="M44" s="13"/>
      <c r="N44" s="13"/>
      <c r="O44" s="13"/>
      <c r="P44" s="13"/>
      <c r="Q44" s="13"/>
      <c r="R44" s="13"/>
      <c r="S44" s="13"/>
      <c r="T44" s="13"/>
    </row>
    <row r="45" spans="1:20" x14ac:dyDescent="0.25">
      <c r="A45" s="13"/>
      <c r="B45" s="13"/>
      <c r="C45" s="13"/>
      <c r="D45" s="13"/>
      <c r="E45" s="13"/>
      <c r="F45" s="13"/>
      <c r="G45" s="13"/>
      <c r="H45" s="13"/>
      <c r="I45" s="13"/>
      <c r="J45" s="13"/>
      <c r="K45" s="13"/>
      <c r="L45" s="13"/>
      <c r="M45" s="13"/>
      <c r="N45" s="13"/>
      <c r="O45" s="13"/>
      <c r="P45" s="13"/>
      <c r="Q45" s="13"/>
      <c r="R45" s="13"/>
      <c r="S45" s="13"/>
      <c r="T45" s="13"/>
    </row>
    <row r="46" spans="1:20" x14ac:dyDescent="0.25">
      <c r="A46" s="13"/>
      <c r="B46" s="13"/>
      <c r="C46" s="13"/>
      <c r="D46" s="13"/>
      <c r="E46" s="13"/>
      <c r="F46" s="13"/>
      <c r="G46" s="13"/>
      <c r="H46" s="13"/>
      <c r="I46" s="13"/>
      <c r="J46" s="13"/>
      <c r="K46" s="13"/>
      <c r="L46" s="13"/>
      <c r="M46" s="13"/>
      <c r="N46" s="13"/>
      <c r="O46" s="13"/>
      <c r="P46" s="13"/>
      <c r="Q46" s="13"/>
      <c r="R46" s="13"/>
      <c r="S46" s="13"/>
      <c r="T46" s="13"/>
    </row>
    <row r="47" spans="1:20" x14ac:dyDescent="0.25">
      <c r="A47" s="13"/>
      <c r="B47" s="13"/>
      <c r="C47" s="13"/>
      <c r="D47" s="13"/>
      <c r="E47" s="13"/>
      <c r="F47" s="13"/>
      <c r="G47" s="13"/>
      <c r="H47" s="13"/>
      <c r="I47" s="13"/>
      <c r="J47" s="13"/>
      <c r="K47" s="13"/>
      <c r="L47" s="13"/>
      <c r="M47" s="13"/>
      <c r="N47" s="13"/>
      <c r="O47" s="13"/>
      <c r="P47" s="13"/>
      <c r="Q47" s="13"/>
      <c r="R47" s="13"/>
      <c r="S47" s="13"/>
      <c r="T47" s="13"/>
    </row>
    <row r="48" spans="1:20" x14ac:dyDescent="0.25">
      <c r="A48" s="13"/>
      <c r="B48" s="13"/>
      <c r="C48" s="13"/>
      <c r="D48" s="13"/>
      <c r="E48" s="13"/>
      <c r="F48" s="13"/>
      <c r="G48" s="13"/>
      <c r="H48" s="13"/>
      <c r="I48" s="13"/>
      <c r="J48" s="13"/>
      <c r="K48" s="13"/>
      <c r="L48" s="13"/>
      <c r="M48" s="13"/>
      <c r="N48" s="13"/>
      <c r="O48" s="13"/>
      <c r="P48" s="13"/>
      <c r="Q48" s="13"/>
      <c r="R48" s="13"/>
      <c r="S48" s="13"/>
      <c r="T48" s="13"/>
    </row>
    <row r="49" spans="1:20" x14ac:dyDescent="0.25">
      <c r="A49" s="13"/>
      <c r="B49" s="13"/>
      <c r="C49" s="13"/>
      <c r="D49" s="13"/>
      <c r="E49" s="13"/>
      <c r="F49" s="13"/>
      <c r="G49" s="13"/>
      <c r="H49" s="13"/>
      <c r="I49" s="13"/>
      <c r="J49" s="13"/>
      <c r="K49" s="13"/>
      <c r="L49" s="13"/>
      <c r="M49" s="13"/>
      <c r="N49" s="13"/>
      <c r="O49" s="13"/>
      <c r="P49" s="13"/>
      <c r="Q49" s="13"/>
      <c r="R49" s="13"/>
      <c r="S49" s="13"/>
      <c r="T49" s="13"/>
    </row>
    <row r="50" spans="1:20" x14ac:dyDescent="0.25">
      <c r="A50" s="13"/>
      <c r="B50" s="13"/>
      <c r="C50" s="13"/>
      <c r="D50" s="13"/>
      <c r="E50" s="13"/>
      <c r="F50" s="13"/>
      <c r="G50" s="13"/>
      <c r="H50" s="13"/>
      <c r="I50" s="13"/>
      <c r="J50" s="13"/>
      <c r="K50" s="13"/>
      <c r="L50" s="13"/>
      <c r="M50" s="13"/>
      <c r="N50" s="13"/>
      <c r="O50" s="13"/>
      <c r="P50" s="13"/>
      <c r="Q50" s="13"/>
      <c r="R50" s="13"/>
      <c r="S50" s="13"/>
      <c r="T50" s="13"/>
    </row>
    <row r="51" spans="1:20" x14ac:dyDescent="0.25">
      <c r="A51" s="13"/>
      <c r="B51" s="13"/>
      <c r="C51" s="13"/>
      <c r="D51" s="13"/>
      <c r="E51" s="13"/>
      <c r="F51" s="13"/>
      <c r="G51" s="13"/>
      <c r="H51" s="13"/>
      <c r="I51" s="13"/>
      <c r="J51" s="13"/>
      <c r="K51" s="13"/>
      <c r="L51" s="13"/>
      <c r="M51" s="13"/>
      <c r="N51" s="13"/>
      <c r="O51" s="13"/>
      <c r="P51" s="13"/>
      <c r="Q51" s="13"/>
      <c r="R51" s="13"/>
      <c r="S51" s="13"/>
      <c r="T51" s="13"/>
    </row>
    <row r="52" spans="1:20" x14ac:dyDescent="0.25">
      <c r="A52" s="13"/>
      <c r="B52" s="13"/>
      <c r="C52" s="13"/>
      <c r="D52" s="13"/>
      <c r="E52" s="13"/>
      <c r="F52" s="13"/>
      <c r="G52" s="13"/>
      <c r="H52" s="13"/>
      <c r="I52" s="13"/>
      <c r="J52" s="13"/>
      <c r="K52" s="13"/>
      <c r="L52" s="13"/>
      <c r="M52" s="13"/>
      <c r="N52" s="13"/>
      <c r="O52" s="13"/>
      <c r="P52" s="13"/>
      <c r="Q52" s="13"/>
      <c r="R52" s="13"/>
      <c r="S52" s="13"/>
      <c r="T52" s="13"/>
    </row>
    <row r="53" spans="1:20" x14ac:dyDescent="0.25">
      <c r="A53" s="13"/>
      <c r="B53" s="13"/>
      <c r="C53" s="13"/>
      <c r="D53" s="13"/>
      <c r="E53" s="13"/>
      <c r="F53" s="13"/>
      <c r="G53" s="13"/>
      <c r="H53" s="13"/>
      <c r="I53" s="13"/>
      <c r="J53" s="13"/>
      <c r="K53" s="13"/>
      <c r="L53" s="13"/>
      <c r="M53" s="13"/>
      <c r="N53" s="13"/>
      <c r="O53" s="13"/>
      <c r="P53" s="13"/>
      <c r="Q53" s="13"/>
      <c r="R53" s="13"/>
      <c r="S53" s="13"/>
      <c r="T53" s="13"/>
    </row>
  </sheetData>
  <mergeCells count="3">
    <mergeCell ref="B2:F2"/>
    <mergeCell ref="G2:K2"/>
    <mergeCell ref="L2:P2"/>
  </mergeCells>
  <pageMargins left="0.7" right="0.7" top="0.78740157499999996" bottom="0.78740157499999996"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3"/>
  <sheetViews>
    <sheetView zoomScaleNormal="100" workbookViewId="0">
      <selection activeCell="C1" sqref="C1"/>
    </sheetView>
  </sheetViews>
  <sheetFormatPr baseColWidth="10" defaultRowHeight="15" x14ac:dyDescent="0.25"/>
  <sheetData>
    <row r="1" spans="2:16" x14ac:dyDescent="0.25">
      <c r="C1" t="s">
        <v>80</v>
      </c>
    </row>
    <row r="2" spans="2:16" x14ac:dyDescent="0.25">
      <c r="B2" s="21" t="s">
        <v>19</v>
      </c>
      <c r="C2" s="21"/>
      <c r="D2" s="21"/>
      <c r="E2" s="21"/>
      <c r="F2" s="21"/>
      <c r="G2" s="21" t="s">
        <v>20</v>
      </c>
      <c r="H2" s="21"/>
      <c r="I2" s="21"/>
      <c r="J2" s="21"/>
      <c r="K2" s="21"/>
      <c r="L2" s="21" t="s">
        <v>22</v>
      </c>
      <c r="M2" s="21"/>
      <c r="N2" s="21"/>
      <c r="O2" s="21"/>
      <c r="P2" s="21"/>
    </row>
    <row r="3" spans="2:16" x14ac:dyDescent="0.25">
      <c r="C3" t="s">
        <v>55</v>
      </c>
      <c r="D3" t="s">
        <v>56</v>
      </c>
      <c r="E3" t="s">
        <v>57</v>
      </c>
      <c r="F3" t="s">
        <v>58</v>
      </c>
      <c r="H3" t="s">
        <v>55</v>
      </c>
      <c r="I3" t="s">
        <v>56</v>
      </c>
      <c r="J3" t="s">
        <v>57</v>
      </c>
      <c r="K3" t="s">
        <v>58</v>
      </c>
      <c r="M3" t="s">
        <v>55</v>
      </c>
      <c r="N3" t="s">
        <v>56</v>
      </c>
      <c r="O3" t="s">
        <v>57</v>
      </c>
      <c r="P3" t="s">
        <v>58</v>
      </c>
    </row>
    <row r="4" spans="2:16" x14ac:dyDescent="0.25">
      <c r="B4">
        <v>1</v>
      </c>
      <c r="C4">
        <v>12.507088523869401</v>
      </c>
      <c r="D4">
        <v>21</v>
      </c>
      <c r="E4">
        <v>7.28571428571429</v>
      </c>
      <c r="F4">
        <v>45.615834364048602</v>
      </c>
      <c r="G4">
        <v>1</v>
      </c>
      <c r="H4">
        <v>59.3989329816729</v>
      </c>
      <c r="I4">
        <v>43</v>
      </c>
      <c r="J4">
        <v>10.3023255813953</v>
      </c>
      <c r="K4">
        <v>72.199698857154402</v>
      </c>
      <c r="L4">
        <v>1</v>
      </c>
      <c r="M4">
        <v>41.7699916983454</v>
      </c>
      <c r="N4">
        <v>45</v>
      </c>
      <c r="O4">
        <v>10.422222222222199</v>
      </c>
      <c r="P4">
        <v>73.728542957252998</v>
      </c>
    </row>
    <row r="5" spans="2:16" x14ac:dyDescent="0.25">
      <c r="B5">
        <v>2</v>
      </c>
      <c r="C5">
        <v>44.389116694669198</v>
      </c>
      <c r="D5">
        <v>10</v>
      </c>
      <c r="E5">
        <v>11.5</v>
      </c>
      <c r="F5">
        <v>43.189262820512802</v>
      </c>
      <c r="G5">
        <v>2</v>
      </c>
      <c r="H5">
        <v>16.5697426012104</v>
      </c>
      <c r="I5">
        <v>23</v>
      </c>
      <c r="J5">
        <v>10.521739130434799</v>
      </c>
      <c r="K5">
        <v>65.223189044544498</v>
      </c>
      <c r="L5">
        <v>2</v>
      </c>
      <c r="M5">
        <v>0</v>
      </c>
      <c r="N5">
        <v>49</v>
      </c>
      <c r="O5">
        <v>11.061224489795899</v>
      </c>
      <c r="P5">
        <v>77.476603185133698</v>
      </c>
    </row>
    <row r="6" spans="2:16" x14ac:dyDescent="0.25">
      <c r="B6">
        <v>3</v>
      </c>
      <c r="C6">
        <v>60.321513094377202</v>
      </c>
      <c r="D6">
        <v>11</v>
      </c>
      <c r="E6">
        <v>12</v>
      </c>
      <c r="F6">
        <v>46.845475357975403</v>
      </c>
      <c r="G6">
        <v>3</v>
      </c>
      <c r="H6">
        <v>22.6781152678547</v>
      </c>
      <c r="I6">
        <v>28</v>
      </c>
      <c r="J6">
        <v>11.964285714285699</v>
      </c>
      <c r="K6">
        <v>69.874825717767195</v>
      </c>
      <c r="L6">
        <v>3</v>
      </c>
      <c r="M6">
        <v>25.790233119984499</v>
      </c>
      <c r="N6">
        <v>71</v>
      </c>
      <c r="O6">
        <v>11.169014084506999</v>
      </c>
      <c r="P6">
        <v>81.390067390082606</v>
      </c>
    </row>
    <row r="7" spans="2:16" x14ac:dyDescent="0.25">
      <c r="B7">
        <v>4</v>
      </c>
      <c r="C7">
        <v>63.1931240022775</v>
      </c>
      <c r="D7">
        <v>5</v>
      </c>
      <c r="E7">
        <v>14.8</v>
      </c>
      <c r="F7">
        <v>44.114853479853501</v>
      </c>
      <c r="G7">
        <v>4</v>
      </c>
      <c r="H7">
        <v>21.552038885739901</v>
      </c>
      <c r="I7">
        <v>35</v>
      </c>
      <c r="J7">
        <v>12.342857142857101</v>
      </c>
      <c r="K7">
        <v>70.039223860320703</v>
      </c>
      <c r="L7">
        <v>4</v>
      </c>
      <c r="M7">
        <v>20.994846452997098</v>
      </c>
      <c r="N7">
        <v>87</v>
      </c>
      <c r="O7">
        <v>10.4022988505747</v>
      </c>
      <c r="P7">
        <v>84.307769422077598</v>
      </c>
    </row>
    <row r="8" spans="2:16" x14ac:dyDescent="0.25">
      <c r="B8">
        <v>5</v>
      </c>
      <c r="C8">
        <v>65.262812708538902</v>
      </c>
      <c r="D8">
        <v>17</v>
      </c>
      <c r="E8">
        <v>12.0588235294118</v>
      </c>
      <c r="F8">
        <v>47.2747021433008</v>
      </c>
      <c r="G8">
        <v>5</v>
      </c>
      <c r="H8">
        <v>28.404092054179799</v>
      </c>
      <c r="I8">
        <v>26</v>
      </c>
      <c r="J8">
        <v>13.846153846153801</v>
      </c>
      <c r="K8">
        <v>67.844184024411504</v>
      </c>
      <c r="L8">
        <v>5</v>
      </c>
      <c r="M8">
        <v>42.568677545190297</v>
      </c>
      <c r="N8">
        <v>65</v>
      </c>
      <c r="O8">
        <v>12.676923076923099</v>
      </c>
      <c r="P8">
        <v>81.344556257164001</v>
      </c>
    </row>
    <row r="9" spans="2:16" x14ac:dyDescent="0.25">
      <c r="B9">
        <v>6</v>
      </c>
      <c r="C9">
        <v>44.876616180904797</v>
      </c>
      <c r="D9">
        <v>13</v>
      </c>
      <c r="E9">
        <v>8.6923076923076898</v>
      </c>
      <c r="F9">
        <v>44.784253246753202</v>
      </c>
      <c r="G9">
        <v>6</v>
      </c>
      <c r="H9">
        <v>3.51549327413588</v>
      </c>
      <c r="I9">
        <v>39</v>
      </c>
      <c r="J9">
        <v>10.538461538461499</v>
      </c>
      <c r="K9">
        <v>68.360429108303606</v>
      </c>
      <c r="L9">
        <v>6</v>
      </c>
      <c r="M9">
        <v>6.05298821380212</v>
      </c>
      <c r="N9">
        <v>103</v>
      </c>
      <c r="O9">
        <v>9.1553398058252409</v>
      </c>
      <c r="P9">
        <v>84.658257296388896</v>
      </c>
    </row>
    <row r="10" spans="2:16" x14ac:dyDescent="0.25">
      <c r="B10">
        <v>7</v>
      </c>
      <c r="C10">
        <v>0</v>
      </c>
      <c r="D10">
        <v>2</v>
      </c>
      <c r="E10">
        <v>13</v>
      </c>
      <c r="F10">
        <v>33.543750000000003</v>
      </c>
      <c r="G10">
        <v>7</v>
      </c>
      <c r="H10">
        <v>56.199110565059797</v>
      </c>
      <c r="I10">
        <v>32</v>
      </c>
      <c r="J10">
        <v>12.78125</v>
      </c>
      <c r="K10">
        <v>75.4210376954004</v>
      </c>
      <c r="L10">
        <v>7</v>
      </c>
      <c r="M10">
        <v>38.177609982710898</v>
      </c>
      <c r="N10">
        <v>109</v>
      </c>
      <c r="O10">
        <v>10.9082568807339</v>
      </c>
      <c r="P10">
        <v>85.778093753582695</v>
      </c>
    </row>
    <row r="11" spans="2:16" x14ac:dyDescent="0.25">
      <c r="B11">
        <v>8</v>
      </c>
      <c r="C11">
        <v>33.375841758621704</v>
      </c>
      <c r="D11">
        <v>4</v>
      </c>
      <c r="E11">
        <v>11.75</v>
      </c>
      <c r="F11">
        <v>39.409970238095198</v>
      </c>
      <c r="G11">
        <v>8</v>
      </c>
      <c r="H11">
        <v>0</v>
      </c>
      <c r="I11">
        <v>16</v>
      </c>
      <c r="J11">
        <v>11</v>
      </c>
      <c r="K11">
        <v>61.744938741813698</v>
      </c>
      <c r="L11">
        <v>8</v>
      </c>
      <c r="M11">
        <v>16.215059991747101</v>
      </c>
      <c r="N11">
        <v>35</v>
      </c>
      <c r="O11">
        <v>11.228571428571399</v>
      </c>
      <c r="P11">
        <v>73.066953219884397</v>
      </c>
    </row>
    <row r="12" spans="2:16" x14ac:dyDescent="0.25">
      <c r="B12">
        <v>9</v>
      </c>
      <c r="C12">
        <v>48.903740514678198</v>
      </c>
      <c r="D12">
        <v>5</v>
      </c>
      <c r="E12">
        <v>9.8000000000000007</v>
      </c>
      <c r="F12">
        <v>42.716071428571396</v>
      </c>
      <c r="G12">
        <v>9</v>
      </c>
      <c r="H12">
        <v>24.1913778753778</v>
      </c>
      <c r="I12">
        <v>7</v>
      </c>
      <c r="J12">
        <v>8.5714285714285694</v>
      </c>
      <c r="K12">
        <v>62.970966848277797</v>
      </c>
      <c r="L12">
        <v>9</v>
      </c>
      <c r="M12">
        <v>45.714548569693598</v>
      </c>
      <c r="N12">
        <v>25</v>
      </c>
      <c r="O12">
        <v>12.24</v>
      </c>
      <c r="P12">
        <v>73.622206290441596</v>
      </c>
    </row>
    <row r="13" spans="2:16" x14ac:dyDescent="0.25">
      <c r="B13">
        <v>10</v>
      </c>
      <c r="C13">
        <v>79.640668931244093</v>
      </c>
      <c r="D13">
        <v>40</v>
      </c>
      <c r="E13">
        <v>11.775</v>
      </c>
      <c r="F13">
        <v>52.350197627127798</v>
      </c>
      <c r="G13">
        <v>10</v>
      </c>
      <c r="H13">
        <v>75.927699733683397</v>
      </c>
      <c r="I13">
        <v>69</v>
      </c>
      <c r="J13">
        <v>11.6231884057971</v>
      </c>
      <c r="K13">
        <v>76.860792274162193</v>
      </c>
      <c r="L13">
        <v>10</v>
      </c>
      <c r="M13">
        <v>63.850244332203502</v>
      </c>
      <c r="N13">
        <v>45</v>
      </c>
      <c r="O13">
        <v>11.3555555555556</v>
      </c>
      <c r="P13">
        <v>76.359338313332103</v>
      </c>
    </row>
    <row r="14" spans="2:16" x14ac:dyDescent="0.25">
      <c r="B14">
        <v>11</v>
      </c>
      <c r="C14">
        <v>94.118317867309699</v>
      </c>
      <c r="D14">
        <v>50</v>
      </c>
      <c r="E14">
        <v>13.26</v>
      </c>
      <c r="F14">
        <v>56.703994099038198</v>
      </c>
      <c r="G14">
        <v>11</v>
      </c>
      <c r="H14">
        <v>80.634522176539704</v>
      </c>
      <c r="I14">
        <v>69</v>
      </c>
      <c r="J14">
        <v>13.826086956521699</v>
      </c>
      <c r="K14">
        <v>81.452591968761695</v>
      </c>
      <c r="L14">
        <v>11</v>
      </c>
      <c r="M14">
        <v>72.690272912183204</v>
      </c>
      <c r="N14">
        <v>89</v>
      </c>
      <c r="O14">
        <v>13.0337078651685</v>
      </c>
      <c r="P14">
        <v>83.200977999903102</v>
      </c>
    </row>
    <row r="15" spans="2:16" x14ac:dyDescent="0.25">
      <c r="B15">
        <v>12</v>
      </c>
      <c r="C15">
        <v>75.402069933868106</v>
      </c>
      <c r="D15">
        <v>28</v>
      </c>
      <c r="E15">
        <v>11.75</v>
      </c>
      <c r="F15">
        <v>51.206748477363</v>
      </c>
      <c r="G15">
        <v>12</v>
      </c>
      <c r="H15">
        <v>72.106357549762905</v>
      </c>
      <c r="I15">
        <v>46</v>
      </c>
      <c r="J15">
        <v>12.630434782608701</v>
      </c>
      <c r="K15">
        <v>76.970140150134895</v>
      </c>
      <c r="L15">
        <v>12</v>
      </c>
      <c r="M15">
        <v>50.284876975950503</v>
      </c>
      <c r="N15">
        <v>86</v>
      </c>
      <c r="O15">
        <v>11.8139534883721</v>
      </c>
      <c r="P15">
        <v>84.416068465807896</v>
      </c>
    </row>
    <row r="16" spans="2:16" x14ac:dyDescent="0.25">
      <c r="B16">
        <v>13</v>
      </c>
      <c r="C16">
        <v>88.470377723425798</v>
      </c>
      <c r="D16">
        <v>70</v>
      </c>
      <c r="E16">
        <v>13.0428571428571</v>
      </c>
      <c r="F16">
        <v>57.170087835833598</v>
      </c>
      <c r="G16">
        <v>13</v>
      </c>
      <c r="H16">
        <v>80.734529767359106</v>
      </c>
      <c r="I16">
        <v>116</v>
      </c>
      <c r="J16">
        <v>12.258620689655199</v>
      </c>
      <c r="K16">
        <v>83.151526187165302</v>
      </c>
      <c r="L16">
        <v>13</v>
      </c>
      <c r="M16">
        <v>71.000090739673198</v>
      </c>
      <c r="N16">
        <v>138</v>
      </c>
      <c r="O16">
        <v>11.688405797101399</v>
      </c>
      <c r="P16">
        <v>87.861129268223095</v>
      </c>
    </row>
    <row r="17" spans="2:16" x14ac:dyDescent="0.25">
      <c r="B17">
        <v>14</v>
      </c>
      <c r="C17">
        <v>87.641193020384904</v>
      </c>
      <c r="D17">
        <v>67</v>
      </c>
      <c r="E17">
        <v>12.3880597014925</v>
      </c>
      <c r="F17">
        <v>57.198370024522397</v>
      </c>
      <c r="G17">
        <v>14</v>
      </c>
      <c r="H17">
        <v>92.900835512295501</v>
      </c>
      <c r="I17">
        <v>100</v>
      </c>
      <c r="J17">
        <v>12.54</v>
      </c>
      <c r="K17">
        <v>84.067210201649004</v>
      </c>
      <c r="L17">
        <v>14</v>
      </c>
      <c r="M17">
        <v>67.074995424648094</v>
      </c>
      <c r="N17">
        <v>93</v>
      </c>
      <c r="O17">
        <v>12.505376344086001</v>
      </c>
      <c r="P17">
        <v>84.442112480160503</v>
      </c>
    </row>
    <row r="18" spans="2:16" x14ac:dyDescent="0.25">
      <c r="B18">
        <v>15</v>
      </c>
      <c r="C18">
        <v>93.801909846203202</v>
      </c>
      <c r="D18">
        <v>56</v>
      </c>
      <c r="E18">
        <v>12.8035714285714</v>
      </c>
      <c r="F18">
        <v>57.104811045921899</v>
      </c>
      <c r="G18">
        <v>15</v>
      </c>
      <c r="H18">
        <v>80.559884759887694</v>
      </c>
      <c r="I18">
        <v>109</v>
      </c>
      <c r="J18">
        <v>12.5321100917431</v>
      </c>
      <c r="K18">
        <v>84.234971384004595</v>
      </c>
      <c r="L18">
        <v>15</v>
      </c>
      <c r="M18">
        <v>65.966839476220997</v>
      </c>
      <c r="N18">
        <v>93</v>
      </c>
      <c r="O18">
        <v>12.559139784946201</v>
      </c>
      <c r="P18">
        <v>85.173134522560304</v>
      </c>
    </row>
    <row r="19" spans="2:16" x14ac:dyDescent="0.25">
      <c r="B19">
        <v>16</v>
      </c>
      <c r="C19">
        <v>90.494862603741893</v>
      </c>
      <c r="D19">
        <v>69</v>
      </c>
      <c r="E19">
        <v>12.855072463768099</v>
      </c>
      <c r="F19">
        <v>57.076670216919602</v>
      </c>
      <c r="G19">
        <v>16</v>
      </c>
      <c r="H19">
        <v>85.501246012411798</v>
      </c>
      <c r="I19">
        <v>137</v>
      </c>
      <c r="J19">
        <v>11.868613138686101</v>
      </c>
      <c r="K19">
        <v>85.2047330687449</v>
      </c>
      <c r="L19">
        <v>16</v>
      </c>
      <c r="M19">
        <v>69.413083536200801</v>
      </c>
      <c r="N19">
        <v>130</v>
      </c>
      <c r="O19">
        <v>12.1230769230769</v>
      </c>
      <c r="P19">
        <v>86.423718675148805</v>
      </c>
    </row>
    <row r="20" spans="2:16" x14ac:dyDescent="0.25">
      <c r="B20">
        <v>17</v>
      </c>
      <c r="C20">
        <v>87.064199549713805</v>
      </c>
      <c r="D20">
        <v>39</v>
      </c>
      <c r="E20">
        <v>12.846153846153801</v>
      </c>
      <c r="F20">
        <v>54.197731755424101</v>
      </c>
      <c r="G20">
        <v>17</v>
      </c>
      <c r="H20">
        <v>83.580455210885006</v>
      </c>
      <c r="I20">
        <v>50</v>
      </c>
      <c r="J20">
        <v>12.12</v>
      </c>
      <c r="K20">
        <v>77.186617462259093</v>
      </c>
      <c r="L20">
        <v>17</v>
      </c>
      <c r="M20">
        <v>76.207186320882897</v>
      </c>
      <c r="N20">
        <v>32</v>
      </c>
      <c r="O20">
        <v>12.875</v>
      </c>
      <c r="P20">
        <v>71.900105445138607</v>
      </c>
    </row>
    <row r="21" spans="2:16" x14ac:dyDescent="0.25">
      <c r="B21">
        <v>18</v>
      </c>
      <c r="C21">
        <v>89.613924979936002</v>
      </c>
      <c r="D21">
        <v>64</v>
      </c>
      <c r="E21">
        <v>13.046875</v>
      </c>
      <c r="F21">
        <v>57.178368969419097</v>
      </c>
      <c r="G21">
        <v>18</v>
      </c>
      <c r="H21">
        <v>88.483261354203606</v>
      </c>
      <c r="I21">
        <v>100</v>
      </c>
      <c r="J21">
        <v>12.77</v>
      </c>
      <c r="K21">
        <v>84.409006748110798</v>
      </c>
      <c r="L21">
        <v>18</v>
      </c>
      <c r="M21">
        <v>79.975807622034097</v>
      </c>
      <c r="N21">
        <v>63</v>
      </c>
      <c r="O21">
        <v>12.714285714285699</v>
      </c>
      <c r="P21">
        <v>82.429953227968497</v>
      </c>
    </row>
    <row r="22" spans="2:16" x14ac:dyDescent="0.25">
      <c r="B22">
        <v>19</v>
      </c>
      <c r="C22">
        <v>89.859245571104907</v>
      </c>
      <c r="D22">
        <v>62</v>
      </c>
      <c r="E22">
        <v>11.451612903225801</v>
      </c>
      <c r="F22">
        <v>57.009448727795501</v>
      </c>
      <c r="G22">
        <v>19</v>
      </c>
      <c r="H22">
        <v>91.259230676602499</v>
      </c>
      <c r="I22">
        <v>94</v>
      </c>
      <c r="J22">
        <v>12.0212765957447</v>
      </c>
      <c r="K22">
        <v>83.443075278941194</v>
      </c>
      <c r="L22">
        <v>19</v>
      </c>
      <c r="M22">
        <v>85.333780955516204</v>
      </c>
      <c r="N22">
        <v>67</v>
      </c>
      <c r="O22">
        <v>12.776119402985101</v>
      </c>
      <c r="P22">
        <v>81.121495976580704</v>
      </c>
    </row>
    <row r="23" spans="2:16" x14ac:dyDescent="0.25">
      <c r="B23">
        <v>20</v>
      </c>
      <c r="C23">
        <v>73.253088194743398</v>
      </c>
      <c r="D23">
        <v>49</v>
      </c>
      <c r="E23">
        <v>10.591836734693899</v>
      </c>
      <c r="F23">
        <v>53.386787617144797</v>
      </c>
      <c r="G23">
        <v>20</v>
      </c>
      <c r="H23">
        <v>90.784436803093598</v>
      </c>
      <c r="I23">
        <v>66</v>
      </c>
      <c r="J23">
        <v>12.696969696969701</v>
      </c>
      <c r="K23">
        <v>79.666081512656604</v>
      </c>
      <c r="L23">
        <v>20</v>
      </c>
      <c r="M23">
        <v>100</v>
      </c>
      <c r="N23">
        <v>45</v>
      </c>
      <c r="O23">
        <v>12.2888888888889</v>
      </c>
      <c r="P23">
        <v>75.530649347403696</v>
      </c>
    </row>
    <row r="24" spans="2:16" x14ac:dyDescent="0.25">
      <c r="B24">
        <v>21</v>
      </c>
      <c r="C24">
        <v>79.8052501116846</v>
      </c>
      <c r="D24">
        <v>27</v>
      </c>
      <c r="E24">
        <v>10.2592592592593</v>
      </c>
      <c r="F24">
        <v>51.221364694975797</v>
      </c>
      <c r="G24">
        <v>21</v>
      </c>
      <c r="H24">
        <v>83.811290860225597</v>
      </c>
      <c r="I24">
        <v>36</v>
      </c>
      <c r="J24">
        <v>12.5833333333333</v>
      </c>
      <c r="K24">
        <v>76.792688352859898</v>
      </c>
      <c r="L24">
        <v>21</v>
      </c>
      <c r="M24">
        <v>78.388277616068905</v>
      </c>
      <c r="N24">
        <v>50</v>
      </c>
      <c r="O24">
        <v>12.8</v>
      </c>
      <c r="P24">
        <v>73.841947960622093</v>
      </c>
    </row>
    <row r="25" spans="2:16" x14ac:dyDescent="0.25">
      <c r="B25">
        <v>22</v>
      </c>
      <c r="C25">
        <v>100</v>
      </c>
      <c r="D25">
        <v>6</v>
      </c>
      <c r="E25">
        <v>16.8333333333333</v>
      </c>
      <c r="F25">
        <v>57.026579520697197</v>
      </c>
      <c r="G25">
        <v>22</v>
      </c>
      <c r="H25">
        <v>63.411745591728099</v>
      </c>
      <c r="I25">
        <v>15</v>
      </c>
      <c r="J25">
        <v>15</v>
      </c>
      <c r="K25">
        <v>73.205393178945798</v>
      </c>
      <c r="L25">
        <v>22</v>
      </c>
      <c r="M25">
        <v>73.076021369849201</v>
      </c>
      <c r="N25">
        <v>60</v>
      </c>
      <c r="O25">
        <v>13.5833333333333</v>
      </c>
      <c r="P25">
        <v>78.630942869623198</v>
      </c>
    </row>
    <row r="26" spans="2:16" x14ac:dyDescent="0.25">
      <c r="B26">
        <v>23</v>
      </c>
      <c r="C26">
        <v>89.485820091208794</v>
      </c>
      <c r="D26">
        <v>68</v>
      </c>
      <c r="E26">
        <v>12.602941176470599</v>
      </c>
      <c r="F26">
        <v>57.522796083674102</v>
      </c>
      <c r="G26">
        <v>23</v>
      </c>
      <c r="H26">
        <v>92.933069411634307</v>
      </c>
      <c r="I26">
        <v>95</v>
      </c>
      <c r="J26">
        <v>12.821052631578899</v>
      </c>
      <c r="K26">
        <v>82.8863275549067</v>
      </c>
      <c r="L26">
        <v>23</v>
      </c>
      <c r="M26">
        <v>82.710323456009206</v>
      </c>
      <c r="N26">
        <v>78</v>
      </c>
      <c r="O26">
        <v>12.974358974358999</v>
      </c>
      <c r="P26">
        <v>80.112557786453394</v>
      </c>
    </row>
    <row r="27" spans="2:16" x14ac:dyDescent="0.25">
      <c r="B27">
        <v>24</v>
      </c>
      <c r="C27">
        <v>90.627022883033803</v>
      </c>
      <c r="D27">
        <v>42</v>
      </c>
      <c r="E27">
        <v>12.619047619047601</v>
      </c>
      <c r="F27">
        <v>55.266119330404997</v>
      </c>
      <c r="G27">
        <v>24</v>
      </c>
      <c r="H27">
        <v>92.812327706540998</v>
      </c>
      <c r="I27">
        <v>77</v>
      </c>
      <c r="J27">
        <v>13.246753246753199</v>
      </c>
      <c r="K27">
        <v>81.140616972299497</v>
      </c>
      <c r="L27">
        <v>24</v>
      </c>
      <c r="M27">
        <v>79.436570816663405</v>
      </c>
      <c r="N27">
        <v>61</v>
      </c>
      <c r="O27">
        <v>12.4754098360656</v>
      </c>
      <c r="P27">
        <v>80.632963156864307</v>
      </c>
    </row>
    <row r="28" spans="2:16" x14ac:dyDescent="0.25">
      <c r="B28">
        <v>25</v>
      </c>
      <c r="C28">
        <v>91.535321963099605</v>
      </c>
      <c r="D28">
        <v>52</v>
      </c>
      <c r="E28">
        <v>12.961538461538501</v>
      </c>
      <c r="F28">
        <v>57.570027535624298</v>
      </c>
      <c r="G28">
        <v>25</v>
      </c>
      <c r="H28">
        <v>85.626230669657104</v>
      </c>
      <c r="I28">
        <v>66</v>
      </c>
      <c r="J28">
        <v>12.575757575757599</v>
      </c>
      <c r="K28">
        <v>80.011636954611205</v>
      </c>
      <c r="L28">
        <v>25</v>
      </c>
      <c r="M28">
        <v>73.057917045938197</v>
      </c>
      <c r="N28">
        <v>88</v>
      </c>
      <c r="O28">
        <v>12.454545454545499</v>
      </c>
      <c r="P28">
        <v>82.712681555122799</v>
      </c>
    </row>
    <row r="29" spans="2:16" x14ac:dyDescent="0.25">
      <c r="B29">
        <v>26</v>
      </c>
      <c r="C29">
        <v>87.974742159106</v>
      </c>
      <c r="D29">
        <v>43</v>
      </c>
      <c r="E29">
        <v>11.6279069767442</v>
      </c>
      <c r="F29">
        <v>55.451523102600397</v>
      </c>
      <c r="G29">
        <v>26</v>
      </c>
      <c r="H29">
        <v>89.095349776686803</v>
      </c>
      <c r="I29">
        <v>59</v>
      </c>
      <c r="J29">
        <v>12.440677966101701</v>
      </c>
      <c r="K29">
        <v>76.333384177392304</v>
      </c>
      <c r="L29">
        <v>26</v>
      </c>
      <c r="M29">
        <v>82.821597272736796</v>
      </c>
      <c r="N29">
        <v>39</v>
      </c>
      <c r="O29">
        <v>13.0769230769231</v>
      </c>
      <c r="P29">
        <v>74.376235637009003</v>
      </c>
    </row>
    <row r="30" spans="2:16" x14ac:dyDescent="0.25">
      <c r="B30">
        <v>27</v>
      </c>
      <c r="C30">
        <v>82.541621412355596</v>
      </c>
      <c r="D30">
        <v>39</v>
      </c>
      <c r="E30">
        <v>11.4871794871795</v>
      </c>
      <c r="F30">
        <v>54.0567705651982</v>
      </c>
      <c r="G30">
        <v>27</v>
      </c>
      <c r="H30">
        <v>92.388854007358603</v>
      </c>
      <c r="I30">
        <v>68</v>
      </c>
      <c r="J30">
        <v>12.735294117647101</v>
      </c>
      <c r="K30">
        <v>80.902154159075707</v>
      </c>
      <c r="L30">
        <v>27</v>
      </c>
      <c r="M30">
        <v>80.695584082314596</v>
      </c>
      <c r="N30">
        <v>91</v>
      </c>
      <c r="O30">
        <v>12.120879120879099</v>
      </c>
      <c r="P30">
        <v>82.033416418670598</v>
      </c>
    </row>
    <row r="31" spans="2:16" x14ac:dyDescent="0.25">
      <c r="B31">
        <v>28</v>
      </c>
      <c r="C31">
        <v>83.344630122865794</v>
      </c>
      <c r="D31">
        <v>32</v>
      </c>
      <c r="E31">
        <v>11.9375</v>
      </c>
      <c r="F31">
        <v>54.096458548089998</v>
      </c>
      <c r="G31">
        <v>28</v>
      </c>
      <c r="H31">
        <v>86.8258527736064</v>
      </c>
      <c r="I31">
        <v>34</v>
      </c>
      <c r="J31">
        <v>13.294117647058799</v>
      </c>
      <c r="K31">
        <v>76.748622497415994</v>
      </c>
      <c r="L31">
        <v>28</v>
      </c>
      <c r="M31">
        <v>69.985393347349898</v>
      </c>
      <c r="N31">
        <v>42</v>
      </c>
      <c r="O31">
        <v>13.1904761904762</v>
      </c>
      <c r="P31">
        <v>77.640514040033096</v>
      </c>
    </row>
    <row r="32" spans="2:16" x14ac:dyDescent="0.25">
      <c r="B32">
        <v>29</v>
      </c>
      <c r="C32">
        <v>89.251745247783504</v>
      </c>
      <c r="D32">
        <v>77</v>
      </c>
      <c r="E32">
        <v>12.129870129870101</v>
      </c>
      <c r="F32">
        <v>57.879436256384302</v>
      </c>
      <c r="G32">
        <v>29</v>
      </c>
      <c r="H32">
        <v>94.055151002560095</v>
      </c>
      <c r="I32">
        <v>100</v>
      </c>
      <c r="J32">
        <v>12.47</v>
      </c>
      <c r="K32">
        <v>83.753633840445801</v>
      </c>
      <c r="L32">
        <v>29</v>
      </c>
      <c r="M32">
        <v>92.713133846379506</v>
      </c>
      <c r="N32">
        <v>66</v>
      </c>
      <c r="O32">
        <v>12.303030303030299</v>
      </c>
      <c r="P32">
        <v>79.850213837668093</v>
      </c>
    </row>
    <row r="33" spans="1:20" x14ac:dyDescent="0.25">
      <c r="B33">
        <v>30</v>
      </c>
      <c r="C33">
        <v>88.829131561184298</v>
      </c>
      <c r="D33">
        <v>44</v>
      </c>
      <c r="E33">
        <v>12.659090909090899</v>
      </c>
      <c r="F33">
        <v>55.770634174945698</v>
      </c>
      <c r="G33">
        <v>30</v>
      </c>
      <c r="H33">
        <v>87.332098727333303</v>
      </c>
      <c r="I33">
        <v>68</v>
      </c>
      <c r="J33">
        <v>13.088235294117601</v>
      </c>
      <c r="K33">
        <v>79.414192750303002</v>
      </c>
      <c r="L33">
        <v>30</v>
      </c>
      <c r="M33">
        <v>83.635549916863297</v>
      </c>
      <c r="N33">
        <v>68</v>
      </c>
      <c r="O33">
        <v>12.8088235294118</v>
      </c>
      <c r="P33">
        <v>80.007763416380399</v>
      </c>
    </row>
    <row r="34" spans="1:20" x14ac:dyDescent="0.25">
      <c r="B34">
        <v>31</v>
      </c>
      <c r="C34">
        <v>90.488656682645995</v>
      </c>
      <c r="D34">
        <v>61</v>
      </c>
      <c r="E34">
        <v>12.737704918032801</v>
      </c>
      <c r="F34">
        <v>57.646315304753102</v>
      </c>
      <c r="G34">
        <v>31</v>
      </c>
      <c r="H34">
        <v>100</v>
      </c>
      <c r="I34">
        <v>61</v>
      </c>
      <c r="J34">
        <v>13.1311475409836</v>
      </c>
      <c r="K34">
        <v>81.523142621123299</v>
      </c>
      <c r="L34">
        <v>31</v>
      </c>
      <c r="M34">
        <v>88.171078075389204</v>
      </c>
      <c r="N34">
        <v>55</v>
      </c>
      <c r="O34">
        <v>13.218181818181799</v>
      </c>
      <c r="P34">
        <v>79.448985740234704</v>
      </c>
    </row>
    <row r="35" spans="1:20" x14ac:dyDescent="0.25">
      <c r="B35">
        <v>32</v>
      </c>
      <c r="C35">
        <v>84.699624059165401</v>
      </c>
      <c r="D35">
        <v>60</v>
      </c>
      <c r="E35">
        <v>11.5</v>
      </c>
      <c r="F35">
        <v>56.976205808080799</v>
      </c>
      <c r="G35">
        <v>32</v>
      </c>
      <c r="H35">
        <v>78.639991094617102</v>
      </c>
      <c r="I35">
        <v>81</v>
      </c>
      <c r="J35">
        <v>12.407407407407399</v>
      </c>
      <c r="K35">
        <v>79.961415592491406</v>
      </c>
      <c r="L35">
        <v>32</v>
      </c>
      <c r="M35">
        <v>77.575787371513499</v>
      </c>
      <c r="N35">
        <v>83</v>
      </c>
      <c r="O35">
        <v>11.421686746988</v>
      </c>
      <c r="P35">
        <v>81.263015126024797</v>
      </c>
    </row>
    <row r="36" spans="1:20" x14ac:dyDescent="0.25">
      <c r="B36">
        <v>33</v>
      </c>
      <c r="C36">
        <v>86.350927132728302</v>
      </c>
      <c r="D36">
        <v>66</v>
      </c>
      <c r="E36">
        <v>12.530303030302999</v>
      </c>
      <c r="F36">
        <v>57.555772265464803</v>
      </c>
      <c r="G36">
        <v>33</v>
      </c>
      <c r="H36">
        <v>80.203643579085295</v>
      </c>
      <c r="I36">
        <v>86</v>
      </c>
      <c r="J36">
        <v>12.023255813953501</v>
      </c>
      <c r="K36">
        <v>81.790154946442698</v>
      </c>
      <c r="L36">
        <v>33</v>
      </c>
      <c r="M36">
        <v>70.101856927329095</v>
      </c>
      <c r="N36">
        <v>96</v>
      </c>
      <c r="O36">
        <v>12.1875</v>
      </c>
      <c r="P36">
        <v>85.023592572968496</v>
      </c>
    </row>
    <row r="37" spans="1:20" x14ac:dyDescent="0.25">
      <c r="B37">
        <v>34</v>
      </c>
      <c r="C37">
        <v>87.465610425732194</v>
      </c>
      <c r="D37">
        <v>70</v>
      </c>
      <c r="E37">
        <v>12.271428571428601</v>
      </c>
      <c r="F37">
        <v>57.344492974345897</v>
      </c>
      <c r="G37">
        <v>34</v>
      </c>
      <c r="H37">
        <v>81.622971350647802</v>
      </c>
      <c r="I37">
        <v>80</v>
      </c>
      <c r="J37">
        <v>12.487500000000001</v>
      </c>
      <c r="K37">
        <v>80.621933338849004</v>
      </c>
      <c r="L37">
        <v>34</v>
      </c>
      <c r="M37">
        <v>67.780019716656795</v>
      </c>
      <c r="N37">
        <v>84</v>
      </c>
      <c r="O37">
        <v>13.0595238095238</v>
      </c>
      <c r="P37">
        <v>83.131327253123501</v>
      </c>
    </row>
    <row r="38" spans="1:20" x14ac:dyDescent="0.25">
      <c r="A38" s="13"/>
      <c r="B38" s="13">
        <v>35</v>
      </c>
      <c r="C38" s="13">
        <v>86.036213378953207</v>
      </c>
      <c r="D38" s="13">
        <v>84</v>
      </c>
      <c r="E38" s="13">
        <v>11.535714285714301</v>
      </c>
      <c r="F38" s="13">
        <v>58.696071113954503</v>
      </c>
      <c r="G38" s="13">
        <v>35</v>
      </c>
      <c r="H38" s="13">
        <v>91.770240482710193</v>
      </c>
      <c r="I38" s="13">
        <v>107</v>
      </c>
      <c r="J38" s="13">
        <v>12.411214953270999</v>
      </c>
      <c r="K38" s="13">
        <v>83.600563519390406</v>
      </c>
      <c r="L38" s="13">
        <v>35</v>
      </c>
      <c r="M38" s="13">
        <v>83.045209188500806</v>
      </c>
      <c r="N38" s="13">
        <v>93</v>
      </c>
      <c r="O38" s="13">
        <v>12.290322580645199</v>
      </c>
      <c r="P38" s="13">
        <v>83.047944780648507</v>
      </c>
      <c r="Q38" s="13"/>
      <c r="R38" s="13"/>
      <c r="S38" s="13"/>
      <c r="T38" s="13"/>
    </row>
    <row r="39" spans="1:20" x14ac:dyDescent="0.25">
      <c r="A39" s="13"/>
      <c r="B39" s="13"/>
      <c r="C39" s="13"/>
      <c r="D39" s="13"/>
      <c r="E39" s="13"/>
      <c r="F39" s="13"/>
      <c r="G39" s="13"/>
      <c r="H39" s="13"/>
      <c r="I39" s="13"/>
      <c r="J39" s="13"/>
      <c r="K39" s="13"/>
      <c r="L39" s="13"/>
      <c r="M39" s="13"/>
      <c r="N39" s="13"/>
      <c r="O39" s="13"/>
      <c r="P39" s="13"/>
      <c r="Q39" s="13"/>
      <c r="R39" s="13"/>
      <c r="S39" s="13"/>
      <c r="T39" s="13"/>
    </row>
    <row r="40" spans="1:20" x14ac:dyDescent="0.25">
      <c r="A40" s="13"/>
      <c r="B40" s="13"/>
      <c r="C40" s="13"/>
      <c r="D40" s="13"/>
      <c r="E40" s="13"/>
      <c r="F40" s="13"/>
      <c r="G40" s="13"/>
      <c r="H40" s="13"/>
      <c r="I40" s="13"/>
      <c r="J40" s="13"/>
      <c r="K40" s="13"/>
      <c r="L40" s="13"/>
      <c r="M40" s="13"/>
      <c r="N40" s="13"/>
      <c r="O40" s="13"/>
      <c r="P40" s="13"/>
      <c r="Q40" s="13"/>
      <c r="R40" s="13"/>
      <c r="S40" s="13"/>
      <c r="T40" s="13"/>
    </row>
    <row r="41" spans="1:20" x14ac:dyDescent="0.25">
      <c r="A41" s="13"/>
      <c r="B41" s="13"/>
      <c r="C41" s="13"/>
      <c r="D41" s="13"/>
      <c r="E41" s="13"/>
      <c r="F41" s="13"/>
      <c r="G41" s="13"/>
      <c r="H41" s="13"/>
      <c r="I41" s="13"/>
      <c r="J41" s="13"/>
      <c r="K41" s="13"/>
      <c r="L41" s="13"/>
      <c r="M41" s="13"/>
      <c r="N41" s="13"/>
      <c r="O41" s="13"/>
      <c r="P41" s="13"/>
      <c r="Q41" s="13"/>
      <c r="R41" s="13"/>
      <c r="S41" s="13"/>
      <c r="T41" s="13"/>
    </row>
    <row r="42" spans="1:20" x14ac:dyDescent="0.25">
      <c r="A42" s="13"/>
      <c r="B42" s="13"/>
      <c r="C42" s="13"/>
      <c r="D42" s="13"/>
      <c r="E42" s="13"/>
      <c r="F42" s="13"/>
      <c r="G42" s="13"/>
      <c r="H42" s="13"/>
      <c r="I42" s="13"/>
      <c r="J42" s="13"/>
      <c r="K42" s="13"/>
      <c r="L42" s="13"/>
      <c r="M42" s="13"/>
      <c r="N42" s="13"/>
      <c r="O42" s="13"/>
      <c r="P42" s="13"/>
      <c r="Q42" s="13"/>
      <c r="R42" s="13"/>
      <c r="S42" s="13"/>
      <c r="T42" s="13"/>
    </row>
    <row r="43" spans="1:20" x14ac:dyDescent="0.25">
      <c r="A43" s="13"/>
      <c r="B43" s="13"/>
      <c r="C43" s="13"/>
      <c r="D43" s="13"/>
      <c r="E43" s="13"/>
      <c r="F43" s="13"/>
      <c r="G43" s="13"/>
      <c r="H43" s="13"/>
      <c r="I43" s="13"/>
      <c r="J43" s="13"/>
      <c r="K43" s="13"/>
      <c r="L43" s="13"/>
      <c r="M43" s="13"/>
      <c r="N43" s="13"/>
      <c r="O43" s="13"/>
      <c r="P43" s="13"/>
      <c r="Q43" s="13"/>
      <c r="R43" s="13"/>
      <c r="S43" s="13"/>
      <c r="T43" s="13"/>
    </row>
    <row r="44" spans="1:20" x14ac:dyDescent="0.25">
      <c r="A44" s="13"/>
      <c r="B44" s="13"/>
      <c r="C44" s="13"/>
      <c r="D44" s="13"/>
      <c r="E44" s="13"/>
      <c r="F44" s="13"/>
      <c r="G44" s="13"/>
      <c r="H44" s="13"/>
      <c r="I44" s="13"/>
      <c r="J44" s="13"/>
      <c r="K44" s="13"/>
      <c r="L44" s="13"/>
      <c r="M44" s="13"/>
      <c r="N44" s="13"/>
      <c r="O44" s="13"/>
      <c r="P44" s="13"/>
      <c r="Q44" s="13"/>
      <c r="R44" s="13"/>
      <c r="S44" s="13"/>
      <c r="T44" s="13"/>
    </row>
    <row r="45" spans="1:20" x14ac:dyDescent="0.25">
      <c r="A45" s="13"/>
      <c r="B45" s="13"/>
      <c r="C45" s="13"/>
      <c r="D45" s="13"/>
      <c r="E45" s="13"/>
      <c r="F45" s="13"/>
      <c r="G45" s="13"/>
      <c r="H45" s="13"/>
      <c r="I45" s="13"/>
      <c r="J45" s="13"/>
      <c r="K45" s="13"/>
      <c r="L45" s="13"/>
      <c r="M45" s="13"/>
      <c r="N45" s="13"/>
      <c r="O45" s="13"/>
      <c r="P45" s="13"/>
      <c r="Q45" s="13"/>
      <c r="R45" s="13"/>
      <c r="S45" s="13"/>
      <c r="T45" s="13"/>
    </row>
    <row r="46" spans="1:20" x14ac:dyDescent="0.25">
      <c r="A46" s="13"/>
      <c r="B46" s="13"/>
      <c r="C46" s="13"/>
      <c r="D46" s="13"/>
      <c r="E46" s="13"/>
      <c r="F46" s="13"/>
      <c r="G46" s="13"/>
      <c r="H46" s="13"/>
      <c r="I46" s="13"/>
      <c r="J46" s="13"/>
      <c r="K46" s="13"/>
      <c r="L46" s="13"/>
      <c r="M46" s="13"/>
      <c r="N46" s="13"/>
      <c r="O46" s="13"/>
      <c r="P46" s="13"/>
      <c r="Q46" s="13"/>
      <c r="R46" s="13"/>
      <c r="S46" s="13"/>
      <c r="T46" s="13"/>
    </row>
    <row r="47" spans="1:20" x14ac:dyDescent="0.25">
      <c r="A47" s="13"/>
      <c r="B47" s="13"/>
      <c r="C47" s="13"/>
      <c r="D47" s="13"/>
      <c r="E47" s="13"/>
      <c r="F47" s="13"/>
      <c r="G47" s="13"/>
      <c r="H47" s="13"/>
      <c r="I47" s="13"/>
      <c r="J47" s="13"/>
      <c r="K47" s="13"/>
      <c r="L47" s="13"/>
      <c r="M47" s="13"/>
      <c r="N47" s="13"/>
      <c r="O47" s="13"/>
      <c r="P47" s="13"/>
      <c r="Q47" s="13"/>
      <c r="R47" s="13"/>
      <c r="S47" s="13"/>
      <c r="T47" s="13"/>
    </row>
    <row r="48" spans="1:20" x14ac:dyDescent="0.25">
      <c r="A48" s="13"/>
      <c r="B48" s="13"/>
      <c r="C48" s="13"/>
      <c r="D48" s="13"/>
      <c r="E48" s="13"/>
      <c r="F48" s="13"/>
      <c r="G48" s="13"/>
      <c r="H48" s="13"/>
      <c r="I48" s="13"/>
      <c r="J48" s="13"/>
      <c r="K48" s="13"/>
      <c r="L48" s="13"/>
      <c r="M48" s="13"/>
      <c r="N48" s="13"/>
      <c r="O48" s="13"/>
      <c r="P48" s="13"/>
      <c r="Q48" s="13"/>
      <c r="R48" s="13"/>
      <c r="S48" s="13"/>
      <c r="T48" s="13"/>
    </row>
    <row r="49" spans="1:20" x14ac:dyDescent="0.25">
      <c r="A49" s="13"/>
      <c r="B49" s="13"/>
      <c r="C49" s="13"/>
      <c r="D49" s="13"/>
      <c r="E49" s="13"/>
      <c r="F49" s="13"/>
      <c r="G49" s="13"/>
      <c r="H49" s="13"/>
      <c r="I49" s="13"/>
      <c r="J49" s="13"/>
      <c r="K49" s="13"/>
      <c r="L49" s="13"/>
      <c r="M49" s="13"/>
      <c r="N49" s="13"/>
      <c r="O49" s="13"/>
      <c r="P49" s="13"/>
      <c r="Q49" s="13"/>
      <c r="R49" s="13"/>
      <c r="S49" s="13"/>
      <c r="T49" s="13"/>
    </row>
    <row r="50" spans="1:20" x14ac:dyDescent="0.25">
      <c r="A50" s="13"/>
      <c r="B50" s="13"/>
      <c r="C50" s="13"/>
      <c r="D50" s="13"/>
      <c r="E50" s="13"/>
      <c r="F50" s="13"/>
      <c r="G50" s="13"/>
      <c r="H50" s="13"/>
      <c r="I50" s="13"/>
      <c r="J50" s="13"/>
      <c r="K50" s="13"/>
      <c r="L50" s="13"/>
      <c r="M50" s="13"/>
      <c r="N50" s="13"/>
      <c r="O50" s="13"/>
      <c r="P50" s="13"/>
      <c r="Q50" s="13"/>
      <c r="R50" s="13"/>
      <c r="S50" s="13"/>
      <c r="T50" s="13"/>
    </row>
    <row r="51" spans="1:20" x14ac:dyDescent="0.25">
      <c r="A51" s="13"/>
      <c r="B51" s="13"/>
      <c r="C51" s="13"/>
      <c r="D51" s="13"/>
      <c r="E51" s="13"/>
      <c r="F51" s="13"/>
      <c r="G51" s="13"/>
      <c r="H51" s="13"/>
      <c r="I51" s="13"/>
      <c r="J51" s="13"/>
      <c r="K51" s="13"/>
      <c r="L51" s="13"/>
      <c r="M51" s="13"/>
      <c r="N51" s="13"/>
      <c r="O51" s="13"/>
      <c r="P51" s="13"/>
      <c r="Q51" s="13"/>
      <c r="R51" s="13"/>
      <c r="S51" s="13"/>
      <c r="T51" s="13"/>
    </row>
    <row r="52" spans="1:20" x14ac:dyDescent="0.25">
      <c r="A52" s="13"/>
      <c r="B52" s="13"/>
      <c r="C52" s="13"/>
      <c r="D52" s="13"/>
      <c r="E52" s="13"/>
      <c r="F52" s="13"/>
      <c r="G52" s="13"/>
      <c r="H52" s="13"/>
      <c r="I52" s="13"/>
      <c r="J52" s="13"/>
      <c r="K52" s="13"/>
      <c r="L52" s="13"/>
      <c r="M52" s="13"/>
      <c r="N52" s="13"/>
      <c r="O52" s="13"/>
      <c r="P52" s="13"/>
      <c r="Q52" s="13"/>
      <c r="R52" s="13"/>
      <c r="S52" s="13"/>
      <c r="T52" s="13"/>
    </row>
    <row r="53" spans="1:20" x14ac:dyDescent="0.25">
      <c r="A53" s="13"/>
      <c r="B53" s="13"/>
      <c r="C53" s="13"/>
      <c r="D53" s="13"/>
      <c r="E53" s="13"/>
      <c r="F53" s="13"/>
      <c r="G53" s="13"/>
      <c r="H53" s="13"/>
      <c r="I53" s="13"/>
      <c r="J53" s="13"/>
      <c r="K53" s="13"/>
      <c r="L53" s="13"/>
      <c r="M53" s="13"/>
      <c r="N53" s="13"/>
      <c r="O53" s="13"/>
      <c r="P53" s="13"/>
      <c r="Q53" s="13"/>
      <c r="R53" s="13"/>
      <c r="S53" s="13"/>
      <c r="T53" s="13"/>
    </row>
  </sheetData>
  <mergeCells count="3">
    <mergeCell ref="B2:F2"/>
    <mergeCell ref="G2:K2"/>
    <mergeCell ref="L2:P2"/>
  </mergeCells>
  <pageMargins left="0.7" right="0.7" top="0.78740157499999996" bottom="0.78740157499999996"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W123"/>
  <sheetViews>
    <sheetView topLeftCell="AS1" zoomScale="55" zoomScaleNormal="55" workbookViewId="0">
      <selection activeCell="AX13" sqref="AX13"/>
    </sheetView>
  </sheetViews>
  <sheetFormatPr baseColWidth="10" defaultRowHeight="15" x14ac:dyDescent="0.25"/>
  <cols>
    <col min="40" max="40" width="14.85546875" style="42" bestFit="1" customWidth="1"/>
    <col min="42" max="42" width="11.42578125" style="42"/>
    <col min="45" max="45" width="11.42578125" style="2"/>
    <col min="46" max="49" width="27.42578125" style="2" customWidth="1"/>
    <col min="51" max="56" width="11.42578125" style="48"/>
    <col min="69" max="75" width="11.42578125" style="13"/>
  </cols>
  <sheetData>
    <row r="1" spans="1:75" ht="15.75" thickBot="1" x14ac:dyDescent="0.3">
      <c r="AX1" t="s">
        <v>80</v>
      </c>
    </row>
    <row r="2" spans="1:75" x14ac:dyDescent="0.25">
      <c r="B2" s="22" t="s">
        <v>19</v>
      </c>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4"/>
      <c r="AS2" s="27" t="s">
        <v>63</v>
      </c>
      <c r="AT2" s="28"/>
      <c r="AU2" s="28"/>
      <c r="AV2" s="28"/>
      <c r="AW2" s="29"/>
    </row>
    <row r="3" spans="1:75" x14ac:dyDescent="0.25">
      <c r="B3" s="1"/>
      <c r="C3" s="2">
        <v>1</v>
      </c>
      <c r="D3" s="2">
        <v>2</v>
      </c>
      <c r="E3" s="2">
        <v>3</v>
      </c>
      <c r="F3" s="2">
        <v>4</v>
      </c>
      <c r="G3" s="2">
        <v>5</v>
      </c>
      <c r="H3" s="2">
        <v>6</v>
      </c>
      <c r="I3" s="2">
        <v>7</v>
      </c>
      <c r="J3" s="2">
        <v>8</v>
      </c>
      <c r="K3" s="2">
        <v>9</v>
      </c>
      <c r="L3" s="2">
        <v>10</v>
      </c>
      <c r="M3" s="2">
        <v>11</v>
      </c>
      <c r="N3" s="2">
        <v>12</v>
      </c>
      <c r="O3" s="2">
        <v>13</v>
      </c>
      <c r="P3" s="2">
        <v>14</v>
      </c>
      <c r="Q3" s="2">
        <v>15</v>
      </c>
      <c r="R3" s="2">
        <v>16</v>
      </c>
      <c r="S3" s="2">
        <v>17</v>
      </c>
      <c r="T3" s="2">
        <v>18</v>
      </c>
      <c r="U3" s="2">
        <v>19</v>
      </c>
      <c r="V3" s="2">
        <v>20</v>
      </c>
      <c r="W3" s="2">
        <v>21</v>
      </c>
      <c r="X3" s="2">
        <v>22</v>
      </c>
      <c r="Y3" s="2">
        <v>23</v>
      </c>
      <c r="Z3" s="2">
        <v>24</v>
      </c>
      <c r="AA3" s="2">
        <v>25</v>
      </c>
      <c r="AB3" s="2">
        <v>26</v>
      </c>
      <c r="AC3" s="2">
        <v>27</v>
      </c>
      <c r="AD3" s="2">
        <v>28</v>
      </c>
      <c r="AE3" s="2">
        <v>29</v>
      </c>
      <c r="AF3" s="2">
        <v>30</v>
      </c>
      <c r="AG3" s="2">
        <v>31</v>
      </c>
      <c r="AH3" s="2">
        <v>32</v>
      </c>
      <c r="AI3" s="2">
        <v>33</v>
      </c>
      <c r="AJ3" s="2">
        <v>34</v>
      </c>
      <c r="AK3" s="2">
        <v>35</v>
      </c>
      <c r="AL3" s="3" t="s">
        <v>24</v>
      </c>
      <c r="AM3" t="s">
        <v>59</v>
      </c>
      <c r="AN3" s="42" t="s">
        <v>60</v>
      </c>
      <c r="AO3" t="s">
        <v>61</v>
      </c>
      <c r="AP3" s="42" t="s">
        <v>62</v>
      </c>
      <c r="AQ3" t="s">
        <v>64</v>
      </c>
      <c r="AS3" s="30"/>
      <c r="AT3" s="2" t="s">
        <v>13</v>
      </c>
      <c r="AU3" s="2" t="s">
        <v>12</v>
      </c>
      <c r="AV3" s="2" t="s">
        <v>14</v>
      </c>
      <c r="AW3" s="3"/>
    </row>
    <row r="4" spans="1:75" s="35" customFormat="1" x14ac:dyDescent="0.25">
      <c r="A4" s="33"/>
      <c r="B4" s="34" t="s">
        <v>6</v>
      </c>
      <c r="C4" s="35">
        <v>131209.229741799</v>
      </c>
      <c r="D4" s="35">
        <v>27183.716680505</v>
      </c>
      <c r="E4" s="35">
        <v>10391.555725673101</v>
      </c>
      <c r="F4" s="35">
        <v>4412.3445371001299</v>
      </c>
      <c r="G4" s="35">
        <v>2299.9723052507002</v>
      </c>
      <c r="H4" s="35">
        <v>28730.117664089201</v>
      </c>
      <c r="I4" s="35">
        <v>0</v>
      </c>
      <c r="J4" s="35">
        <v>35100</v>
      </c>
      <c r="K4" s="35">
        <v>19647.677115843599</v>
      </c>
      <c r="L4" s="35">
        <v>74217.737195488997</v>
      </c>
      <c r="M4" s="35">
        <v>1500.1671970950799</v>
      </c>
      <c r="N4" s="35">
        <v>46891.921296977504</v>
      </c>
      <c r="O4" s="35">
        <v>0</v>
      </c>
      <c r="P4" s="35">
        <v>59710.466446810598</v>
      </c>
      <c r="Q4" s="35">
        <v>12285.6314180516</v>
      </c>
      <c r="R4" s="35">
        <v>45620.500085530199</v>
      </c>
      <c r="S4" s="35">
        <v>30776.126317870199</v>
      </c>
      <c r="T4" s="35">
        <v>37029.101640207198</v>
      </c>
      <c r="U4" s="35">
        <v>18871.098024581799</v>
      </c>
      <c r="V4" s="35">
        <v>299633.70153830998</v>
      </c>
      <c r="W4" s="35">
        <v>29389.756497673501</v>
      </c>
      <c r="X4" s="35">
        <v>0</v>
      </c>
      <c r="Y4" s="35">
        <v>21381.767295129699</v>
      </c>
      <c r="Z4" s="35">
        <v>60247.0568333837</v>
      </c>
      <c r="AA4" s="35">
        <v>32127.964740692601</v>
      </c>
      <c r="AB4" s="35">
        <v>108534.023329433</v>
      </c>
      <c r="AC4" s="35">
        <v>64628.587051241302</v>
      </c>
      <c r="AD4" s="35">
        <v>73919.808212335207</v>
      </c>
      <c r="AE4" s="35">
        <v>57989.451809669597</v>
      </c>
      <c r="AF4" s="35">
        <v>51834.330897525397</v>
      </c>
      <c r="AG4" s="35">
        <v>16558.8923247686</v>
      </c>
      <c r="AH4" s="35">
        <v>79947.753478350598</v>
      </c>
      <c r="AI4" s="35">
        <v>38755.147348276303</v>
      </c>
      <c r="AJ4" s="35">
        <v>30255.050327194698</v>
      </c>
      <c r="AK4" s="35">
        <v>68843.077308785796</v>
      </c>
      <c r="AL4" s="36" t="s">
        <v>25</v>
      </c>
      <c r="AM4" s="35">
        <f>SUM(C4:AK4)</f>
        <v>1619923.732385644</v>
      </c>
      <c r="AN4" s="43">
        <f>SUM(H4,I4,N4,L4)</f>
        <v>149839.77615655569</v>
      </c>
      <c r="AO4" s="35">
        <f>SUM(F4,G4,E4,M4,D4,K4)</f>
        <v>65435.433561467609</v>
      </c>
      <c r="AP4" s="43">
        <f>SUM(AN4:AO4)</f>
        <v>215275.20971802331</v>
      </c>
      <c r="AQ4" s="35" t="str">
        <f>B4</f>
        <v>CN</v>
      </c>
      <c r="AS4" s="1" t="s">
        <v>6</v>
      </c>
      <c r="AT4" s="2">
        <v>1619923.732385644</v>
      </c>
      <c r="AU4" s="14">
        <v>31277153.209804509</v>
      </c>
      <c r="AV4" s="14">
        <v>1534587504.626924</v>
      </c>
      <c r="AW4" s="31" t="s">
        <v>25</v>
      </c>
      <c r="AY4" s="49"/>
      <c r="AZ4" s="49"/>
      <c r="BA4" s="49"/>
      <c r="BB4" s="49"/>
      <c r="BC4" s="49"/>
      <c r="BD4" s="49"/>
      <c r="BQ4" s="45"/>
      <c r="BR4" s="45"/>
      <c r="BS4" s="45"/>
      <c r="BT4" s="45"/>
      <c r="BU4" s="45"/>
      <c r="BV4" s="45"/>
      <c r="BW4" s="45"/>
    </row>
    <row r="5" spans="1:75" s="2" customFormat="1" x14ac:dyDescent="0.25">
      <c r="A5" s="37"/>
      <c r="B5" s="1" t="s">
        <v>5</v>
      </c>
      <c r="C5" s="2">
        <v>67004852.978112802</v>
      </c>
      <c r="D5" s="2">
        <v>6734222.1819668198</v>
      </c>
      <c r="E5" s="2">
        <v>14508968.717455899</v>
      </c>
      <c r="F5" s="2">
        <v>3174985.1585301198</v>
      </c>
      <c r="G5" s="2">
        <v>15901200</v>
      </c>
      <c r="H5" s="2">
        <v>11313352.109905001</v>
      </c>
      <c r="I5" s="2">
        <v>570829.03910087503</v>
      </c>
      <c r="J5" s="2">
        <v>5283502.7930018296</v>
      </c>
      <c r="K5" s="2">
        <v>58861543.458806597</v>
      </c>
      <c r="L5" s="2">
        <v>0</v>
      </c>
      <c r="M5" s="2">
        <v>1604712.6427059299</v>
      </c>
      <c r="N5" s="2">
        <v>4716711.8741079299</v>
      </c>
      <c r="O5" s="2">
        <v>9654593.6533146296</v>
      </c>
      <c r="P5" s="2">
        <v>7627585.69645222</v>
      </c>
      <c r="Q5" s="2">
        <v>2561356.7270732298</v>
      </c>
      <c r="R5" s="2">
        <v>1020185.66844106</v>
      </c>
      <c r="S5" s="2">
        <v>19873717.872892</v>
      </c>
      <c r="T5" s="2">
        <v>1974020.0344962799</v>
      </c>
      <c r="U5" s="2">
        <v>13075962.0488184</v>
      </c>
      <c r="V5" s="2">
        <v>4991373.5020051803</v>
      </c>
      <c r="W5" s="2">
        <v>23777505.0969088</v>
      </c>
      <c r="X5" s="2">
        <v>14945.9762713112</v>
      </c>
      <c r="Y5" s="2">
        <v>19674618.510421</v>
      </c>
      <c r="Z5" s="2">
        <v>9114008.3993428908</v>
      </c>
      <c r="AA5" s="2">
        <v>20816825.989978299</v>
      </c>
      <c r="AB5" s="2">
        <v>12791433.359344799</v>
      </c>
      <c r="AC5" s="2">
        <v>19407626.621659301</v>
      </c>
      <c r="AD5" s="2">
        <v>5803258.7746507702</v>
      </c>
      <c r="AE5" s="2">
        <v>31385403.2313421</v>
      </c>
      <c r="AF5" s="2">
        <v>15967574.3630608</v>
      </c>
      <c r="AG5" s="2">
        <v>6496520.2842021696</v>
      </c>
      <c r="AH5" s="2">
        <v>12471196.728931401</v>
      </c>
      <c r="AI5" s="2">
        <v>5923442.4450119697</v>
      </c>
      <c r="AJ5" s="2">
        <v>7633740.7324935896</v>
      </c>
      <c r="AK5" s="2">
        <v>7279997.25035703</v>
      </c>
      <c r="AL5" s="3" t="s">
        <v>25</v>
      </c>
      <c r="AM5" s="2">
        <f t="shared" ref="AM5:AM19" si="0">SUM(C5:AK5)</f>
        <v>449011773.9211629</v>
      </c>
      <c r="AN5" s="8">
        <f t="shared" ref="AN5:AN18" si="1">SUM(H5,I5,N5,L5)</f>
        <v>16600893.023113806</v>
      </c>
      <c r="AO5" s="2">
        <f t="shared" ref="AO5:AO19" si="2">SUM(F5,G5,E5,M5,D5,K5)</f>
        <v>100785632.15946537</v>
      </c>
      <c r="AP5" s="8">
        <f t="shared" ref="AP5:AP19" si="3">SUM(AN5:AO5)</f>
        <v>117386525.18257917</v>
      </c>
      <c r="AQ5" s="2" t="str">
        <f>B5</f>
        <v>JP</v>
      </c>
      <c r="AS5" s="1" t="s">
        <v>5</v>
      </c>
      <c r="AT5" s="2">
        <v>449011773.9211629</v>
      </c>
      <c r="AU5" s="14">
        <v>1157100764.8005619</v>
      </c>
      <c r="AV5" s="14">
        <v>749647636.51552176</v>
      </c>
      <c r="AW5" s="31"/>
      <c r="AY5" s="50"/>
      <c r="AZ5" s="50"/>
      <c r="BA5" s="50"/>
      <c r="BB5" s="50"/>
      <c r="BC5" s="50"/>
      <c r="BD5" s="50"/>
      <c r="BQ5" s="46"/>
      <c r="BR5" s="46"/>
      <c r="BS5" s="46"/>
      <c r="BT5" s="46"/>
      <c r="BU5" s="46"/>
      <c r="BV5" s="46"/>
      <c r="BW5" s="46"/>
    </row>
    <row r="6" spans="1:75" s="2" customFormat="1" x14ac:dyDescent="0.25">
      <c r="A6" s="37"/>
      <c r="B6" s="1" t="s">
        <v>7</v>
      </c>
      <c r="C6" s="2">
        <v>13852.700673949599</v>
      </c>
      <c r="D6" s="2">
        <v>143386.154452107</v>
      </c>
      <c r="E6" s="2">
        <v>22138.9942038396</v>
      </c>
      <c r="F6" s="2">
        <v>12493.888614027301</v>
      </c>
      <c r="G6" s="2">
        <v>6052.0709917785598</v>
      </c>
      <c r="H6" s="2">
        <v>70014.737902349894</v>
      </c>
      <c r="I6" s="2">
        <v>0</v>
      </c>
      <c r="J6" s="2">
        <v>85055.528568056005</v>
      </c>
      <c r="K6" s="2">
        <v>29409.301429248801</v>
      </c>
      <c r="L6" s="2">
        <v>57439.850970191197</v>
      </c>
      <c r="M6" s="2">
        <v>2416.2271587362302</v>
      </c>
      <c r="N6" s="2">
        <v>32380.298977132501</v>
      </c>
      <c r="O6" s="2">
        <v>3662.8742451322901</v>
      </c>
      <c r="P6" s="2">
        <v>417794.48820060003</v>
      </c>
      <c r="Q6" s="2">
        <v>71029.500825603303</v>
      </c>
      <c r="R6" s="2">
        <v>25468.247232831302</v>
      </c>
      <c r="S6" s="2">
        <v>86730.131878189699</v>
      </c>
      <c r="T6" s="2">
        <v>89476.914082682299</v>
      </c>
      <c r="U6" s="2">
        <v>80727.401051196706</v>
      </c>
      <c r="V6" s="2">
        <v>55885.022096596702</v>
      </c>
      <c r="W6" s="2">
        <v>61588.975830356001</v>
      </c>
      <c r="X6" s="2">
        <v>0</v>
      </c>
      <c r="Y6" s="2">
        <v>45636.287986278898</v>
      </c>
      <c r="Z6" s="2">
        <v>13569.476306468099</v>
      </c>
      <c r="AA6" s="2">
        <v>44100</v>
      </c>
      <c r="AB6" s="2">
        <v>25197.700712010901</v>
      </c>
      <c r="AC6" s="2">
        <v>18501.065839719198</v>
      </c>
      <c r="AD6" s="2">
        <v>26461.965640562401</v>
      </c>
      <c r="AE6" s="2">
        <v>92816.998855872997</v>
      </c>
      <c r="AF6" s="2">
        <v>0</v>
      </c>
      <c r="AG6" s="2">
        <v>17839.4233088002</v>
      </c>
      <c r="AH6" s="2">
        <v>12438.8825376115</v>
      </c>
      <c r="AI6" s="2">
        <v>21745.1800018578</v>
      </c>
      <c r="AJ6" s="2">
        <v>24326.717493904802</v>
      </c>
      <c r="AK6" s="2">
        <v>14884.544547745299</v>
      </c>
      <c r="AL6" s="3" t="s">
        <v>25</v>
      </c>
      <c r="AM6" s="2">
        <f t="shared" si="0"/>
        <v>1724521.5526154367</v>
      </c>
      <c r="AN6" s="8">
        <f t="shared" si="1"/>
        <v>159834.88784967357</v>
      </c>
      <c r="AO6" s="2">
        <f t="shared" si="2"/>
        <v>215896.63684973749</v>
      </c>
      <c r="AP6" s="8">
        <f t="shared" si="3"/>
        <v>375731.52469941106</v>
      </c>
      <c r="AQ6" s="2" t="str">
        <f>B6</f>
        <v>KR</v>
      </c>
      <c r="AS6" s="1" t="s">
        <v>7</v>
      </c>
      <c r="AT6" s="2">
        <v>1724521.5526154367</v>
      </c>
      <c r="AU6" s="14">
        <v>70403094.112300724</v>
      </c>
      <c r="AV6" s="14">
        <v>339693877.52599859</v>
      </c>
      <c r="AW6" s="31"/>
      <c r="AY6" s="50"/>
      <c r="AZ6" s="50"/>
      <c r="BA6" s="50"/>
      <c r="BB6" s="50"/>
      <c r="BC6" s="50"/>
      <c r="BD6" s="50"/>
      <c r="BQ6" s="46"/>
      <c r="BR6" s="46"/>
      <c r="BS6" s="46"/>
      <c r="BT6" s="46"/>
      <c r="BU6" s="46"/>
      <c r="BV6" s="46"/>
      <c r="BW6" s="46"/>
    </row>
    <row r="7" spans="1:75" s="40" customFormat="1" x14ac:dyDescent="0.25">
      <c r="A7" s="38"/>
      <c r="B7" s="39" t="s">
        <v>3</v>
      </c>
      <c r="C7" s="40">
        <v>668777.60475901305</v>
      </c>
      <c r="D7" s="40">
        <v>3303467.0714852801</v>
      </c>
      <c r="E7" s="40">
        <v>665885.83985806105</v>
      </c>
      <c r="F7" s="40">
        <v>401931.05498743203</v>
      </c>
      <c r="G7" s="40">
        <v>240386.929667952</v>
      </c>
      <c r="H7" s="40">
        <v>3264359.0132485102</v>
      </c>
      <c r="I7" s="40">
        <v>88734.378807627305</v>
      </c>
      <c r="J7" s="40">
        <v>2128764.87164657</v>
      </c>
      <c r="K7" s="40">
        <v>2828024.7800040399</v>
      </c>
      <c r="L7" s="40">
        <v>6204223.9029125897</v>
      </c>
      <c r="M7" s="40">
        <v>553279.40984819306</v>
      </c>
      <c r="N7" s="40">
        <v>1822086.6043179999</v>
      </c>
      <c r="O7" s="40">
        <v>938894.25869582302</v>
      </c>
      <c r="P7" s="40">
        <v>8575257.4647669308</v>
      </c>
      <c r="Q7" s="40">
        <v>1721817.3156337901</v>
      </c>
      <c r="R7" s="40">
        <v>1219499.4575595299</v>
      </c>
      <c r="S7" s="40">
        <v>3271288.3287346498</v>
      </c>
      <c r="T7" s="40">
        <v>1210944.48149844</v>
      </c>
      <c r="U7" s="40">
        <v>4401996.9258339899</v>
      </c>
      <c r="V7" s="40">
        <v>1596858.89942309</v>
      </c>
      <c r="W7" s="40">
        <v>3396677.9789663898</v>
      </c>
      <c r="X7" s="40">
        <v>763.07492370467196</v>
      </c>
      <c r="Y7" s="40">
        <v>3602310.7640805598</v>
      </c>
      <c r="Z7" s="40">
        <v>1086828.8247066799</v>
      </c>
      <c r="AA7" s="40">
        <v>5381800</v>
      </c>
      <c r="AB7" s="40">
        <v>1442293.8325098699</v>
      </c>
      <c r="AC7" s="40">
        <v>1465889.2570428301</v>
      </c>
      <c r="AD7" s="40">
        <v>465445.31757740199</v>
      </c>
      <c r="AE7" s="40">
        <v>6987573.0638662996</v>
      </c>
      <c r="AF7" s="40">
        <v>0</v>
      </c>
      <c r="AG7" s="40">
        <v>2553150.74308206</v>
      </c>
      <c r="AH7" s="40">
        <v>1291906.9378899101</v>
      </c>
      <c r="AI7" s="40">
        <v>3629314.9202284398</v>
      </c>
      <c r="AJ7" s="40">
        <v>1043474.74608448</v>
      </c>
      <c r="AK7" s="40">
        <v>1660203.8728825999</v>
      </c>
      <c r="AL7" s="41" t="s">
        <v>25</v>
      </c>
      <c r="AM7" s="40">
        <f>SUM(C7:AK7)</f>
        <v>79114111.927530751</v>
      </c>
      <c r="AN7" s="44">
        <f t="shared" si="1"/>
        <v>11379403.899286728</v>
      </c>
      <c r="AO7" s="40">
        <f t="shared" si="2"/>
        <v>7992975.0858509578</v>
      </c>
      <c r="AP7" s="44">
        <f t="shared" si="3"/>
        <v>19372378.985137686</v>
      </c>
      <c r="AQ7" s="40" t="str">
        <f>B7</f>
        <v>US</v>
      </c>
      <c r="AS7" s="1" t="s">
        <v>3</v>
      </c>
      <c r="AT7" s="2">
        <v>79114111.927530751</v>
      </c>
      <c r="AU7" s="14">
        <v>254321907.34164396</v>
      </c>
      <c r="AV7" s="14">
        <v>330127132.58511317</v>
      </c>
      <c r="AW7" s="31"/>
      <c r="AY7" s="51"/>
      <c r="AZ7" s="51"/>
      <c r="BA7" s="51"/>
      <c r="BB7" s="51"/>
      <c r="BC7" s="51"/>
      <c r="BD7" s="51"/>
      <c r="BQ7" s="47"/>
      <c r="BR7" s="47"/>
      <c r="BS7" s="47"/>
      <c r="BT7" s="47"/>
      <c r="BU7" s="47"/>
      <c r="BV7" s="47"/>
      <c r="BW7" s="47"/>
    </row>
    <row r="8" spans="1:75" s="35" customFormat="1" x14ac:dyDescent="0.25">
      <c r="A8" s="33"/>
      <c r="B8" s="34" t="s">
        <v>28</v>
      </c>
      <c r="C8" s="35">
        <v>1778091700</v>
      </c>
      <c r="D8" s="35">
        <v>195910638</v>
      </c>
      <c r="E8" s="35">
        <v>40431079</v>
      </c>
      <c r="F8" s="35">
        <v>34034688</v>
      </c>
      <c r="G8" s="35">
        <v>88688020</v>
      </c>
      <c r="H8" s="35">
        <v>286453456</v>
      </c>
      <c r="I8" s="35">
        <v>0</v>
      </c>
      <c r="J8" s="35">
        <v>168683229</v>
      </c>
      <c r="K8" s="35">
        <v>149353820</v>
      </c>
      <c r="L8" s="35">
        <v>890680280</v>
      </c>
      <c r="M8" s="35">
        <v>30528670</v>
      </c>
      <c r="N8" s="35">
        <v>8859495</v>
      </c>
      <c r="O8" s="35">
        <v>169889496</v>
      </c>
      <c r="P8" s="35">
        <v>277374780</v>
      </c>
      <c r="Q8" s="35">
        <v>72814261</v>
      </c>
      <c r="R8" s="35">
        <v>233244462</v>
      </c>
      <c r="S8" s="35">
        <v>428900480</v>
      </c>
      <c r="T8" s="35">
        <v>578533743</v>
      </c>
      <c r="U8" s="35">
        <v>1319558240</v>
      </c>
      <c r="V8" s="35">
        <v>843335604</v>
      </c>
      <c r="W8" s="35">
        <v>464739392</v>
      </c>
      <c r="X8" s="35">
        <v>0</v>
      </c>
      <c r="Y8" s="35">
        <v>439449348</v>
      </c>
      <c r="Z8" s="35">
        <v>68205744</v>
      </c>
      <c r="AA8" s="35">
        <v>188181084</v>
      </c>
      <c r="AB8" s="35">
        <v>599243480</v>
      </c>
      <c r="AC8" s="35">
        <v>279844045</v>
      </c>
      <c r="AD8" s="35">
        <v>321304368</v>
      </c>
      <c r="AE8" s="35">
        <v>872589168</v>
      </c>
      <c r="AF8" s="35">
        <v>493085640</v>
      </c>
      <c r="AG8" s="35">
        <v>63662976</v>
      </c>
      <c r="AH8" s="35">
        <v>622963121</v>
      </c>
      <c r="AI8" s="35">
        <v>278770856</v>
      </c>
      <c r="AJ8" s="35">
        <v>504597332</v>
      </c>
      <c r="AK8" s="35">
        <v>817203992</v>
      </c>
      <c r="AL8" s="36" t="s">
        <v>16</v>
      </c>
      <c r="AM8" s="35">
        <f t="shared" si="0"/>
        <v>13609206687</v>
      </c>
      <c r="AN8" s="43">
        <f t="shared" si="1"/>
        <v>1185993231</v>
      </c>
      <c r="AO8" s="35">
        <f t="shared" si="2"/>
        <v>538946915</v>
      </c>
      <c r="AP8" s="43">
        <f t="shared" si="3"/>
        <v>1724940146</v>
      </c>
      <c r="AQ8" s="35" t="str">
        <f>B8</f>
        <v>CN1</v>
      </c>
      <c r="AS8" s="1"/>
      <c r="AT8" s="2"/>
      <c r="AU8" s="2"/>
      <c r="AV8" s="2"/>
      <c r="AW8" s="3"/>
      <c r="AY8" s="49"/>
      <c r="AZ8" s="49"/>
      <c r="BA8" s="49"/>
      <c r="BB8" s="49"/>
      <c r="BC8" s="49"/>
      <c r="BD8" s="49"/>
      <c r="BQ8" s="45"/>
      <c r="BR8" s="45"/>
      <c r="BS8" s="45"/>
      <c r="BT8" s="45"/>
      <c r="BU8" s="45"/>
      <c r="BV8" s="45"/>
      <c r="BW8" s="45"/>
    </row>
    <row r="9" spans="1:75" s="2" customFormat="1" x14ac:dyDescent="0.25">
      <c r="A9" s="37"/>
      <c r="B9" s="1" t="s">
        <v>27</v>
      </c>
      <c r="C9" s="2">
        <v>516842972352</v>
      </c>
      <c r="D9" s="2">
        <v>259674792690</v>
      </c>
      <c r="E9" s="2">
        <v>144661580600</v>
      </c>
      <c r="F9" s="2">
        <v>29739716160</v>
      </c>
      <c r="G9" s="2">
        <v>76417827948</v>
      </c>
      <c r="H9" s="2">
        <v>85999599070</v>
      </c>
      <c r="I9" s="2">
        <v>6850467120</v>
      </c>
      <c r="J9" s="2">
        <v>107520224095</v>
      </c>
      <c r="K9" s="2">
        <v>11120967867</v>
      </c>
      <c r="L9" s="2">
        <v>84385762804</v>
      </c>
      <c r="M9" s="2">
        <v>7454418676</v>
      </c>
      <c r="N9" s="2">
        <v>27954923746</v>
      </c>
      <c r="O9" s="2">
        <v>49361153391</v>
      </c>
      <c r="P9" s="2">
        <v>106299120710</v>
      </c>
      <c r="Q9" s="2">
        <v>40018019040</v>
      </c>
      <c r="R9" s="2">
        <v>71336305040</v>
      </c>
      <c r="S9" s="2">
        <v>55935676728</v>
      </c>
      <c r="T9" s="2">
        <v>31215123225</v>
      </c>
      <c r="U9" s="2">
        <v>119530890</v>
      </c>
      <c r="V9" s="2">
        <v>102585338284</v>
      </c>
      <c r="W9" s="2">
        <v>26918533632</v>
      </c>
      <c r="X9" s="2">
        <v>87542116</v>
      </c>
      <c r="Y9" s="2">
        <v>108628488120</v>
      </c>
      <c r="Z9" s="2">
        <v>39463975510</v>
      </c>
      <c r="AA9" s="2">
        <v>90483691452</v>
      </c>
      <c r="AB9" s="2">
        <v>192477525554</v>
      </c>
      <c r="AC9" s="2">
        <v>184619379240</v>
      </c>
      <c r="AD9" s="2">
        <v>22311439488</v>
      </c>
      <c r="AE9" s="2">
        <v>244559076399</v>
      </c>
      <c r="AF9" s="2">
        <v>114856855876</v>
      </c>
      <c r="AG9" s="2">
        <v>108349738878</v>
      </c>
      <c r="AH9" s="2">
        <v>148039747064</v>
      </c>
      <c r="AI9" s="2">
        <v>80271973760</v>
      </c>
      <c r="AJ9" s="2">
        <v>55015693211</v>
      </c>
      <c r="AK9" s="2">
        <v>28324742870</v>
      </c>
      <c r="AL9" s="3" t="s">
        <v>16</v>
      </c>
      <c r="AM9" s="2">
        <f t="shared" si="0"/>
        <v>3259901923606</v>
      </c>
      <c r="AN9" s="8">
        <f t="shared" si="1"/>
        <v>205190752740</v>
      </c>
      <c r="AO9" s="2">
        <f t="shared" si="2"/>
        <v>529069303941</v>
      </c>
      <c r="AP9" s="8">
        <f t="shared" si="3"/>
        <v>734260056681</v>
      </c>
      <c r="AQ9" s="2" t="str">
        <f>B9</f>
        <v>JP1</v>
      </c>
      <c r="AS9" s="1" t="s">
        <v>6</v>
      </c>
      <c r="AT9" s="2">
        <v>13609206687</v>
      </c>
      <c r="AU9" s="2">
        <v>417346045467</v>
      </c>
      <c r="AV9" s="2">
        <v>51014039038798</v>
      </c>
      <c r="AW9" s="31" t="s">
        <v>16</v>
      </c>
      <c r="AY9" s="50"/>
      <c r="AZ9" s="50"/>
      <c r="BA9" s="50"/>
      <c r="BB9" s="50"/>
      <c r="BC9" s="50"/>
      <c r="BD9" s="50"/>
      <c r="BQ9" s="46"/>
      <c r="BR9" s="46"/>
      <c r="BS9" s="46"/>
      <c r="BT9" s="46"/>
      <c r="BU9" s="46"/>
      <c r="BV9" s="46"/>
      <c r="BW9" s="46"/>
    </row>
    <row r="10" spans="1:75" s="2" customFormat="1" x14ac:dyDescent="0.25">
      <c r="A10" s="37"/>
      <c r="B10" s="1" t="s">
        <v>29</v>
      </c>
      <c r="C10" s="2">
        <v>968647680</v>
      </c>
      <c r="D10" s="2">
        <v>403568252</v>
      </c>
      <c r="E10" s="2">
        <v>350083292</v>
      </c>
      <c r="F10" s="2">
        <v>114210</v>
      </c>
      <c r="G10" s="2">
        <v>124385352</v>
      </c>
      <c r="H10" s="2">
        <v>79263744</v>
      </c>
      <c r="I10" s="2">
        <v>0</v>
      </c>
      <c r="J10" s="2">
        <v>469612840</v>
      </c>
      <c r="K10" s="2">
        <v>127343305</v>
      </c>
      <c r="L10" s="2">
        <v>249671576</v>
      </c>
      <c r="M10" s="2">
        <v>36357882</v>
      </c>
      <c r="N10" s="2">
        <v>308024820</v>
      </c>
      <c r="O10" s="2">
        <v>14082432</v>
      </c>
      <c r="P10" s="2">
        <v>3255508091</v>
      </c>
      <c r="Q10" s="2">
        <v>510924512</v>
      </c>
      <c r="R10" s="2">
        <v>424762460</v>
      </c>
      <c r="S10" s="2">
        <v>1029532856</v>
      </c>
      <c r="T10" s="2">
        <v>1212553100</v>
      </c>
      <c r="U10" s="2">
        <v>581795228</v>
      </c>
      <c r="V10" s="2">
        <v>217435368</v>
      </c>
      <c r="W10" s="2">
        <v>475067520</v>
      </c>
      <c r="X10" s="2">
        <v>0</v>
      </c>
      <c r="Y10" s="2">
        <v>455016320</v>
      </c>
      <c r="Z10" s="2">
        <v>127103704</v>
      </c>
      <c r="AA10" s="2">
        <v>211935339</v>
      </c>
      <c r="AB10" s="2">
        <v>191542890</v>
      </c>
      <c r="AC10" s="2">
        <v>222029600</v>
      </c>
      <c r="AD10" s="2">
        <v>538505720</v>
      </c>
      <c r="AE10" s="2">
        <v>17536320</v>
      </c>
      <c r="AF10" s="2">
        <v>87007424</v>
      </c>
      <c r="AG10" s="2">
        <v>82869996</v>
      </c>
      <c r="AH10" s="2">
        <v>73722547</v>
      </c>
      <c r="AI10" s="2">
        <v>111176835</v>
      </c>
      <c r="AJ10" s="2">
        <v>339020600</v>
      </c>
      <c r="AK10" s="2">
        <v>232552530</v>
      </c>
      <c r="AL10" s="3" t="s">
        <v>16</v>
      </c>
      <c r="AM10" s="2">
        <f t="shared" si="0"/>
        <v>13528754345</v>
      </c>
      <c r="AN10" s="8">
        <f t="shared" si="1"/>
        <v>636960140</v>
      </c>
      <c r="AO10" s="2">
        <f t="shared" si="2"/>
        <v>1041852293</v>
      </c>
      <c r="AP10" s="8">
        <f t="shared" si="3"/>
        <v>1678812433</v>
      </c>
      <c r="AQ10" s="2" t="str">
        <f>B10</f>
        <v>KR1</v>
      </c>
      <c r="AS10" s="1" t="s">
        <v>5</v>
      </c>
      <c r="AT10" s="2">
        <v>3259901923606</v>
      </c>
      <c r="AU10" s="2">
        <v>15531333663024</v>
      </c>
      <c r="AV10" s="2">
        <v>21740977549359</v>
      </c>
      <c r="AW10" s="31"/>
      <c r="AY10" s="50"/>
      <c r="AZ10" s="50"/>
      <c r="BA10" s="50"/>
      <c r="BB10" s="50"/>
      <c r="BC10" s="50"/>
      <c r="BD10" s="50"/>
      <c r="BQ10" s="46"/>
      <c r="BR10" s="46"/>
      <c r="BS10" s="46"/>
      <c r="BT10" s="46"/>
      <c r="BU10" s="46"/>
      <c r="BV10" s="46"/>
      <c r="BW10" s="46"/>
    </row>
    <row r="11" spans="1:75" s="2" customFormat="1" x14ac:dyDescent="0.25">
      <c r="A11" s="37"/>
      <c r="B11" s="1" t="s">
        <v>26</v>
      </c>
      <c r="C11" s="2">
        <v>46764157440</v>
      </c>
      <c r="D11" s="2">
        <v>9297790548</v>
      </c>
      <c r="E11" s="2">
        <v>10529634037</v>
      </c>
      <c r="F11" s="2">
        <v>3674160</v>
      </c>
      <c r="G11" s="2">
        <v>4940558844</v>
      </c>
      <c r="H11" s="2">
        <v>3695583600</v>
      </c>
      <c r="I11" s="2">
        <v>519738232</v>
      </c>
      <c r="J11" s="2">
        <v>11753443120</v>
      </c>
      <c r="K11" s="2">
        <v>12245446325</v>
      </c>
      <c r="L11" s="2">
        <v>26967659796</v>
      </c>
      <c r="M11" s="2">
        <v>8325404101</v>
      </c>
      <c r="N11" s="2">
        <v>17333005440</v>
      </c>
      <c r="O11" s="2">
        <v>3609710208</v>
      </c>
      <c r="P11" s="2">
        <v>66819503003</v>
      </c>
      <c r="Q11" s="2">
        <v>12385257696</v>
      </c>
      <c r="R11" s="2">
        <v>20338957166</v>
      </c>
      <c r="S11" s="2">
        <v>38831934680</v>
      </c>
      <c r="T11" s="2">
        <v>16410204800</v>
      </c>
      <c r="U11" s="2">
        <v>31724801886</v>
      </c>
      <c r="V11" s="2">
        <v>6212999287</v>
      </c>
      <c r="W11" s="2">
        <v>26200328256</v>
      </c>
      <c r="X11" s="2">
        <v>29424530</v>
      </c>
      <c r="Y11" s="2">
        <v>35916816632</v>
      </c>
      <c r="Z11" s="2">
        <v>10180199008</v>
      </c>
      <c r="AA11" s="2">
        <v>25863800622</v>
      </c>
      <c r="AB11" s="2">
        <v>10963743560</v>
      </c>
      <c r="AC11" s="2">
        <v>17592002980</v>
      </c>
      <c r="AD11" s="2">
        <v>9471895220</v>
      </c>
      <c r="AE11" s="2">
        <v>1320192624</v>
      </c>
      <c r="AF11" s="2">
        <v>5296201904</v>
      </c>
      <c r="AG11" s="2">
        <v>11860225984</v>
      </c>
      <c r="AH11" s="2">
        <v>7656850980</v>
      </c>
      <c r="AI11" s="2">
        <v>18555640653</v>
      </c>
      <c r="AJ11" s="2">
        <v>14542012690</v>
      </c>
      <c r="AK11" s="2">
        <v>25938624438</v>
      </c>
      <c r="AL11" s="3" t="s">
        <v>16</v>
      </c>
      <c r="AM11" s="2">
        <f t="shared" si="0"/>
        <v>570097424450</v>
      </c>
      <c r="AN11" s="8">
        <f t="shared" si="1"/>
        <v>48515987068</v>
      </c>
      <c r="AO11" s="2">
        <f t="shared" si="2"/>
        <v>45342508015</v>
      </c>
      <c r="AP11" s="8">
        <f t="shared" si="3"/>
        <v>93858495083</v>
      </c>
      <c r="AQ11" s="2" t="str">
        <f>B11</f>
        <v>US1</v>
      </c>
      <c r="AS11" s="1" t="s">
        <v>7</v>
      </c>
      <c r="AT11" s="2">
        <v>13528754345</v>
      </c>
      <c r="AU11" s="2">
        <v>1000466554811</v>
      </c>
      <c r="AV11" s="2">
        <v>8475909296568</v>
      </c>
      <c r="AW11" s="31"/>
      <c r="AY11" s="50"/>
      <c r="AZ11" s="50"/>
      <c r="BA11" s="50"/>
      <c r="BB11" s="50"/>
      <c r="BC11" s="50"/>
      <c r="BD11" s="50"/>
      <c r="BQ11" s="46"/>
      <c r="BR11" s="46"/>
      <c r="BS11" s="46"/>
      <c r="BT11" s="46"/>
      <c r="BU11" s="46"/>
      <c r="BV11" s="46"/>
      <c r="BW11" s="46"/>
    </row>
    <row r="12" spans="1:75" s="35" customFormat="1" x14ac:dyDescent="0.25">
      <c r="A12" s="33"/>
      <c r="B12" s="34" t="s">
        <v>32</v>
      </c>
      <c r="C12" s="35">
        <v>13220698121.233999</v>
      </c>
      <c r="D12" s="35">
        <v>3097887764.5443401</v>
      </c>
      <c r="E12" s="35">
        <v>1721212842.7511599</v>
      </c>
      <c r="F12" s="35">
        <v>381468063.92397797</v>
      </c>
      <c r="G12" s="35">
        <v>1061656594.06284</v>
      </c>
      <c r="H12" s="35">
        <v>3543747019.7329202</v>
      </c>
      <c r="I12" s="35">
        <v>0</v>
      </c>
      <c r="J12" s="35">
        <v>2891538060.5855699</v>
      </c>
      <c r="K12" s="35">
        <v>3709187404.6923499</v>
      </c>
      <c r="L12" s="35">
        <v>12223004919.8631</v>
      </c>
      <c r="M12" s="35">
        <v>611528690.76046896</v>
      </c>
      <c r="N12" s="35">
        <v>3936949976.89851</v>
      </c>
      <c r="O12" s="35">
        <v>4118735136.6090698</v>
      </c>
      <c r="P12" s="35">
        <v>7711953827.2546797</v>
      </c>
      <c r="Q12" s="35">
        <v>2612911920.02245</v>
      </c>
      <c r="R12" s="35">
        <v>4007830572.8639202</v>
      </c>
      <c r="S12" s="35">
        <v>6082296244.9808197</v>
      </c>
      <c r="T12" s="35">
        <v>6818292192.6642199</v>
      </c>
      <c r="U12" s="35">
        <v>11313369948.5842</v>
      </c>
      <c r="V12" s="35">
        <v>29397506110.0611</v>
      </c>
      <c r="W12" s="35">
        <v>6591858753.6546497</v>
      </c>
      <c r="X12" s="35">
        <v>0</v>
      </c>
      <c r="Y12" s="35">
        <v>9340411711.6868801</v>
      </c>
      <c r="Z12" s="35">
        <v>5702857383.2855101</v>
      </c>
      <c r="AA12" s="35">
        <v>3670721027.7392902</v>
      </c>
      <c r="AB12" s="35">
        <v>10792642378.0571</v>
      </c>
      <c r="AC12" s="35">
        <v>7248693341.2183304</v>
      </c>
      <c r="AD12" s="35">
        <v>6924452791.07617</v>
      </c>
      <c r="AE12" s="35">
        <v>9322273211.3783703</v>
      </c>
      <c r="AF12" s="35">
        <v>5491317411.46556</v>
      </c>
      <c r="AG12" s="35">
        <v>4953423607.1473303</v>
      </c>
      <c r="AH12" s="35">
        <v>6859102855.6051397</v>
      </c>
      <c r="AI12" s="35">
        <v>4139585102.9293499</v>
      </c>
      <c r="AJ12" s="35">
        <v>5539619282.3761902</v>
      </c>
      <c r="AK12" s="35">
        <v>8123922416.1958303</v>
      </c>
      <c r="AL12" s="36" t="s">
        <v>17</v>
      </c>
      <c r="AM12" s="35">
        <f t="shared" si="0"/>
        <v>213162656685.90536</v>
      </c>
      <c r="AN12" s="43">
        <f t="shared" si="1"/>
        <v>19703701916.49453</v>
      </c>
      <c r="AO12" s="35">
        <f t="shared" si="2"/>
        <v>10582941360.735138</v>
      </c>
      <c r="AP12" s="43">
        <f t="shared" si="3"/>
        <v>30286643277.229668</v>
      </c>
      <c r="AQ12" s="35" t="str">
        <f>B12</f>
        <v>CN2</v>
      </c>
      <c r="AS12" s="1" t="s">
        <v>3</v>
      </c>
      <c r="AT12" s="2">
        <v>570097424450</v>
      </c>
      <c r="AU12" s="2">
        <v>3398854130793</v>
      </c>
      <c r="AV12" s="2">
        <v>12033581649607</v>
      </c>
      <c r="AW12" s="31"/>
      <c r="AY12" s="49"/>
      <c r="AZ12" s="49"/>
      <c r="BA12" s="49"/>
      <c r="BB12" s="49"/>
      <c r="BC12" s="49"/>
      <c r="BD12" s="49"/>
      <c r="BQ12" s="45"/>
      <c r="BR12" s="45"/>
      <c r="BS12" s="45"/>
      <c r="BT12" s="45"/>
      <c r="BU12" s="45"/>
      <c r="BV12" s="45"/>
      <c r="BW12" s="45"/>
    </row>
    <row r="13" spans="1:75" s="2" customFormat="1" x14ac:dyDescent="0.25">
      <c r="A13" s="37"/>
      <c r="B13" s="1" t="s">
        <v>31</v>
      </c>
      <c r="C13" s="2">
        <v>5792886598984.8799</v>
      </c>
      <c r="D13" s="2">
        <v>3108485858306.8901</v>
      </c>
      <c r="E13" s="2">
        <v>1789624228241.47</v>
      </c>
      <c r="F13" s="2">
        <v>428557900019.41498</v>
      </c>
      <c r="G13" s="2">
        <v>1309940883446.8201</v>
      </c>
      <c r="H13" s="2">
        <v>2135791569837.55</v>
      </c>
      <c r="I13" s="2">
        <v>94010494215.859604</v>
      </c>
      <c r="J13" s="2">
        <v>2153768961146.6101</v>
      </c>
      <c r="K13" s="2">
        <v>4941895016259.3496</v>
      </c>
      <c r="L13" s="2">
        <v>2045815747728.1201</v>
      </c>
      <c r="M13" s="2">
        <v>207257965696.582</v>
      </c>
      <c r="N13" s="2">
        <v>1003151751814.6899</v>
      </c>
      <c r="O13" s="2">
        <v>848170790319.88098</v>
      </c>
      <c r="P13" s="2">
        <v>1507442338929.52</v>
      </c>
      <c r="Q13" s="2">
        <v>471631171193.96802</v>
      </c>
      <c r="R13" s="2">
        <v>611609238014.81494</v>
      </c>
      <c r="S13" s="2">
        <v>1949839886496.46</v>
      </c>
      <c r="T13" s="2">
        <v>442754986599.29498</v>
      </c>
      <c r="U13" s="2">
        <v>1804501404284.6299</v>
      </c>
      <c r="V13" s="2">
        <v>2180431714180.71</v>
      </c>
      <c r="W13" s="2">
        <v>2250727713936.6802</v>
      </c>
      <c r="X13" s="2">
        <v>1707624800.45014</v>
      </c>
      <c r="Y13" s="2">
        <v>1956447526718.5</v>
      </c>
      <c r="Z13" s="2">
        <v>1022220274500.89</v>
      </c>
      <c r="AA13" s="2">
        <v>1950020330323.29</v>
      </c>
      <c r="AB13" s="2">
        <v>2056326328662.8899</v>
      </c>
      <c r="AC13" s="2">
        <v>2056039619638.03</v>
      </c>
      <c r="AD13" s="2">
        <v>1735985623249.8201</v>
      </c>
      <c r="AE13" s="2">
        <v>2692704917427.2598</v>
      </c>
      <c r="AF13" s="2">
        <v>1705557519088.7</v>
      </c>
      <c r="AG13" s="2">
        <v>1189495593149.5</v>
      </c>
      <c r="AH13" s="2">
        <v>1471680793822.1499</v>
      </c>
      <c r="AI13" s="2">
        <v>596848594859.63403</v>
      </c>
      <c r="AJ13" s="2">
        <v>869949914900.90601</v>
      </c>
      <c r="AK13" s="2">
        <v>1205827605923.3601</v>
      </c>
      <c r="AL13" s="3" t="s">
        <v>17</v>
      </c>
      <c r="AM13" s="2">
        <f t="shared" si="0"/>
        <v>57589108486719.586</v>
      </c>
      <c r="AN13" s="8">
        <f t="shared" si="1"/>
        <v>5278769563596.2197</v>
      </c>
      <c r="AO13" s="2">
        <f t="shared" si="2"/>
        <v>11785761851970.527</v>
      </c>
      <c r="AP13" s="8">
        <f t="shared" si="3"/>
        <v>17064531415566.746</v>
      </c>
      <c r="AQ13" s="2" t="str">
        <f>B13</f>
        <v>JP2</v>
      </c>
      <c r="AS13" s="1"/>
      <c r="AW13" s="3"/>
      <c r="AY13" s="50"/>
      <c r="AZ13" s="50"/>
      <c r="BA13" s="50"/>
      <c r="BB13" s="50"/>
      <c r="BC13" s="50"/>
      <c r="BD13" s="50"/>
      <c r="BQ13" s="46"/>
      <c r="BR13" s="46"/>
      <c r="BS13" s="46"/>
      <c r="BT13" s="46"/>
      <c r="BU13" s="46"/>
      <c r="BV13" s="46"/>
      <c r="BW13" s="46"/>
    </row>
    <row r="14" spans="1:75" s="2" customFormat="1" x14ac:dyDescent="0.25">
      <c r="A14" s="37"/>
      <c r="B14" s="1" t="s">
        <v>33</v>
      </c>
      <c r="C14" s="2">
        <v>8304801729.4619703</v>
      </c>
      <c r="D14" s="2">
        <v>14067827917.765301</v>
      </c>
      <c r="E14" s="2">
        <v>4965577811.14116</v>
      </c>
      <c r="F14" s="2">
        <v>1724174440.45926</v>
      </c>
      <c r="G14" s="2">
        <v>2643786829.74652</v>
      </c>
      <c r="H14" s="2">
        <v>6627445156.19172</v>
      </c>
      <c r="I14" s="2">
        <v>0</v>
      </c>
      <c r="J14" s="2">
        <v>8457936727.5948601</v>
      </c>
      <c r="K14" s="2">
        <v>3298524958.79351</v>
      </c>
      <c r="L14" s="2">
        <v>5380689506.4856005</v>
      </c>
      <c r="M14" s="2">
        <v>388428050.47409898</v>
      </c>
      <c r="N14" s="2">
        <v>3430361624.8681402</v>
      </c>
      <c r="O14" s="2">
        <v>1095711440.1131201</v>
      </c>
      <c r="P14" s="2">
        <v>35844601535.286903</v>
      </c>
      <c r="Q14" s="2">
        <v>7586931894.3320503</v>
      </c>
      <c r="R14" s="2">
        <v>4663168361.4322901</v>
      </c>
      <c r="S14" s="2">
        <v>10234708994.261101</v>
      </c>
      <c r="T14" s="2">
        <v>9015732141.9736004</v>
      </c>
      <c r="U14" s="2">
        <v>9199787906.8286591</v>
      </c>
      <c r="V14" s="2">
        <v>9256556023.8924999</v>
      </c>
      <c r="W14" s="2">
        <v>5324658392.2721901</v>
      </c>
      <c r="X14" s="2">
        <v>0</v>
      </c>
      <c r="Y14" s="2">
        <v>5629056637.8429003</v>
      </c>
      <c r="Z14" s="2">
        <v>1831601087.84742</v>
      </c>
      <c r="AA14" s="2">
        <v>3632958076.1203299</v>
      </c>
      <c r="AB14" s="2">
        <v>4756948801.4861002</v>
      </c>
      <c r="AC14" s="2">
        <v>3046961916.74439</v>
      </c>
      <c r="AD14" s="2">
        <v>10786965102.5945</v>
      </c>
      <c r="AE14" s="2">
        <v>7792725727.4692097</v>
      </c>
      <c r="AF14" s="2">
        <v>2109374286.2986801</v>
      </c>
      <c r="AG14" s="2">
        <v>2304065217.5254698</v>
      </c>
      <c r="AH14" s="2">
        <v>2645505415.9063101</v>
      </c>
      <c r="AI14" s="2">
        <v>1910347257.4935</v>
      </c>
      <c r="AJ14" s="2">
        <v>4807697399.52528</v>
      </c>
      <c r="AK14" s="2">
        <v>2740740914.1964402</v>
      </c>
      <c r="AL14" s="3" t="s">
        <v>17</v>
      </c>
      <c r="AM14" s="2">
        <f t="shared" si="0"/>
        <v>205506359284.42511</v>
      </c>
      <c r="AN14" s="8">
        <f t="shared" si="1"/>
        <v>15438496287.54546</v>
      </c>
      <c r="AO14" s="2">
        <f t="shared" si="2"/>
        <v>27088320008.379848</v>
      </c>
      <c r="AP14" s="8">
        <f t="shared" si="3"/>
        <v>42526816295.925308</v>
      </c>
      <c r="AQ14" s="2" t="str">
        <f>B14</f>
        <v>KR2</v>
      </c>
      <c r="AS14" s="1" t="s">
        <v>6</v>
      </c>
      <c r="AT14" s="2">
        <v>213162656685.90536</v>
      </c>
      <c r="AU14" s="2">
        <v>5500346590643.7236</v>
      </c>
      <c r="AV14" s="2">
        <v>429402051662264.06</v>
      </c>
      <c r="AW14" s="31" t="s">
        <v>17</v>
      </c>
      <c r="AY14" s="50"/>
      <c r="AZ14" s="50"/>
      <c r="BA14" s="50"/>
      <c r="BB14" s="50"/>
      <c r="BC14" s="50"/>
      <c r="BD14" s="50"/>
      <c r="BQ14" s="46"/>
      <c r="BR14" s="46"/>
      <c r="BS14" s="46"/>
      <c r="BT14" s="46"/>
      <c r="BU14" s="46"/>
      <c r="BV14" s="46"/>
      <c r="BW14" s="46"/>
    </row>
    <row r="15" spans="1:75" s="2" customFormat="1" x14ac:dyDescent="0.25">
      <c r="A15" s="37"/>
      <c r="B15" s="1" t="s">
        <v>30</v>
      </c>
      <c r="C15" s="2">
        <v>400937372383.46899</v>
      </c>
      <c r="D15" s="2">
        <v>324108045656.39801</v>
      </c>
      <c r="E15" s="2">
        <v>149352220823.96301</v>
      </c>
      <c r="F15" s="2">
        <v>55467058595.199997</v>
      </c>
      <c r="G15" s="2">
        <v>105010631825.481</v>
      </c>
      <c r="H15" s="2">
        <v>308997233705.255</v>
      </c>
      <c r="I15" s="2">
        <v>10138181886.1371</v>
      </c>
      <c r="J15" s="2">
        <v>211684753424.42801</v>
      </c>
      <c r="K15" s="2">
        <v>317189115945.89697</v>
      </c>
      <c r="L15" s="2">
        <v>581181912669.18896</v>
      </c>
      <c r="M15" s="2">
        <v>88944138285.076508</v>
      </c>
      <c r="N15" s="2">
        <v>193031446962.64001</v>
      </c>
      <c r="O15" s="2">
        <v>280860633333.69598</v>
      </c>
      <c r="P15" s="2">
        <v>735712642382.87598</v>
      </c>
      <c r="Q15" s="2">
        <v>183913874606.39999</v>
      </c>
      <c r="R15" s="2">
        <v>223287108660.72699</v>
      </c>
      <c r="S15" s="2">
        <v>386032897170.55701</v>
      </c>
      <c r="T15" s="2">
        <v>122015284008.37</v>
      </c>
      <c r="U15" s="2">
        <v>501656656313.03101</v>
      </c>
      <c r="V15" s="2">
        <v>264496877879.22198</v>
      </c>
      <c r="W15" s="2">
        <v>293658883959.47699</v>
      </c>
      <c r="X15" s="2">
        <v>352231860.64701599</v>
      </c>
      <c r="Y15" s="2">
        <v>444330865039.18298</v>
      </c>
      <c r="Z15" s="2">
        <v>146699608199.89899</v>
      </c>
      <c r="AA15" s="2">
        <v>443352693289.44202</v>
      </c>
      <c r="AB15" s="2">
        <v>272283491115.452</v>
      </c>
      <c r="AC15" s="2">
        <v>241418996022.66501</v>
      </c>
      <c r="AD15" s="2">
        <v>189734295103.814</v>
      </c>
      <c r="AE15" s="2">
        <v>586662368516.30701</v>
      </c>
      <c r="AF15" s="2">
        <v>128399067547.888</v>
      </c>
      <c r="AG15" s="2">
        <v>329754259451.46899</v>
      </c>
      <c r="AH15" s="2">
        <v>274763170300.90601</v>
      </c>
      <c r="AI15" s="2">
        <v>318840855943.53802</v>
      </c>
      <c r="AJ15" s="2">
        <v>206222266710.56699</v>
      </c>
      <c r="AK15" s="2">
        <v>305698885560.18903</v>
      </c>
      <c r="AL15" s="3" t="s">
        <v>17</v>
      </c>
      <c r="AM15" s="2">
        <f t="shared" si="0"/>
        <v>9626190025139.4551</v>
      </c>
      <c r="AN15" s="8">
        <f t="shared" si="1"/>
        <v>1093348775223.2211</v>
      </c>
      <c r="AO15" s="2">
        <f t="shared" si="2"/>
        <v>1040071211132.0156</v>
      </c>
      <c r="AP15" s="8">
        <f t="shared" si="3"/>
        <v>2133419986355.2368</v>
      </c>
      <c r="AQ15" s="2" t="str">
        <f>B15</f>
        <v>US2</v>
      </c>
      <c r="AS15" s="1" t="s">
        <v>5</v>
      </c>
      <c r="AT15" s="2">
        <v>57589108486719.586</v>
      </c>
      <c r="AU15" s="2">
        <v>192665268267116.37</v>
      </c>
      <c r="AV15" s="2">
        <v>201796924886873.34</v>
      </c>
      <c r="AW15" s="31" t="s">
        <v>17</v>
      </c>
      <c r="AY15" s="50"/>
      <c r="AZ15" s="50"/>
      <c r="BA15" s="50"/>
      <c r="BB15" s="50"/>
      <c r="BC15" s="50"/>
      <c r="BD15" s="50"/>
      <c r="BQ15" s="46"/>
      <c r="BR15" s="46"/>
      <c r="BS15" s="46"/>
      <c r="BT15" s="46"/>
      <c r="BU15" s="46"/>
      <c r="BV15" s="46"/>
      <c r="BW15" s="46"/>
    </row>
    <row r="16" spans="1:75" s="35" customFormat="1" x14ac:dyDescent="0.25">
      <c r="A16" s="33"/>
      <c r="B16" s="34" t="s">
        <v>36</v>
      </c>
      <c r="C16" s="35">
        <v>930902671.620592</v>
      </c>
      <c r="D16" s="35">
        <v>230610668.74467999</v>
      </c>
      <c r="E16" s="35">
        <v>147570334.85718101</v>
      </c>
      <c r="F16" s="35">
        <v>24296408.3337943</v>
      </c>
      <c r="G16" s="35">
        <v>104575199.847633</v>
      </c>
      <c r="H16" s="35">
        <v>275972519.66347402</v>
      </c>
      <c r="I16" s="35">
        <v>0</v>
      </c>
      <c r="J16" s="35">
        <v>178256670.11309901</v>
      </c>
      <c r="K16" s="35">
        <v>325619444.30405802</v>
      </c>
      <c r="L16" s="35">
        <v>1029820760.92415</v>
      </c>
      <c r="M16" s="35">
        <v>59600891.490153603</v>
      </c>
      <c r="N16" s="35">
        <v>245782672.27288601</v>
      </c>
      <c r="O16" s="35">
        <v>438971148.30421197</v>
      </c>
      <c r="P16" s="35">
        <v>604107262.71340001</v>
      </c>
      <c r="Q16" s="35">
        <v>236011295.71903101</v>
      </c>
      <c r="R16" s="35">
        <v>259653848.82813099</v>
      </c>
      <c r="S16" s="35">
        <v>535667502.09353101</v>
      </c>
      <c r="T16" s="35">
        <v>600999898.08282602</v>
      </c>
      <c r="U16" s="35">
        <v>1149346070.52865</v>
      </c>
      <c r="V16" s="35">
        <v>2047072017.6321001</v>
      </c>
      <c r="W16" s="35">
        <v>597728925.459319</v>
      </c>
      <c r="X16" s="35">
        <v>0</v>
      </c>
      <c r="Y16" s="35">
        <v>939935715.507411</v>
      </c>
      <c r="Z16" s="35">
        <v>387656159.22983599</v>
      </c>
      <c r="AA16" s="35">
        <v>272555888.38966697</v>
      </c>
      <c r="AB16" s="35">
        <v>756433731.25367296</v>
      </c>
      <c r="AC16" s="35">
        <v>538579246.19125402</v>
      </c>
      <c r="AD16" s="35">
        <v>465214470.86523199</v>
      </c>
      <c r="AE16" s="35">
        <v>782335500.80258405</v>
      </c>
      <c r="AF16" s="35">
        <v>401864603.97323602</v>
      </c>
      <c r="AG16" s="35">
        <v>479229543.79823798</v>
      </c>
      <c r="AH16" s="35">
        <v>434989091.16091597</v>
      </c>
      <c r="AI16" s="35">
        <v>299302703.93760502</v>
      </c>
      <c r="AJ16" s="35">
        <v>486448926.39262402</v>
      </c>
      <c r="AK16" s="35">
        <v>621511821.92629695</v>
      </c>
      <c r="AL16" s="36" t="s">
        <v>18</v>
      </c>
      <c r="AM16" s="35">
        <f t="shared" si="0"/>
        <v>16888623614.961472</v>
      </c>
      <c r="AN16" s="43">
        <f t="shared" si="1"/>
        <v>1551575952.8605099</v>
      </c>
      <c r="AO16" s="35">
        <f t="shared" si="2"/>
        <v>892272947.57749987</v>
      </c>
      <c r="AP16" s="43">
        <f t="shared" si="3"/>
        <v>2443848900.4380097</v>
      </c>
      <c r="AQ16" s="35" t="str">
        <f>B16</f>
        <v>CN3</v>
      </c>
      <c r="AS16" s="1" t="s">
        <v>7</v>
      </c>
      <c r="AT16" s="2">
        <v>205506359284.42511</v>
      </c>
      <c r="AU16" s="2">
        <v>11793536954495.154</v>
      </c>
      <c r="AV16" s="2">
        <v>88019690148648.859</v>
      </c>
      <c r="AW16" s="31" t="s">
        <v>17</v>
      </c>
      <c r="AY16" s="49"/>
      <c r="AZ16" s="49"/>
      <c r="BA16" s="49"/>
      <c r="BB16" s="49"/>
      <c r="BC16" s="49"/>
      <c r="BD16" s="49"/>
      <c r="BQ16" s="45"/>
      <c r="BR16" s="45"/>
      <c r="BS16" s="45"/>
      <c r="BT16" s="45"/>
      <c r="BU16" s="45"/>
      <c r="BV16" s="45"/>
      <c r="BW16" s="45"/>
    </row>
    <row r="17" spans="1:75" s="2" customFormat="1" x14ac:dyDescent="0.25">
      <c r="A17" s="37"/>
      <c r="B17" s="1" t="s">
        <v>35</v>
      </c>
      <c r="C17" s="2">
        <v>368959689030.091</v>
      </c>
      <c r="D17" s="2">
        <v>306191787131.44702</v>
      </c>
      <c r="E17" s="2">
        <v>139368613156.76599</v>
      </c>
      <c r="F17" s="2">
        <v>34731158346.021301</v>
      </c>
      <c r="G17" s="2">
        <v>80754842245.082794</v>
      </c>
      <c r="H17" s="2">
        <v>187495315885.09201</v>
      </c>
      <c r="I17" s="2">
        <v>7920634845.7656298</v>
      </c>
      <c r="J17" s="2">
        <v>209910920105.039</v>
      </c>
      <c r="K17" s="2">
        <v>308521106520.42297</v>
      </c>
      <c r="L17" s="2">
        <v>218041233100.125</v>
      </c>
      <c r="M17" s="2">
        <v>16235320534.4697</v>
      </c>
      <c r="N17" s="2">
        <v>90609692173.078003</v>
      </c>
      <c r="O17" s="2">
        <v>54950129793.730797</v>
      </c>
      <c r="P17" s="2">
        <v>132760365447.631</v>
      </c>
      <c r="Q17" s="2">
        <v>41572035608.157402</v>
      </c>
      <c r="R17" s="2">
        <v>62134507896.943802</v>
      </c>
      <c r="S17" s="2">
        <v>135775553734.601</v>
      </c>
      <c r="T17" s="2">
        <v>40147623344.481796</v>
      </c>
      <c r="U17" s="2">
        <v>146169787761.867</v>
      </c>
      <c r="V17" s="2">
        <v>219419197637.634</v>
      </c>
      <c r="W17" s="2">
        <v>152994964176.04199</v>
      </c>
      <c r="X17" s="2">
        <v>126793398.62816</v>
      </c>
      <c r="Y17" s="2">
        <v>137123315199.119</v>
      </c>
      <c r="Z17" s="2">
        <v>75951154086.147903</v>
      </c>
      <c r="AA17" s="2">
        <v>131010738829.343</v>
      </c>
      <c r="AB17" s="2">
        <v>172569184754.68701</v>
      </c>
      <c r="AC17" s="2">
        <v>150464721957.96899</v>
      </c>
      <c r="AD17" s="2">
        <v>167951635929.11899</v>
      </c>
      <c r="AE17" s="2">
        <v>170765374051.659</v>
      </c>
      <c r="AF17" s="2">
        <v>123316217565.64999</v>
      </c>
      <c r="AG17" s="2">
        <v>104452819723.043</v>
      </c>
      <c r="AH17" s="2">
        <v>112589333649.82201</v>
      </c>
      <c r="AI17" s="2">
        <v>42025613656.169701</v>
      </c>
      <c r="AJ17" s="2">
        <v>64760167862.047699</v>
      </c>
      <c r="AK17" s="2">
        <v>103383137265.99899</v>
      </c>
      <c r="AL17" s="3" t="s">
        <v>18</v>
      </c>
      <c r="AM17" s="2">
        <f t="shared" si="0"/>
        <v>4511154686403.8936</v>
      </c>
      <c r="AN17" s="8">
        <f t="shared" si="1"/>
        <v>504066876004.06067</v>
      </c>
      <c r="AO17" s="2">
        <f t="shared" si="2"/>
        <v>885802827934.20984</v>
      </c>
      <c r="AP17" s="8">
        <f t="shared" si="3"/>
        <v>1389869703938.2705</v>
      </c>
      <c r="AQ17" s="2" t="str">
        <f>B17</f>
        <v>JP3</v>
      </c>
      <c r="AS17" s="1" t="s">
        <v>3</v>
      </c>
      <c r="AT17" s="2">
        <v>9626190025139.4551</v>
      </c>
      <c r="AU17" s="2">
        <v>44239520677218.016</v>
      </c>
      <c r="AV17" s="2">
        <v>104599915074839.64</v>
      </c>
      <c r="AW17" s="31" t="s">
        <v>17</v>
      </c>
      <c r="AY17" s="50"/>
      <c r="AZ17" s="50"/>
      <c r="BA17" s="50"/>
      <c r="BB17" s="50"/>
      <c r="BC17" s="50"/>
      <c r="BD17" s="50"/>
      <c r="BQ17" s="46"/>
      <c r="BR17" s="46"/>
      <c r="BS17" s="46"/>
      <c r="BT17" s="46"/>
      <c r="BU17" s="46"/>
      <c r="BV17" s="46"/>
      <c r="BW17" s="46"/>
    </row>
    <row r="18" spans="1:75" s="2" customFormat="1" x14ac:dyDescent="0.25">
      <c r="A18" s="37"/>
      <c r="B18" s="1" t="s">
        <v>37</v>
      </c>
      <c r="C18" s="2">
        <v>843700089.15612102</v>
      </c>
      <c r="D18" s="2">
        <v>979602037.38048303</v>
      </c>
      <c r="E18" s="2">
        <v>450262907.665079</v>
      </c>
      <c r="F18" s="2">
        <v>139663073.37193599</v>
      </c>
      <c r="G18" s="2">
        <v>266047123.207385</v>
      </c>
      <c r="H18" s="2">
        <v>450505731.08940798</v>
      </c>
      <c r="I18" s="2">
        <v>0</v>
      </c>
      <c r="J18" s="2">
        <v>592799095.29567802</v>
      </c>
      <c r="K18" s="2">
        <v>245081010.083323</v>
      </c>
      <c r="L18" s="2">
        <v>361497824.76324302</v>
      </c>
      <c r="M18" s="2">
        <v>32597312.533441</v>
      </c>
      <c r="N18" s="2">
        <v>251040107.96831799</v>
      </c>
      <c r="O18" s="2">
        <v>106006942.91969199</v>
      </c>
      <c r="P18" s="2">
        <v>2273185134.1342902</v>
      </c>
      <c r="Q18" s="2">
        <v>548554788.48765099</v>
      </c>
      <c r="R18" s="2">
        <v>409485404.56985599</v>
      </c>
      <c r="S18" s="2">
        <v>782995246.38830197</v>
      </c>
      <c r="T18" s="2">
        <v>634820420.26956797</v>
      </c>
      <c r="U18" s="2">
        <v>684843804.15086806</v>
      </c>
      <c r="V18" s="2">
        <v>793622402.84396803</v>
      </c>
      <c r="W18" s="2">
        <v>339137366.32587898</v>
      </c>
      <c r="X18" s="2">
        <v>0</v>
      </c>
      <c r="Y18" s="2">
        <v>438367901.2705</v>
      </c>
      <c r="Z18" s="2">
        <v>148436482.92539099</v>
      </c>
      <c r="AA18" s="2">
        <v>223963508.60363701</v>
      </c>
      <c r="AB18" s="2">
        <v>417599559.23586899</v>
      </c>
      <c r="AC18" s="2">
        <v>256714667.152713</v>
      </c>
      <c r="AD18" s="2">
        <v>1051320643.33451</v>
      </c>
      <c r="AE18" s="2">
        <v>486497660.58138198</v>
      </c>
      <c r="AF18" s="2">
        <v>224815245.93063399</v>
      </c>
      <c r="AG18" s="2">
        <v>180486367.378571</v>
      </c>
      <c r="AH18" s="2">
        <v>238955303.56583801</v>
      </c>
      <c r="AI18" s="2">
        <v>123764966.85387599</v>
      </c>
      <c r="AJ18" s="2">
        <v>423413650.55187201</v>
      </c>
      <c r="AK18" s="2">
        <v>241583224.00376099</v>
      </c>
      <c r="AL18" s="3" t="s">
        <v>18</v>
      </c>
      <c r="AM18" s="2">
        <f t="shared" si="0"/>
        <v>15641367003.993042</v>
      </c>
      <c r="AN18" s="8">
        <f t="shared" si="1"/>
        <v>1063043663.8209689</v>
      </c>
      <c r="AO18" s="2">
        <f t="shared" si="2"/>
        <v>2113253464.241647</v>
      </c>
      <c r="AP18" s="8">
        <f t="shared" si="3"/>
        <v>3176297128.0626159</v>
      </c>
      <c r="AQ18" s="2" t="str">
        <f>B18</f>
        <v>KR3</v>
      </c>
      <c r="AS18" s="1"/>
      <c r="AW18" s="3"/>
      <c r="AY18" s="50"/>
      <c r="AZ18" s="50"/>
      <c r="BA18" s="50"/>
      <c r="BB18" s="50"/>
      <c r="BC18" s="50"/>
      <c r="BD18" s="50"/>
      <c r="BQ18" s="46"/>
      <c r="BR18" s="46"/>
      <c r="BS18" s="46"/>
      <c r="BT18" s="46"/>
      <c r="BU18" s="46"/>
      <c r="BV18" s="46"/>
      <c r="BW18" s="46"/>
    </row>
    <row r="19" spans="1:75" s="40" customFormat="1" x14ac:dyDescent="0.25">
      <c r="A19" s="38"/>
      <c r="B19" s="39" t="s">
        <v>34</v>
      </c>
      <c r="C19" s="40">
        <v>40731965415.370499</v>
      </c>
      <c r="D19" s="40">
        <v>22569006652.083698</v>
      </c>
      <c r="E19" s="40">
        <v>13542787520.830299</v>
      </c>
      <c r="F19" s="40">
        <v>4492990785.9227104</v>
      </c>
      <c r="G19" s="40">
        <v>10567333261.9021</v>
      </c>
      <c r="H19" s="40">
        <v>21004326915.4688</v>
      </c>
      <c r="I19" s="40">
        <v>752773406.02860296</v>
      </c>
      <c r="J19" s="40">
        <v>14836541624.682199</v>
      </c>
      <c r="K19" s="40">
        <v>23567209554.142799</v>
      </c>
      <c r="L19" s="40">
        <v>39046296384.211403</v>
      </c>
      <c r="M19" s="40">
        <v>7464290671.4832401</v>
      </c>
      <c r="N19" s="40">
        <v>14126392662.360901</v>
      </c>
      <c r="O19" s="40">
        <v>27172461686.7374</v>
      </c>
      <c r="P19" s="40">
        <v>46657264135.382202</v>
      </c>
      <c r="Q19" s="40">
        <v>13297448558.886801</v>
      </c>
      <c r="R19" s="40">
        <v>19607443896.1684</v>
      </c>
      <c r="S19" s="40">
        <v>29533025668.197899</v>
      </c>
      <c r="T19" s="40">
        <v>8591403632.4229298</v>
      </c>
      <c r="U19" s="40">
        <v>37343953617.888496</v>
      </c>
      <c r="V19" s="40">
        <v>22676970487.2337</v>
      </c>
      <c r="W19" s="40">
        <v>18703678840.459</v>
      </c>
      <c r="X19" s="40">
        <v>34695510.2298223</v>
      </c>
      <c r="Y19" s="40">
        <v>34602669915.8554</v>
      </c>
      <c r="Z19" s="40">
        <v>11888819040.459101</v>
      </c>
      <c r="AA19" s="40">
        <v>27331673709.819801</v>
      </c>
      <c r="AB19" s="40">
        <v>23903024947.7342</v>
      </c>
      <c r="AC19" s="40">
        <v>20340194233.382599</v>
      </c>
      <c r="AD19" s="40">
        <v>18491909382.666302</v>
      </c>
      <c r="AE19" s="40">
        <v>36625165547.434998</v>
      </c>
      <c r="AF19" s="40">
        <v>13684659064.794901</v>
      </c>
      <c r="AG19" s="40">
        <v>25830930462.9519</v>
      </c>
      <c r="AH19" s="40">
        <v>24817986148.583302</v>
      </c>
      <c r="AI19" s="40">
        <v>20656625549.476898</v>
      </c>
      <c r="AJ19" s="40">
        <v>18161983901.404701</v>
      </c>
      <c r="AK19" s="40">
        <v>26945896989.186901</v>
      </c>
      <c r="AL19" s="41" t="s">
        <v>18</v>
      </c>
      <c r="AM19" s="40">
        <f t="shared" si="0"/>
        <v>739601799781.8446</v>
      </c>
      <c r="AN19" s="44">
        <f>SUM(H19,I19,N19,L19)</f>
        <v>74929789368.069702</v>
      </c>
      <c r="AO19" s="40">
        <f t="shared" si="2"/>
        <v>82203618446.364838</v>
      </c>
      <c r="AP19" s="44">
        <f t="shared" si="3"/>
        <v>157133407814.43454</v>
      </c>
      <c r="AQ19" s="40" t="str">
        <f>B19</f>
        <v>US3</v>
      </c>
      <c r="AS19" s="1" t="s">
        <v>6</v>
      </c>
      <c r="AT19" s="2">
        <v>16888623614.961472</v>
      </c>
      <c r="AU19" s="2">
        <v>510950942213.50513</v>
      </c>
      <c r="AV19" s="2">
        <v>56732739789781.281</v>
      </c>
      <c r="AW19" s="31" t="s">
        <v>18</v>
      </c>
      <c r="AY19" s="51"/>
      <c r="AZ19" s="51"/>
      <c r="BA19" s="51"/>
      <c r="BB19" s="51"/>
      <c r="BC19" s="51"/>
      <c r="BD19" s="51"/>
      <c r="BQ19" s="47"/>
      <c r="BR19" s="47"/>
      <c r="BS19" s="47"/>
      <c r="BT19" s="47"/>
      <c r="BU19" s="47"/>
      <c r="BV19" s="47"/>
      <c r="BW19" s="47"/>
    </row>
    <row r="20" spans="1:75" ht="15.75" thickBot="1" x14ac:dyDescent="0.3">
      <c r="AS20" s="1" t="s">
        <v>5</v>
      </c>
      <c r="AT20" s="2">
        <v>4511154686403.8936</v>
      </c>
      <c r="AU20" s="2">
        <v>17091077767146.113</v>
      </c>
      <c r="AV20" s="2">
        <v>26282474700300.664</v>
      </c>
      <c r="AW20" s="31" t="s">
        <v>18</v>
      </c>
    </row>
    <row r="21" spans="1:75" x14ac:dyDescent="0.25">
      <c r="B21" s="22" t="s">
        <v>20</v>
      </c>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4"/>
      <c r="AS21" s="1" t="s">
        <v>7</v>
      </c>
      <c r="AT21" s="2">
        <v>15641367003.993042</v>
      </c>
      <c r="AU21" s="2">
        <v>1057445579184.705</v>
      </c>
      <c r="AV21" s="2">
        <v>11190755020679.187</v>
      </c>
      <c r="AW21" s="31" t="s">
        <v>18</v>
      </c>
    </row>
    <row r="22" spans="1:75" ht="15.75" thickBot="1" x14ac:dyDescent="0.3">
      <c r="B22" s="1"/>
      <c r="C22" s="25">
        <v>1</v>
      </c>
      <c r="D22" s="25">
        <v>2</v>
      </c>
      <c r="E22" s="25">
        <v>3</v>
      </c>
      <c r="F22" s="25">
        <v>4</v>
      </c>
      <c r="G22" s="25">
        <v>5</v>
      </c>
      <c r="H22" s="25">
        <v>6</v>
      </c>
      <c r="I22" s="25">
        <v>7</v>
      </c>
      <c r="J22" s="25">
        <v>8</v>
      </c>
      <c r="K22" s="25">
        <v>9</v>
      </c>
      <c r="L22" s="25">
        <v>10</v>
      </c>
      <c r="M22" s="25">
        <v>11</v>
      </c>
      <c r="N22" s="25">
        <v>12</v>
      </c>
      <c r="O22" s="25">
        <v>13</v>
      </c>
      <c r="P22" s="25">
        <v>14</v>
      </c>
      <c r="Q22" s="25">
        <v>15</v>
      </c>
      <c r="R22" s="25">
        <v>16</v>
      </c>
      <c r="S22" s="25">
        <v>17</v>
      </c>
      <c r="T22" s="25">
        <v>18</v>
      </c>
      <c r="U22" s="25">
        <v>19</v>
      </c>
      <c r="V22" s="25">
        <v>20</v>
      </c>
      <c r="W22" s="25">
        <v>21</v>
      </c>
      <c r="X22" s="25">
        <v>22</v>
      </c>
      <c r="Y22" s="25">
        <v>23</v>
      </c>
      <c r="Z22" s="25">
        <v>24</v>
      </c>
      <c r="AA22" s="25">
        <v>25</v>
      </c>
      <c r="AB22" s="25">
        <v>26</v>
      </c>
      <c r="AC22" s="25">
        <v>27</v>
      </c>
      <c r="AD22" s="25">
        <v>28</v>
      </c>
      <c r="AE22" s="25">
        <v>29</v>
      </c>
      <c r="AF22" s="25">
        <v>30</v>
      </c>
      <c r="AG22" s="25">
        <v>31</v>
      </c>
      <c r="AH22" s="25">
        <v>32</v>
      </c>
      <c r="AI22" s="25">
        <v>33</v>
      </c>
      <c r="AJ22" s="25">
        <v>34</v>
      </c>
      <c r="AK22" s="25">
        <v>35</v>
      </c>
      <c r="AL22" s="26" t="s">
        <v>24</v>
      </c>
      <c r="AM22" t="s">
        <v>59</v>
      </c>
      <c r="AN22" s="42" t="s">
        <v>60</v>
      </c>
      <c r="AO22" t="s">
        <v>61</v>
      </c>
      <c r="AP22" s="42" t="s">
        <v>62</v>
      </c>
      <c r="AS22" s="4" t="s">
        <v>3</v>
      </c>
      <c r="AT22" s="5">
        <v>739601799781.8446</v>
      </c>
      <c r="AU22" s="5">
        <v>4136156781991.5698</v>
      </c>
      <c r="AV22" s="5">
        <v>14393001093035.424</v>
      </c>
      <c r="AW22" s="32" t="s">
        <v>18</v>
      </c>
    </row>
    <row r="23" spans="1:75" s="35" customFormat="1" ht="15.75" thickBot="1" x14ac:dyDescent="0.3">
      <c r="A23" s="33"/>
      <c r="B23" s="34" t="s">
        <v>6</v>
      </c>
      <c r="C23" s="35">
        <v>1354780.69933912</v>
      </c>
      <c r="D23" s="35">
        <v>614220.41765847604</v>
      </c>
      <c r="E23" s="35">
        <v>990544.36727510998</v>
      </c>
      <c r="F23" s="35">
        <v>796055.80866207101</v>
      </c>
      <c r="G23" s="35">
        <v>212121.73387711501</v>
      </c>
      <c r="H23" s="35">
        <v>281593.19753875001</v>
      </c>
      <c r="I23" s="35">
        <v>41200</v>
      </c>
      <c r="J23" s="35">
        <v>664189.25169316505</v>
      </c>
      <c r="K23" s="35">
        <v>592355.71994875197</v>
      </c>
      <c r="L23" s="35">
        <v>1216596.2374966601</v>
      </c>
      <c r="M23" s="35">
        <v>261715.92347965299</v>
      </c>
      <c r="N23" s="35">
        <v>153701.08852504499</v>
      </c>
      <c r="O23" s="35">
        <v>1455528.16932922</v>
      </c>
      <c r="P23" s="35">
        <v>2461082.3212580001</v>
      </c>
      <c r="Q23" s="35">
        <v>1625905.54507021</v>
      </c>
      <c r="R23" s="35">
        <v>3297574.80662345</v>
      </c>
      <c r="S23" s="35">
        <v>673425.62673195999</v>
      </c>
      <c r="T23" s="35">
        <v>789735.85418782895</v>
      </c>
      <c r="U23" s="35">
        <v>2950558.91749939</v>
      </c>
      <c r="V23" s="35">
        <v>2733223.9692886299</v>
      </c>
      <c r="W23" s="35">
        <v>827692.19612734101</v>
      </c>
      <c r="X23" s="35">
        <v>91318.694602890799</v>
      </c>
      <c r="Y23" s="35">
        <v>410715.30285195803</v>
      </c>
      <c r="Z23" s="35">
        <v>882567.30265961005</v>
      </c>
      <c r="AA23" s="35">
        <v>395718.72417628701</v>
      </c>
      <c r="AB23" s="35">
        <v>667843.13287027006</v>
      </c>
      <c r="AC23" s="35">
        <v>474947.20939432498</v>
      </c>
      <c r="AD23" s="35">
        <v>537245.43718980695</v>
      </c>
      <c r="AE23" s="35">
        <v>1303533.2711370699</v>
      </c>
      <c r="AF23" s="35">
        <v>219356.780517537</v>
      </c>
      <c r="AG23" s="35">
        <v>502130.21555412601</v>
      </c>
      <c r="AH23" s="35">
        <v>517291.997474898</v>
      </c>
      <c r="AI23" s="35">
        <v>561957.90431846597</v>
      </c>
      <c r="AJ23" s="35">
        <v>718725.38544731901</v>
      </c>
      <c r="AK23" s="35">
        <v>0</v>
      </c>
      <c r="AL23" s="36" t="s">
        <v>25</v>
      </c>
      <c r="AM23" s="35">
        <f>SUM(C23:AK23)</f>
        <v>31277153.209804509</v>
      </c>
      <c r="AN23" s="43">
        <f>SUM(H23,I23,N23,L23)</f>
        <v>1693090.5235604551</v>
      </c>
      <c r="AO23" s="35">
        <f>SUM(F23,G23,E23,M23,D23,K23)</f>
        <v>3467013.9709011773</v>
      </c>
      <c r="AP23" s="43">
        <f>SUM(AN23:AO23)</f>
        <v>5160104.4944616323</v>
      </c>
      <c r="AQ23" s="35" t="str">
        <f>B23</f>
        <v>CN</v>
      </c>
      <c r="AS23" s="2"/>
      <c r="AT23" s="2"/>
      <c r="AU23" s="14"/>
      <c r="AV23" s="14"/>
      <c r="AW23" s="14"/>
      <c r="AY23" s="49"/>
      <c r="AZ23" s="49"/>
      <c r="BA23" s="49"/>
      <c r="BB23" s="49"/>
      <c r="BC23" s="49"/>
      <c r="BD23" s="49"/>
      <c r="BQ23" s="45"/>
      <c r="BR23" s="45"/>
      <c r="BS23" s="45"/>
      <c r="BT23" s="45"/>
      <c r="BU23" s="45"/>
      <c r="BV23" s="45"/>
      <c r="BW23" s="45"/>
    </row>
    <row r="24" spans="1:75" s="2" customFormat="1" x14ac:dyDescent="0.25">
      <c r="A24" s="37"/>
      <c r="B24" s="1" t="s">
        <v>5</v>
      </c>
      <c r="C24" s="2">
        <v>96847172.152451202</v>
      </c>
      <c r="D24" s="2">
        <v>95063490.373408407</v>
      </c>
      <c r="E24" s="2">
        <v>44586247.433992103</v>
      </c>
      <c r="F24" s="2">
        <v>5965642.4910145402</v>
      </c>
      <c r="G24" s="2">
        <v>13842333.2728048</v>
      </c>
      <c r="H24" s="2">
        <v>66784284.362554997</v>
      </c>
      <c r="I24" s="2">
        <v>10661288.4141775</v>
      </c>
      <c r="J24" s="2">
        <v>53477339.839496098</v>
      </c>
      <c r="K24" s="2">
        <v>64811211.646739803</v>
      </c>
      <c r="L24" s="2">
        <v>53126790.481878899</v>
      </c>
      <c r="M24" s="2">
        <v>1447287.4134013299</v>
      </c>
      <c r="N24" s="2">
        <v>26572710.657368898</v>
      </c>
      <c r="O24" s="2">
        <v>17891943.6963531</v>
      </c>
      <c r="P24" s="2">
        <v>27601411.378626</v>
      </c>
      <c r="Q24" s="2">
        <v>9080135.8374402896</v>
      </c>
      <c r="R24" s="2">
        <v>0</v>
      </c>
      <c r="S24" s="2">
        <v>31977766.781753302</v>
      </c>
      <c r="T24" s="2">
        <v>7184527.5130048404</v>
      </c>
      <c r="U24" s="2">
        <v>30500609.2404445</v>
      </c>
      <c r="V24" s="2">
        <v>37526567.331728801</v>
      </c>
      <c r="W24" s="2">
        <v>43866091.351613797</v>
      </c>
      <c r="X24" s="2">
        <v>205930.788702052</v>
      </c>
      <c r="Y24" s="2">
        <v>43867700</v>
      </c>
      <c r="Z24" s="2">
        <v>26801230.945721399</v>
      </c>
      <c r="AA24" s="2">
        <v>32606478.958470199</v>
      </c>
      <c r="AB24" s="2">
        <v>33519620.946219299</v>
      </c>
      <c r="AC24" s="2">
        <v>28693006.7299002</v>
      </c>
      <c r="AD24" s="2">
        <v>16521805.2019963</v>
      </c>
      <c r="AE24" s="2">
        <v>60495805.920182101</v>
      </c>
      <c r="AF24" s="2">
        <v>35945676.5508883</v>
      </c>
      <c r="AG24" s="2">
        <v>29014634.602942798</v>
      </c>
      <c r="AH24" s="2">
        <v>40129245.551080197</v>
      </c>
      <c r="AI24" s="2">
        <v>16403736.311117901</v>
      </c>
      <c r="AJ24" s="2">
        <v>7249827.2422508998</v>
      </c>
      <c r="AK24" s="2">
        <v>46831213.380837202</v>
      </c>
      <c r="AL24" s="3" t="s">
        <v>25</v>
      </c>
      <c r="AM24" s="2">
        <f t="shared" ref="AM24:AM38" si="4">SUM(C24:AK24)</f>
        <v>1157100764.8005619</v>
      </c>
      <c r="AN24" s="8">
        <f t="shared" ref="AN24:AN37" si="5">SUM(H24,I24,N24,L24)</f>
        <v>157145073.91598031</v>
      </c>
      <c r="AO24" s="2">
        <f t="shared" ref="AO24:AO38" si="6">SUM(F24,G24,E24,M24,D24,K24)</f>
        <v>225716212.63136098</v>
      </c>
      <c r="AP24" s="8">
        <f t="shared" ref="AP24:AP38" si="7">SUM(AN24:AO24)</f>
        <v>382861286.54734129</v>
      </c>
      <c r="AQ24" s="2" t="str">
        <f>B24</f>
        <v>JP</v>
      </c>
      <c r="AS24" s="27" t="s">
        <v>60</v>
      </c>
      <c r="AT24" s="28"/>
      <c r="AU24" s="28"/>
      <c r="AV24" s="28"/>
      <c r="AW24" s="29"/>
      <c r="AY24" s="50"/>
      <c r="AZ24" s="50"/>
      <c r="BA24" s="50"/>
      <c r="BB24" s="50"/>
      <c r="BC24" s="50"/>
      <c r="BD24" s="50"/>
      <c r="BQ24" s="46"/>
      <c r="BR24" s="46"/>
      <c r="BS24" s="46"/>
      <c r="BT24" s="46"/>
      <c r="BU24" s="46"/>
      <c r="BV24" s="46"/>
      <c r="BW24" s="46"/>
    </row>
    <row r="25" spans="1:75" s="2" customFormat="1" x14ac:dyDescent="0.25">
      <c r="A25" s="37"/>
      <c r="B25" s="1" t="s">
        <v>7</v>
      </c>
      <c r="C25" s="2">
        <v>6524300</v>
      </c>
      <c r="D25" s="2">
        <v>6147624.5701768799</v>
      </c>
      <c r="E25" s="2">
        <v>4082471.0243705399</v>
      </c>
      <c r="F25" s="2">
        <v>3344726.6029800698</v>
      </c>
      <c r="G25" s="2">
        <v>1052193.9571259399</v>
      </c>
      <c r="H25" s="2">
        <v>1835146.31804352</v>
      </c>
      <c r="I25" s="2">
        <v>921303.46877210005</v>
      </c>
      <c r="J25" s="2">
        <v>10895330.0483345</v>
      </c>
      <c r="K25" s="2">
        <v>3484463.5655234898</v>
      </c>
      <c r="L25" s="2">
        <v>2031556.0282787599</v>
      </c>
      <c r="M25" s="2">
        <v>135567.66348116999</v>
      </c>
      <c r="N25" s="2">
        <v>312604.83976647799</v>
      </c>
      <c r="O25" s="2">
        <v>958685.870684803</v>
      </c>
      <c r="P25" s="2">
        <v>2556647.9271680401</v>
      </c>
      <c r="Q25" s="2">
        <v>1799437.48306496</v>
      </c>
      <c r="R25" s="2">
        <v>1335413.1683863599</v>
      </c>
      <c r="S25" s="2">
        <v>492967.047016647</v>
      </c>
      <c r="T25" s="2">
        <v>1593327.20505579</v>
      </c>
      <c r="U25" s="2">
        <v>1618493.1437057101</v>
      </c>
      <c r="V25" s="2">
        <v>2084574.1051271199</v>
      </c>
      <c r="W25" s="2">
        <v>1062717.36233639</v>
      </c>
      <c r="X25" s="2">
        <v>97920.3350791712</v>
      </c>
      <c r="Y25" s="2">
        <v>1199884.0215270501</v>
      </c>
      <c r="Z25" s="2">
        <v>432371.116553684</v>
      </c>
      <c r="AA25" s="2">
        <v>948298.60364021396</v>
      </c>
      <c r="AB25" s="2">
        <v>1450112.5876492001</v>
      </c>
      <c r="AC25" s="2">
        <v>1818659.1294907499</v>
      </c>
      <c r="AD25" s="2">
        <v>1254192.4051953501</v>
      </c>
      <c r="AE25" s="2">
        <v>0</v>
      </c>
      <c r="AF25" s="2">
        <v>1970165.57464214</v>
      </c>
      <c r="AG25" s="2">
        <v>822336.59108850197</v>
      </c>
      <c r="AH25" s="2">
        <v>2566428.09062461</v>
      </c>
      <c r="AI25" s="2">
        <v>1036123.65518116</v>
      </c>
      <c r="AJ25" s="2">
        <v>2293159.5724430098</v>
      </c>
      <c r="AK25" s="2">
        <v>243891.029786634</v>
      </c>
      <c r="AL25" s="3" t="s">
        <v>25</v>
      </c>
      <c r="AM25" s="2">
        <f t="shared" si="4"/>
        <v>70403094.112300724</v>
      </c>
      <c r="AN25" s="8">
        <f t="shared" si="5"/>
        <v>5100610.6548608579</v>
      </c>
      <c r="AO25" s="2">
        <f t="shared" si="6"/>
        <v>18247047.383658089</v>
      </c>
      <c r="AP25" s="8">
        <f t="shared" si="7"/>
        <v>23347658.038518947</v>
      </c>
      <c r="AQ25" s="2" t="str">
        <f>B25</f>
        <v>KR</v>
      </c>
      <c r="AS25" s="30"/>
      <c r="AT25" s="2" t="s">
        <v>13</v>
      </c>
      <c r="AU25" s="2" t="s">
        <v>12</v>
      </c>
      <c r="AV25" s="2" t="s">
        <v>14</v>
      </c>
      <c r="AW25" s="3"/>
      <c r="AY25" s="50"/>
      <c r="AZ25" s="50"/>
      <c r="BA25" s="50"/>
      <c r="BB25" s="50"/>
      <c r="BC25" s="50"/>
      <c r="BD25" s="50"/>
      <c r="BQ25" s="46"/>
      <c r="BR25" s="46"/>
      <c r="BS25" s="46"/>
      <c r="BT25" s="46"/>
      <c r="BU25" s="46"/>
      <c r="BV25" s="46"/>
      <c r="BW25" s="46"/>
    </row>
    <row r="26" spans="1:75" s="40" customFormat="1" x14ac:dyDescent="0.25">
      <c r="A26" s="38"/>
      <c r="B26" s="39" t="s">
        <v>3</v>
      </c>
      <c r="C26" s="40">
        <v>11140165.5561943</v>
      </c>
      <c r="D26" s="40">
        <v>9764525.5279938709</v>
      </c>
      <c r="E26" s="40">
        <v>10842881.478308599</v>
      </c>
      <c r="F26" s="40">
        <v>10854276.3009928</v>
      </c>
      <c r="G26" s="40">
        <v>5007146.5417726003</v>
      </c>
      <c r="H26" s="40">
        <v>4503966.1818372495</v>
      </c>
      <c r="I26" s="40">
        <v>6869800</v>
      </c>
      <c r="J26" s="40">
        <v>11682891.2301041</v>
      </c>
      <c r="K26" s="40">
        <v>8456144.6481653899</v>
      </c>
      <c r="L26" s="40">
        <v>13518792.583663</v>
      </c>
      <c r="M26" s="40">
        <v>4292727.4740191102</v>
      </c>
      <c r="N26" s="40">
        <v>2381911.8088041502</v>
      </c>
      <c r="O26" s="40">
        <v>22428554.598087002</v>
      </c>
      <c r="P26" s="40">
        <v>16015117.950410999</v>
      </c>
      <c r="Q26" s="40">
        <v>9981304.5377231501</v>
      </c>
      <c r="R26" s="40">
        <v>13379226.602986399</v>
      </c>
      <c r="S26" s="40">
        <v>4483146.63498291</v>
      </c>
      <c r="T26" s="40">
        <v>877030.24490039598</v>
      </c>
      <c r="U26" s="40">
        <v>8984780.6311952304</v>
      </c>
      <c r="V26" s="40">
        <v>5424655.7777359001</v>
      </c>
      <c r="W26" s="40">
        <v>7457377.7433742201</v>
      </c>
      <c r="X26" s="40">
        <v>480580.41122811701</v>
      </c>
      <c r="Y26" s="40">
        <v>2782082.6468389598</v>
      </c>
      <c r="Z26" s="40">
        <v>3751671.2460390199</v>
      </c>
      <c r="AA26" s="40">
        <v>6867839.1501551103</v>
      </c>
      <c r="AB26" s="40">
        <v>5254067.5088949203</v>
      </c>
      <c r="AC26" s="40">
        <v>4853286.3613902098</v>
      </c>
      <c r="AD26" s="40">
        <v>4050124.80040752</v>
      </c>
      <c r="AE26" s="40">
        <v>9395588.5412111804</v>
      </c>
      <c r="AF26" s="40">
        <v>849762.38068092801</v>
      </c>
      <c r="AG26" s="40">
        <v>6263145.9814456403</v>
      </c>
      <c r="AH26" s="40">
        <v>7790794.7138794502</v>
      </c>
      <c r="AI26" s="40">
        <v>8659947.5176411998</v>
      </c>
      <c r="AJ26" s="40">
        <v>4976592.0285803499</v>
      </c>
      <c r="AK26" s="40">
        <v>0</v>
      </c>
      <c r="AL26" s="41" t="s">
        <v>25</v>
      </c>
      <c r="AM26" s="40">
        <f t="shared" si="4"/>
        <v>254321907.34164396</v>
      </c>
      <c r="AN26" s="44">
        <f t="shared" si="5"/>
        <v>27274470.574304402</v>
      </c>
      <c r="AO26" s="40">
        <f t="shared" si="6"/>
        <v>49217701.971252374</v>
      </c>
      <c r="AP26" s="44">
        <f t="shared" si="7"/>
        <v>76492172.545556784</v>
      </c>
      <c r="AQ26" s="40" t="str">
        <f>B26</f>
        <v>US</v>
      </c>
      <c r="AS26" s="1" t="s">
        <v>6</v>
      </c>
      <c r="AT26" s="2">
        <v>149839.77615655569</v>
      </c>
      <c r="AU26" s="14">
        <v>1693090.5235604551</v>
      </c>
      <c r="AV26" s="14">
        <v>277874881.0993551</v>
      </c>
      <c r="AW26" s="31" t="s">
        <v>25</v>
      </c>
      <c r="AY26" s="51"/>
      <c r="AZ26" s="51"/>
      <c r="BA26" s="51"/>
      <c r="BB26" s="51"/>
      <c r="BC26" s="51"/>
      <c r="BD26" s="51"/>
      <c r="BQ26" s="47"/>
      <c r="BR26" s="47"/>
      <c r="BS26" s="47"/>
      <c r="BT26" s="47"/>
      <c r="BU26" s="47"/>
      <c r="BV26" s="47"/>
      <c r="BW26" s="47"/>
    </row>
    <row r="27" spans="1:75" x14ac:dyDescent="0.25">
      <c r="B27" s="1" t="s">
        <v>28</v>
      </c>
      <c r="C27" s="2">
        <v>25630077312</v>
      </c>
      <c r="D27" s="2">
        <v>6734746560</v>
      </c>
      <c r="E27" s="2">
        <v>8824593852</v>
      </c>
      <c r="F27" s="2">
        <v>8664384126</v>
      </c>
      <c r="G27" s="2">
        <v>2002075536</v>
      </c>
      <c r="H27" s="2">
        <v>11938646700</v>
      </c>
      <c r="I27" s="2">
        <v>655342856</v>
      </c>
      <c r="J27" s="2">
        <v>8867832974</v>
      </c>
      <c r="K27" s="2">
        <v>9965858652</v>
      </c>
      <c r="L27" s="2">
        <v>13784494350</v>
      </c>
      <c r="M27" s="2">
        <v>3495008704</v>
      </c>
      <c r="N27" s="2">
        <v>4755245845</v>
      </c>
      <c r="O27" s="2">
        <v>18709944300</v>
      </c>
      <c r="P27" s="2">
        <v>40991622207</v>
      </c>
      <c r="Q27" s="2">
        <v>19942760320</v>
      </c>
      <c r="R27" s="2">
        <v>37266124232</v>
      </c>
      <c r="S27" s="2">
        <v>12154115235</v>
      </c>
      <c r="T27" s="2">
        <v>23228080726</v>
      </c>
      <c r="U27" s="2">
        <v>10352919920</v>
      </c>
      <c r="V27" s="2">
        <v>54945403473</v>
      </c>
      <c r="W27" s="2">
        <v>5826352939</v>
      </c>
      <c r="X27" s="2">
        <v>714673008</v>
      </c>
      <c r="Y27" s="2">
        <v>5924243825</v>
      </c>
      <c r="Z27" s="2">
        <v>6925699740</v>
      </c>
      <c r="AA27" s="2">
        <v>8650273775</v>
      </c>
      <c r="AB27" s="2">
        <v>10724279190</v>
      </c>
      <c r="AC27" s="2">
        <v>8143955750</v>
      </c>
      <c r="AD27" s="2">
        <v>8815077639</v>
      </c>
      <c r="AE27" s="2">
        <v>14016216390</v>
      </c>
      <c r="AF27" s="2">
        <v>2119990390</v>
      </c>
      <c r="AG27" s="2">
        <v>2178317883</v>
      </c>
      <c r="AH27" s="2">
        <v>4119040728</v>
      </c>
      <c r="AI27" s="2">
        <v>5657958528</v>
      </c>
      <c r="AJ27" s="2">
        <v>361087932</v>
      </c>
      <c r="AK27" s="2">
        <v>10259599870</v>
      </c>
      <c r="AL27" s="3" t="s">
        <v>16</v>
      </c>
      <c r="AM27">
        <f t="shared" si="4"/>
        <v>417346045467</v>
      </c>
      <c r="AN27" s="42">
        <f t="shared" si="5"/>
        <v>31133729751</v>
      </c>
      <c r="AO27">
        <f t="shared" si="6"/>
        <v>39686667430</v>
      </c>
      <c r="AP27" s="42">
        <f t="shared" si="7"/>
        <v>70820397181</v>
      </c>
      <c r="AQ27" t="str">
        <f>B27</f>
        <v>CN1</v>
      </c>
      <c r="AS27" s="1" t="s">
        <v>5</v>
      </c>
      <c r="AT27" s="2">
        <v>16600893.023113806</v>
      </c>
      <c r="AU27" s="14">
        <v>157145073.91598031</v>
      </c>
      <c r="AV27" s="14">
        <v>98618803.790178597</v>
      </c>
      <c r="AW27" s="31"/>
    </row>
    <row r="28" spans="1:75" x14ac:dyDescent="0.25">
      <c r="B28" s="1" t="s">
        <v>27</v>
      </c>
      <c r="C28" s="2">
        <v>1946897513313</v>
      </c>
      <c r="D28" s="2">
        <v>669178046042</v>
      </c>
      <c r="E28" s="2">
        <v>348938272800</v>
      </c>
      <c r="F28" s="2">
        <v>86049680750</v>
      </c>
      <c r="G28" s="2">
        <v>108623833740</v>
      </c>
      <c r="H28" s="2">
        <v>1459881244705</v>
      </c>
      <c r="I28" s="2">
        <v>171199833990</v>
      </c>
      <c r="J28" s="2">
        <v>916979994126</v>
      </c>
      <c r="K28" s="2">
        <v>1063416872430</v>
      </c>
      <c r="L28" s="2">
        <v>571244791359</v>
      </c>
      <c r="M28" s="2">
        <v>13987419950</v>
      </c>
      <c r="N28" s="2">
        <v>115276494088</v>
      </c>
      <c r="O28" s="2">
        <v>142468171068</v>
      </c>
      <c r="P28" s="2">
        <v>277899180160</v>
      </c>
      <c r="Q28" s="2">
        <v>4561864014</v>
      </c>
      <c r="R28" s="2">
        <v>110418375067</v>
      </c>
      <c r="S28" s="2">
        <v>604963323792</v>
      </c>
      <c r="T28" s="2">
        <v>78776234984</v>
      </c>
      <c r="U28" s="2">
        <v>271724818875</v>
      </c>
      <c r="V28" s="2">
        <v>408444471800</v>
      </c>
      <c r="W28" s="2">
        <v>414022772442</v>
      </c>
      <c r="X28" s="2">
        <v>8730803700</v>
      </c>
      <c r="Y28" s="2">
        <v>697776305926</v>
      </c>
      <c r="Z28" s="2">
        <v>357833010574</v>
      </c>
      <c r="AA28" s="2">
        <v>548575036074</v>
      </c>
      <c r="AB28" s="2">
        <v>379789951100</v>
      </c>
      <c r="AC28" s="2">
        <v>383172360824</v>
      </c>
      <c r="AD28" s="2">
        <v>511156077635</v>
      </c>
      <c r="AE28" s="2">
        <v>777637412316</v>
      </c>
      <c r="AF28" s="2">
        <v>598708779638</v>
      </c>
      <c r="AG28" s="2">
        <v>355882852736</v>
      </c>
      <c r="AH28" s="2">
        <v>453503419252</v>
      </c>
      <c r="AI28" s="2">
        <v>296057787966</v>
      </c>
      <c r="AJ28" s="2">
        <v>213235313478</v>
      </c>
      <c r="AK28" s="2">
        <v>164321342310</v>
      </c>
      <c r="AL28" s="3" t="s">
        <v>16</v>
      </c>
      <c r="AM28">
        <f t="shared" si="4"/>
        <v>15531333663024</v>
      </c>
      <c r="AN28" s="42">
        <f t="shared" si="5"/>
        <v>2317602364142</v>
      </c>
      <c r="AO28">
        <f t="shared" si="6"/>
        <v>2290194125712</v>
      </c>
      <c r="AP28" s="42">
        <f t="shared" si="7"/>
        <v>4607796489854</v>
      </c>
      <c r="AQ28" t="str">
        <f>B28</f>
        <v>JP1</v>
      </c>
      <c r="AS28" s="1" t="s">
        <v>7</v>
      </c>
      <c r="AT28" s="2">
        <v>159834.88784967357</v>
      </c>
      <c r="AU28" s="14">
        <v>5100610.6548608579</v>
      </c>
      <c r="AV28" s="14">
        <v>67734083.648250848</v>
      </c>
      <c r="AW28" s="31"/>
    </row>
    <row r="29" spans="1:75" x14ac:dyDescent="0.25">
      <c r="B29" s="1" t="s">
        <v>29</v>
      </c>
      <c r="C29" s="2">
        <v>103777995034</v>
      </c>
      <c r="D29" s="2">
        <v>82079178090</v>
      </c>
      <c r="E29" s="2">
        <v>68683947516</v>
      </c>
      <c r="F29" s="2">
        <v>37897014260</v>
      </c>
      <c r="G29" s="2">
        <v>14051216256</v>
      </c>
      <c r="H29" s="2">
        <v>56776253100</v>
      </c>
      <c r="I29" s="2">
        <v>11842805208</v>
      </c>
      <c r="J29" s="2">
        <v>181471887106</v>
      </c>
      <c r="K29" s="2">
        <v>42739150464</v>
      </c>
      <c r="L29" s="2">
        <v>22958757200</v>
      </c>
      <c r="M29" s="2">
        <v>2446751265</v>
      </c>
      <c r="N29" s="2">
        <v>9194479920</v>
      </c>
      <c r="O29" s="2">
        <v>3363836590</v>
      </c>
      <c r="P29" s="2">
        <v>51395733930</v>
      </c>
      <c r="Q29" s="2">
        <v>12666735191</v>
      </c>
      <c r="R29" s="2">
        <v>10451132160</v>
      </c>
      <c r="S29" s="2">
        <v>7110660265</v>
      </c>
      <c r="T29" s="2">
        <v>12503189022</v>
      </c>
      <c r="U29" s="2">
        <v>35379697600</v>
      </c>
      <c r="V29" s="2">
        <v>33474260040</v>
      </c>
      <c r="W29" s="2">
        <v>18222495053</v>
      </c>
      <c r="X29" s="2">
        <v>1606668566</v>
      </c>
      <c r="Y29" s="2">
        <v>12901729830</v>
      </c>
      <c r="Z29" s="2">
        <v>4178683740</v>
      </c>
      <c r="AA29" s="2">
        <v>4113864776</v>
      </c>
      <c r="AB29" s="2">
        <v>11546810772</v>
      </c>
      <c r="AC29" s="2">
        <v>18310798464</v>
      </c>
      <c r="AD29" s="2">
        <v>630106785</v>
      </c>
      <c r="AE29" s="2">
        <v>16276962403</v>
      </c>
      <c r="AF29" s="2">
        <v>37272081024</v>
      </c>
      <c r="AG29" s="2">
        <v>9016679304</v>
      </c>
      <c r="AH29" s="2">
        <v>22863877983</v>
      </c>
      <c r="AI29" s="2">
        <v>11277316556</v>
      </c>
      <c r="AJ29" s="2">
        <v>21643603398</v>
      </c>
      <c r="AK29" s="2">
        <v>10340195940</v>
      </c>
      <c r="AL29" s="3" t="s">
        <v>16</v>
      </c>
      <c r="AM29">
        <f t="shared" si="4"/>
        <v>1000466554811</v>
      </c>
      <c r="AN29" s="42">
        <f t="shared" si="5"/>
        <v>100772295428</v>
      </c>
      <c r="AO29">
        <f t="shared" si="6"/>
        <v>247897257851</v>
      </c>
      <c r="AP29" s="42">
        <f t="shared" si="7"/>
        <v>348669553279</v>
      </c>
      <c r="AQ29" t="str">
        <f>B29</f>
        <v>KR1</v>
      </c>
      <c r="AS29" s="1" t="s">
        <v>3</v>
      </c>
      <c r="AT29" s="2">
        <v>11379403.899286728</v>
      </c>
      <c r="AU29" s="14">
        <v>27274470.574304402</v>
      </c>
      <c r="AV29" s="14">
        <v>41172375.835358471</v>
      </c>
      <c r="AW29" s="31"/>
    </row>
    <row r="30" spans="1:75" x14ac:dyDescent="0.25">
      <c r="B30" s="1" t="s">
        <v>26</v>
      </c>
      <c r="C30" s="2">
        <v>210752415216</v>
      </c>
      <c r="D30" s="2">
        <v>107065155796</v>
      </c>
      <c r="E30" s="2">
        <v>96597414909</v>
      </c>
      <c r="F30" s="2">
        <v>118139479994</v>
      </c>
      <c r="G30" s="2">
        <v>47259115854</v>
      </c>
      <c r="H30" s="2">
        <v>190953693000</v>
      </c>
      <c r="I30" s="2">
        <v>109273649324</v>
      </c>
      <c r="J30" s="2">
        <v>155982542352</v>
      </c>
      <c r="K30" s="2">
        <v>142267120020</v>
      </c>
      <c r="L30" s="2">
        <v>153173020140</v>
      </c>
      <c r="M30" s="2">
        <v>57325972704</v>
      </c>
      <c r="N30" s="2">
        <v>73692231725</v>
      </c>
      <c r="O30" s="2">
        <v>288305658456</v>
      </c>
      <c r="P30" s="2">
        <v>266746731287</v>
      </c>
      <c r="Q30" s="2">
        <v>122427015936</v>
      </c>
      <c r="R30" s="2">
        <v>151199578464</v>
      </c>
      <c r="S30" s="2">
        <v>80912692737</v>
      </c>
      <c r="T30" s="2">
        <v>25795624220</v>
      </c>
      <c r="U30" s="2">
        <v>31525794595</v>
      </c>
      <c r="V30" s="2">
        <v>109050668280</v>
      </c>
      <c r="W30" s="2">
        <v>52494532310</v>
      </c>
      <c r="X30" s="2">
        <v>3761090208</v>
      </c>
      <c r="Y30" s="2">
        <v>40129344650</v>
      </c>
      <c r="Z30" s="2">
        <v>29440189428</v>
      </c>
      <c r="AA30" s="2">
        <v>150128576845</v>
      </c>
      <c r="AB30" s="2">
        <v>84370242165</v>
      </c>
      <c r="AC30" s="2">
        <v>83219668602</v>
      </c>
      <c r="AD30" s="2">
        <v>66454104757</v>
      </c>
      <c r="AE30" s="2">
        <v>101025884817</v>
      </c>
      <c r="AF30" s="2">
        <v>8212593550</v>
      </c>
      <c r="AG30" s="2">
        <v>27170487799</v>
      </c>
      <c r="AH30" s="2">
        <v>62035757148</v>
      </c>
      <c r="AI30" s="2">
        <v>87190915072</v>
      </c>
      <c r="AJ30" s="2">
        <v>2500241901</v>
      </c>
      <c r="AK30" s="2">
        <v>62274926532</v>
      </c>
      <c r="AL30" s="3" t="s">
        <v>16</v>
      </c>
      <c r="AM30">
        <f t="shared" si="4"/>
        <v>3398854130793</v>
      </c>
      <c r="AN30" s="42">
        <f t="shared" si="5"/>
        <v>527092594189</v>
      </c>
      <c r="AO30">
        <f t="shared" si="6"/>
        <v>568654259277</v>
      </c>
      <c r="AP30" s="42">
        <f t="shared" si="7"/>
        <v>1095746853466</v>
      </c>
      <c r="AQ30" t="str">
        <f>B30</f>
        <v>US1</v>
      </c>
      <c r="AS30" s="1"/>
      <c r="AW30" s="3"/>
    </row>
    <row r="31" spans="1:75" s="35" customFormat="1" x14ac:dyDescent="0.25">
      <c r="A31" s="33"/>
      <c r="B31" s="34" t="s">
        <v>32</v>
      </c>
      <c r="C31" s="35">
        <v>233865064200.327</v>
      </c>
      <c r="D31" s="35">
        <v>104119244251.726</v>
      </c>
      <c r="E31" s="35">
        <v>165587636421.26501</v>
      </c>
      <c r="F31" s="35">
        <v>135123247251.24899</v>
      </c>
      <c r="G31" s="35">
        <v>33162435908.433899</v>
      </c>
      <c r="H31" s="35">
        <v>155794556395.21301</v>
      </c>
      <c r="I31" s="35">
        <v>5874842403.2869301</v>
      </c>
      <c r="J31" s="35">
        <v>100437135176.927</v>
      </c>
      <c r="K31" s="35">
        <v>100543833976.007</v>
      </c>
      <c r="L31" s="35">
        <v>200816386793.48801</v>
      </c>
      <c r="M31" s="35">
        <v>45430716004.442398</v>
      </c>
      <c r="N31" s="35">
        <v>43659878982.1474</v>
      </c>
      <c r="O31" s="35">
        <v>191822219775.73199</v>
      </c>
      <c r="P31" s="35">
        <v>349335895208.06403</v>
      </c>
      <c r="Q31" s="35">
        <v>279029242223.90399</v>
      </c>
      <c r="R31" s="35">
        <v>536142288306.24799</v>
      </c>
      <c r="S31" s="35">
        <v>136866202963.38499</v>
      </c>
      <c r="T31" s="35">
        <v>245144782143.151</v>
      </c>
      <c r="U31" s="35">
        <v>463537259887.92999</v>
      </c>
      <c r="V31" s="35">
        <v>411551440129.59198</v>
      </c>
      <c r="W31" s="35">
        <v>126838208109.015</v>
      </c>
      <c r="X31" s="35">
        <v>15094167902.786501</v>
      </c>
      <c r="Y31" s="35">
        <v>150410562596</v>
      </c>
      <c r="Z31" s="35">
        <v>144389006121.28601</v>
      </c>
      <c r="AA31" s="35">
        <v>63659637331.6446</v>
      </c>
      <c r="AB31" s="35">
        <v>119464863483.98399</v>
      </c>
      <c r="AC31" s="35">
        <v>84990995779.8358</v>
      </c>
      <c r="AD31" s="35">
        <v>105871911623.338</v>
      </c>
      <c r="AE31" s="35">
        <v>211252857364.181</v>
      </c>
      <c r="AF31" s="35">
        <v>78737095284.103699</v>
      </c>
      <c r="AG31" s="35">
        <v>78584234662.333801</v>
      </c>
      <c r="AH31" s="35">
        <v>84883653352.645798</v>
      </c>
      <c r="AI31" s="35">
        <v>86031685841.644196</v>
      </c>
      <c r="AJ31" s="35">
        <v>118155317339.02299</v>
      </c>
      <c r="AK31" s="35">
        <v>94138085449.382401</v>
      </c>
      <c r="AL31" s="36" t="s">
        <v>17</v>
      </c>
      <c r="AM31" s="35">
        <f t="shared" si="4"/>
        <v>5500346590643.7236</v>
      </c>
      <c r="AN31" s="43">
        <f t="shared" si="5"/>
        <v>406145664574.13538</v>
      </c>
      <c r="AO31" s="35">
        <f t="shared" si="6"/>
        <v>583967113813.12329</v>
      </c>
      <c r="AP31" s="43">
        <f t="shared" si="7"/>
        <v>990112778387.25867</v>
      </c>
      <c r="AQ31" s="35" t="str">
        <f>B31</f>
        <v>CN2</v>
      </c>
      <c r="AS31" s="1" t="s">
        <v>6</v>
      </c>
      <c r="AT31" s="2">
        <v>1185993231</v>
      </c>
      <c r="AU31" s="2">
        <v>31133729751</v>
      </c>
      <c r="AV31" s="2">
        <v>17747512286402</v>
      </c>
      <c r="AW31" s="31" t="s">
        <v>16</v>
      </c>
      <c r="AY31" s="49"/>
      <c r="AZ31" s="49"/>
      <c r="BA31" s="49"/>
      <c r="BB31" s="49"/>
      <c r="BC31" s="49"/>
      <c r="BD31" s="49"/>
      <c r="BQ31" s="45"/>
      <c r="BR31" s="45"/>
      <c r="BS31" s="45"/>
      <c r="BT31" s="45"/>
      <c r="BU31" s="45"/>
      <c r="BV31" s="45"/>
      <c r="BW31" s="45"/>
    </row>
    <row r="32" spans="1:75" s="2" customFormat="1" x14ac:dyDescent="0.25">
      <c r="A32" s="37"/>
      <c r="B32" s="1" t="s">
        <v>31</v>
      </c>
      <c r="C32" s="2">
        <v>14582629751411.6</v>
      </c>
      <c r="D32" s="2">
        <v>14567834313248.199</v>
      </c>
      <c r="E32" s="2">
        <v>7369710088941.1396</v>
      </c>
      <c r="F32" s="2">
        <v>2184714416748.99</v>
      </c>
      <c r="G32" s="2">
        <v>2264621335547.8799</v>
      </c>
      <c r="H32" s="2">
        <v>10743649623412.1</v>
      </c>
      <c r="I32" s="2">
        <v>1907108574268.3</v>
      </c>
      <c r="J32" s="2">
        <v>9569679060566.6992</v>
      </c>
      <c r="K32" s="2">
        <v>12771977939090.301</v>
      </c>
      <c r="L32" s="2">
        <v>8609819588337.1504</v>
      </c>
      <c r="M32" s="2">
        <v>519497080070.21802</v>
      </c>
      <c r="N32" s="2">
        <v>4158674513559.29</v>
      </c>
      <c r="O32" s="2">
        <v>2935930874515.3901</v>
      </c>
      <c r="P32" s="2">
        <v>4225576211783.7202</v>
      </c>
      <c r="Q32" s="2">
        <v>1492734712141.0901</v>
      </c>
      <c r="R32" s="2">
        <v>1013155928003.96</v>
      </c>
      <c r="S32" s="2">
        <v>5520068661330.9004</v>
      </c>
      <c r="T32" s="2">
        <v>1217881323143.73</v>
      </c>
      <c r="U32" s="2">
        <v>5098735564392.0303</v>
      </c>
      <c r="V32" s="2">
        <v>6369794153726.7197</v>
      </c>
      <c r="W32" s="2">
        <v>6857884934337.4404</v>
      </c>
      <c r="X32" s="2">
        <v>113933490419.411</v>
      </c>
      <c r="Y32" s="2">
        <v>6255238448899.7598</v>
      </c>
      <c r="Z32" s="2">
        <v>4052819055022.8901</v>
      </c>
      <c r="AA32" s="2">
        <v>5534479193053.4902</v>
      </c>
      <c r="AB32" s="2">
        <v>5532886719227.2002</v>
      </c>
      <c r="AC32" s="2">
        <v>4980758613111.2695</v>
      </c>
      <c r="AD32" s="2">
        <v>4693135374693.3799</v>
      </c>
      <c r="AE32" s="2">
        <v>7972665883944.4697</v>
      </c>
      <c r="AF32" s="2">
        <v>5102273494998.5</v>
      </c>
      <c r="AG32" s="2">
        <v>4979336918561.8896</v>
      </c>
      <c r="AH32" s="2">
        <v>6524487479266.5303</v>
      </c>
      <c r="AI32" s="2">
        <v>3333875359348.23</v>
      </c>
      <c r="AJ32" s="2">
        <v>2250445272875.2202</v>
      </c>
      <c r="AK32" s="2">
        <v>7357254315117.3096</v>
      </c>
      <c r="AL32" s="3" t="s">
        <v>17</v>
      </c>
      <c r="AM32" s="2">
        <f t="shared" si="4"/>
        <v>192665268267116.37</v>
      </c>
      <c r="AN32" s="8">
        <f t="shared" si="5"/>
        <v>25419252299576.844</v>
      </c>
      <c r="AO32" s="2">
        <f t="shared" si="6"/>
        <v>39678355173646.734</v>
      </c>
      <c r="AP32" s="8">
        <f t="shared" si="7"/>
        <v>65097607473223.578</v>
      </c>
      <c r="AQ32" s="2" t="str">
        <f>B32</f>
        <v>JP2</v>
      </c>
      <c r="AS32" s="1" t="s">
        <v>5</v>
      </c>
      <c r="AT32" s="2">
        <v>205190752740</v>
      </c>
      <c r="AU32" s="2">
        <v>2317602364142</v>
      </c>
      <c r="AV32" s="2">
        <v>5894615505099</v>
      </c>
      <c r="AW32" s="31"/>
      <c r="AY32" s="50"/>
      <c r="AZ32" s="50"/>
      <c r="BA32" s="50"/>
      <c r="BB32" s="50"/>
      <c r="BC32" s="50"/>
      <c r="BD32" s="50"/>
      <c r="BQ32" s="46"/>
      <c r="BR32" s="46"/>
      <c r="BS32" s="46"/>
      <c r="BT32" s="46"/>
      <c r="BU32" s="46"/>
      <c r="BV32" s="46"/>
      <c r="BW32" s="46"/>
    </row>
    <row r="33" spans="1:75" s="2" customFormat="1" x14ac:dyDescent="0.25">
      <c r="A33" s="37"/>
      <c r="B33" s="1" t="s">
        <v>33</v>
      </c>
      <c r="C33" s="2">
        <v>930321220673.90503</v>
      </c>
      <c r="D33" s="2">
        <v>929629316339.93701</v>
      </c>
      <c r="E33" s="2">
        <v>692940533977.93005</v>
      </c>
      <c r="F33" s="2">
        <v>552094351865.32397</v>
      </c>
      <c r="G33" s="2">
        <v>182648133182.82901</v>
      </c>
      <c r="H33" s="2">
        <v>521286263677.02899</v>
      </c>
      <c r="I33" s="2">
        <v>121417420968.493</v>
      </c>
      <c r="J33" s="2">
        <v>1546526844366.8799</v>
      </c>
      <c r="K33" s="2">
        <v>597985062042.97205</v>
      </c>
      <c r="L33" s="2">
        <v>330304287755.95099</v>
      </c>
      <c r="M33" s="2">
        <v>27552606566.709801</v>
      </c>
      <c r="N33" s="2">
        <v>97036806591.816895</v>
      </c>
      <c r="O33" s="2">
        <v>150610997446.927</v>
      </c>
      <c r="P33" s="2">
        <v>384963745435.09998</v>
      </c>
      <c r="Q33" s="2">
        <v>275751574104.53497</v>
      </c>
      <c r="R33" s="2">
        <v>220731917718.168</v>
      </c>
      <c r="S33" s="2">
        <v>180532476798.871</v>
      </c>
      <c r="T33" s="2">
        <v>260670127785.983</v>
      </c>
      <c r="U33" s="2">
        <v>260368489680.46201</v>
      </c>
      <c r="V33" s="2">
        <v>372891999085.11298</v>
      </c>
      <c r="W33" s="2">
        <v>190171465524.92001</v>
      </c>
      <c r="X33" s="2">
        <v>19296605134.2509</v>
      </c>
      <c r="Y33" s="2">
        <v>194455280632.849</v>
      </c>
      <c r="Z33" s="2">
        <v>155197599645.022</v>
      </c>
      <c r="AA33" s="2">
        <v>148410347933.729</v>
      </c>
      <c r="AB33" s="2">
        <v>237952365034.01801</v>
      </c>
      <c r="AC33" s="2">
        <v>278423543256.57397</v>
      </c>
      <c r="AD33" s="2">
        <v>206183758971.89099</v>
      </c>
      <c r="AE33" s="2">
        <v>149351056275.64801</v>
      </c>
      <c r="AF33" s="2">
        <v>340094082255.32001</v>
      </c>
      <c r="AG33" s="2">
        <v>139397945628.508</v>
      </c>
      <c r="AH33" s="2">
        <v>429025468834.59399</v>
      </c>
      <c r="AI33" s="2">
        <v>175872584960.11401</v>
      </c>
      <c r="AJ33" s="2">
        <v>358505259970.23999</v>
      </c>
      <c r="AK33" s="2">
        <v>134935414372.54201</v>
      </c>
      <c r="AL33" s="3" t="s">
        <v>17</v>
      </c>
      <c r="AM33" s="2">
        <f t="shared" si="4"/>
        <v>11793536954495.154</v>
      </c>
      <c r="AN33" s="8">
        <f t="shared" si="5"/>
        <v>1070044778993.2898</v>
      </c>
      <c r="AO33" s="2">
        <f t="shared" si="6"/>
        <v>2982850003975.7017</v>
      </c>
      <c r="AP33" s="8">
        <f t="shared" si="7"/>
        <v>4052894782968.9912</v>
      </c>
      <c r="AQ33" s="2" t="str">
        <f>B33</f>
        <v>KR2</v>
      </c>
      <c r="AS33" s="1" t="s">
        <v>7</v>
      </c>
      <c r="AT33" s="2">
        <v>636960140</v>
      </c>
      <c r="AU33" s="2">
        <v>100772295428</v>
      </c>
      <c r="AV33" s="2">
        <v>1093234257170</v>
      </c>
      <c r="AW33" s="31"/>
      <c r="AY33" s="50"/>
      <c r="AZ33" s="50"/>
      <c r="BA33" s="50"/>
      <c r="BB33" s="50"/>
      <c r="BC33" s="50"/>
      <c r="BD33" s="50"/>
      <c r="BQ33" s="46"/>
      <c r="BR33" s="46"/>
      <c r="BS33" s="46"/>
      <c r="BT33" s="46"/>
      <c r="BU33" s="46"/>
      <c r="BV33" s="46"/>
      <c r="BW33" s="46"/>
    </row>
    <row r="34" spans="1:75" s="40" customFormat="1" x14ac:dyDescent="0.25">
      <c r="A34" s="38"/>
      <c r="B34" s="39" t="s">
        <v>30</v>
      </c>
      <c r="C34" s="40">
        <v>1923038565778.6299</v>
      </c>
      <c r="D34" s="40">
        <v>1655228301148.25</v>
      </c>
      <c r="E34" s="40">
        <v>1812586266002.53</v>
      </c>
      <c r="F34" s="40">
        <v>1842414871411.3999</v>
      </c>
      <c r="G34" s="40">
        <v>782801334123.854</v>
      </c>
      <c r="H34" s="40">
        <v>2491869190916.1499</v>
      </c>
      <c r="I34" s="40">
        <v>979587192769.43005</v>
      </c>
      <c r="J34" s="40">
        <v>1766659310947.97</v>
      </c>
      <c r="K34" s="40">
        <v>1435308506273.55</v>
      </c>
      <c r="L34" s="40">
        <v>2231467595237.6099</v>
      </c>
      <c r="M34" s="40">
        <v>745165522081.01099</v>
      </c>
      <c r="N34" s="40">
        <v>676598860271.51599</v>
      </c>
      <c r="O34" s="40">
        <v>2955830893571.0698</v>
      </c>
      <c r="P34" s="40">
        <v>2273250072841.8701</v>
      </c>
      <c r="Q34" s="40">
        <v>1712938276157.1399</v>
      </c>
      <c r="R34" s="40">
        <v>2175286259552.04</v>
      </c>
      <c r="S34" s="40">
        <v>911149253757.77502</v>
      </c>
      <c r="T34" s="40">
        <v>272242151827.04199</v>
      </c>
      <c r="U34" s="40">
        <v>1411522599931.02</v>
      </c>
      <c r="V34" s="40">
        <v>816810083117.91296</v>
      </c>
      <c r="W34" s="40">
        <v>1142792495310.79</v>
      </c>
      <c r="X34" s="40">
        <v>79435667027.567596</v>
      </c>
      <c r="Y34" s="40">
        <v>1018843498632.55</v>
      </c>
      <c r="Z34" s="40">
        <v>613777647185.62598</v>
      </c>
      <c r="AA34" s="40">
        <v>1104835639155.0901</v>
      </c>
      <c r="AB34" s="40">
        <v>939856123081.06897</v>
      </c>
      <c r="AC34" s="40">
        <v>868487344488.81494</v>
      </c>
      <c r="AD34" s="40">
        <v>798135126424.06104</v>
      </c>
      <c r="AE34" s="40">
        <v>1522665335743.71</v>
      </c>
      <c r="AF34" s="40">
        <v>305018250991.20599</v>
      </c>
      <c r="AG34" s="40">
        <v>980193022216.81006</v>
      </c>
      <c r="AH34" s="40">
        <v>1278409720356.5601</v>
      </c>
      <c r="AI34" s="40">
        <v>1325775255615.27</v>
      </c>
      <c r="AJ34" s="40">
        <v>818130015037.38306</v>
      </c>
      <c r="AK34" s="40">
        <v>571410428233.73096</v>
      </c>
      <c r="AL34" s="41" t="s">
        <v>17</v>
      </c>
      <c r="AM34" s="40">
        <f t="shared" si="4"/>
        <v>44239520677218.016</v>
      </c>
      <c r="AN34" s="44">
        <f t="shared" si="5"/>
        <v>6379522839194.7061</v>
      </c>
      <c r="AO34" s="40">
        <f t="shared" si="6"/>
        <v>8273504801040.5947</v>
      </c>
      <c r="AP34" s="44">
        <f t="shared" si="7"/>
        <v>14653027640235.301</v>
      </c>
      <c r="AQ34" s="40" t="str">
        <f>B34</f>
        <v>US2</v>
      </c>
      <c r="AS34" s="1" t="s">
        <v>3</v>
      </c>
      <c r="AT34" s="2">
        <v>48515987068</v>
      </c>
      <c r="AU34" s="2">
        <v>527092594189</v>
      </c>
      <c r="AV34" s="2">
        <v>3777063107082</v>
      </c>
      <c r="AW34" s="31"/>
      <c r="AY34" s="51"/>
      <c r="AZ34" s="51"/>
      <c r="BA34" s="51"/>
      <c r="BB34" s="51"/>
      <c r="BC34" s="51"/>
      <c r="BD34" s="51"/>
      <c r="BQ34" s="47"/>
      <c r="BR34" s="47"/>
      <c r="BS34" s="47"/>
      <c r="BT34" s="47"/>
      <c r="BU34" s="47"/>
      <c r="BV34" s="47"/>
      <c r="BW34" s="47"/>
    </row>
    <row r="35" spans="1:75" x14ac:dyDescent="0.25">
      <c r="B35" s="1" t="s">
        <v>36</v>
      </c>
      <c r="C35" s="2">
        <v>20793845297.417999</v>
      </c>
      <c r="D35" s="2">
        <v>11173563176.959</v>
      </c>
      <c r="E35" s="2">
        <v>15214331870.572901</v>
      </c>
      <c r="F35" s="2">
        <v>12079641975.9743</v>
      </c>
      <c r="G35" s="2">
        <v>2629609178.1250701</v>
      </c>
      <c r="H35" s="2">
        <v>22999564333.073898</v>
      </c>
      <c r="I35" s="2">
        <v>421614068.40567899</v>
      </c>
      <c r="J35" s="2">
        <v>8747982575.3649292</v>
      </c>
      <c r="K35" s="2">
        <v>9774864367.2889194</v>
      </c>
      <c r="L35" s="2">
        <v>17594736181.0485</v>
      </c>
      <c r="M35" s="2">
        <v>3908136211.1036</v>
      </c>
      <c r="N35" s="2">
        <v>5390996934.5738401</v>
      </c>
      <c r="O35" s="2">
        <v>15397772414.012899</v>
      </c>
      <c r="P35" s="2">
        <v>26313325513.720299</v>
      </c>
      <c r="Q35" s="2">
        <v>25447771067.366798</v>
      </c>
      <c r="R35" s="2">
        <v>44984985148.831001</v>
      </c>
      <c r="S35" s="2">
        <v>13492086154.207701</v>
      </c>
      <c r="T35" s="2">
        <v>29912191487.387199</v>
      </c>
      <c r="U35" s="2">
        <v>38756928262.891197</v>
      </c>
      <c r="V35" s="2">
        <v>33135708196.274399</v>
      </c>
      <c r="W35" s="2">
        <v>10511932602.820499</v>
      </c>
      <c r="X35" s="2">
        <v>1299373180.0697899</v>
      </c>
      <c r="Y35" s="2">
        <v>18169124354.4711</v>
      </c>
      <c r="Z35" s="2">
        <v>12209140657.744801</v>
      </c>
      <c r="AA35" s="2">
        <v>5579929285.5063295</v>
      </c>
      <c r="AB35" s="2">
        <v>10663380068.814199</v>
      </c>
      <c r="AC35" s="2">
        <v>7682223275.6603003</v>
      </c>
      <c r="AD35" s="2">
        <v>10433684886.507401</v>
      </c>
      <c r="AE35" s="2">
        <v>18109347371.785198</v>
      </c>
      <c r="AF35" s="2">
        <v>10135448485.2785</v>
      </c>
      <c r="AG35" s="2">
        <v>6932025934.34338</v>
      </c>
      <c r="AH35" s="2">
        <v>8072656827.8635302</v>
      </c>
      <c r="AI35" s="2">
        <v>6785724508.3563604</v>
      </c>
      <c r="AJ35" s="2">
        <v>11218768697.7955</v>
      </c>
      <c r="AK35" s="2">
        <v>14978527661.888201</v>
      </c>
      <c r="AL35" s="3" t="s">
        <v>18</v>
      </c>
      <c r="AM35">
        <f t="shared" si="4"/>
        <v>510950942213.50513</v>
      </c>
      <c r="AN35" s="42">
        <f t="shared" si="5"/>
        <v>46406911517.101913</v>
      </c>
      <c r="AO35">
        <f t="shared" si="6"/>
        <v>54780146780.023788</v>
      </c>
      <c r="AP35" s="42">
        <f t="shared" si="7"/>
        <v>101187058297.1257</v>
      </c>
      <c r="AQ35" t="str">
        <f>B35</f>
        <v>CN3</v>
      </c>
      <c r="AS35" s="1"/>
      <c r="AW35" s="3"/>
    </row>
    <row r="36" spans="1:75" x14ac:dyDescent="0.25">
      <c r="B36" s="1" t="s">
        <v>35</v>
      </c>
      <c r="C36" s="2">
        <v>1174107819972.47</v>
      </c>
      <c r="D36" s="2">
        <v>1207334089254.1201</v>
      </c>
      <c r="E36" s="2">
        <v>634417458195.36401</v>
      </c>
      <c r="F36" s="2">
        <v>263906651446.65701</v>
      </c>
      <c r="G36" s="2">
        <v>191490205279.26401</v>
      </c>
      <c r="H36" s="2">
        <v>941708242140.67798</v>
      </c>
      <c r="I36" s="2">
        <v>170227654950.97699</v>
      </c>
      <c r="J36" s="2">
        <v>864990585710.09595</v>
      </c>
      <c r="K36" s="2">
        <v>1258679390507.1599</v>
      </c>
      <c r="L36" s="2">
        <v>738064401490.24402</v>
      </c>
      <c r="M36" s="2">
        <v>66872366504.067802</v>
      </c>
      <c r="N36" s="2">
        <v>366842531512.28302</v>
      </c>
      <c r="O36" s="2">
        <v>279214683678</v>
      </c>
      <c r="P36" s="2">
        <v>333291109917.41998</v>
      </c>
      <c r="Q36" s="2">
        <v>141734166856.23999</v>
      </c>
      <c r="R36" s="2">
        <v>161205573928.66501</v>
      </c>
      <c r="S36" s="2">
        <v>490810605540.11401</v>
      </c>
      <c r="T36" s="2">
        <v>130697009990.632</v>
      </c>
      <c r="U36" s="2">
        <v>468476129459.32898</v>
      </c>
      <c r="V36" s="2">
        <v>569441856992.97998</v>
      </c>
      <c r="W36" s="2">
        <v>543794708436.15198</v>
      </c>
      <c r="X36" s="2">
        <v>16819718886.3617</v>
      </c>
      <c r="Y36" s="2">
        <v>448913579334.94598</v>
      </c>
      <c r="Z36" s="2">
        <v>352996831420.89502</v>
      </c>
      <c r="AA36" s="2">
        <v>538061672370.58398</v>
      </c>
      <c r="AB36" s="2">
        <v>484769613171.76099</v>
      </c>
      <c r="AC36" s="2">
        <v>428465250091.21399</v>
      </c>
      <c r="AD36" s="2">
        <v>579494927799.90503</v>
      </c>
      <c r="AE36" s="2">
        <v>639974320792.80298</v>
      </c>
      <c r="AF36" s="2">
        <v>384322897175.966</v>
      </c>
      <c r="AG36" s="2">
        <v>454120955068.828</v>
      </c>
      <c r="AH36" s="2">
        <v>547436713648.83502</v>
      </c>
      <c r="AI36" s="2">
        <v>328648947671.54498</v>
      </c>
      <c r="AJ36" s="2">
        <v>274595891234.67599</v>
      </c>
      <c r="AK36" s="2">
        <v>615149206714.87805</v>
      </c>
      <c r="AL36" s="3" t="s">
        <v>18</v>
      </c>
      <c r="AM36">
        <f t="shared" si="4"/>
        <v>17091077767146.113</v>
      </c>
      <c r="AN36" s="42">
        <f t="shared" si="5"/>
        <v>2216842830094.1821</v>
      </c>
      <c r="AO36">
        <f t="shared" si="6"/>
        <v>3622700161186.6328</v>
      </c>
      <c r="AP36" s="42">
        <f t="shared" si="7"/>
        <v>5839542991280.8145</v>
      </c>
      <c r="AQ36" t="str">
        <f>B36</f>
        <v>JP3</v>
      </c>
      <c r="AS36" s="1" t="s">
        <v>6</v>
      </c>
      <c r="AT36" s="2">
        <v>19703701916.49453</v>
      </c>
      <c r="AU36" s="2">
        <v>406145664574.13538</v>
      </c>
      <c r="AV36" s="2">
        <v>79744449537058.719</v>
      </c>
      <c r="AW36" s="31" t="s">
        <v>17</v>
      </c>
    </row>
    <row r="37" spans="1:75" x14ac:dyDescent="0.25">
      <c r="B37" s="1" t="s">
        <v>37</v>
      </c>
      <c r="C37" s="2">
        <v>66765453070.368202</v>
      </c>
      <c r="D37" s="2">
        <v>80969862855.650497</v>
      </c>
      <c r="E37" s="2">
        <v>67367629285.425903</v>
      </c>
      <c r="F37" s="2">
        <v>48372319725.615097</v>
      </c>
      <c r="G37" s="2">
        <v>15712140286.595699</v>
      </c>
      <c r="H37" s="2">
        <v>64366936304.7808</v>
      </c>
      <c r="I37" s="2">
        <v>9746304767.7950993</v>
      </c>
      <c r="J37" s="2">
        <v>116490360222.774</v>
      </c>
      <c r="K37" s="2">
        <v>54536889536.343498</v>
      </c>
      <c r="L37" s="2">
        <v>27714160593.893002</v>
      </c>
      <c r="M37" s="2">
        <v>2716098887.2504101</v>
      </c>
      <c r="N37" s="2">
        <v>11840282769.7309</v>
      </c>
      <c r="O37" s="2">
        <v>12592773286.5839</v>
      </c>
      <c r="P37" s="2">
        <v>30995022957.192501</v>
      </c>
      <c r="Q37" s="2">
        <v>22853381526.938499</v>
      </c>
      <c r="R37" s="2">
        <v>19001586289.1926</v>
      </c>
      <c r="S37" s="2">
        <v>21807757143.956001</v>
      </c>
      <c r="T37" s="2">
        <v>22041555246.512699</v>
      </c>
      <c r="U37" s="2">
        <v>22821961002.106899</v>
      </c>
      <c r="V37" s="2">
        <v>33284172390.9688</v>
      </c>
      <c r="W37" s="2">
        <v>17189346299.771</v>
      </c>
      <c r="X37" s="2">
        <v>1901681893.36587</v>
      </c>
      <c r="Y37" s="2">
        <v>16669399264.9177</v>
      </c>
      <c r="Z37" s="2">
        <v>19977842344.3895</v>
      </c>
      <c r="AA37" s="2">
        <v>13091485655.132799</v>
      </c>
      <c r="AB37" s="2">
        <v>22629890543.445499</v>
      </c>
      <c r="AC37" s="2">
        <v>21960576997.841702</v>
      </c>
      <c r="AD37" s="2">
        <v>19577010609.777302</v>
      </c>
      <c r="AE37" s="2">
        <v>23763590655.9823</v>
      </c>
      <c r="AF37" s="2">
        <v>30239077209.611698</v>
      </c>
      <c r="AG37" s="2">
        <v>14959499210.8542</v>
      </c>
      <c r="AH37" s="2">
        <v>39419222381.867203</v>
      </c>
      <c r="AI37" s="2">
        <v>15722519277.2124</v>
      </c>
      <c r="AJ37" s="2">
        <v>28427607809.838299</v>
      </c>
      <c r="AK37" s="2">
        <v>19920180881.022301</v>
      </c>
      <c r="AL37" s="3" t="s">
        <v>18</v>
      </c>
      <c r="AM37">
        <f t="shared" si="4"/>
        <v>1057445579184.705</v>
      </c>
      <c r="AN37" s="42">
        <f t="shared" si="5"/>
        <v>113667684436.1998</v>
      </c>
      <c r="AO37">
        <f t="shared" si="6"/>
        <v>269674940576.8811</v>
      </c>
      <c r="AP37" s="42">
        <f t="shared" si="7"/>
        <v>383342625013.08093</v>
      </c>
      <c r="AQ37" t="str">
        <f>B37</f>
        <v>KR3</v>
      </c>
      <c r="AS37" s="1" t="s">
        <v>5</v>
      </c>
      <c r="AT37" s="2">
        <v>5278769563596.2197</v>
      </c>
      <c r="AU37" s="2">
        <v>25419252299576.844</v>
      </c>
      <c r="AV37" s="2">
        <v>27843244749884.828</v>
      </c>
      <c r="AW37" s="31" t="s">
        <v>17</v>
      </c>
    </row>
    <row r="38" spans="1:75" x14ac:dyDescent="0.25">
      <c r="B38" s="1" t="s">
        <v>34</v>
      </c>
      <c r="C38" s="2">
        <v>170984779511.64401</v>
      </c>
      <c r="D38" s="2">
        <v>177630928154.41699</v>
      </c>
      <c r="E38" s="2">
        <v>166541956821.26099</v>
      </c>
      <c r="F38" s="2">
        <v>164706758241.815</v>
      </c>
      <c r="G38" s="2">
        <v>62072085975.358803</v>
      </c>
      <c r="H38" s="2">
        <v>367868474304.67499</v>
      </c>
      <c r="I38" s="2">
        <v>70301075901.294403</v>
      </c>
      <c r="J38" s="2">
        <v>153874409515.51001</v>
      </c>
      <c r="K38" s="2">
        <v>139540590598.40601</v>
      </c>
      <c r="L38" s="2">
        <v>195512349672.64001</v>
      </c>
      <c r="M38" s="2">
        <v>64102189360.738998</v>
      </c>
      <c r="N38" s="2">
        <v>83544491342.987503</v>
      </c>
      <c r="O38" s="2">
        <v>237267671319.45001</v>
      </c>
      <c r="P38" s="2">
        <v>171229953638.60199</v>
      </c>
      <c r="Q38" s="2">
        <v>156221838101.10501</v>
      </c>
      <c r="R38" s="2">
        <v>182517257479.435</v>
      </c>
      <c r="S38" s="2">
        <v>89819867614.291504</v>
      </c>
      <c r="T38" s="2">
        <v>33218571103.9673</v>
      </c>
      <c r="U38" s="2">
        <v>118019164543.97301</v>
      </c>
      <c r="V38" s="2">
        <v>65764757274.199501</v>
      </c>
      <c r="W38" s="2">
        <v>94710875128.346298</v>
      </c>
      <c r="X38" s="2">
        <v>6838175906.1737204</v>
      </c>
      <c r="Y38" s="2">
        <v>123073100086.2</v>
      </c>
      <c r="Z38" s="2">
        <v>51899364282.446297</v>
      </c>
      <c r="AA38" s="2">
        <v>96841656613.209702</v>
      </c>
      <c r="AB38" s="2">
        <v>83891135503.279297</v>
      </c>
      <c r="AC38" s="2">
        <v>78501418076.469894</v>
      </c>
      <c r="AD38" s="2">
        <v>78656276988.633102</v>
      </c>
      <c r="AE38" s="2">
        <v>130528295995.651</v>
      </c>
      <c r="AF38" s="2">
        <v>39263535933.554604</v>
      </c>
      <c r="AG38" s="2">
        <v>86464205955.117798</v>
      </c>
      <c r="AH38" s="2">
        <v>121580098761.40401</v>
      </c>
      <c r="AI38" s="2">
        <v>104570142460.77</v>
      </c>
      <c r="AJ38" s="2">
        <v>77680900107.886795</v>
      </c>
      <c r="AK38" s="2">
        <v>90918429716.656906</v>
      </c>
      <c r="AL38" s="3" t="s">
        <v>18</v>
      </c>
      <c r="AM38">
        <f t="shared" si="4"/>
        <v>4136156781991.5698</v>
      </c>
      <c r="AN38" s="42">
        <f>SUM(H38,I38,N38,L38)</f>
        <v>717226391221.59692</v>
      </c>
      <c r="AO38">
        <f t="shared" si="6"/>
        <v>774594509151.99683</v>
      </c>
      <c r="AP38" s="42">
        <f t="shared" si="7"/>
        <v>1491820900373.5937</v>
      </c>
      <c r="AQ38" t="str">
        <f>B38</f>
        <v>US3</v>
      </c>
      <c r="AS38" s="1" t="s">
        <v>7</v>
      </c>
      <c r="AT38" s="2">
        <v>15438496287.54546</v>
      </c>
      <c r="AU38" s="2">
        <v>1070044778993.2898</v>
      </c>
      <c r="AV38" s="2">
        <v>15032331644543.209</v>
      </c>
      <c r="AW38" s="31" t="s">
        <v>17</v>
      </c>
    </row>
    <row r="39" spans="1:75" ht="15.75" thickBot="1" x14ac:dyDescent="0.3">
      <c r="AS39" s="1" t="s">
        <v>3</v>
      </c>
      <c r="AT39" s="2">
        <v>1093348775223.2211</v>
      </c>
      <c r="AU39" s="2">
        <v>6379522839194.7061</v>
      </c>
      <c r="AV39" s="2">
        <v>25416465588207.836</v>
      </c>
      <c r="AW39" s="31" t="s">
        <v>17</v>
      </c>
    </row>
    <row r="40" spans="1:75" x14ac:dyDescent="0.25">
      <c r="B40" s="22" t="s">
        <v>22</v>
      </c>
      <c r="C40" s="23"/>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4"/>
      <c r="AS40" s="1"/>
      <c r="AW40" s="3"/>
    </row>
    <row r="41" spans="1:75" x14ac:dyDescent="0.25">
      <c r="B41" s="1"/>
      <c r="C41" s="2">
        <v>1</v>
      </c>
      <c r="D41" s="2">
        <v>2</v>
      </c>
      <c r="E41" s="2">
        <v>3</v>
      </c>
      <c r="F41" s="2">
        <v>4</v>
      </c>
      <c r="G41" s="2">
        <v>5</v>
      </c>
      <c r="H41" s="2">
        <v>6</v>
      </c>
      <c r="I41" s="2">
        <v>7</v>
      </c>
      <c r="J41" s="2">
        <v>8</v>
      </c>
      <c r="K41" s="2">
        <v>9</v>
      </c>
      <c r="L41" s="2">
        <v>10</v>
      </c>
      <c r="M41" s="2">
        <v>11</v>
      </c>
      <c r="N41" s="2">
        <v>12</v>
      </c>
      <c r="O41" s="2">
        <v>13</v>
      </c>
      <c r="P41" s="2">
        <v>14</v>
      </c>
      <c r="Q41" s="2">
        <v>15</v>
      </c>
      <c r="R41" s="2">
        <v>16</v>
      </c>
      <c r="S41" s="2">
        <v>17</v>
      </c>
      <c r="T41" s="2">
        <v>18</v>
      </c>
      <c r="U41" s="2">
        <v>19</v>
      </c>
      <c r="V41" s="2">
        <v>20</v>
      </c>
      <c r="W41" s="2">
        <v>21</v>
      </c>
      <c r="X41" s="2">
        <v>22</v>
      </c>
      <c r="Y41" s="2">
        <v>23</v>
      </c>
      <c r="Z41" s="2">
        <v>24</v>
      </c>
      <c r="AA41" s="2">
        <v>25</v>
      </c>
      <c r="AB41" s="2">
        <v>26</v>
      </c>
      <c r="AC41" s="2">
        <v>27</v>
      </c>
      <c r="AD41" s="2">
        <v>28</v>
      </c>
      <c r="AE41" s="2">
        <v>29</v>
      </c>
      <c r="AF41" s="2">
        <v>30</v>
      </c>
      <c r="AG41" s="2">
        <v>31</v>
      </c>
      <c r="AH41" s="2">
        <v>32</v>
      </c>
      <c r="AI41" s="2">
        <v>33</v>
      </c>
      <c r="AJ41" s="2">
        <v>34</v>
      </c>
      <c r="AK41" s="2">
        <v>35</v>
      </c>
      <c r="AL41" s="3" t="s">
        <v>24</v>
      </c>
      <c r="AM41" t="s">
        <v>59</v>
      </c>
      <c r="AN41" s="42" t="s">
        <v>60</v>
      </c>
      <c r="AO41" t="s">
        <v>61</v>
      </c>
      <c r="AP41" s="42" t="s">
        <v>62</v>
      </c>
      <c r="AS41" s="1" t="s">
        <v>6</v>
      </c>
      <c r="AT41" s="2">
        <v>1551575952.8605099</v>
      </c>
      <c r="AU41" s="2">
        <v>46406911517.101913</v>
      </c>
      <c r="AV41" s="2">
        <v>10613005526447.959</v>
      </c>
      <c r="AW41" s="31" t="s">
        <v>18</v>
      </c>
    </row>
    <row r="42" spans="1:75" s="35" customFormat="1" x14ac:dyDescent="0.25">
      <c r="A42" s="33"/>
      <c r="B42" s="34" t="s">
        <v>6</v>
      </c>
      <c r="C42" s="35">
        <v>139876111.690705</v>
      </c>
      <c r="D42" s="35">
        <v>37288227.345914297</v>
      </c>
      <c r="E42" s="35">
        <v>25895651.734747399</v>
      </c>
      <c r="F42" s="35">
        <v>69710892.083535999</v>
      </c>
      <c r="G42" s="35">
        <v>7617992.2287466796</v>
      </c>
      <c r="H42" s="35">
        <v>132619403.360599</v>
      </c>
      <c r="I42" s="35">
        <v>0</v>
      </c>
      <c r="J42" s="35">
        <v>1129851.1703852201</v>
      </c>
      <c r="K42" s="35">
        <v>18714967.971059699</v>
      </c>
      <c r="L42" s="35">
        <v>100836053.953638</v>
      </c>
      <c r="M42" s="35">
        <v>5952608.3830785202</v>
      </c>
      <c r="N42" s="35">
        <v>44419423.785118103</v>
      </c>
      <c r="O42" s="35">
        <v>17059725.2610402</v>
      </c>
      <c r="P42" s="35">
        <v>10359187.6038238</v>
      </c>
      <c r="Q42" s="35">
        <v>34386202.800842598</v>
      </c>
      <c r="R42" s="35">
        <v>71303833.7035065</v>
      </c>
      <c r="S42" s="35">
        <v>36627565.6030536</v>
      </c>
      <c r="T42" s="35">
        <v>17391262.312637102</v>
      </c>
      <c r="U42" s="35">
        <v>45319225.218637899</v>
      </c>
      <c r="V42" s="35">
        <v>60238014.433403596</v>
      </c>
      <c r="W42" s="35">
        <v>28576392.523325101</v>
      </c>
      <c r="X42" s="35">
        <v>9414997.8292579204</v>
      </c>
      <c r="Y42" s="35">
        <v>39198301.129039198</v>
      </c>
      <c r="Z42" s="35">
        <v>32715023.368250899</v>
      </c>
      <c r="AA42" s="35">
        <v>50887122.5934797</v>
      </c>
      <c r="AB42" s="35">
        <v>55214403.1320384</v>
      </c>
      <c r="AC42" s="35">
        <v>30336791.903811999</v>
      </c>
      <c r="AD42" s="35">
        <v>31509284.7095416</v>
      </c>
      <c r="AE42" s="35">
        <v>97006172.931777507</v>
      </c>
      <c r="AF42" s="35">
        <v>22403782.028588001</v>
      </c>
      <c r="AG42" s="35">
        <v>46084526.506871603</v>
      </c>
      <c r="AH42" s="35">
        <v>54074260.830245003</v>
      </c>
      <c r="AI42" s="35">
        <v>31791700</v>
      </c>
      <c r="AJ42" s="35">
        <v>25178793.630894601</v>
      </c>
      <c r="AK42" s="35">
        <v>103449750.865329</v>
      </c>
      <c r="AL42" s="36" t="s">
        <v>25</v>
      </c>
      <c r="AM42" s="35">
        <f>SUM(C42:AK42)</f>
        <v>1534587504.626924</v>
      </c>
      <c r="AN42" s="43">
        <f>SUM(H42,I42,N42,L42)</f>
        <v>277874881.0993551</v>
      </c>
      <c r="AO42" s="35">
        <f>SUM(F42,G42,E42,M42,D42,K42)</f>
        <v>165180339.74708259</v>
      </c>
      <c r="AP42" s="43">
        <f>SUM(AN42:AO42)</f>
        <v>443055220.84643769</v>
      </c>
      <c r="AQ42" s="35" t="str">
        <f>B42</f>
        <v>CN</v>
      </c>
      <c r="AS42" s="1" t="s">
        <v>5</v>
      </c>
      <c r="AT42" s="2">
        <v>504066876004.06067</v>
      </c>
      <c r="AU42" s="2">
        <v>2216842830094.1821</v>
      </c>
      <c r="AV42" s="2">
        <v>3632511041952.7246</v>
      </c>
      <c r="AW42" s="31" t="s">
        <v>18</v>
      </c>
      <c r="AY42" s="49"/>
      <c r="AZ42" s="49"/>
      <c r="BA42" s="49"/>
      <c r="BB42" s="49"/>
      <c r="BC42" s="49"/>
      <c r="BD42" s="49"/>
      <c r="BQ42" s="45"/>
      <c r="BR42" s="45"/>
      <c r="BS42" s="45"/>
      <c r="BT42" s="45"/>
      <c r="BU42" s="45"/>
      <c r="BV42" s="45"/>
      <c r="BW42" s="45"/>
    </row>
    <row r="43" spans="1:75" s="2" customFormat="1" x14ac:dyDescent="0.25">
      <c r="A43" s="37"/>
      <c r="B43" s="1" t="s">
        <v>5</v>
      </c>
      <c r="C43" s="2">
        <v>87400668.724347293</v>
      </c>
      <c r="D43" s="2">
        <v>57200739.510926403</v>
      </c>
      <c r="E43" s="2">
        <v>22194259.5041481</v>
      </c>
      <c r="F43" s="2">
        <v>15421616.500197301</v>
      </c>
      <c r="G43" s="2">
        <v>7139703.3646483198</v>
      </c>
      <c r="H43" s="2">
        <v>55715239.9675835</v>
      </c>
      <c r="I43" s="2">
        <v>0</v>
      </c>
      <c r="J43" s="2">
        <v>1974247.6115903901</v>
      </c>
      <c r="K43" s="2">
        <v>45523203.183022</v>
      </c>
      <c r="L43" s="2">
        <v>26411980.8196586</v>
      </c>
      <c r="M43" s="2">
        <v>1462188.0368035301</v>
      </c>
      <c r="N43" s="2">
        <v>16491583.002936499</v>
      </c>
      <c r="O43" s="2">
        <v>9352272.8281634301</v>
      </c>
      <c r="P43" s="2">
        <v>2115122.4578754399</v>
      </c>
      <c r="Q43" s="2">
        <v>4651319.7654985497</v>
      </c>
      <c r="R43" s="2">
        <v>8005418.6674025804</v>
      </c>
      <c r="S43" s="2">
        <v>14015898.516929301</v>
      </c>
      <c r="T43" s="2">
        <v>2020308.54291884</v>
      </c>
      <c r="U43" s="2">
        <v>11011972.6642556</v>
      </c>
      <c r="V43" s="2">
        <v>15081179.2932698</v>
      </c>
      <c r="W43" s="2">
        <v>20420519.713146999</v>
      </c>
      <c r="X43" s="2">
        <v>2186334.59042332</v>
      </c>
      <c r="Y43" s="2">
        <v>9462074.4095023293</v>
      </c>
      <c r="Z43" s="2">
        <v>9265662.6596897393</v>
      </c>
      <c r="AA43" s="2">
        <v>26705388.752847001</v>
      </c>
      <c r="AB43" s="2">
        <v>14587666.8975519</v>
      </c>
      <c r="AC43" s="2">
        <v>27438298.011341501</v>
      </c>
      <c r="AD43" s="2">
        <v>29893732.305447798</v>
      </c>
      <c r="AE43" s="2">
        <v>28272884.4121603</v>
      </c>
      <c r="AF43" s="2">
        <v>11027528.0072993</v>
      </c>
      <c r="AG43" s="2">
        <v>31128440.697273701</v>
      </c>
      <c r="AH43" s="2">
        <v>46615846.400681198</v>
      </c>
      <c r="AI43" s="2">
        <v>45390000</v>
      </c>
      <c r="AJ43" s="2">
        <v>12345208.8217416</v>
      </c>
      <c r="AK43" s="2">
        <v>31719127.8742394</v>
      </c>
      <c r="AL43" s="3" t="s">
        <v>25</v>
      </c>
      <c r="AM43" s="2">
        <f t="shared" ref="AM43:AM57" si="8">SUM(C43:AK43)</f>
        <v>749647636.51552176</v>
      </c>
      <c r="AN43" s="8">
        <f t="shared" ref="AN43:AN56" si="9">SUM(H43,I43,N43,L43)</f>
        <v>98618803.790178597</v>
      </c>
      <c r="AO43" s="2">
        <f t="shared" ref="AO43:AO56" si="10">SUM(F43,G43,E43,M43,D43,K43)</f>
        <v>148941710.09974563</v>
      </c>
      <c r="AP43" s="8">
        <f t="shared" ref="AP43:AP57" si="11">SUM(AN43:AO43)</f>
        <v>247560513.88992423</v>
      </c>
      <c r="AQ43" s="2" t="str">
        <f>B43</f>
        <v>JP</v>
      </c>
      <c r="AS43" s="1" t="s">
        <v>7</v>
      </c>
      <c r="AT43" s="2">
        <v>1063043663.8209689</v>
      </c>
      <c r="AU43" s="2">
        <v>113667684436.1998</v>
      </c>
      <c r="AV43" s="2">
        <v>1702491542365.5562</v>
      </c>
      <c r="AW43" s="31" t="s">
        <v>18</v>
      </c>
      <c r="AY43" s="50"/>
      <c r="AZ43" s="50"/>
      <c r="BA43" s="50"/>
      <c r="BB43" s="50"/>
      <c r="BC43" s="50"/>
      <c r="BD43" s="50"/>
      <c r="BQ43" s="46"/>
      <c r="BR43" s="46"/>
      <c r="BS43" s="46"/>
      <c r="BT43" s="46"/>
      <c r="BU43" s="46"/>
      <c r="BV43" s="46"/>
      <c r="BW43" s="46"/>
    </row>
    <row r="44" spans="1:75" s="2" customFormat="1" ht="15.75" thickBot="1" x14ac:dyDescent="0.3">
      <c r="A44" s="37"/>
      <c r="B44" s="1" t="s">
        <v>7</v>
      </c>
      <c r="C44" s="2">
        <v>32338738.745022502</v>
      </c>
      <c r="D44" s="2">
        <v>20826596.216643099</v>
      </c>
      <c r="E44" s="2">
        <v>10004610.2035347</v>
      </c>
      <c r="F44" s="2">
        <v>21834549.157209199</v>
      </c>
      <c r="G44" s="2">
        <v>2715673.5158142401</v>
      </c>
      <c r="H44" s="2">
        <v>35872600</v>
      </c>
      <c r="I44" s="2">
        <v>10795139.9196251</v>
      </c>
      <c r="J44" s="2">
        <v>34101472.126782298</v>
      </c>
      <c r="K44" s="2">
        <v>18941503.1373748</v>
      </c>
      <c r="L44" s="2">
        <v>15723161.7987317</v>
      </c>
      <c r="M44" s="2">
        <v>2075709.5300602401</v>
      </c>
      <c r="N44" s="2">
        <v>5343181.9298940403</v>
      </c>
      <c r="O44" s="2">
        <v>9287331.5944183208</v>
      </c>
      <c r="P44" s="2">
        <v>9593976.0374287497</v>
      </c>
      <c r="Q44" s="2">
        <v>0</v>
      </c>
      <c r="R44" s="2">
        <v>336919.853275806</v>
      </c>
      <c r="S44" s="2">
        <v>4542800.0039399797</v>
      </c>
      <c r="T44" s="2">
        <v>5210605.2792730397</v>
      </c>
      <c r="U44" s="2">
        <v>3834361.5701190401</v>
      </c>
      <c r="V44" s="2">
        <v>7735082.8570559602</v>
      </c>
      <c r="W44" s="2">
        <v>2821807.5385989002</v>
      </c>
      <c r="X44" s="2">
        <v>335037.12297280302</v>
      </c>
      <c r="Y44" s="2">
        <v>6412708.9207540601</v>
      </c>
      <c r="Z44" s="2">
        <v>8127873.6213395698</v>
      </c>
      <c r="AA44" s="2">
        <v>4900645.1169978399</v>
      </c>
      <c r="AB44" s="2">
        <v>1950387.1147674399</v>
      </c>
      <c r="AC44" s="2">
        <v>3557986.41974258</v>
      </c>
      <c r="AD44" s="2">
        <v>2432119.4079298698</v>
      </c>
      <c r="AE44" s="2">
        <v>9127144.0416271407</v>
      </c>
      <c r="AF44" s="2">
        <v>7750979.47967951</v>
      </c>
      <c r="AG44" s="2">
        <v>3692762.0613817102</v>
      </c>
      <c r="AH44" s="2">
        <v>9545778.4581837207</v>
      </c>
      <c r="AI44" s="2">
        <v>7446983.4192019096</v>
      </c>
      <c r="AJ44" s="2">
        <v>6082189.6538882498</v>
      </c>
      <c r="AK44" s="2">
        <v>14395461.6727305</v>
      </c>
      <c r="AL44" s="3" t="s">
        <v>25</v>
      </c>
      <c r="AM44" s="2">
        <f t="shared" si="8"/>
        <v>339693877.52599859</v>
      </c>
      <c r="AN44" s="8">
        <f t="shared" si="9"/>
        <v>67734083.648250848</v>
      </c>
      <c r="AO44" s="2">
        <f t="shared" si="10"/>
        <v>76398641.760636285</v>
      </c>
      <c r="AP44" s="8">
        <f t="shared" si="11"/>
        <v>144132725.40888715</v>
      </c>
      <c r="AQ44" s="2" t="str">
        <f>B44</f>
        <v>KR</v>
      </c>
      <c r="AS44" s="4" t="s">
        <v>3</v>
      </c>
      <c r="AT44" s="5">
        <v>74929789368.069702</v>
      </c>
      <c r="AU44" s="5">
        <v>717226391221.59692</v>
      </c>
      <c r="AV44" s="5">
        <v>3909620091719.1016</v>
      </c>
      <c r="AW44" s="32" t="s">
        <v>18</v>
      </c>
      <c r="AY44" s="50"/>
      <c r="AZ44" s="50"/>
      <c r="BA44" s="50"/>
      <c r="BB44" s="50"/>
      <c r="BC44" s="50"/>
      <c r="BD44" s="50"/>
      <c r="BQ44" s="46"/>
      <c r="BR44" s="46"/>
      <c r="BS44" s="46"/>
      <c r="BT44" s="46"/>
      <c r="BU44" s="46"/>
      <c r="BV44" s="46"/>
      <c r="BW44" s="46"/>
    </row>
    <row r="45" spans="1:75" s="40" customFormat="1" ht="15.75" thickBot="1" x14ac:dyDescent="0.3">
      <c r="A45" s="38"/>
      <c r="B45" s="39" t="s">
        <v>3</v>
      </c>
      <c r="C45" s="40">
        <v>14283171.632477401</v>
      </c>
      <c r="D45" s="40">
        <v>13351573.369438499</v>
      </c>
      <c r="E45" s="40">
        <v>8094332.3896071203</v>
      </c>
      <c r="F45" s="40">
        <v>29504205.222593401</v>
      </c>
      <c r="G45" s="40">
        <v>2610855.9032531399</v>
      </c>
      <c r="H45" s="40">
        <v>13995445.879620399</v>
      </c>
      <c r="I45" s="40">
        <v>11933409.217867101</v>
      </c>
      <c r="J45" s="40">
        <v>17153750.238217101</v>
      </c>
      <c r="K45" s="40">
        <v>6973286.66340678</v>
      </c>
      <c r="L45" s="40">
        <v>5949492.10916394</v>
      </c>
      <c r="M45" s="40">
        <v>2599048.5121571701</v>
      </c>
      <c r="N45" s="40">
        <v>9294028.6287070308</v>
      </c>
      <c r="O45" s="40">
        <v>24768981.472567201</v>
      </c>
      <c r="P45" s="40">
        <v>13676838.2926232</v>
      </c>
      <c r="Q45" s="40">
        <v>7063908.1444634404</v>
      </c>
      <c r="R45" s="40">
        <v>9529608.6490231007</v>
      </c>
      <c r="S45" s="40">
        <v>5257400.1021292098</v>
      </c>
      <c r="T45" s="40">
        <v>2918553.6418393599</v>
      </c>
      <c r="U45" s="40">
        <v>9469690.34235847</v>
      </c>
      <c r="V45" s="40">
        <v>4789060.6329387203</v>
      </c>
      <c r="W45" s="40">
        <v>11057716.373240801</v>
      </c>
      <c r="X45" s="40">
        <v>867731.17635779805</v>
      </c>
      <c r="Y45" s="40">
        <v>11850584.4077108</v>
      </c>
      <c r="Z45" s="40">
        <v>5434535.4014013996</v>
      </c>
      <c r="AA45" s="40">
        <v>12522500</v>
      </c>
      <c r="AB45" s="40">
        <v>7895446.2133964701</v>
      </c>
      <c r="AC45" s="40">
        <v>11527516.912100499</v>
      </c>
      <c r="AD45" s="40">
        <v>4752463.3296902599</v>
      </c>
      <c r="AE45" s="40">
        <v>12128067.7346357</v>
      </c>
      <c r="AF45" s="40">
        <v>3073185.8448475702</v>
      </c>
      <c r="AG45" s="40">
        <v>7710650.0011165999</v>
      </c>
      <c r="AH45" s="40">
        <v>14770449.9631043</v>
      </c>
      <c r="AI45" s="40">
        <v>12906696.986775201</v>
      </c>
      <c r="AJ45" s="40">
        <v>0</v>
      </c>
      <c r="AK45" s="40">
        <v>412947.19628400099</v>
      </c>
      <c r="AL45" s="41" t="s">
        <v>25</v>
      </c>
      <c r="AM45" s="40">
        <f t="shared" si="8"/>
        <v>330127132.58511317</v>
      </c>
      <c r="AN45" s="44">
        <f t="shared" si="9"/>
        <v>41172375.835358471</v>
      </c>
      <c r="AO45" s="40">
        <f t="shared" si="10"/>
        <v>63133302.060456119</v>
      </c>
      <c r="AP45" s="44">
        <f t="shared" si="11"/>
        <v>104305677.8958146</v>
      </c>
      <c r="AQ45" s="40" t="str">
        <f>B45</f>
        <v>US</v>
      </c>
      <c r="AS45" s="2"/>
      <c r="AT45" s="2"/>
      <c r="AU45" s="14"/>
      <c r="AV45" s="14"/>
      <c r="AW45" s="14"/>
      <c r="AY45" s="51"/>
      <c r="AZ45" s="51"/>
      <c r="BA45" s="51"/>
      <c r="BB45" s="51"/>
      <c r="BC45" s="51"/>
      <c r="BD45" s="51"/>
      <c r="BQ45" s="47"/>
      <c r="BR45" s="47"/>
      <c r="BS45" s="47"/>
      <c r="BT45" s="47"/>
      <c r="BU45" s="47"/>
      <c r="BV45" s="47"/>
      <c r="BW45" s="47"/>
    </row>
    <row r="46" spans="1:75" x14ac:dyDescent="0.25">
      <c r="B46" s="1" t="s">
        <v>28</v>
      </c>
      <c r="C46" s="2">
        <v>2266230541404</v>
      </c>
      <c r="D46" s="2">
        <v>744922903440</v>
      </c>
      <c r="E46" s="2">
        <v>884011194855</v>
      </c>
      <c r="F46" s="2">
        <v>1579636950030</v>
      </c>
      <c r="G46" s="2">
        <v>47053871393</v>
      </c>
      <c r="H46" s="2">
        <v>6133784006822</v>
      </c>
      <c r="I46" s="2">
        <v>799480930086</v>
      </c>
      <c r="J46" s="2">
        <v>822203753760</v>
      </c>
      <c r="K46" s="2">
        <v>420941874550</v>
      </c>
      <c r="L46" s="2">
        <v>9130037506202</v>
      </c>
      <c r="M46" s="2">
        <v>77007713064</v>
      </c>
      <c r="N46" s="2">
        <v>1684209843292</v>
      </c>
      <c r="O46" s="2">
        <v>878226581408</v>
      </c>
      <c r="P46" s="2">
        <v>1584255129516</v>
      </c>
      <c r="Q46" s="2">
        <v>2898460223112</v>
      </c>
      <c r="R46" s="2">
        <v>2115820420914</v>
      </c>
      <c r="S46" s="2">
        <v>659098532510</v>
      </c>
      <c r="T46" s="2">
        <v>1020973556745</v>
      </c>
      <c r="U46" s="2">
        <v>2593239761502</v>
      </c>
      <c r="V46" s="2">
        <v>1824837617424</v>
      </c>
      <c r="W46" s="2">
        <v>516573100771</v>
      </c>
      <c r="X46" s="2">
        <v>273913236030</v>
      </c>
      <c r="Y46" s="2">
        <v>1049042304033</v>
      </c>
      <c r="Z46" s="2">
        <v>1025284326468</v>
      </c>
      <c r="AA46" s="2">
        <v>1100460772665</v>
      </c>
      <c r="AB46" s="2">
        <v>1404580358144</v>
      </c>
      <c r="AC46" s="2">
        <v>531784583087</v>
      </c>
      <c r="AD46" s="2">
        <v>722529398008</v>
      </c>
      <c r="AE46" s="2">
        <v>302155369958</v>
      </c>
      <c r="AF46" s="2">
        <v>612486471006</v>
      </c>
      <c r="AG46" s="2">
        <v>1068264064608</v>
      </c>
      <c r="AH46" s="2">
        <v>1296907376934</v>
      </c>
      <c r="AI46" s="2">
        <v>405948535217</v>
      </c>
      <c r="AJ46" s="2">
        <v>466466925348</v>
      </c>
      <c r="AK46" s="2">
        <v>2073209304492</v>
      </c>
      <c r="AL46" s="3" t="s">
        <v>16</v>
      </c>
      <c r="AM46">
        <f t="shared" si="8"/>
        <v>51014039038798</v>
      </c>
      <c r="AN46" s="42">
        <f t="shared" si="9"/>
        <v>17747512286402</v>
      </c>
      <c r="AO46">
        <f t="shared" si="10"/>
        <v>3753574507332</v>
      </c>
      <c r="AP46" s="42">
        <f t="shared" si="11"/>
        <v>21501086793734</v>
      </c>
      <c r="AQ46" t="str">
        <f>B46</f>
        <v>CN1</v>
      </c>
      <c r="AS46" s="27" t="s">
        <v>61</v>
      </c>
      <c r="AT46" s="28"/>
      <c r="AU46" s="28"/>
      <c r="AV46" s="28"/>
      <c r="AW46" s="29"/>
    </row>
    <row r="47" spans="1:75" x14ac:dyDescent="0.25">
      <c r="B47" s="1" t="s">
        <v>27</v>
      </c>
      <c r="C47" s="2">
        <v>1416039253652</v>
      </c>
      <c r="D47" s="2">
        <v>1142723695608</v>
      </c>
      <c r="E47" s="2">
        <v>757655148600</v>
      </c>
      <c r="F47" s="2">
        <v>349451205182</v>
      </c>
      <c r="G47" s="2">
        <v>44099635943</v>
      </c>
      <c r="H47" s="2">
        <v>2576887236630</v>
      </c>
      <c r="I47" s="2">
        <v>301002195276</v>
      </c>
      <c r="J47" s="2">
        <v>1436679307548</v>
      </c>
      <c r="K47" s="2">
        <v>1023919598100</v>
      </c>
      <c r="L47" s="2">
        <v>2391430108991</v>
      </c>
      <c r="M47" s="2">
        <v>18916036389</v>
      </c>
      <c r="N47" s="2">
        <v>625295964202</v>
      </c>
      <c r="O47" s="2">
        <v>481450578400</v>
      </c>
      <c r="P47" s="2">
        <v>323470693996</v>
      </c>
      <c r="Q47" s="2">
        <v>392066126154</v>
      </c>
      <c r="R47" s="2">
        <v>237547231540</v>
      </c>
      <c r="S47" s="2">
        <v>252210541220</v>
      </c>
      <c r="T47" s="2">
        <v>118604478600</v>
      </c>
      <c r="U47" s="2">
        <v>630122982636</v>
      </c>
      <c r="V47" s="2">
        <v>456866042952</v>
      </c>
      <c r="W47" s="2">
        <v>369140057793</v>
      </c>
      <c r="X47" s="2">
        <v>63607660200</v>
      </c>
      <c r="Y47" s="2">
        <v>253228228101</v>
      </c>
      <c r="Z47" s="2">
        <v>290384591580</v>
      </c>
      <c r="AA47" s="2">
        <v>577518068295</v>
      </c>
      <c r="AB47" s="2">
        <v>371090679844</v>
      </c>
      <c r="AC47" s="2">
        <v>480975836695</v>
      </c>
      <c r="AD47" s="2">
        <v>685483679048</v>
      </c>
      <c r="AE47" s="2">
        <v>88064538484</v>
      </c>
      <c r="AF47" s="2">
        <v>301476407175</v>
      </c>
      <c r="AG47" s="2">
        <v>721573966464</v>
      </c>
      <c r="AH47" s="2">
        <v>1118026102453</v>
      </c>
      <c r="AI47" s="2">
        <v>579585363900</v>
      </c>
      <c r="AJ47" s="2">
        <v>228709591344</v>
      </c>
      <c r="AK47" s="2">
        <v>635674716364</v>
      </c>
      <c r="AL47" s="3" t="s">
        <v>16</v>
      </c>
      <c r="AM47">
        <f t="shared" si="8"/>
        <v>21740977549359</v>
      </c>
      <c r="AN47" s="42">
        <f t="shared" si="9"/>
        <v>5894615505099</v>
      </c>
      <c r="AO47">
        <f t="shared" si="10"/>
        <v>3336765319822</v>
      </c>
      <c r="AP47" s="42">
        <f t="shared" si="11"/>
        <v>9231380824921</v>
      </c>
      <c r="AQ47" t="str">
        <f>B47</f>
        <v>JP1</v>
      </c>
      <c r="AS47" s="30"/>
      <c r="AT47" s="2" t="s">
        <v>13</v>
      </c>
      <c r="AU47" s="2" t="s">
        <v>12</v>
      </c>
      <c r="AV47" s="2" t="s">
        <v>14</v>
      </c>
      <c r="AW47" s="3"/>
    </row>
    <row r="48" spans="1:75" x14ac:dyDescent="0.25">
      <c r="B48" s="1" t="s">
        <v>29</v>
      </c>
      <c r="C48" s="2">
        <v>741549345000</v>
      </c>
      <c r="D48" s="2">
        <v>64870798369</v>
      </c>
      <c r="E48" s="2">
        <v>273511337931</v>
      </c>
      <c r="F48" s="2">
        <v>506136571200</v>
      </c>
      <c r="G48" s="2">
        <v>65132226718</v>
      </c>
      <c r="H48" s="2">
        <v>458057588126</v>
      </c>
      <c r="I48" s="2">
        <v>199992732012</v>
      </c>
      <c r="J48" s="2">
        <v>683418652232</v>
      </c>
      <c r="K48" s="2">
        <v>306884516528</v>
      </c>
      <c r="L48" s="2">
        <v>314108343894</v>
      </c>
      <c r="M48" s="2">
        <v>70859404530</v>
      </c>
      <c r="N48" s="2">
        <v>121075593138</v>
      </c>
      <c r="O48" s="2">
        <v>57364840145</v>
      </c>
      <c r="P48" s="2">
        <v>443731273773</v>
      </c>
      <c r="Q48" s="2">
        <v>192413543301</v>
      </c>
      <c r="R48" s="2">
        <v>245179874430</v>
      </c>
      <c r="S48" s="2">
        <v>102177826450</v>
      </c>
      <c r="T48" s="2">
        <v>471785832195</v>
      </c>
      <c r="U48" s="2">
        <v>49604374515</v>
      </c>
      <c r="V48" s="2">
        <v>293283918980</v>
      </c>
      <c r="W48" s="2">
        <v>145265316416</v>
      </c>
      <c r="X48" s="2">
        <v>51238021836</v>
      </c>
      <c r="Y48" s="2">
        <v>540536035248</v>
      </c>
      <c r="Z48" s="2">
        <v>241180874764</v>
      </c>
      <c r="AA48" s="2">
        <v>88185167422</v>
      </c>
      <c r="AB48" s="2">
        <v>114499662750</v>
      </c>
      <c r="AC48" s="2">
        <v>203593768650</v>
      </c>
      <c r="AD48" s="2">
        <v>73678108872</v>
      </c>
      <c r="AE48" s="2">
        <v>164990633262</v>
      </c>
      <c r="AF48" s="2">
        <v>225501472245</v>
      </c>
      <c r="AG48" s="2">
        <v>98827334592</v>
      </c>
      <c r="AH48" s="2">
        <v>299163382124</v>
      </c>
      <c r="AI48" s="2">
        <v>161044930620</v>
      </c>
      <c r="AJ48" s="2">
        <v>154722746924</v>
      </c>
      <c r="AK48" s="2">
        <v>252343247376</v>
      </c>
      <c r="AL48" s="3" t="s">
        <v>16</v>
      </c>
      <c r="AM48">
        <f t="shared" si="8"/>
        <v>8475909296568</v>
      </c>
      <c r="AN48" s="42">
        <f t="shared" si="9"/>
        <v>1093234257170</v>
      </c>
      <c r="AO48">
        <f t="shared" si="10"/>
        <v>1287394855276</v>
      </c>
      <c r="AP48" s="42">
        <f t="shared" si="11"/>
        <v>2380629112446</v>
      </c>
      <c r="AQ48" t="str">
        <f>B48</f>
        <v>KR1</v>
      </c>
      <c r="AS48" s="1" t="s">
        <v>6</v>
      </c>
      <c r="AT48" s="2">
        <v>65435.433561467609</v>
      </c>
      <c r="AU48" s="14">
        <v>3467013.9709011773</v>
      </c>
      <c r="AV48" s="14">
        <v>165180339.74708259</v>
      </c>
      <c r="AW48" s="31" t="s">
        <v>25</v>
      </c>
    </row>
    <row r="49" spans="1:75" x14ac:dyDescent="0.25">
      <c r="B49" s="1" t="s">
        <v>26</v>
      </c>
      <c r="C49" s="2">
        <v>321260771100</v>
      </c>
      <c r="D49" s="2">
        <v>1208896628242</v>
      </c>
      <c r="E49" s="2">
        <v>104714771406</v>
      </c>
      <c r="F49" s="2">
        <v>1118683418650</v>
      </c>
      <c r="G49" s="2">
        <v>134405626080</v>
      </c>
      <c r="H49" s="2">
        <v>2140356731880</v>
      </c>
      <c r="I49" s="2">
        <v>1005883439484</v>
      </c>
      <c r="J49" s="2">
        <v>509008466504</v>
      </c>
      <c r="K49" s="2">
        <v>125481530944</v>
      </c>
      <c r="L49" s="2">
        <v>349271606070</v>
      </c>
      <c r="M49" s="2">
        <v>148721782230</v>
      </c>
      <c r="N49" s="2">
        <v>281551329648</v>
      </c>
      <c r="O49" s="2">
        <v>447746843895</v>
      </c>
      <c r="P49" s="2">
        <v>397904184720</v>
      </c>
      <c r="Q49" s="2">
        <v>189047439861</v>
      </c>
      <c r="R49" s="2">
        <v>298656622532</v>
      </c>
      <c r="S49" s="2">
        <v>113694040530</v>
      </c>
      <c r="T49" s="2">
        <v>74244090074</v>
      </c>
      <c r="U49" s="2">
        <v>165997622512</v>
      </c>
      <c r="V49" s="2">
        <v>109816428016</v>
      </c>
      <c r="W49" s="2">
        <v>34442636800</v>
      </c>
      <c r="X49" s="2">
        <v>23722494948</v>
      </c>
      <c r="Y49" s="2">
        <v>274702908480</v>
      </c>
      <c r="Z49" s="2">
        <v>130340922725</v>
      </c>
      <c r="AA49" s="2">
        <v>159899927725</v>
      </c>
      <c r="AB49" s="2">
        <v>146272477284</v>
      </c>
      <c r="AC49" s="2">
        <v>231019940792</v>
      </c>
      <c r="AD49" s="2">
        <v>76997976384</v>
      </c>
      <c r="AE49" s="2">
        <v>242287608531</v>
      </c>
      <c r="AF49" s="2">
        <v>104910689970</v>
      </c>
      <c r="AG49" s="2">
        <v>174722016696</v>
      </c>
      <c r="AH49" s="2">
        <v>91232286948</v>
      </c>
      <c r="AI49" s="2">
        <v>596948029868</v>
      </c>
      <c r="AJ49" s="2">
        <v>200232642114</v>
      </c>
      <c r="AK49" s="2">
        <v>300505715964</v>
      </c>
      <c r="AL49" s="3" t="s">
        <v>16</v>
      </c>
      <c r="AM49">
        <f t="shared" si="8"/>
        <v>12033581649607</v>
      </c>
      <c r="AN49" s="42">
        <f t="shared" si="9"/>
        <v>3777063107082</v>
      </c>
      <c r="AO49">
        <f t="shared" si="10"/>
        <v>2840903757552</v>
      </c>
      <c r="AP49" s="42">
        <f t="shared" si="11"/>
        <v>6617966864634</v>
      </c>
      <c r="AQ49" t="str">
        <f>B49</f>
        <v>US1</v>
      </c>
      <c r="AS49" s="1" t="s">
        <v>5</v>
      </c>
      <c r="AT49" s="2">
        <v>100785632.15946537</v>
      </c>
      <c r="AU49" s="14">
        <v>225716212.63136098</v>
      </c>
      <c r="AV49" s="14">
        <v>148941710.09974563</v>
      </c>
      <c r="AW49" s="31"/>
    </row>
    <row r="50" spans="1:75" s="35" customFormat="1" x14ac:dyDescent="0.25">
      <c r="A50" s="33"/>
      <c r="B50" s="34" t="s">
        <v>32</v>
      </c>
      <c r="C50" s="35">
        <v>29928037624100.199</v>
      </c>
      <c r="D50" s="35">
        <v>8234461514699.7695</v>
      </c>
      <c r="E50" s="35">
        <v>6348415192415.5</v>
      </c>
      <c r="F50" s="35">
        <v>18776802293652.199</v>
      </c>
      <c r="G50" s="35">
        <v>1517373348054.04</v>
      </c>
      <c r="H50" s="35">
        <v>31845518963709.898</v>
      </c>
      <c r="I50" s="35">
        <v>5886833603618.8203</v>
      </c>
      <c r="J50" s="35">
        <v>5000295122748.5195</v>
      </c>
      <c r="K50" s="35">
        <v>5549974315817.6396</v>
      </c>
      <c r="L50" s="35">
        <v>30635606299998.602</v>
      </c>
      <c r="M50" s="35">
        <v>2486072238707.3901</v>
      </c>
      <c r="N50" s="35">
        <v>11376490669731.4</v>
      </c>
      <c r="O50" s="35">
        <v>7405583661215.3301</v>
      </c>
      <c r="P50" s="35">
        <v>10583797235339.1</v>
      </c>
      <c r="Q50" s="35">
        <v>12165164104125.9</v>
      </c>
      <c r="R50" s="35">
        <v>17036386974550.801</v>
      </c>
      <c r="S50" s="35">
        <v>10783376842042.4</v>
      </c>
      <c r="T50" s="35">
        <v>11719707402274</v>
      </c>
      <c r="U50" s="35">
        <v>15721066256161</v>
      </c>
      <c r="V50" s="35">
        <v>18708400143117.699</v>
      </c>
      <c r="W50" s="35">
        <v>8313677143285.4004</v>
      </c>
      <c r="X50" s="35">
        <v>2249231239426.98</v>
      </c>
      <c r="Y50" s="35">
        <v>17275429222561.699</v>
      </c>
      <c r="Z50" s="35">
        <v>10757409281616</v>
      </c>
      <c r="AA50" s="35">
        <v>12309730433751.301</v>
      </c>
      <c r="AB50" s="35">
        <v>16775392635807.4</v>
      </c>
      <c r="AC50" s="35">
        <v>7482621549826.4805</v>
      </c>
      <c r="AD50" s="35">
        <v>7342088995296.7197</v>
      </c>
      <c r="AE50" s="35">
        <v>20242645471169.301</v>
      </c>
      <c r="AF50" s="35">
        <v>7957119639623.7598</v>
      </c>
      <c r="AG50" s="35">
        <v>10690836680419.5</v>
      </c>
      <c r="AH50" s="35">
        <v>12699537086831.301</v>
      </c>
      <c r="AI50" s="35">
        <v>6362403572034.1904</v>
      </c>
      <c r="AJ50" s="35">
        <v>6861600360825.4199</v>
      </c>
      <c r="AK50" s="35">
        <v>20372964543708.301</v>
      </c>
      <c r="AL50" s="36" t="s">
        <v>17</v>
      </c>
      <c r="AM50" s="35">
        <f t="shared" si="8"/>
        <v>429402051662264.06</v>
      </c>
      <c r="AN50" s="43">
        <f t="shared" si="9"/>
        <v>79744449537058.719</v>
      </c>
      <c r="AO50" s="35">
        <f t="shared" si="10"/>
        <v>42913098903346.539</v>
      </c>
      <c r="AP50" s="43">
        <f t="shared" si="11"/>
        <v>122657548440405.25</v>
      </c>
      <c r="AQ50" s="35" t="str">
        <f>B50</f>
        <v>CN2</v>
      </c>
      <c r="AS50" s="1" t="s">
        <v>7</v>
      </c>
      <c r="AT50" s="2">
        <v>215896.63684973749</v>
      </c>
      <c r="AU50" s="14">
        <v>18247047.383658089</v>
      </c>
      <c r="AV50" s="14">
        <v>76398641.760636285</v>
      </c>
      <c r="AW50" s="31"/>
      <c r="AY50" s="49"/>
      <c r="AZ50" s="49"/>
      <c r="BA50" s="49"/>
      <c r="BB50" s="49"/>
      <c r="BC50" s="49"/>
      <c r="BD50" s="49"/>
      <c r="BQ50" s="45"/>
      <c r="BR50" s="45"/>
      <c r="BS50" s="45"/>
      <c r="BT50" s="45"/>
      <c r="BU50" s="45"/>
      <c r="BV50" s="45"/>
      <c r="BW50" s="45"/>
    </row>
    <row r="51" spans="1:75" s="2" customFormat="1" x14ac:dyDescent="0.25">
      <c r="A51" s="37"/>
      <c r="B51" s="1" t="s">
        <v>31</v>
      </c>
      <c r="C51" s="2">
        <v>18700337536817.699</v>
      </c>
      <c r="D51" s="2">
        <v>12631796189869</v>
      </c>
      <c r="E51" s="2">
        <v>5441005141086.4902</v>
      </c>
      <c r="F51" s="2">
        <v>4153850788851.3901</v>
      </c>
      <c r="G51" s="2">
        <v>1422106412454.49</v>
      </c>
      <c r="H51" s="2">
        <v>13378741616948.5</v>
      </c>
      <c r="I51" s="2">
        <v>2216375364604.6099</v>
      </c>
      <c r="J51" s="2">
        <v>8737275281989.2002</v>
      </c>
      <c r="K51" s="2">
        <v>13500028898270.9</v>
      </c>
      <c r="L51" s="2">
        <v>8024382294513.4502</v>
      </c>
      <c r="M51" s="2">
        <v>610674321596.70105</v>
      </c>
      <c r="N51" s="2">
        <v>4223745473818.27</v>
      </c>
      <c r="O51" s="2">
        <v>4059798020876.9302</v>
      </c>
      <c r="P51" s="2">
        <v>2160982895396.3899</v>
      </c>
      <c r="Q51" s="2">
        <v>1645545702611.5</v>
      </c>
      <c r="R51" s="2">
        <v>1912707960111.49</v>
      </c>
      <c r="S51" s="2">
        <v>4126365293446.4199</v>
      </c>
      <c r="T51" s="2">
        <v>1361455227325.1899</v>
      </c>
      <c r="U51" s="2">
        <v>3820011287275.9102</v>
      </c>
      <c r="V51" s="2">
        <v>4683831953998.3799</v>
      </c>
      <c r="W51" s="2">
        <v>5940904117082.9004</v>
      </c>
      <c r="X51" s="2">
        <v>522312606949.11102</v>
      </c>
      <c r="Y51" s="2">
        <v>4170114317502.23</v>
      </c>
      <c r="Z51" s="2">
        <v>3046750857356.8901</v>
      </c>
      <c r="AA51" s="2">
        <v>6460104637910.9502</v>
      </c>
      <c r="AB51" s="2">
        <v>4432065293934.2695</v>
      </c>
      <c r="AC51" s="2">
        <v>6767703079521.2803</v>
      </c>
      <c r="AD51" s="2">
        <v>6965643460694.3203</v>
      </c>
      <c r="AE51" s="2">
        <v>5899809860607.6396</v>
      </c>
      <c r="AF51" s="2">
        <v>3916631556735.0698</v>
      </c>
      <c r="AG51" s="2">
        <v>7221275791149.8701</v>
      </c>
      <c r="AH51" s="2">
        <v>10947901295552.5</v>
      </c>
      <c r="AI51" s="2">
        <v>9083801688322.1699</v>
      </c>
      <c r="AJ51" s="2">
        <v>3364255275589.9302</v>
      </c>
      <c r="AK51" s="2">
        <v>6246633386101.3096</v>
      </c>
      <c r="AL51" s="3" t="s">
        <v>17</v>
      </c>
      <c r="AM51" s="2">
        <f t="shared" si="8"/>
        <v>201796924886873.34</v>
      </c>
      <c r="AN51" s="8">
        <f t="shared" si="9"/>
        <v>27843244749884.828</v>
      </c>
      <c r="AO51" s="2">
        <f t="shared" si="10"/>
        <v>37759461752128.969</v>
      </c>
      <c r="AP51" s="8">
        <f t="shared" si="11"/>
        <v>65602706502013.797</v>
      </c>
      <c r="AQ51" s="2" t="str">
        <f>B51</f>
        <v>JP2</v>
      </c>
      <c r="AS51" s="1" t="s">
        <v>3</v>
      </c>
      <c r="AT51" s="2">
        <v>7992975.0858509578</v>
      </c>
      <c r="AU51" s="14">
        <v>49217701.971252374</v>
      </c>
      <c r="AV51" s="14">
        <v>63133302.060456119</v>
      </c>
      <c r="AW51" s="31"/>
      <c r="AY51" s="50"/>
      <c r="AZ51" s="50"/>
      <c r="BA51" s="50"/>
      <c r="BB51" s="50"/>
      <c r="BC51" s="50"/>
      <c r="BD51" s="50"/>
      <c r="BQ51" s="46"/>
      <c r="BR51" s="46"/>
      <c r="BS51" s="46"/>
      <c r="BT51" s="46"/>
      <c r="BU51" s="46"/>
      <c r="BV51" s="46"/>
      <c r="BW51" s="46"/>
    </row>
    <row r="52" spans="1:75" s="2" customFormat="1" x14ac:dyDescent="0.25">
      <c r="A52" s="37"/>
      <c r="B52" s="1" t="s">
        <v>33</v>
      </c>
      <c r="C52" s="2">
        <v>7535362990633.2305</v>
      </c>
      <c r="D52" s="2">
        <v>4345964703516.29</v>
      </c>
      <c r="E52" s="2">
        <v>3553323284244.77</v>
      </c>
      <c r="F52" s="2">
        <v>5065248939804.3096</v>
      </c>
      <c r="G52" s="2">
        <v>637785815289.75098</v>
      </c>
      <c r="H52" s="2">
        <v>7179105187144.8799</v>
      </c>
      <c r="I52" s="2">
        <v>2941838161649.3799</v>
      </c>
      <c r="J52" s="2">
        <v>6715802374735.6699</v>
      </c>
      <c r="K52" s="2">
        <v>4052743615048.8599</v>
      </c>
      <c r="L52" s="2">
        <v>3472188943710.6699</v>
      </c>
      <c r="M52" s="2">
        <v>508867899933.72601</v>
      </c>
      <c r="N52" s="2">
        <v>1439199352038.28</v>
      </c>
      <c r="O52" s="2">
        <v>1849877108397.77</v>
      </c>
      <c r="P52" s="2">
        <v>2303774094101.27</v>
      </c>
      <c r="Q52" s="2">
        <v>1416802415004.25</v>
      </c>
      <c r="R52" s="2">
        <v>1491080191135.0601</v>
      </c>
      <c r="S52" s="2">
        <v>1347179614881.04</v>
      </c>
      <c r="T52" s="2">
        <v>1583065239680.02</v>
      </c>
      <c r="U52" s="2">
        <v>1601398788426.51</v>
      </c>
      <c r="V52" s="2">
        <v>1981072478080.6101</v>
      </c>
      <c r="W52" s="2">
        <v>1224939527640.9099</v>
      </c>
      <c r="X52" s="2">
        <v>342301453691.85199</v>
      </c>
      <c r="Y52" s="2">
        <v>2268690638067.5898</v>
      </c>
      <c r="Z52" s="2">
        <v>1941965713500.97</v>
      </c>
      <c r="AA52" s="2">
        <v>1442779562213.03</v>
      </c>
      <c r="AB52" s="2">
        <v>1314336239390.2</v>
      </c>
      <c r="AC52" s="2">
        <v>1234251909061.55</v>
      </c>
      <c r="AD52" s="2">
        <v>755354629586.91003</v>
      </c>
      <c r="AE52" s="2">
        <v>2655343173229.8999</v>
      </c>
      <c r="AF52" s="2">
        <v>1851699331005.24</v>
      </c>
      <c r="AG52" s="2">
        <v>1627469757353.8601</v>
      </c>
      <c r="AH52" s="2">
        <v>3138859007692.8198</v>
      </c>
      <c r="AI52" s="2">
        <v>1801445115443.3501</v>
      </c>
      <c r="AJ52" s="2">
        <v>1847907678824.78</v>
      </c>
      <c r="AK52" s="2">
        <v>3550665214489.5698</v>
      </c>
      <c r="AL52" s="3" t="s">
        <v>17</v>
      </c>
      <c r="AM52" s="2">
        <f t="shared" si="8"/>
        <v>88019690148648.859</v>
      </c>
      <c r="AN52" s="8">
        <f t="shared" si="9"/>
        <v>15032331644543.209</v>
      </c>
      <c r="AO52" s="2">
        <f t="shared" si="10"/>
        <v>18163934257837.707</v>
      </c>
      <c r="AP52" s="8">
        <f t="shared" si="11"/>
        <v>33196265902380.914</v>
      </c>
      <c r="AQ52" s="2" t="str">
        <f>B52</f>
        <v>KR2</v>
      </c>
      <c r="AS52" s="1"/>
      <c r="AW52" s="3"/>
      <c r="AY52" s="50"/>
      <c r="AZ52" s="50"/>
      <c r="BA52" s="50"/>
      <c r="BB52" s="50"/>
      <c r="BC52" s="50"/>
      <c r="BD52" s="50"/>
      <c r="BQ52" s="46"/>
      <c r="BR52" s="46"/>
      <c r="BS52" s="46"/>
      <c r="BT52" s="46"/>
      <c r="BU52" s="46"/>
      <c r="BV52" s="46"/>
      <c r="BW52" s="46"/>
    </row>
    <row r="53" spans="1:75" s="40" customFormat="1" x14ac:dyDescent="0.25">
      <c r="A53" s="38"/>
      <c r="B53" s="39" t="s">
        <v>30</v>
      </c>
      <c r="C53" s="40">
        <v>4235713137807.5498</v>
      </c>
      <c r="D53" s="40">
        <v>4056421579326.46</v>
      </c>
      <c r="E53" s="40">
        <v>3380550802212.3901</v>
      </c>
      <c r="F53" s="40">
        <v>7556476127570.3398</v>
      </c>
      <c r="G53" s="40">
        <v>1133365955375.3</v>
      </c>
      <c r="H53" s="40">
        <v>14298897468889.1</v>
      </c>
      <c r="I53" s="40">
        <v>4221806120839.96</v>
      </c>
      <c r="J53" s="40">
        <v>4098488285191.4199</v>
      </c>
      <c r="K53" s="40">
        <v>2052977769094.0701</v>
      </c>
      <c r="L53" s="40">
        <v>4009272326418.4199</v>
      </c>
      <c r="M53" s="40">
        <v>901600008947.09802</v>
      </c>
      <c r="N53" s="40">
        <v>2886489672060.3599</v>
      </c>
      <c r="O53" s="40">
        <v>7205994072305</v>
      </c>
      <c r="P53" s="40">
        <v>3267379610939.75</v>
      </c>
      <c r="Q53" s="40">
        <v>3113197298592.8901</v>
      </c>
      <c r="R53" s="40">
        <v>3133542023713.0601</v>
      </c>
      <c r="S53" s="40">
        <v>1271779081646.8701</v>
      </c>
      <c r="T53" s="40">
        <v>886723037708.82703</v>
      </c>
      <c r="U53" s="40">
        <v>2335715300766.8999</v>
      </c>
      <c r="V53" s="40">
        <v>1115915822749.8701</v>
      </c>
      <c r="W53" s="40">
        <v>2307455551531.5298</v>
      </c>
      <c r="X53" s="40">
        <v>308190857083.85699</v>
      </c>
      <c r="Y53" s="40">
        <v>2749136685856.3799</v>
      </c>
      <c r="Z53" s="40">
        <v>1276320430832.26</v>
      </c>
      <c r="AA53" s="40">
        <v>2506100608989.0801</v>
      </c>
      <c r="AB53" s="40">
        <v>2151627968396.5901</v>
      </c>
      <c r="AC53" s="40">
        <v>2270181333089.4102</v>
      </c>
      <c r="AD53" s="40">
        <v>1016841972649.5601</v>
      </c>
      <c r="AE53" s="40">
        <v>2678274461321.9702</v>
      </c>
      <c r="AF53" s="40">
        <v>753402922868.62305</v>
      </c>
      <c r="AG53" s="40">
        <v>2076882769668.49</v>
      </c>
      <c r="AH53" s="40">
        <v>2942020212124.5098</v>
      </c>
      <c r="AI53" s="40">
        <v>3099248324422.1802</v>
      </c>
      <c r="AJ53" s="40">
        <v>1474376938560.97</v>
      </c>
      <c r="AK53" s="40">
        <v>1827548535288.5601</v>
      </c>
      <c r="AL53" s="41" t="s">
        <v>17</v>
      </c>
      <c r="AM53" s="40">
        <f t="shared" si="8"/>
        <v>104599915074839.64</v>
      </c>
      <c r="AN53" s="44">
        <f t="shared" si="9"/>
        <v>25416465588207.836</v>
      </c>
      <c r="AO53" s="40">
        <f t="shared" si="10"/>
        <v>19081392242525.656</v>
      </c>
      <c r="AP53" s="44">
        <f t="shared" si="11"/>
        <v>44497857830733.492</v>
      </c>
      <c r="AQ53" s="40" t="str">
        <f>B53</f>
        <v>US2</v>
      </c>
      <c r="AS53" s="1" t="s">
        <v>6</v>
      </c>
      <c r="AT53" s="2">
        <v>538946915</v>
      </c>
      <c r="AU53" s="2">
        <v>39686667430</v>
      </c>
      <c r="AV53" s="2">
        <v>3753574507332</v>
      </c>
      <c r="AW53" s="31" t="s">
        <v>16</v>
      </c>
      <c r="AY53" s="51"/>
      <c r="AZ53" s="51"/>
      <c r="BA53" s="51"/>
      <c r="BB53" s="51"/>
      <c r="BC53" s="51"/>
      <c r="BD53" s="51"/>
      <c r="BQ53" s="47"/>
      <c r="BR53" s="47"/>
      <c r="BS53" s="47"/>
      <c r="BT53" s="47"/>
      <c r="BU53" s="47"/>
      <c r="BV53" s="47"/>
      <c r="BW53" s="47"/>
    </row>
    <row r="54" spans="1:75" x14ac:dyDescent="0.25">
      <c r="B54" s="1" t="s">
        <v>36</v>
      </c>
      <c r="C54" s="2">
        <v>3636393449092.8701</v>
      </c>
      <c r="D54" s="2">
        <v>1036257697700.92</v>
      </c>
      <c r="E54" s="2">
        <v>1071678926976.24</v>
      </c>
      <c r="F54" s="2">
        <v>2342357707112.25</v>
      </c>
      <c r="G54" s="2">
        <v>216906720445.84399</v>
      </c>
      <c r="H54" s="2">
        <v>3642007206953.8198</v>
      </c>
      <c r="I54" s="2">
        <v>941527979063.73999</v>
      </c>
      <c r="J54" s="2">
        <v>880642110798.72803</v>
      </c>
      <c r="K54" s="2">
        <v>803999047401.74902</v>
      </c>
      <c r="L54" s="2">
        <v>4486825222137.3896</v>
      </c>
      <c r="M54" s="2">
        <v>430453168495.94598</v>
      </c>
      <c r="N54" s="2">
        <v>1542645118293.01</v>
      </c>
      <c r="O54" s="2">
        <v>1159652659781.8201</v>
      </c>
      <c r="P54" s="2">
        <v>1714250888491.3899</v>
      </c>
      <c r="Q54" s="2">
        <v>1574286062400.25</v>
      </c>
      <c r="R54" s="2">
        <v>2033872519419.73</v>
      </c>
      <c r="S54" s="2">
        <v>1537373920964.75</v>
      </c>
      <c r="T54" s="2">
        <v>1838297336585.6101</v>
      </c>
      <c r="U54" s="2">
        <v>2538374244150.8101</v>
      </c>
      <c r="V54" s="2">
        <v>2711935456032.7598</v>
      </c>
      <c r="W54" s="2">
        <v>1038747867417.45</v>
      </c>
      <c r="X54" s="2">
        <v>262823833843.06601</v>
      </c>
      <c r="Y54" s="2">
        <v>2233113920257.7202</v>
      </c>
      <c r="Z54" s="2">
        <v>1711036830394.0601</v>
      </c>
      <c r="AA54" s="2">
        <v>1380283248592.1101</v>
      </c>
      <c r="AB54" s="2">
        <v>2128367582831.74</v>
      </c>
      <c r="AC54" s="2">
        <v>829175731951.48596</v>
      </c>
      <c r="AD54" s="2">
        <v>841867568221.06201</v>
      </c>
      <c r="AE54" s="2">
        <v>2598574113717.3101</v>
      </c>
      <c r="AF54" s="2">
        <v>1068384850676.0601</v>
      </c>
      <c r="AG54" s="2">
        <v>1128666688791.45</v>
      </c>
      <c r="AH54" s="2">
        <v>1397794440952.29</v>
      </c>
      <c r="AI54" s="2">
        <v>668967228705.59802</v>
      </c>
      <c r="AJ54" s="2">
        <v>772410072654.71594</v>
      </c>
      <c r="AK54" s="2">
        <v>2532788368475.52</v>
      </c>
      <c r="AL54" s="3" t="s">
        <v>18</v>
      </c>
      <c r="AM54">
        <f t="shared" si="8"/>
        <v>56732739789781.281</v>
      </c>
      <c r="AN54" s="42">
        <f t="shared" si="9"/>
        <v>10613005526447.959</v>
      </c>
      <c r="AO54">
        <f t="shared" si="10"/>
        <v>5901653268132.9492</v>
      </c>
      <c r="AP54" s="42">
        <f t="shared" si="11"/>
        <v>16514658794580.908</v>
      </c>
      <c r="AQ54" t="str">
        <f>B54</f>
        <v>CN3</v>
      </c>
      <c r="AS54" s="1" t="s">
        <v>5</v>
      </c>
      <c r="AT54" s="2">
        <v>529069303941</v>
      </c>
      <c r="AU54" s="2">
        <v>2290194125712</v>
      </c>
      <c r="AV54" s="2">
        <v>3336765319822</v>
      </c>
      <c r="AW54" s="31"/>
    </row>
    <row r="55" spans="1:75" x14ac:dyDescent="0.25">
      <c r="B55" s="1" t="s">
        <v>35</v>
      </c>
      <c r="C55" s="2">
        <v>2272176537894.6602</v>
      </c>
      <c r="D55" s="2">
        <v>1589635948164.1399</v>
      </c>
      <c r="E55" s="2">
        <v>918498613360.72498</v>
      </c>
      <c r="F55" s="2">
        <v>518182183382.185</v>
      </c>
      <c r="G55" s="2">
        <v>203288424991.84399</v>
      </c>
      <c r="H55" s="2">
        <v>1530057445269.6299</v>
      </c>
      <c r="I55" s="2">
        <v>354482487257.67102</v>
      </c>
      <c r="J55" s="2">
        <v>1538791682905.9299</v>
      </c>
      <c r="K55" s="2">
        <v>1955686595372.4399</v>
      </c>
      <c r="L55" s="2">
        <v>1175233828197.3999</v>
      </c>
      <c r="M55" s="2">
        <v>105735743538.606</v>
      </c>
      <c r="N55" s="2">
        <v>572737281228.02405</v>
      </c>
      <c r="O55" s="2">
        <v>635730522867.96704</v>
      </c>
      <c r="P55" s="2">
        <v>350013021420.97302</v>
      </c>
      <c r="Q55" s="2">
        <v>212949011003.091</v>
      </c>
      <c r="R55" s="2">
        <v>228346782892.25101</v>
      </c>
      <c r="S55" s="2">
        <v>588291263807.58606</v>
      </c>
      <c r="T55" s="2">
        <v>213551365436.54999</v>
      </c>
      <c r="U55" s="2">
        <v>616791387173.66003</v>
      </c>
      <c r="V55" s="2">
        <v>678959710556.55603</v>
      </c>
      <c r="W55" s="2">
        <v>742283032621.19397</v>
      </c>
      <c r="X55" s="2">
        <v>61032498311.691704</v>
      </c>
      <c r="Y55" s="2">
        <v>539051169815.12299</v>
      </c>
      <c r="Z55" s="2">
        <v>484605799918.88202</v>
      </c>
      <c r="AA55" s="2">
        <v>724367951341.349</v>
      </c>
      <c r="AB55" s="2">
        <v>562315547623.50403</v>
      </c>
      <c r="AC55" s="2">
        <v>749953090267.20898</v>
      </c>
      <c r="AD55" s="2">
        <v>798703110941.06799</v>
      </c>
      <c r="AE55" s="2">
        <v>757366086436.90198</v>
      </c>
      <c r="AF55" s="2">
        <v>525877454457.05103</v>
      </c>
      <c r="AG55" s="2">
        <v>762373767338.026</v>
      </c>
      <c r="AH55" s="2">
        <v>1204997903969.73</v>
      </c>
      <c r="AI55" s="2">
        <v>955105342304.66101</v>
      </c>
      <c r="AJ55" s="2">
        <v>378714079106.58801</v>
      </c>
      <c r="AK55" s="2">
        <v>776588029125.80103</v>
      </c>
      <c r="AL55" s="3" t="s">
        <v>18</v>
      </c>
      <c r="AM55">
        <f t="shared" si="8"/>
        <v>26282474700300.664</v>
      </c>
      <c r="AN55" s="42">
        <f t="shared" si="9"/>
        <v>3632511041952.7246</v>
      </c>
      <c r="AO55">
        <f t="shared" si="10"/>
        <v>5291027508809.9395</v>
      </c>
      <c r="AP55" s="42">
        <f t="shared" si="11"/>
        <v>8923538550762.6641</v>
      </c>
      <c r="AQ55" t="str">
        <f>B55</f>
        <v>JP3</v>
      </c>
      <c r="AS55" s="1" t="s">
        <v>7</v>
      </c>
      <c r="AT55" s="2">
        <v>1041852293</v>
      </c>
      <c r="AU55" s="2">
        <v>247897257851</v>
      </c>
      <c r="AV55" s="2">
        <v>1287394855276</v>
      </c>
      <c r="AW55" s="31"/>
    </row>
    <row r="56" spans="1:75" x14ac:dyDescent="0.25">
      <c r="B56" s="1" t="s">
        <v>37</v>
      </c>
      <c r="C56" s="2">
        <v>864028986934.25806</v>
      </c>
      <c r="D56" s="2">
        <v>557897009744.65698</v>
      </c>
      <c r="E56" s="2">
        <v>477096856447.55798</v>
      </c>
      <c r="F56" s="2">
        <v>534754941983.54797</v>
      </c>
      <c r="G56" s="2">
        <v>70198894734.097504</v>
      </c>
      <c r="H56" s="2">
        <v>754838332283.72302</v>
      </c>
      <c r="I56" s="2">
        <v>331162601825.54102</v>
      </c>
      <c r="J56" s="2">
        <v>834915610991.12695</v>
      </c>
      <c r="K56" s="2">
        <v>492426884706.56799</v>
      </c>
      <c r="L56" s="2">
        <v>436954197231.85101</v>
      </c>
      <c r="M56" s="2">
        <v>85902227318.899307</v>
      </c>
      <c r="N56" s="2">
        <v>179536411024.44101</v>
      </c>
      <c r="O56" s="2">
        <v>264437738625.755</v>
      </c>
      <c r="P56" s="2">
        <v>263470721374.38599</v>
      </c>
      <c r="Q56" s="2">
        <v>226600445052.76199</v>
      </c>
      <c r="R56" s="2">
        <v>262606101171.39899</v>
      </c>
      <c r="S56" s="2">
        <v>195159664785.55499</v>
      </c>
      <c r="T56" s="2">
        <v>231852341230.98099</v>
      </c>
      <c r="U56" s="2">
        <v>277275604373.495</v>
      </c>
      <c r="V56" s="2">
        <v>268632206188.75</v>
      </c>
      <c r="W56" s="2">
        <v>191815317506.99899</v>
      </c>
      <c r="X56" s="2">
        <v>55442348154.958099</v>
      </c>
      <c r="Y56" s="2">
        <v>293589796309.974</v>
      </c>
      <c r="Z56" s="2">
        <v>231839691376.17499</v>
      </c>
      <c r="AA56" s="2">
        <v>205695461184.229</v>
      </c>
      <c r="AB56" s="2">
        <v>206160506002.064</v>
      </c>
      <c r="AC56" s="2">
        <v>199286308301.64001</v>
      </c>
      <c r="AD56" s="2">
        <v>109494825115.16701</v>
      </c>
      <c r="AE56" s="2">
        <v>331770408077.698</v>
      </c>
      <c r="AF56" s="2">
        <v>216372024702.72501</v>
      </c>
      <c r="AG56" s="2">
        <v>210375402146.242</v>
      </c>
      <c r="AH56" s="2">
        <v>499256208161.09601</v>
      </c>
      <c r="AI56" s="2">
        <v>201995042010.58301</v>
      </c>
      <c r="AJ56" s="2">
        <v>234452145774.60199</v>
      </c>
      <c r="AK56" s="2">
        <v>393461757825.68402</v>
      </c>
      <c r="AL56" s="3" t="s">
        <v>18</v>
      </c>
      <c r="AM56">
        <f t="shared" si="8"/>
        <v>11190755020679.187</v>
      </c>
      <c r="AN56" s="42">
        <f t="shared" si="9"/>
        <v>1702491542365.5562</v>
      </c>
      <c r="AO56">
        <f t="shared" si="10"/>
        <v>2218276814935.3276</v>
      </c>
      <c r="AP56" s="42">
        <f t="shared" si="11"/>
        <v>3920768357300.8838</v>
      </c>
      <c r="AQ56" t="str">
        <f>B56</f>
        <v>KR3</v>
      </c>
      <c r="AS56" s="1" t="s">
        <v>3</v>
      </c>
      <c r="AT56" s="2">
        <v>45342508015</v>
      </c>
      <c r="AU56" s="2">
        <v>568654259277</v>
      </c>
      <c r="AV56" s="2">
        <v>2840903757552</v>
      </c>
      <c r="AW56" s="31"/>
    </row>
    <row r="57" spans="1:75" x14ac:dyDescent="0.25">
      <c r="B57" s="1" t="s">
        <v>34</v>
      </c>
      <c r="C57" s="2">
        <v>613608123943.65601</v>
      </c>
      <c r="D57" s="2">
        <v>594094808358.50598</v>
      </c>
      <c r="E57" s="2">
        <v>585328447587.84595</v>
      </c>
      <c r="F57" s="2">
        <v>1024653502394.09</v>
      </c>
      <c r="G57" s="2">
        <v>177475659554.08301</v>
      </c>
      <c r="H57" s="2">
        <v>2315983304049.4902</v>
      </c>
      <c r="I57" s="2">
        <v>546341214742.86401</v>
      </c>
      <c r="J57" s="2">
        <v>489294044967.789</v>
      </c>
      <c r="K57" s="2">
        <v>292690733965.65302</v>
      </c>
      <c r="L57" s="2">
        <v>628875311159.33105</v>
      </c>
      <c r="M57" s="2">
        <v>145575255771.25299</v>
      </c>
      <c r="N57" s="2">
        <v>418420261767.41602</v>
      </c>
      <c r="O57" s="2">
        <v>900349008774.66101</v>
      </c>
      <c r="P57" s="2">
        <v>381794997737.37097</v>
      </c>
      <c r="Q57" s="2">
        <v>402428451092.66803</v>
      </c>
      <c r="R57" s="2">
        <v>498410506823.73602</v>
      </c>
      <c r="S57" s="2">
        <v>142603883306.328</v>
      </c>
      <c r="T57" s="2">
        <v>112502437909.032</v>
      </c>
      <c r="U57" s="2">
        <v>258828865157.371</v>
      </c>
      <c r="V57" s="2">
        <v>127954501864.476</v>
      </c>
      <c r="W57" s="2">
        <v>296211000350.87299</v>
      </c>
      <c r="X57" s="2">
        <v>41380104577.745598</v>
      </c>
      <c r="Y57" s="2">
        <v>290235375678.64697</v>
      </c>
      <c r="Z57" s="2">
        <v>140480207340.87299</v>
      </c>
      <c r="AA57" s="2">
        <v>263500917581.18799</v>
      </c>
      <c r="AB57" s="2">
        <v>242208672612.814</v>
      </c>
      <c r="AC57" s="2">
        <v>282231329782.33197</v>
      </c>
      <c r="AD57" s="2">
        <v>123550950267.716</v>
      </c>
      <c r="AE57" s="2">
        <v>337044811266.18799</v>
      </c>
      <c r="AF57" s="2">
        <v>127182298493.209</v>
      </c>
      <c r="AG57" s="2">
        <v>259085774362.45599</v>
      </c>
      <c r="AH57" s="2">
        <v>420558299983.12799</v>
      </c>
      <c r="AI57" s="2">
        <v>354444992607.84497</v>
      </c>
      <c r="AJ57" s="2">
        <v>235808795154.01099</v>
      </c>
      <c r="AK57" s="2">
        <v>321864242048.77502</v>
      </c>
      <c r="AL57" s="3" t="s">
        <v>18</v>
      </c>
      <c r="AM57">
        <f t="shared" si="8"/>
        <v>14393001093035.424</v>
      </c>
      <c r="AN57" s="42">
        <f>SUM(H57,I57,N57,L57)</f>
        <v>3909620091719.1016</v>
      </c>
      <c r="AO57">
        <f>SUM(F57,G57,E57,M57,D57,K57)</f>
        <v>2819818407631.4307</v>
      </c>
      <c r="AP57" s="42">
        <f t="shared" si="11"/>
        <v>6729438499350.5322</v>
      </c>
      <c r="AQ57" t="str">
        <f>B57</f>
        <v>US3</v>
      </c>
      <c r="AS57" s="1"/>
      <c r="AW57" s="3"/>
    </row>
    <row r="58" spans="1:75" x14ac:dyDescent="0.25">
      <c r="AS58" s="1" t="s">
        <v>6</v>
      </c>
      <c r="AT58" s="2">
        <v>10582941360.735138</v>
      </c>
      <c r="AU58" s="2">
        <v>583967113813.12329</v>
      </c>
      <c r="AV58" s="2">
        <v>42913098903346.539</v>
      </c>
      <c r="AW58" s="31" t="s">
        <v>17</v>
      </c>
    </row>
    <row r="59" spans="1:75" x14ac:dyDescent="0.25">
      <c r="AS59" s="1" t="s">
        <v>5</v>
      </c>
      <c r="AT59" s="2">
        <v>11785761851970.527</v>
      </c>
      <c r="AU59" s="2">
        <v>39678355173646.734</v>
      </c>
      <c r="AV59" s="2">
        <v>37759461752128.969</v>
      </c>
      <c r="AW59" s="31" t="s">
        <v>17</v>
      </c>
    </row>
    <row r="60" spans="1:75" x14ac:dyDescent="0.25">
      <c r="AS60" s="1" t="s">
        <v>7</v>
      </c>
      <c r="AT60" s="2">
        <v>27088320008.379848</v>
      </c>
      <c r="AU60" s="2">
        <v>2982850003975.7017</v>
      </c>
      <c r="AV60" s="2">
        <v>18163934257837.707</v>
      </c>
      <c r="AW60" s="31" t="s">
        <v>17</v>
      </c>
    </row>
    <row r="61" spans="1:75" x14ac:dyDescent="0.25">
      <c r="AS61" s="1" t="s">
        <v>3</v>
      </c>
      <c r="AT61" s="2">
        <v>1040071211132.0156</v>
      </c>
      <c r="AU61" s="2">
        <v>8273504801040.5947</v>
      </c>
      <c r="AV61" s="2">
        <v>19081392242525.656</v>
      </c>
      <c r="AW61" s="31" t="s">
        <v>17</v>
      </c>
    </row>
    <row r="62" spans="1:75" x14ac:dyDescent="0.25">
      <c r="AS62" s="1"/>
      <c r="AW62" s="3"/>
    </row>
    <row r="63" spans="1:75" x14ac:dyDescent="0.25">
      <c r="AS63" s="1" t="s">
        <v>6</v>
      </c>
      <c r="AT63" s="2">
        <v>892272947.57749987</v>
      </c>
      <c r="AU63" s="2">
        <v>54780146780.023788</v>
      </c>
      <c r="AV63" s="2">
        <v>5901653268132.9492</v>
      </c>
      <c r="AW63" s="31" t="s">
        <v>18</v>
      </c>
    </row>
    <row r="64" spans="1:75" x14ac:dyDescent="0.25">
      <c r="AS64" s="1" t="s">
        <v>5</v>
      </c>
      <c r="AT64" s="2">
        <v>885802827934.20984</v>
      </c>
      <c r="AU64" s="2">
        <v>3622700161186.6328</v>
      </c>
      <c r="AV64" s="2">
        <v>5291027508809.9395</v>
      </c>
      <c r="AW64" s="31" t="s">
        <v>18</v>
      </c>
    </row>
    <row r="65" spans="42:49" x14ac:dyDescent="0.25">
      <c r="AS65" s="1" t="s">
        <v>7</v>
      </c>
      <c r="AT65" s="2">
        <v>2113253464.241647</v>
      </c>
      <c r="AU65" s="2">
        <v>269674940576.8811</v>
      </c>
      <c r="AV65" s="2">
        <v>2218276814935.3276</v>
      </c>
      <c r="AW65" s="31" t="s">
        <v>18</v>
      </c>
    </row>
    <row r="66" spans="42:49" ht="15.75" thickBot="1" x14ac:dyDescent="0.3">
      <c r="AS66" s="4" t="s">
        <v>3</v>
      </c>
      <c r="AT66" s="5">
        <v>82203618446.364838</v>
      </c>
      <c r="AU66" s="5">
        <v>774594509151.99683</v>
      </c>
      <c r="AV66" s="5">
        <v>2819818407631.4307</v>
      </c>
      <c r="AW66" s="32" t="s">
        <v>18</v>
      </c>
    </row>
    <row r="67" spans="42:49" ht="15.75" thickBot="1" x14ac:dyDescent="0.3"/>
    <row r="68" spans="42:49" x14ac:dyDescent="0.25">
      <c r="AS68" s="27" t="s">
        <v>62</v>
      </c>
      <c r="AT68" s="28"/>
      <c r="AU68" s="28"/>
      <c r="AV68" s="28"/>
      <c r="AW68" s="29"/>
    </row>
    <row r="69" spans="42:49" x14ac:dyDescent="0.25">
      <c r="AS69" s="30"/>
      <c r="AT69" s="2" t="s">
        <v>13</v>
      </c>
      <c r="AU69" s="2" t="s">
        <v>12</v>
      </c>
      <c r="AV69" s="2" t="s">
        <v>14</v>
      </c>
      <c r="AW69" s="3"/>
    </row>
    <row r="70" spans="42:49" x14ac:dyDescent="0.25">
      <c r="AP70" s="43">
        <v>215275.20971802331</v>
      </c>
      <c r="AS70" s="1" t="s">
        <v>6</v>
      </c>
      <c r="AT70" s="2">
        <v>215275.20971802331</v>
      </c>
      <c r="AU70" s="14">
        <v>5160104.4944616323</v>
      </c>
      <c r="AV70" s="14">
        <v>443055220.84643769</v>
      </c>
      <c r="AW70" s="31" t="s">
        <v>25</v>
      </c>
    </row>
    <row r="71" spans="42:49" x14ac:dyDescent="0.25">
      <c r="AP71" s="8">
        <v>117386525.18257917</v>
      </c>
      <c r="AS71" s="1" t="s">
        <v>5</v>
      </c>
      <c r="AT71" s="2">
        <v>117386525.18257917</v>
      </c>
      <c r="AU71" s="14">
        <v>382861286.54734129</v>
      </c>
      <c r="AV71" s="14">
        <v>247560513.88992423</v>
      </c>
      <c r="AW71" s="31"/>
    </row>
    <row r="72" spans="42:49" x14ac:dyDescent="0.25">
      <c r="AP72" s="8">
        <v>375731.52469941106</v>
      </c>
      <c r="AS72" s="1" t="s">
        <v>7</v>
      </c>
      <c r="AT72" s="2">
        <v>375731.52469941106</v>
      </c>
      <c r="AU72" s="14">
        <v>23347658.038518947</v>
      </c>
      <c r="AV72" s="14">
        <v>144132725.40888715</v>
      </c>
      <c r="AW72" s="31"/>
    </row>
    <row r="73" spans="42:49" x14ac:dyDescent="0.25">
      <c r="AP73" s="44">
        <v>19372378.985137686</v>
      </c>
      <c r="AS73" s="1" t="s">
        <v>3</v>
      </c>
      <c r="AT73" s="2">
        <v>19372378.985137686</v>
      </c>
      <c r="AU73" s="14">
        <v>76492172.545556784</v>
      </c>
      <c r="AV73" s="14">
        <v>104305677.8958146</v>
      </c>
      <c r="AW73" s="31"/>
    </row>
    <row r="74" spans="42:49" x14ac:dyDescent="0.25">
      <c r="AP74" s="43">
        <v>1724940146</v>
      </c>
      <c r="AS74" s="1"/>
      <c r="AW74" s="3"/>
    </row>
    <row r="75" spans="42:49" x14ac:dyDescent="0.25">
      <c r="AP75" s="8">
        <v>734260056681</v>
      </c>
      <c r="AS75" s="1" t="s">
        <v>6</v>
      </c>
      <c r="AT75" s="2">
        <v>1724940146</v>
      </c>
      <c r="AU75" s="2">
        <v>70820397181</v>
      </c>
      <c r="AV75" s="2">
        <v>21501086793734</v>
      </c>
      <c r="AW75" s="31" t="s">
        <v>16</v>
      </c>
    </row>
    <row r="76" spans="42:49" x14ac:dyDescent="0.25">
      <c r="AP76" s="8">
        <v>1678812433</v>
      </c>
      <c r="AS76" s="1" t="s">
        <v>5</v>
      </c>
      <c r="AT76" s="2">
        <v>734260056681</v>
      </c>
      <c r="AU76" s="2">
        <v>4607796489854</v>
      </c>
      <c r="AV76" s="2">
        <v>9231380824921</v>
      </c>
      <c r="AW76" s="31"/>
    </row>
    <row r="77" spans="42:49" x14ac:dyDescent="0.25">
      <c r="AP77" s="8">
        <v>93858495083</v>
      </c>
      <c r="AS77" s="1" t="s">
        <v>7</v>
      </c>
      <c r="AT77" s="2">
        <v>1678812433</v>
      </c>
      <c r="AU77" s="2">
        <v>348669553279</v>
      </c>
      <c r="AV77" s="2">
        <v>2380629112446</v>
      </c>
      <c r="AW77" s="31"/>
    </row>
    <row r="78" spans="42:49" x14ac:dyDescent="0.25">
      <c r="AP78" s="43">
        <v>30286643277.229668</v>
      </c>
      <c r="AS78" s="1" t="s">
        <v>3</v>
      </c>
      <c r="AT78" s="2">
        <v>93858495083</v>
      </c>
      <c r="AU78" s="2">
        <v>1095746853466</v>
      </c>
      <c r="AV78" s="2">
        <v>6617966864634</v>
      </c>
      <c r="AW78" s="31"/>
    </row>
    <row r="79" spans="42:49" x14ac:dyDescent="0.25">
      <c r="AP79" s="8">
        <v>17064531415566.746</v>
      </c>
      <c r="AS79" s="1"/>
      <c r="AW79" s="3"/>
    </row>
    <row r="80" spans="42:49" x14ac:dyDescent="0.25">
      <c r="AP80" s="8">
        <v>42526816295.925308</v>
      </c>
      <c r="AS80" s="1" t="s">
        <v>6</v>
      </c>
      <c r="AT80" s="2">
        <v>30286643277.229668</v>
      </c>
      <c r="AU80" s="2">
        <v>990112778387.25867</v>
      </c>
      <c r="AV80" s="2">
        <v>122657548440405.25</v>
      </c>
      <c r="AW80" s="31" t="s">
        <v>17</v>
      </c>
    </row>
    <row r="81" spans="42:49" x14ac:dyDescent="0.25">
      <c r="AP81" s="8">
        <v>2133419986355.2368</v>
      </c>
      <c r="AS81" s="1" t="s">
        <v>5</v>
      </c>
      <c r="AT81" s="2">
        <v>17064531415566.746</v>
      </c>
      <c r="AU81" s="2">
        <v>65097607473223.578</v>
      </c>
      <c r="AV81" s="2">
        <v>65602706502013.797</v>
      </c>
      <c r="AW81" s="31" t="s">
        <v>17</v>
      </c>
    </row>
    <row r="82" spans="42:49" x14ac:dyDescent="0.25">
      <c r="AP82" s="43">
        <v>2443848900.4380097</v>
      </c>
      <c r="AS82" s="1" t="s">
        <v>7</v>
      </c>
      <c r="AT82" s="2">
        <v>42526816295.925308</v>
      </c>
      <c r="AU82" s="2">
        <v>4052894782968.9912</v>
      </c>
      <c r="AV82" s="2">
        <v>33196265902380.914</v>
      </c>
      <c r="AW82" s="31" t="s">
        <v>17</v>
      </c>
    </row>
    <row r="83" spans="42:49" x14ac:dyDescent="0.25">
      <c r="AP83" s="8">
        <v>1389869703938.2705</v>
      </c>
      <c r="AS83" s="1" t="s">
        <v>3</v>
      </c>
      <c r="AT83" s="2">
        <v>2133419986355.2368</v>
      </c>
      <c r="AU83" s="2">
        <v>14653027640235.301</v>
      </c>
      <c r="AV83" s="2">
        <v>44497857830733.492</v>
      </c>
      <c r="AW83" s="31" t="s">
        <v>17</v>
      </c>
    </row>
    <row r="84" spans="42:49" x14ac:dyDescent="0.25">
      <c r="AP84" s="8">
        <v>3176297128.0626159</v>
      </c>
      <c r="AS84" s="1"/>
      <c r="AW84" s="3"/>
    </row>
    <row r="85" spans="42:49" x14ac:dyDescent="0.25">
      <c r="AP85" s="44">
        <v>157133407814.43454</v>
      </c>
      <c r="AS85" s="1" t="s">
        <v>6</v>
      </c>
      <c r="AT85" s="2">
        <v>2443848900.4380097</v>
      </c>
      <c r="AU85" s="2">
        <v>101187058297.1257</v>
      </c>
      <c r="AV85" s="2">
        <v>16514658794580.908</v>
      </c>
      <c r="AW85" s="31" t="s">
        <v>18</v>
      </c>
    </row>
    <row r="86" spans="42:49" x14ac:dyDescent="0.25">
      <c r="AS86" s="1" t="s">
        <v>5</v>
      </c>
      <c r="AT86" s="2">
        <v>1389869703938.2705</v>
      </c>
      <c r="AU86" s="2">
        <v>5839542991280.8145</v>
      </c>
      <c r="AV86" s="2">
        <v>8923538550762.6641</v>
      </c>
      <c r="AW86" s="31" t="s">
        <v>18</v>
      </c>
    </row>
    <row r="87" spans="42:49" x14ac:dyDescent="0.25">
      <c r="AS87" s="1" t="s">
        <v>7</v>
      </c>
      <c r="AT87" s="2">
        <v>3176297128.0626159</v>
      </c>
      <c r="AU87" s="2">
        <v>383342625013.08093</v>
      </c>
      <c r="AV87" s="2">
        <v>3920768357300.8838</v>
      </c>
      <c r="AW87" s="31" t="s">
        <v>18</v>
      </c>
    </row>
    <row r="88" spans="42:49" ht="15.75" thickBot="1" x14ac:dyDescent="0.3">
      <c r="AP88" s="42" t="s">
        <v>62</v>
      </c>
      <c r="AS88" s="4" t="s">
        <v>3</v>
      </c>
      <c r="AT88" s="5">
        <v>157133407814.43454</v>
      </c>
      <c r="AU88" s="5">
        <v>1491820900373.5937</v>
      </c>
      <c r="AV88" s="5">
        <v>6729438499350.5322</v>
      </c>
      <c r="AW88" s="32" t="s">
        <v>18</v>
      </c>
    </row>
    <row r="89" spans="42:49" x14ac:dyDescent="0.25">
      <c r="AP89" s="43">
        <v>5160104.4944616323</v>
      </c>
    </row>
    <row r="90" spans="42:49" x14ac:dyDescent="0.25">
      <c r="AP90" s="8">
        <v>382861286.54734129</v>
      </c>
    </row>
    <row r="91" spans="42:49" x14ac:dyDescent="0.25">
      <c r="AP91" s="8">
        <v>23347658.038518947</v>
      </c>
    </row>
    <row r="92" spans="42:49" x14ac:dyDescent="0.25">
      <c r="AP92" s="44">
        <v>76492172.545556784</v>
      </c>
    </row>
    <row r="93" spans="42:49" x14ac:dyDescent="0.25">
      <c r="AP93" s="42">
        <v>70820397181</v>
      </c>
    </row>
    <row r="94" spans="42:49" x14ac:dyDescent="0.25">
      <c r="AP94" s="42">
        <v>4607796489854</v>
      </c>
    </row>
    <row r="95" spans="42:49" x14ac:dyDescent="0.25">
      <c r="AP95" s="42">
        <v>348669553279</v>
      </c>
    </row>
    <row r="96" spans="42:49" x14ac:dyDescent="0.25">
      <c r="AP96" s="42">
        <v>1095746853466</v>
      </c>
    </row>
    <row r="97" spans="42:42" x14ac:dyDescent="0.25">
      <c r="AP97" s="43">
        <v>990112778387.25867</v>
      </c>
    </row>
    <row r="98" spans="42:42" x14ac:dyDescent="0.25">
      <c r="AP98" s="8">
        <v>65097607473223.578</v>
      </c>
    </row>
    <row r="99" spans="42:42" x14ac:dyDescent="0.25">
      <c r="AP99" s="8">
        <v>4052894782968.9912</v>
      </c>
    </row>
    <row r="100" spans="42:42" x14ac:dyDescent="0.25">
      <c r="AP100" s="44">
        <v>14653027640235.301</v>
      </c>
    </row>
    <row r="101" spans="42:42" x14ac:dyDescent="0.25">
      <c r="AP101" s="42">
        <v>101187058297.1257</v>
      </c>
    </row>
    <row r="102" spans="42:42" x14ac:dyDescent="0.25">
      <c r="AP102" s="42">
        <v>5839542991280.8145</v>
      </c>
    </row>
    <row r="103" spans="42:42" x14ac:dyDescent="0.25">
      <c r="AP103" s="42">
        <v>383342625013.08093</v>
      </c>
    </row>
    <row r="104" spans="42:42" x14ac:dyDescent="0.25">
      <c r="AP104" s="42">
        <v>1491820900373.5937</v>
      </c>
    </row>
    <row r="107" spans="42:42" x14ac:dyDescent="0.25">
      <c r="AP107" s="42" t="s">
        <v>62</v>
      </c>
    </row>
    <row r="108" spans="42:42" x14ac:dyDescent="0.25">
      <c r="AP108" s="43">
        <v>443055220.84643769</v>
      </c>
    </row>
    <row r="109" spans="42:42" x14ac:dyDescent="0.25">
      <c r="AP109" s="8">
        <v>247560513.88992423</v>
      </c>
    </row>
    <row r="110" spans="42:42" x14ac:dyDescent="0.25">
      <c r="AP110" s="8">
        <v>144132725.40888715</v>
      </c>
    </row>
    <row r="111" spans="42:42" x14ac:dyDescent="0.25">
      <c r="AP111" s="44">
        <v>104305677.8958146</v>
      </c>
    </row>
    <row r="112" spans="42:42" x14ac:dyDescent="0.25">
      <c r="AP112" s="42">
        <v>21501086793734</v>
      </c>
    </row>
    <row r="113" spans="42:42" x14ac:dyDescent="0.25">
      <c r="AP113" s="42">
        <v>9231380824921</v>
      </c>
    </row>
    <row r="114" spans="42:42" x14ac:dyDescent="0.25">
      <c r="AP114" s="42">
        <v>2380629112446</v>
      </c>
    </row>
    <row r="115" spans="42:42" x14ac:dyDescent="0.25">
      <c r="AP115" s="42">
        <v>6617966864634</v>
      </c>
    </row>
    <row r="116" spans="42:42" x14ac:dyDescent="0.25">
      <c r="AP116" s="43">
        <v>122657548440405.25</v>
      </c>
    </row>
    <row r="117" spans="42:42" x14ac:dyDescent="0.25">
      <c r="AP117" s="8">
        <v>65602706502013.797</v>
      </c>
    </row>
    <row r="118" spans="42:42" x14ac:dyDescent="0.25">
      <c r="AP118" s="8">
        <v>33196265902380.914</v>
      </c>
    </row>
    <row r="119" spans="42:42" x14ac:dyDescent="0.25">
      <c r="AP119" s="44">
        <v>44497857830733.492</v>
      </c>
    </row>
    <row r="120" spans="42:42" x14ac:dyDescent="0.25">
      <c r="AP120" s="42">
        <v>16514658794580.908</v>
      </c>
    </row>
    <row r="121" spans="42:42" x14ac:dyDescent="0.25">
      <c r="AP121" s="42">
        <v>8923538550762.6641</v>
      </c>
    </row>
    <row r="122" spans="42:42" x14ac:dyDescent="0.25">
      <c r="AP122" s="42">
        <v>3920768357300.8838</v>
      </c>
    </row>
    <row r="123" spans="42:42" x14ac:dyDescent="0.25">
      <c r="AP123" s="42">
        <v>6729438499350.5322</v>
      </c>
    </row>
  </sheetData>
  <mergeCells count="23">
    <mergeCell ref="AW85:AW88"/>
    <mergeCell ref="AW63:AW66"/>
    <mergeCell ref="AS68:AW68"/>
    <mergeCell ref="AW70:AW73"/>
    <mergeCell ref="AW75:AW78"/>
    <mergeCell ref="AW80:AW83"/>
    <mergeCell ref="AS24:AW24"/>
    <mergeCell ref="AW26:AW29"/>
    <mergeCell ref="AW31:AW34"/>
    <mergeCell ref="AW36:AW39"/>
    <mergeCell ref="AW41:AW44"/>
    <mergeCell ref="AS46:AW46"/>
    <mergeCell ref="AW48:AW51"/>
    <mergeCell ref="AW53:AW56"/>
    <mergeCell ref="AW58:AW61"/>
    <mergeCell ref="B2:AL2"/>
    <mergeCell ref="B21:AL21"/>
    <mergeCell ref="B40:AL40"/>
    <mergeCell ref="AW4:AW7"/>
    <mergeCell ref="AW9:AW12"/>
    <mergeCell ref="AW14:AW17"/>
    <mergeCell ref="AW19:AW22"/>
    <mergeCell ref="AS2:AW2"/>
  </mergeCells>
  <pageMargins left="0.7" right="0.7" top="0.78740157499999996" bottom="0.78740157499999996"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H119"/>
  <sheetViews>
    <sheetView topLeftCell="AW1" zoomScale="55" zoomScaleNormal="55" workbookViewId="0">
      <selection activeCell="CH7" sqref="CH7"/>
    </sheetView>
  </sheetViews>
  <sheetFormatPr baseColWidth="10" defaultRowHeight="15" x14ac:dyDescent="0.25"/>
  <cols>
    <col min="40" max="40" width="14.85546875" style="42" bestFit="1" customWidth="1"/>
    <col min="42" max="42" width="11.42578125" style="42"/>
    <col min="45" max="45" width="11.42578125" style="2"/>
    <col min="46" max="49" width="27.42578125" style="2" customWidth="1"/>
    <col min="51" max="56" width="11.42578125" style="48"/>
    <col min="69" max="75" width="11.42578125" style="13"/>
  </cols>
  <sheetData>
    <row r="1" spans="1:86" ht="15.75" thickBot="1" x14ac:dyDescent="0.3">
      <c r="BE1" t="s">
        <v>80</v>
      </c>
    </row>
    <row r="2" spans="1:86" x14ac:dyDescent="0.25">
      <c r="B2" s="22" t="s">
        <v>19</v>
      </c>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4"/>
      <c r="AS2" s="27" t="s">
        <v>63</v>
      </c>
      <c r="AT2" s="28"/>
      <c r="AU2" s="28"/>
      <c r="AV2" s="28"/>
      <c r="AW2" s="29"/>
    </row>
    <row r="3" spans="1:86" x14ac:dyDescent="0.25">
      <c r="B3" s="1"/>
      <c r="C3" s="2">
        <v>1</v>
      </c>
      <c r="D3" s="2">
        <v>2</v>
      </c>
      <c r="E3" s="2">
        <v>3</v>
      </c>
      <c r="F3" s="2">
        <v>4</v>
      </c>
      <c r="G3" s="2">
        <v>5</v>
      </c>
      <c r="H3" s="2">
        <v>6</v>
      </c>
      <c r="I3" s="2">
        <v>7</v>
      </c>
      <c r="J3" s="2">
        <v>8</v>
      </c>
      <c r="K3" s="2">
        <v>9</v>
      </c>
      <c r="L3" s="2">
        <v>10</v>
      </c>
      <c r="M3" s="2">
        <v>11</v>
      </c>
      <c r="N3" s="2">
        <v>12</v>
      </c>
      <c r="O3" s="2">
        <v>13</v>
      </c>
      <c r="P3" s="2">
        <v>14</v>
      </c>
      <c r="Q3" s="2">
        <v>15</v>
      </c>
      <c r="R3" s="2">
        <v>16</v>
      </c>
      <c r="S3" s="2">
        <v>17</v>
      </c>
      <c r="T3" s="2">
        <v>18</v>
      </c>
      <c r="U3" s="2">
        <v>19</v>
      </c>
      <c r="V3" s="2">
        <v>20</v>
      </c>
      <c r="W3" s="2">
        <v>21</v>
      </c>
      <c r="X3" s="2">
        <v>22</v>
      </c>
      <c r="Y3" s="2">
        <v>23</v>
      </c>
      <c r="Z3" s="2">
        <v>24</v>
      </c>
      <c r="AA3" s="2">
        <v>25</v>
      </c>
      <c r="AB3" s="2">
        <v>26</v>
      </c>
      <c r="AC3" s="2">
        <v>27</v>
      </c>
      <c r="AD3" s="2">
        <v>28</v>
      </c>
      <c r="AE3" s="2">
        <v>29</v>
      </c>
      <c r="AF3" s="2">
        <v>30</v>
      </c>
      <c r="AG3" s="2">
        <v>31</v>
      </c>
      <c r="AH3" s="2">
        <v>32</v>
      </c>
      <c r="AI3" s="2">
        <v>33</v>
      </c>
      <c r="AJ3" s="2">
        <v>34</v>
      </c>
      <c r="AK3" s="2">
        <v>35</v>
      </c>
      <c r="AL3" s="3" t="s">
        <v>24</v>
      </c>
      <c r="AM3" t="s">
        <v>59</v>
      </c>
      <c r="AN3" s="42" t="s">
        <v>60</v>
      </c>
      <c r="AO3" t="s">
        <v>61</v>
      </c>
      <c r="AP3" s="42" t="s">
        <v>62</v>
      </c>
      <c r="AQ3" t="s">
        <v>64</v>
      </c>
      <c r="AS3" s="30"/>
      <c r="AT3" s="2" t="s">
        <v>13</v>
      </c>
      <c r="AU3" s="2" t="s">
        <v>12</v>
      </c>
      <c r="AV3" s="2" t="s">
        <v>14</v>
      </c>
      <c r="AW3" s="3"/>
      <c r="BY3" s="53" t="s">
        <v>84</v>
      </c>
      <c r="BZ3" s="53"/>
      <c r="CA3" s="53"/>
      <c r="CB3" s="53"/>
      <c r="CC3" s="53"/>
      <c r="CD3" s="53"/>
      <c r="CE3" s="53"/>
      <c r="CF3" s="53"/>
      <c r="CG3" s="53"/>
      <c r="CH3" s="53"/>
    </row>
    <row r="4" spans="1:86" s="35" customFormat="1" x14ac:dyDescent="0.25">
      <c r="A4" s="33"/>
      <c r="B4" s="34" t="s">
        <v>6</v>
      </c>
      <c r="C4" s="35">
        <v>0</v>
      </c>
      <c r="D4" s="35">
        <v>0</v>
      </c>
      <c r="E4" s="35">
        <v>0</v>
      </c>
      <c r="F4" s="35">
        <v>0</v>
      </c>
      <c r="G4" s="35">
        <v>0</v>
      </c>
      <c r="H4" s="35">
        <v>0</v>
      </c>
      <c r="I4" s="35">
        <v>0</v>
      </c>
      <c r="J4" s="35">
        <v>0</v>
      </c>
      <c r="K4" s="35">
        <v>0</v>
      </c>
      <c r="L4" s="35">
        <v>91.535321963099605</v>
      </c>
      <c r="M4" s="35">
        <v>0</v>
      </c>
      <c r="N4" s="35">
        <v>0</v>
      </c>
      <c r="O4" s="35">
        <v>86.350927132728302</v>
      </c>
      <c r="P4" s="35">
        <v>0</v>
      </c>
      <c r="Q4" s="35">
        <v>93.801909846203202</v>
      </c>
      <c r="R4" s="35">
        <v>0</v>
      </c>
      <c r="S4" s="35">
        <v>0</v>
      </c>
      <c r="T4" s="35">
        <v>89.485820091208794</v>
      </c>
      <c r="U4" s="35">
        <v>87.641193020384904</v>
      </c>
      <c r="V4" s="35">
        <v>65.262812708538902</v>
      </c>
      <c r="W4" s="35">
        <v>90.488656682645995</v>
      </c>
      <c r="X4" s="35">
        <v>0</v>
      </c>
      <c r="Y4" s="35">
        <v>88.470377723425798</v>
      </c>
      <c r="Z4" s="35">
        <v>63.1931240022775</v>
      </c>
      <c r="AA4" s="35">
        <v>0</v>
      </c>
      <c r="AB4" s="35">
        <v>79.8052501116846</v>
      </c>
      <c r="AC4" s="35">
        <v>0</v>
      </c>
      <c r="AD4" s="35">
        <v>0</v>
      </c>
      <c r="AE4" s="35">
        <v>89.251745247783504</v>
      </c>
      <c r="AF4" s="35">
        <v>0</v>
      </c>
      <c r="AG4" s="35">
        <v>94.118317867309699</v>
      </c>
      <c r="AH4" s="35">
        <v>0</v>
      </c>
      <c r="AI4" s="35">
        <v>83.344630122865794</v>
      </c>
      <c r="AJ4" s="35">
        <v>89.859245571104907</v>
      </c>
      <c r="AK4" s="35">
        <v>79.640668931244093</v>
      </c>
      <c r="AL4" s="36" t="s">
        <v>25</v>
      </c>
      <c r="AM4" s="35">
        <f>SUM(C4:AK4)</f>
        <v>1272.2500010225056</v>
      </c>
      <c r="AN4" s="43">
        <f>SUM(H4,I4,N4,L4)</f>
        <v>91.535321963099605</v>
      </c>
      <c r="AO4" s="35">
        <f>SUM(F4,G4,E4,M4,D4,K4)</f>
        <v>0</v>
      </c>
      <c r="AP4" s="43">
        <f>SUM(AN4:AO4)</f>
        <v>91.535321963099605</v>
      </c>
      <c r="AQ4" s="35" t="str">
        <f>B4</f>
        <v>CN</v>
      </c>
      <c r="AS4" s="1" t="s">
        <v>6</v>
      </c>
      <c r="AT4" s="2">
        <v>1272.2500010225056</v>
      </c>
      <c r="AU4" s="14">
        <v>979.15005177418686</v>
      </c>
      <c r="AV4" s="14">
        <v>1125.9276627373224</v>
      </c>
      <c r="AW4" s="31" t="s">
        <v>25</v>
      </c>
      <c r="AY4" s="49"/>
      <c r="AZ4" s="49"/>
      <c r="BA4" s="49"/>
      <c r="BB4" s="49"/>
      <c r="BC4" s="49"/>
      <c r="BD4" s="49"/>
      <c r="BQ4" s="45"/>
      <c r="BR4" s="45"/>
      <c r="BS4" s="45"/>
      <c r="BT4" s="45"/>
      <c r="BU4" s="45"/>
      <c r="BV4" s="45"/>
      <c r="BW4" s="45"/>
      <c r="BY4" s="53"/>
      <c r="BZ4" s="53"/>
      <c r="CA4" s="53"/>
      <c r="CB4" s="53"/>
      <c r="CC4" s="53"/>
      <c r="CD4" s="53"/>
      <c r="CE4" s="53"/>
      <c r="CF4" s="53"/>
      <c r="CG4" s="53"/>
      <c r="CH4" s="53"/>
    </row>
    <row r="5" spans="1:86" s="2" customFormat="1" x14ac:dyDescent="0.25">
      <c r="A5" s="37"/>
      <c r="B5" s="1" t="s">
        <v>5</v>
      </c>
      <c r="C5" s="2">
        <v>48.903740514678198</v>
      </c>
      <c r="D5" s="2">
        <v>86.036213378953207</v>
      </c>
      <c r="E5" s="2">
        <v>87.974742159106</v>
      </c>
      <c r="F5" s="2">
        <v>87.064199549713805</v>
      </c>
      <c r="G5" s="2">
        <v>33.375841758621704</v>
      </c>
      <c r="H5" s="2">
        <v>87.465610425732194</v>
      </c>
      <c r="I5" s="2">
        <v>91.535321963099605</v>
      </c>
      <c r="J5" s="2">
        <v>90.494862603741893</v>
      </c>
      <c r="K5" s="2">
        <v>0</v>
      </c>
      <c r="L5" s="2">
        <v>86.350927132728302</v>
      </c>
      <c r="M5" s="2">
        <v>0</v>
      </c>
      <c r="N5" s="2">
        <v>93.801909846203202</v>
      </c>
      <c r="O5" s="2">
        <v>0</v>
      </c>
      <c r="P5" s="2">
        <v>0</v>
      </c>
      <c r="Q5" s="2">
        <v>0</v>
      </c>
      <c r="R5" s="2">
        <v>0</v>
      </c>
      <c r="S5" s="2">
        <v>0</v>
      </c>
      <c r="T5" s="2">
        <v>0</v>
      </c>
      <c r="U5" s="2">
        <v>0</v>
      </c>
      <c r="V5" s="2">
        <v>88.470377723425798</v>
      </c>
      <c r="W5" s="2">
        <v>63.1931240022775</v>
      </c>
      <c r="X5" s="2">
        <v>0</v>
      </c>
      <c r="Y5" s="2">
        <v>0</v>
      </c>
      <c r="Z5" s="2">
        <v>0</v>
      </c>
      <c r="AA5" s="2">
        <v>0</v>
      </c>
      <c r="AB5" s="2">
        <v>0</v>
      </c>
      <c r="AC5" s="2">
        <v>73.253088194743398</v>
      </c>
      <c r="AD5" s="2">
        <v>94.118317867309699</v>
      </c>
      <c r="AE5" s="2">
        <v>0</v>
      </c>
      <c r="AF5" s="2">
        <v>83.344630122865794</v>
      </c>
      <c r="AG5" s="2">
        <v>0</v>
      </c>
      <c r="AH5" s="2">
        <v>0</v>
      </c>
      <c r="AI5" s="2">
        <v>0</v>
      </c>
      <c r="AJ5" s="2">
        <v>0</v>
      </c>
      <c r="AK5" s="2">
        <v>0</v>
      </c>
      <c r="AL5" s="3" t="s">
        <v>25</v>
      </c>
      <c r="AM5" s="2">
        <f t="shared" ref="AM5:AM19" si="0">SUM(C5:AK5)</f>
        <v>1195.3829072432004</v>
      </c>
      <c r="AN5" s="8">
        <f t="shared" ref="AN5:AN18" si="1">SUM(H5,I5,N5,L5)</f>
        <v>359.15376936776335</v>
      </c>
      <c r="AO5" s="2">
        <f t="shared" ref="AO5:AO19" si="2">SUM(F5,G5,E5,M5,D5,K5)</f>
        <v>294.45099684639473</v>
      </c>
      <c r="AP5" s="8">
        <f t="shared" ref="AP5:AP19" si="3">SUM(AN5:AO5)</f>
        <v>653.60476621415808</v>
      </c>
      <c r="AQ5" s="2" t="str">
        <f>B5</f>
        <v>JP</v>
      </c>
      <c r="AS5" s="1" t="s">
        <v>5</v>
      </c>
      <c r="AT5" s="2">
        <v>1195.3829072432004</v>
      </c>
      <c r="AU5" s="14">
        <v>1227.0232593353867</v>
      </c>
      <c r="AV5" s="14">
        <v>1071.2067958997322</v>
      </c>
      <c r="AW5" s="31"/>
      <c r="AY5" s="50"/>
      <c r="AZ5" s="50"/>
      <c r="BA5" s="50"/>
      <c r="BB5" s="50"/>
      <c r="BC5" s="50"/>
      <c r="BD5" s="50"/>
      <c r="BQ5" s="46"/>
      <c r="BR5" s="46"/>
      <c r="BS5" s="46"/>
      <c r="BT5" s="46"/>
      <c r="BU5" s="46"/>
      <c r="BV5" s="46"/>
      <c r="BW5" s="46"/>
      <c r="BY5" s="53"/>
      <c r="BZ5" s="53"/>
      <c r="CA5" s="53"/>
      <c r="CB5" s="53"/>
      <c r="CC5" s="53"/>
      <c r="CD5" s="53"/>
      <c r="CE5" s="53"/>
      <c r="CF5" s="53"/>
      <c r="CG5" s="53"/>
      <c r="CH5" s="53"/>
    </row>
    <row r="6" spans="1:86" s="2" customFormat="1" x14ac:dyDescent="0.25">
      <c r="A6" s="37"/>
      <c r="B6" s="1" t="s">
        <v>7</v>
      </c>
      <c r="C6" s="2">
        <v>0</v>
      </c>
      <c r="D6" s="2">
        <v>65.262812708538902</v>
      </c>
      <c r="E6" s="2">
        <v>90.488656682645995</v>
      </c>
      <c r="F6" s="2">
        <v>100</v>
      </c>
      <c r="G6" s="2">
        <v>88.470377723425798</v>
      </c>
      <c r="H6" s="2">
        <v>0</v>
      </c>
      <c r="I6" s="2">
        <v>0</v>
      </c>
      <c r="J6" s="2">
        <v>79.8052501116846</v>
      </c>
      <c r="K6" s="2">
        <v>0</v>
      </c>
      <c r="L6" s="2">
        <v>0</v>
      </c>
      <c r="M6" s="2">
        <v>0</v>
      </c>
      <c r="N6" s="2">
        <v>0</v>
      </c>
      <c r="O6" s="2">
        <v>0</v>
      </c>
      <c r="P6" s="2">
        <v>44.389116694669198</v>
      </c>
      <c r="Q6" s="2">
        <v>83.344630122865794</v>
      </c>
      <c r="R6" s="2">
        <v>89.859245571104907</v>
      </c>
      <c r="S6" s="2">
        <v>79.640668931244093</v>
      </c>
      <c r="T6" s="2">
        <v>12.507088523869401</v>
      </c>
      <c r="U6" s="2">
        <v>82.541621412355596</v>
      </c>
      <c r="V6" s="2">
        <v>89.613924979936002</v>
      </c>
      <c r="W6" s="2">
        <v>0</v>
      </c>
      <c r="X6" s="2">
        <v>0</v>
      </c>
      <c r="Y6" s="2">
        <v>0</v>
      </c>
      <c r="Z6" s="2">
        <v>0</v>
      </c>
      <c r="AA6" s="2">
        <v>0</v>
      </c>
      <c r="AB6" s="2">
        <v>0</v>
      </c>
      <c r="AC6" s="2">
        <v>0</v>
      </c>
      <c r="AD6" s="2">
        <v>90.494862603741893</v>
      </c>
      <c r="AE6" s="2">
        <v>0</v>
      </c>
      <c r="AF6" s="2">
        <v>0</v>
      </c>
      <c r="AG6" s="2">
        <v>0</v>
      </c>
      <c r="AH6" s="2">
        <v>0</v>
      </c>
      <c r="AI6" s="2">
        <v>0</v>
      </c>
      <c r="AJ6" s="2">
        <v>84.699624059165401</v>
      </c>
      <c r="AK6" s="2">
        <v>0</v>
      </c>
      <c r="AL6" s="3" t="s">
        <v>25</v>
      </c>
      <c r="AM6" s="2">
        <f t="shared" si="0"/>
        <v>1081.1178801252477</v>
      </c>
      <c r="AN6" s="8">
        <f t="shared" si="1"/>
        <v>0</v>
      </c>
      <c r="AO6" s="2">
        <f t="shared" si="2"/>
        <v>344.22184711461068</v>
      </c>
      <c r="AP6" s="8">
        <f t="shared" si="3"/>
        <v>344.22184711461068</v>
      </c>
      <c r="AQ6" s="2" t="str">
        <f>B6</f>
        <v>KR</v>
      </c>
      <c r="AS6" s="1" t="s">
        <v>7</v>
      </c>
      <c r="AT6" s="2">
        <v>1081.1178801252477</v>
      </c>
      <c r="AU6" s="14">
        <v>1079.5787714521107</v>
      </c>
      <c r="AV6" s="14">
        <v>792.22836674986434</v>
      </c>
      <c r="AW6" s="31"/>
      <c r="AY6" s="50"/>
      <c r="AZ6" s="50"/>
      <c r="BA6" s="50"/>
      <c r="BB6" s="50"/>
      <c r="BC6" s="50"/>
      <c r="BD6" s="50"/>
      <c r="BQ6" s="46"/>
      <c r="BR6" s="46"/>
      <c r="BS6" s="46"/>
      <c r="BT6" s="46"/>
      <c r="BU6" s="46"/>
      <c r="BV6" s="46"/>
      <c r="BW6" s="46"/>
      <c r="BY6" s="53"/>
      <c r="BZ6" s="53"/>
      <c r="CA6" s="53"/>
      <c r="CB6" s="53"/>
      <c r="CC6" s="53"/>
      <c r="CD6" s="53"/>
      <c r="CE6" s="53"/>
      <c r="CF6" s="53"/>
      <c r="CG6" s="53"/>
      <c r="CH6" s="53"/>
    </row>
    <row r="7" spans="1:86" s="40" customFormat="1" x14ac:dyDescent="0.25">
      <c r="A7" s="38"/>
      <c r="B7" s="39" t="s">
        <v>3</v>
      </c>
      <c r="C7" s="40">
        <v>0</v>
      </c>
      <c r="D7" s="40">
        <v>0</v>
      </c>
      <c r="E7" s="40">
        <v>0</v>
      </c>
      <c r="F7" s="40">
        <v>0</v>
      </c>
      <c r="G7" s="40">
        <v>0</v>
      </c>
      <c r="H7" s="40">
        <v>0</v>
      </c>
      <c r="I7" s="40">
        <v>0</v>
      </c>
      <c r="J7" s="40">
        <v>0</v>
      </c>
      <c r="K7" s="40">
        <v>0</v>
      </c>
      <c r="L7" s="40">
        <v>60.321513094377202</v>
      </c>
      <c r="M7" s="40">
        <v>89.251745247783504</v>
      </c>
      <c r="N7" s="40">
        <v>0</v>
      </c>
      <c r="O7" s="40">
        <v>94.118317867309699</v>
      </c>
      <c r="P7" s="40">
        <v>44.389116694669198</v>
      </c>
      <c r="Q7" s="40">
        <v>83.344630122865794</v>
      </c>
      <c r="R7" s="40">
        <v>89.859245571104907</v>
      </c>
      <c r="S7" s="40">
        <v>79.640668931244093</v>
      </c>
      <c r="T7" s="40">
        <v>12.507088523869401</v>
      </c>
      <c r="U7" s="40">
        <v>82.541621412355596</v>
      </c>
      <c r="V7" s="40">
        <v>0</v>
      </c>
      <c r="W7" s="40">
        <v>0</v>
      </c>
      <c r="X7" s="40">
        <v>86.036213378953207</v>
      </c>
      <c r="Y7" s="40">
        <v>87.974742159106</v>
      </c>
      <c r="Z7" s="40">
        <v>0</v>
      </c>
      <c r="AA7" s="40">
        <v>33.375841758621704</v>
      </c>
      <c r="AB7" s="40">
        <v>0</v>
      </c>
      <c r="AC7" s="40">
        <v>0</v>
      </c>
      <c r="AD7" s="40">
        <v>0</v>
      </c>
      <c r="AE7" s="40">
        <v>0</v>
      </c>
      <c r="AF7" s="40">
        <v>0</v>
      </c>
      <c r="AG7" s="40">
        <v>90.627022883033803</v>
      </c>
      <c r="AH7" s="40">
        <v>93.801909846203202</v>
      </c>
      <c r="AI7" s="40">
        <v>44.876616180904797</v>
      </c>
      <c r="AJ7" s="40">
        <v>84.699624059165401</v>
      </c>
      <c r="AK7" s="40">
        <v>89.485820091208794</v>
      </c>
      <c r="AL7" s="41" t="s">
        <v>25</v>
      </c>
      <c r="AM7" s="40">
        <f>SUM(C7:AK7)</f>
        <v>1246.8517378227764</v>
      </c>
      <c r="AN7" s="44">
        <f t="shared" si="1"/>
        <v>60.321513094377202</v>
      </c>
      <c r="AO7" s="40">
        <f t="shared" si="2"/>
        <v>89.251745247783504</v>
      </c>
      <c r="AP7" s="44">
        <f t="shared" si="3"/>
        <v>149.5732583421607</v>
      </c>
      <c r="AQ7" s="40" t="str">
        <f>B7</f>
        <v>US</v>
      </c>
      <c r="AS7" s="1" t="s">
        <v>3</v>
      </c>
      <c r="AT7" s="2">
        <v>1246.8517378227764</v>
      </c>
      <c r="AU7" s="14">
        <v>1167.6648338709576</v>
      </c>
      <c r="AV7" s="14">
        <v>895.63928713037649</v>
      </c>
      <c r="AW7" s="31"/>
      <c r="AY7" s="51"/>
      <c r="AZ7" s="51"/>
      <c r="BA7" s="51"/>
      <c r="BB7" s="51"/>
      <c r="BC7" s="51"/>
      <c r="BD7" s="51"/>
      <c r="BQ7" s="47"/>
      <c r="BR7" s="47"/>
      <c r="BS7" s="47"/>
      <c r="BT7" s="47"/>
      <c r="BU7" s="47"/>
      <c r="BV7" s="47"/>
      <c r="BW7" s="47"/>
    </row>
    <row r="8" spans="1:86" s="35" customFormat="1" x14ac:dyDescent="0.25">
      <c r="A8" s="33"/>
      <c r="B8" s="34" t="s">
        <v>28</v>
      </c>
      <c r="C8" s="35">
        <v>0</v>
      </c>
      <c r="D8" s="35">
        <v>0</v>
      </c>
      <c r="E8" s="35">
        <v>0</v>
      </c>
      <c r="F8" s="35">
        <v>0</v>
      </c>
      <c r="G8" s="35">
        <v>0</v>
      </c>
      <c r="H8" s="35">
        <v>0</v>
      </c>
      <c r="I8" s="35">
        <v>0</v>
      </c>
      <c r="J8" s="35">
        <v>0</v>
      </c>
      <c r="K8" s="35">
        <v>0</v>
      </c>
      <c r="L8" s="35">
        <v>52</v>
      </c>
      <c r="M8" s="35">
        <v>0</v>
      </c>
      <c r="N8" s="35">
        <v>0</v>
      </c>
      <c r="O8" s="35">
        <v>66</v>
      </c>
      <c r="P8" s="35">
        <v>0</v>
      </c>
      <c r="Q8" s="35">
        <v>56</v>
      </c>
      <c r="R8" s="35">
        <v>0</v>
      </c>
      <c r="S8" s="35">
        <v>0</v>
      </c>
      <c r="T8" s="35">
        <v>68</v>
      </c>
      <c r="U8" s="35">
        <v>67</v>
      </c>
      <c r="V8" s="35">
        <v>17</v>
      </c>
      <c r="W8" s="35">
        <v>61</v>
      </c>
      <c r="X8" s="35">
        <v>0</v>
      </c>
      <c r="Y8" s="35">
        <v>70</v>
      </c>
      <c r="Z8" s="35">
        <v>5</v>
      </c>
      <c r="AA8" s="35">
        <v>0</v>
      </c>
      <c r="AB8" s="35">
        <v>27</v>
      </c>
      <c r="AC8" s="35">
        <v>0</v>
      </c>
      <c r="AD8" s="35">
        <v>0</v>
      </c>
      <c r="AE8" s="35">
        <v>77</v>
      </c>
      <c r="AF8" s="35">
        <v>0</v>
      </c>
      <c r="AG8" s="35">
        <v>50</v>
      </c>
      <c r="AH8" s="35">
        <v>0</v>
      </c>
      <c r="AI8" s="35">
        <v>32</v>
      </c>
      <c r="AJ8" s="35">
        <v>62</v>
      </c>
      <c r="AK8" s="35">
        <v>40</v>
      </c>
      <c r="AL8" s="36" t="s">
        <v>16</v>
      </c>
      <c r="AM8" s="35">
        <f t="shared" si="0"/>
        <v>750</v>
      </c>
      <c r="AN8" s="43">
        <f t="shared" si="1"/>
        <v>52</v>
      </c>
      <c r="AO8" s="35">
        <f t="shared" si="2"/>
        <v>0</v>
      </c>
      <c r="AP8" s="43">
        <f t="shared" si="3"/>
        <v>52</v>
      </c>
      <c r="AQ8" s="35" t="str">
        <f>B8</f>
        <v>CN1</v>
      </c>
      <c r="AS8" s="1"/>
      <c r="AT8" s="2"/>
      <c r="AU8" s="2"/>
      <c r="AV8" s="2"/>
      <c r="AW8" s="3"/>
      <c r="AY8" s="49"/>
      <c r="AZ8" s="49"/>
      <c r="BA8" s="49"/>
      <c r="BB8" s="49"/>
      <c r="BC8" s="49"/>
      <c r="BD8" s="49"/>
      <c r="BQ8" s="45"/>
      <c r="BR8" s="45"/>
      <c r="BS8" s="45"/>
      <c r="BT8" s="45"/>
      <c r="BU8" s="45"/>
      <c r="BV8" s="45"/>
      <c r="BW8" s="45"/>
    </row>
    <row r="9" spans="1:86" s="2" customFormat="1" x14ac:dyDescent="0.25">
      <c r="A9" s="37"/>
      <c r="B9" s="1" t="s">
        <v>27</v>
      </c>
      <c r="C9" s="2">
        <v>5</v>
      </c>
      <c r="D9" s="2">
        <v>84</v>
      </c>
      <c r="E9" s="2">
        <v>43</v>
      </c>
      <c r="F9" s="2">
        <v>39</v>
      </c>
      <c r="G9" s="2">
        <v>4</v>
      </c>
      <c r="H9" s="2">
        <v>70</v>
      </c>
      <c r="I9" s="2">
        <v>52</v>
      </c>
      <c r="J9" s="2">
        <v>69</v>
      </c>
      <c r="K9" s="2">
        <v>2</v>
      </c>
      <c r="L9" s="2">
        <v>66</v>
      </c>
      <c r="M9" s="2">
        <v>0</v>
      </c>
      <c r="N9" s="2">
        <v>56</v>
      </c>
      <c r="O9" s="2">
        <v>0</v>
      </c>
      <c r="P9" s="2">
        <v>0</v>
      </c>
      <c r="Q9" s="2">
        <v>0</v>
      </c>
      <c r="R9" s="2">
        <v>0</v>
      </c>
      <c r="S9" s="2">
        <v>0</v>
      </c>
      <c r="T9" s="2">
        <v>0</v>
      </c>
      <c r="U9" s="2">
        <v>0</v>
      </c>
      <c r="V9" s="2">
        <v>70</v>
      </c>
      <c r="W9" s="2">
        <v>5</v>
      </c>
      <c r="X9" s="2">
        <v>0</v>
      </c>
      <c r="Y9" s="2">
        <v>0</v>
      </c>
      <c r="Z9" s="2">
        <v>0</v>
      </c>
      <c r="AA9" s="2">
        <v>0</v>
      </c>
      <c r="AB9" s="2">
        <v>0</v>
      </c>
      <c r="AC9" s="2">
        <v>49</v>
      </c>
      <c r="AD9" s="2">
        <v>50</v>
      </c>
      <c r="AE9" s="2">
        <v>0</v>
      </c>
      <c r="AF9" s="2">
        <v>32</v>
      </c>
      <c r="AG9" s="2">
        <v>0</v>
      </c>
      <c r="AH9" s="2">
        <v>0</v>
      </c>
      <c r="AI9" s="2">
        <v>0</v>
      </c>
      <c r="AJ9" s="2">
        <v>0</v>
      </c>
      <c r="AK9" s="2">
        <v>0</v>
      </c>
      <c r="AL9" s="3" t="s">
        <v>16</v>
      </c>
      <c r="AM9" s="2">
        <f t="shared" si="0"/>
        <v>696</v>
      </c>
      <c r="AN9" s="8">
        <f t="shared" si="1"/>
        <v>244</v>
      </c>
      <c r="AO9" s="2">
        <f t="shared" si="2"/>
        <v>172</v>
      </c>
      <c r="AP9" s="8">
        <f t="shared" si="3"/>
        <v>416</v>
      </c>
      <c r="AQ9" s="2" t="str">
        <f>B9</f>
        <v>JP1</v>
      </c>
      <c r="AS9" s="1" t="s">
        <v>6</v>
      </c>
      <c r="AT9" s="2">
        <v>750</v>
      </c>
      <c r="AU9" s="2">
        <v>798</v>
      </c>
      <c r="AV9" s="2">
        <v>1347</v>
      </c>
      <c r="AW9" s="31" t="s">
        <v>16</v>
      </c>
      <c r="AY9" s="50"/>
      <c r="AZ9" s="50"/>
      <c r="BA9" s="50"/>
      <c r="BB9" s="50"/>
      <c r="BC9" s="50"/>
      <c r="BD9" s="50"/>
      <c r="BQ9" s="46"/>
      <c r="BR9" s="46"/>
      <c r="BS9" s="46"/>
      <c r="BT9" s="46"/>
      <c r="BU9" s="46"/>
      <c r="BV9" s="46"/>
      <c r="BW9" s="46"/>
    </row>
    <row r="10" spans="1:86" s="2" customFormat="1" x14ac:dyDescent="0.25">
      <c r="A10" s="37"/>
      <c r="B10" s="1" t="s">
        <v>29</v>
      </c>
      <c r="C10" s="2">
        <v>0</v>
      </c>
      <c r="D10" s="2">
        <v>17</v>
      </c>
      <c r="E10" s="2">
        <v>61</v>
      </c>
      <c r="F10" s="2">
        <v>6</v>
      </c>
      <c r="G10" s="2">
        <v>70</v>
      </c>
      <c r="H10" s="2">
        <v>0</v>
      </c>
      <c r="I10" s="2">
        <v>0</v>
      </c>
      <c r="J10" s="2">
        <v>27</v>
      </c>
      <c r="K10" s="2">
        <v>0</v>
      </c>
      <c r="L10" s="2">
        <v>0</v>
      </c>
      <c r="M10" s="2">
        <v>0</v>
      </c>
      <c r="N10" s="2">
        <v>0</v>
      </c>
      <c r="O10" s="2">
        <v>0</v>
      </c>
      <c r="P10" s="2">
        <v>10</v>
      </c>
      <c r="Q10" s="2">
        <v>32</v>
      </c>
      <c r="R10" s="2">
        <v>62</v>
      </c>
      <c r="S10" s="2">
        <v>40</v>
      </c>
      <c r="T10" s="2">
        <v>21</v>
      </c>
      <c r="U10" s="2">
        <v>39</v>
      </c>
      <c r="V10" s="2">
        <v>64</v>
      </c>
      <c r="W10" s="2">
        <v>0</v>
      </c>
      <c r="X10" s="2">
        <v>0</v>
      </c>
      <c r="Y10" s="2">
        <v>0</v>
      </c>
      <c r="Z10" s="2">
        <v>0</v>
      </c>
      <c r="AA10" s="2">
        <v>0</v>
      </c>
      <c r="AB10" s="2">
        <v>0</v>
      </c>
      <c r="AC10" s="2">
        <v>0</v>
      </c>
      <c r="AD10" s="2">
        <v>69</v>
      </c>
      <c r="AE10" s="2">
        <v>0</v>
      </c>
      <c r="AF10" s="2">
        <v>0</v>
      </c>
      <c r="AG10" s="2">
        <v>0</v>
      </c>
      <c r="AH10" s="2">
        <v>0</v>
      </c>
      <c r="AI10" s="2">
        <v>0</v>
      </c>
      <c r="AJ10" s="2">
        <v>60</v>
      </c>
      <c r="AK10" s="2">
        <v>0</v>
      </c>
      <c r="AL10" s="3" t="s">
        <v>16</v>
      </c>
      <c r="AM10" s="2">
        <f t="shared" si="0"/>
        <v>578</v>
      </c>
      <c r="AN10" s="8">
        <f t="shared" si="1"/>
        <v>0</v>
      </c>
      <c r="AO10" s="2">
        <f t="shared" si="2"/>
        <v>154</v>
      </c>
      <c r="AP10" s="8">
        <f t="shared" si="3"/>
        <v>154</v>
      </c>
      <c r="AQ10" s="2" t="str">
        <f>B10</f>
        <v>KR1</v>
      </c>
      <c r="AS10" s="1" t="s">
        <v>5</v>
      </c>
      <c r="AT10" s="2">
        <v>696</v>
      </c>
      <c r="AU10" s="2">
        <v>1058</v>
      </c>
      <c r="AV10" s="2">
        <v>1112</v>
      </c>
      <c r="AW10" s="31"/>
      <c r="AY10" s="50"/>
      <c r="AZ10" s="50"/>
      <c r="BA10" s="50"/>
      <c r="BB10" s="50"/>
      <c r="BC10" s="50"/>
      <c r="BD10" s="50"/>
      <c r="BQ10" s="46"/>
      <c r="BR10" s="46"/>
      <c r="BS10" s="46"/>
      <c r="BT10" s="46"/>
      <c r="BU10" s="46"/>
      <c r="BV10" s="46"/>
      <c r="BW10" s="46"/>
    </row>
    <row r="11" spans="1:86" s="2" customFormat="1" x14ac:dyDescent="0.25">
      <c r="A11" s="37"/>
      <c r="B11" s="1" t="s">
        <v>26</v>
      </c>
      <c r="C11" s="2">
        <v>0</v>
      </c>
      <c r="D11" s="2">
        <v>0</v>
      </c>
      <c r="E11" s="2">
        <v>0</v>
      </c>
      <c r="F11" s="2">
        <v>0</v>
      </c>
      <c r="G11" s="2">
        <v>0</v>
      </c>
      <c r="H11" s="2">
        <v>0</v>
      </c>
      <c r="I11" s="2">
        <v>0</v>
      </c>
      <c r="J11" s="2">
        <v>0</v>
      </c>
      <c r="K11" s="2">
        <v>0</v>
      </c>
      <c r="L11" s="2">
        <v>11</v>
      </c>
      <c r="M11" s="2">
        <v>77</v>
      </c>
      <c r="N11" s="2">
        <v>0</v>
      </c>
      <c r="O11" s="2">
        <v>50</v>
      </c>
      <c r="P11" s="2">
        <v>10</v>
      </c>
      <c r="Q11" s="2">
        <v>32</v>
      </c>
      <c r="R11" s="2">
        <v>62</v>
      </c>
      <c r="S11" s="2">
        <v>40</v>
      </c>
      <c r="T11" s="2">
        <v>21</v>
      </c>
      <c r="U11" s="2">
        <v>39</v>
      </c>
      <c r="V11" s="2">
        <v>0</v>
      </c>
      <c r="W11" s="2">
        <v>0</v>
      </c>
      <c r="X11" s="2">
        <v>84</v>
      </c>
      <c r="Y11" s="2">
        <v>43</v>
      </c>
      <c r="Z11" s="2">
        <v>0</v>
      </c>
      <c r="AA11" s="2">
        <v>4</v>
      </c>
      <c r="AB11" s="2">
        <v>0</v>
      </c>
      <c r="AC11" s="2">
        <v>0</v>
      </c>
      <c r="AD11" s="2">
        <v>0</v>
      </c>
      <c r="AE11" s="2">
        <v>2</v>
      </c>
      <c r="AF11" s="2">
        <v>0</v>
      </c>
      <c r="AG11" s="2">
        <v>42</v>
      </c>
      <c r="AH11" s="2">
        <v>56</v>
      </c>
      <c r="AI11" s="2">
        <v>13</v>
      </c>
      <c r="AJ11" s="2">
        <v>60</v>
      </c>
      <c r="AK11" s="2">
        <v>68</v>
      </c>
      <c r="AL11" s="3" t="s">
        <v>16</v>
      </c>
      <c r="AM11" s="2">
        <f t="shared" si="0"/>
        <v>714</v>
      </c>
      <c r="AN11" s="8">
        <f t="shared" si="1"/>
        <v>11</v>
      </c>
      <c r="AO11" s="2">
        <f t="shared" si="2"/>
        <v>77</v>
      </c>
      <c r="AP11" s="8">
        <f t="shared" si="3"/>
        <v>88</v>
      </c>
      <c r="AQ11" s="2" t="str">
        <f>B11</f>
        <v>US1</v>
      </c>
      <c r="AS11" s="1" t="s">
        <v>7</v>
      </c>
      <c r="AT11" s="2">
        <v>578</v>
      </c>
      <c r="AU11" s="2">
        <v>940</v>
      </c>
      <c r="AV11" s="2">
        <v>782</v>
      </c>
      <c r="AW11" s="31"/>
      <c r="AY11" s="50"/>
      <c r="AZ11" s="50"/>
      <c r="BA11" s="50"/>
      <c r="BB11" s="50"/>
      <c r="BC11" s="50"/>
      <c r="BD11" s="50"/>
      <c r="BQ11" s="46"/>
      <c r="BR11" s="46"/>
      <c r="BS11" s="46"/>
      <c r="BT11" s="46"/>
      <c r="BU11" s="46"/>
      <c r="BV11" s="46"/>
      <c r="BW11" s="46"/>
    </row>
    <row r="12" spans="1:86" s="35" customFormat="1" x14ac:dyDescent="0.25">
      <c r="A12" s="33"/>
      <c r="B12" s="34" t="s">
        <v>32</v>
      </c>
      <c r="C12" s="35">
        <v>0</v>
      </c>
      <c r="D12" s="35">
        <v>0</v>
      </c>
      <c r="E12" s="35">
        <v>0</v>
      </c>
      <c r="F12" s="35">
        <v>0</v>
      </c>
      <c r="G12" s="35">
        <v>0</v>
      </c>
      <c r="H12" s="35">
        <v>0</v>
      </c>
      <c r="I12" s="35">
        <v>0</v>
      </c>
      <c r="J12" s="35">
        <v>0</v>
      </c>
      <c r="K12" s="35">
        <v>0</v>
      </c>
      <c r="L12" s="35">
        <v>12.961538461538501</v>
      </c>
      <c r="M12" s="35">
        <v>0</v>
      </c>
      <c r="N12" s="35">
        <v>0</v>
      </c>
      <c r="O12" s="35">
        <v>12.530303030302999</v>
      </c>
      <c r="P12" s="35">
        <v>0</v>
      </c>
      <c r="Q12" s="35">
        <v>12.8035714285714</v>
      </c>
      <c r="R12" s="35">
        <v>0</v>
      </c>
      <c r="S12" s="35">
        <v>0</v>
      </c>
      <c r="T12" s="35">
        <v>12.602941176470599</v>
      </c>
      <c r="U12" s="35">
        <v>12.3880597014925</v>
      </c>
      <c r="V12" s="35">
        <v>12.0588235294118</v>
      </c>
      <c r="W12" s="35">
        <v>12.737704918032801</v>
      </c>
      <c r="X12" s="35">
        <v>0</v>
      </c>
      <c r="Y12" s="35">
        <v>13.0428571428571</v>
      </c>
      <c r="Z12" s="35">
        <v>14.8</v>
      </c>
      <c r="AA12" s="35">
        <v>0</v>
      </c>
      <c r="AB12" s="35">
        <v>10.2592592592593</v>
      </c>
      <c r="AC12" s="35">
        <v>0</v>
      </c>
      <c r="AD12" s="35">
        <v>0</v>
      </c>
      <c r="AE12" s="35">
        <v>12.129870129870101</v>
      </c>
      <c r="AF12" s="35">
        <v>0</v>
      </c>
      <c r="AG12" s="35">
        <v>13.26</v>
      </c>
      <c r="AH12" s="35">
        <v>0</v>
      </c>
      <c r="AI12" s="35">
        <v>11.9375</v>
      </c>
      <c r="AJ12" s="35">
        <v>11.451612903225801</v>
      </c>
      <c r="AK12" s="35">
        <v>11.775</v>
      </c>
      <c r="AL12" s="36" t="s">
        <v>17</v>
      </c>
      <c r="AM12" s="35">
        <f t="shared" si="0"/>
        <v>186.73904168103289</v>
      </c>
      <c r="AN12" s="43">
        <f t="shared" si="1"/>
        <v>12.961538461538501</v>
      </c>
      <c r="AO12" s="35">
        <f t="shared" si="2"/>
        <v>0</v>
      </c>
      <c r="AP12" s="43">
        <f t="shared" si="3"/>
        <v>12.961538461538501</v>
      </c>
      <c r="AQ12" s="35" t="str">
        <f>B12</f>
        <v>CN2</v>
      </c>
      <c r="AS12" s="1" t="s">
        <v>3</v>
      </c>
      <c r="AT12" s="2">
        <v>714</v>
      </c>
      <c r="AU12" s="2">
        <v>923</v>
      </c>
      <c r="AV12" s="2">
        <v>1048</v>
      </c>
      <c r="AW12" s="31"/>
      <c r="AY12" s="49"/>
      <c r="AZ12" s="49"/>
      <c r="BA12" s="49"/>
      <c r="BB12" s="49"/>
      <c r="BC12" s="49"/>
      <c r="BD12" s="49"/>
      <c r="BQ12" s="45"/>
      <c r="BR12" s="45"/>
      <c r="BS12" s="45"/>
      <c r="BT12" s="45"/>
      <c r="BU12" s="45"/>
      <c r="BV12" s="45"/>
      <c r="BW12" s="45"/>
    </row>
    <row r="13" spans="1:86" s="2" customFormat="1" x14ac:dyDescent="0.25">
      <c r="A13" s="37"/>
      <c r="B13" s="1" t="s">
        <v>31</v>
      </c>
      <c r="C13" s="2">
        <v>9.8000000000000007</v>
      </c>
      <c r="D13" s="2">
        <v>11.535714285714301</v>
      </c>
      <c r="E13" s="2">
        <v>11.6279069767442</v>
      </c>
      <c r="F13" s="2">
        <v>12.846153846153801</v>
      </c>
      <c r="G13" s="2">
        <v>11.75</v>
      </c>
      <c r="H13" s="2">
        <v>12.271428571428601</v>
      </c>
      <c r="I13" s="2">
        <v>12.961538461538501</v>
      </c>
      <c r="J13" s="2">
        <v>12.855072463768099</v>
      </c>
      <c r="K13" s="2">
        <v>13</v>
      </c>
      <c r="L13" s="2">
        <v>12.530303030302999</v>
      </c>
      <c r="M13" s="2">
        <v>0</v>
      </c>
      <c r="N13" s="2">
        <v>12.8035714285714</v>
      </c>
      <c r="O13" s="2">
        <v>0</v>
      </c>
      <c r="P13" s="2">
        <v>0</v>
      </c>
      <c r="Q13" s="2">
        <v>0</v>
      </c>
      <c r="R13" s="2">
        <v>0</v>
      </c>
      <c r="S13" s="2">
        <v>0</v>
      </c>
      <c r="T13" s="2">
        <v>0</v>
      </c>
      <c r="U13" s="2">
        <v>0</v>
      </c>
      <c r="V13" s="2">
        <v>13.0428571428571</v>
      </c>
      <c r="W13" s="2">
        <v>14.8</v>
      </c>
      <c r="X13" s="2">
        <v>0</v>
      </c>
      <c r="Y13" s="2">
        <v>0</v>
      </c>
      <c r="Z13" s="2">
        <v>0</v>
      </c>
      <c r="AA13" s="2">
        <v>0</v>
      </c>
      <c r="AB13" s="2">
        <v>0</v>
      </c>
      <c r="AC13" s="2">
        <v>10.591836734693899</v>
      </c>
      <c r="AD13" s="2">
        <v>13.26</v>
      </c>
      <c r="AE13" s="2">
        <v>0</v>
      </c>
      <c r="AF13" s="2">
        <v>11.9375</v>
      </c>
      <c r="AG13" s="2">
        <v>0</v>
      </c>
      <c r="AH13" s="2">
        <v>0</v>
      </c>
      <c r="AI13" s="2">
        <v>0</v>
      </c>
      <c r="AJ13" s="2">
        <v>0</v>
      </c>
      <c r="AK13" s="2">
        <v>0</v>
      </c>
      <c r="AL13" s="3" t="s">
        <v>17</v>
      </c>
      <c r="AM13" s="2">
        <f t="shared" si="0"/>
        <v>197.61388294177289</v>
      </c>
      <c r="AN13" s="8">
        <f t="shared" si="1"/>
        <v>50.566841491841501</v>
      </c>
      <c r="AO13" s="2">
        <f t="shared" si="2"/>
        <v>60.759775108612295</v>
      </c>
      <c r="AP13" s="8">
        <f t="shared" si="3"/>
        <v>111.3266166004538</v>
      </c>
      <c r="AQ13" s="2" t="str">
        <f>B13</f>
        <v>JP2</v>
      </c>
      <c r="AS13" s="1"/>
      <c r="AW13" s="3"/>
      <c r="AY13" s="50"/>
      <c r="AZ13" s="50"/>
      <c r="BA13" s="50"/>
      <c r="BB13" s="50"/>
      <c r="BC13" s="50"/>
      <c r="BD13" s="50"/>
      <c r="BQ13" s="46"/>
      <c r="BR13" s="46"/>
      <c r="BS13" s="46"/>
      <c r="BT13" s="46"/>
      <c r="BU13" s="46"/>
      <c r="BV13" s="46"/>
      <c r="BW13" s="46"/>
    </row>
    <row r="14" spans="1:86" s="2" customFormat="1" x14ac:dyDescent="0.25">
      <c r="A14" s="37"/>
      <c r="B14" s="1" t="s">
        <v>33</v>
      </c>
      <c r="C14" s="2">
        <v>0</v>
      </c>
      <c r="D14" s="2">
        <v>12.0588235294118</v>
      </c>
      <c r="E14" s="2">
        <v>12.737704918032801</v>
      </c>
      <c r="F14" s="2">
        <v>16.8333333333333</v>
      </c>
      <c r="G14" s="2">
        <v>13.0428571428571</v>
      </c>
      <c r="H14" s="2">
        <v>0</v>
      </c>
      <c r="I14" s="2">
        <v>0</v>
      </c>
      <c r="J14" s="2">
        <v>10.2592592592593</v>
      </c>
      <c r="K14" s="2">
        <v>0</v>
      </c>
      <c r="L14" s="2">
        <v>0</v>
      </c>
      <c r="M14" s="2">
        <v>0</v>
      </c>
      <c r="N14" s="2">
        <v>0</v>
      </c>
      <c r="O14" s="2">
        <v>0</v>
      </c>
      <c r="P14" s="2">
        <v>11.5</v>
      </c>
      <c r="Q14" s="2">
        <v>11.9375</v>
      </c>
      <c r="R14" s="2">
        <v>11.451612903225801</v>
      </c>
      <c r="S14" s="2">
        <v>11.775</v>
      </c>
      <c r="T14" s="2">
        <v>7.28571428571429</v>
      </c>
      <c r="U14" s="2">
        <v>11.4871794871795</v>
      </c>
      <c r="V14" s="2">
        <v>13.046875</v>
      </c>
      <c r="W14" s="2">
        <v>0</v>
      </c>
      <c r="X14" s="2">
        <v>0</v>
      </c>
      <c r="Y14" s="2">
        <v>0</v>
      </c>
      <c r="Z14" s="2">
        <v>0</v>
      </c>
      <c r="AA14" s="2">
        <v>0</v>
      </c>
      <c r="AB14" s="2">
        <v>0</v>
      </c>
      <c r="AC14" s="2">
        <v>0</v>
      </c>
      <c r="AD14" s="2">
        <v>12.855072463768099</v>
      </c>
      <c r="AE14" s="2">
        <v>0</v>
      </c>
      <c r="AF14" s="2">
        <v>0</v>
      </c>
      <c r="AG14" s="2">
        <v>0</v>
      </c>
      <c r="AH14" s="2">
        <v>0</v>
      </c>
      <c r="AI14" s="2">
        <v>0</v>
      </c>
      <c r="AJ14" s="2">
        <v>11.5</v>
      </c>
      <c r="AK14" s="2">
        <v>0</v>
      </c>
      <c r="AL14" s="3" t="s">
        <v>17</v>
      </c>
      <c r="AM14" s="2">
        <f t="shared" si="0"/>
        <v>167.77093232278199</v>
      </c>
      <c r="AN14" s="8">
        <f t="shared" si="1"/>
        <v>0</v>
      </c>
      <c r="AO14" s="2">
        <f t="shared" si="2"/>
        <v>54.672718923635003</v>
      </c>
      <c r="AP14" s="8">
        <f t="shared" si="3"/>
        <v>54.672718923635003</v>
      </c>
      <c r="AQ14" s="2" t="str">
        <f>B14</f>
        <v>KR2</v>
      </c>
      <c r="AS14" s="1" t="s">
        <v>6</v>
      </c>
      <c r="AT14" s="2">
        <v>186.73904168103289</v>
      </c>
      <c r="AU14" s="2">
        <v>175.47637931872688</v>
      </c>
      <c r="AV14" s="2">
        <v>216.68451821439334</v>
      </c>
      <c r="AW14" s="31" t="s">
        <v>17</v>
      </c>
      <c r="AY14" s="50"/>
      <c r="AZ14" s="50"/>
      <c r="BA14" s="50"/>
      <c r="BB14" s="50"/>
      <c r="BC14" s="50"/>
      <c r="BD14" s="50"/>
      <c r="BQ14" s="46"/>
      <c r="BR14" s="46"/>
      <c r="BS14" s="46"/>
      <c r="BT14" s="46"/>
      <c r="BU14" s="46"/>
      <c r="BV14" s="46"/>
      <c r="BW14" s="46"/>
    </row>
    <row r="15" spans="1:86" s="2" customFormat="1" x14ac:dyDescent="0.25">
      <c r="A15" s="37"/>
      <c r="B15" s="1" t="s">
        <v>30</v>
      </c>
      <c r="C15" s="2">
        <v>0</v>
      </c>
      <c r="D15" s="2">
        <v>0</v>
      </c>
      <c r="E15" s="2">
        <v>0</v>
      </c>
      <c r="F15" s="2">
        <v>0</v>
      </c>
      <c r="G15" s="2">
        <v>0</v>
      </c>
      <c r="H15" s="2">
        <v>0</v>
      </c>
      <c r="I15" s="2">
        <v>0</v>
      </c>
      <c r="J15" s="2">
        <v>0</v>
      </c>
      <c r="K15" s="2">
        <v>0</v>
      </c>
      <c r="L15" s="2">
        <v>12</v>
      </c>
      <c r="M15" s="2">
        <v>12.129870129870101</v>
      </c>
      <c r="N15" s="2">
        <v>0</v>
      </c>
      <c r="O15" s="2">
        <v>13.26</v>
      </c>
      <c r="P15" s="2">
        <v>11.5</v>
      </c>
      <c r="Q15" s="2">
        <v>11.9375</v>
      </c>
      <c r="R15" s="2">
        <v>11.451612903225801</v>
      </c>
      <c r="S15" s="2">
        <v>11.775</v>
      </c>
      <c r="T15" s="2">
        <v>7.28571428571429</v>
      </c>
      <c r="U15" s="2">
        <v>11.4871794871795</v>
      </c>
      <c r="V15" s="2">
        <v>0</v>
      </c>
      <c r="W15" s="2">
        <v>0</v>
      </c>
      <c r="X15" s="2">
        <v>11.535714285714301</v>
      </c>
      <c r="Y15" s="2">
        <v>11.6279069767442</v>
      </c>
      <c r="Z15" s="2">
        <v>0</v>
      </c>
      <c r="AA15" s="2">
        <v>11.75</v>
      </c>
      <c r="AB15" s="2">
        <v>0</v>
      </c>
      <c r="AC15" s="2">
        <v>0</v>
      </c>
      <c r="AD15" s="2">
        <v>0</v>
      </c>
      <c r="AE15" s="2">
        <v>13</v>
      </c>
      <c r="AF15" s="2">
        <v>0</v>
      </c>
      <c r="AG15" s="2">
        <v>12.619047619047601</v>
      </c>
      <c r="AH15" s="2">
        <v>12.8035714285714</v>
      </c>
      <c r="AI15" s="2">
        <v>8.6923076923076898</v>
      </c>
      <c r="AJ15" s="2">
        <v>11.5</v>
      </c>
      <c r="AK15" s="2">
        <v>12.602941176470599</v>
      </c>
      <c r="AL15" s="3" t="s">
        <v>17</v>
      </c>
      <c r="AM15" s="2">
        <f t="shared" si="0"/>
        <v>208.95836598484547</v>
      </c>
      <c r="AN15" s="8">
        <f t="shared" si="1"/>
        <v>12</v>
      </c>
      <c r="AO15" s="2">
        <f t="shared" si="2"/>
        <v>12.129870129870101</v>
      </c>
      <c r="AP15" s="8">
        <f t="shared" si="3"/>
        <v>24.129870129870099</v>
      </c>
      <c r="AQ15" s="2" t="str">
        <f>B15</f>
        <v>US2</v>
      </c>
      <c r="AS15" s="1" t="s">
        <v>5</v>
      </c>
      <c r="AT15" s="2">
        <v>197.61388294177289</v>
      </c>
      <c r="AU15" s="2">
        <v>210.41334641088559</v>
      </c>
      <c r="AV15" s="2">
        <v>186.89779133305038</v>
      </c>
      <c r="AW15" s="31" t="s">
        <v>17</v>
      </c>
      <c r="AY15" s="50"/>
      <c r="AZ15" s="50"/>
      <c r="BA15" s="50"/>
      <c r="BB15" s="50"/>
      <c r="BC15" s="50"/>
      <c r="BD15" s="50"/>
      <c r="BQ15" s="46"/>
      <c r="BR15" s="46"/>
      <c r="BS15" s="46"/>
      <c r="BT15" s="46"/>
      <c r="BU15" s="46"/>
      <c r="BV15" s="46"/>
      <c r="BW15" s="46"/>
    </row>
    <row r="16" spans="1:86" s="35" customFormat="1" x14ac:dyDescent="0.25">
      <c r="A16" s="33"/>
      <c r="B16" s="34" t="s">
        <v>36</v>
      </c>
      <c r="C16" s="35">
        <v>0</v>
      </c>
      <c r="D16" s="35">
        <v>0</v>
      </c>
      <c r="E16" s="35">
        <v>0</v>
      </c>
      <c r="F16" s="35">
        <v>0</v>
      </c>
      <c r="G16" s="35">
        <v>0</v>
      </c>
      <c r="H16" s="35">
        <v>0</v>
      </c>
      <c r="I16" s="35">
        <v>0</v>
      </c>
      <c r="J16" s="35">
        <v>0</v>
      </c>
      <c r="K16" s="35">
        <v>0</v>
      </c>
      <c r="L16" s="35">
        <v>57.570027535624298</v>
      </c>
      <c r="M16" s="35">
        <v>0</v>
      </c>
      <c r="N16" s="35">
        <v>0</v>
      </c>
      <c r="O16" s="35">
        <v>57.555772265464803</v>
      </c>
      <c r="P16" s="35">
        <v>0</v>
      </c>
      <c r="Q16" s="35">
        <v>57.104811045921899</v>
      </c>
      <c r="R16" s="35">
        <v>0</v>
      </c>
      <c r="S16" s="35">
        <v>0</v>
      </c>
      <c r="T16" s="35">
        <v>57.522796083674102</v>
      </c>
      <c r="U16" s="35">
        <v>57.198370024522397</v>
      </c>
      <c r="V16" s="35">
        <v>47.2747021433008</v>
      </c>
      <c r="W16" s="35">
        <v>57.646315304753102</v>
      </c>
      <c r="X16" s="35">
        <v>0</v>
      </c>
      <c r="Y16" s="35">
        <v>57.170087835833598</v>
      </c>
      <c r="Z16" s="35">
        <v>44.114853479853501</v>
      </c>
      <c r="AA16" s="35">
        <v>0</v>
      </c>
      <c r="AB16" s="35">
        <v>51.221364694975797</v>
      </c>
      <c r="AC16" s="35">
        <v>0</v>
      </c>
      <c r="AD16" s="35">
        <v>0</v>
      </c>
      <c r="AE16" s="35">
        <v>57.879436256384302</v>
      </c>
      <c r="AF16" s="35">
        <v>0</v>
      </c>
      <c r="AG16" s="35">
        <v>56.703994099038198</v>
      </c>
      <c r="AH16" s="35">
        <v>0</v>
      </c>
      <c r="AI16" s="35">
        <v>54.096458548089998</v>
      </c>
      <c r="AJ16" s="35">
        <v>57.009448727795501</v>
      </c>
      <c r="AK16" s="35">
        <v>52.350197627127798</v>
      </c>
      <c r="AL16" s="36" t="s">
        <v>18</v>
      </c>
      <c r="AM16" s="35">
        <f t="shared" si="0"/>
        <v>822.41863567236021</v>
      </c>
      <c r="AN16" s="43">
        <f t="shared" si="1"/>
        <v>57.570027535624298</v>
      </c>
      <c r="AO16" s="35">
        <f t="shared" si="2"/>
        <v>0</v>
      </c>
      <c r="AP16" s="43">
        <f t="shared" si="3"/>
        <v>57.570027535624298</v>
      </c>
      <c r="AQ16" s="35" t="str">
        <f>B16</f>
        <v>CN3</v>
      </c>
      <c r="AS16" s="1" t="s">
        <v>7</v>
      </c>
      <c r="AT16" s="2">
        <v>167.77093232278199</v>
      </c>
      <c r="AU16" s="2">
        <v>182.14931065780968</v>
      </c>
      <c r="AV16" s="2">
        <v>137.14347727285508</v>
      </c>
      <c r="AW16" s="31" t="s">
        <v>17</v>
      </c>
      <c r="AY16" s="49"/>
      <c r="AZ16" s="49"/>
      <c r="BA16" s="49"/>
      <c r="BB16" s="49"/>
      <c r="BC16" s="49"/>
      <c r="BD16" s="49"/>
      <c r="BQ16" s="45"/>
      <c r="BR16" s="45"/>
      <c r="BS16" s="45"/>
      <c r="BT16" s="45"/>
      <c r="BU16" s="45"/>
      <c r="BV16" s="45"/>
      <c r="BW16" s="45"/>
    </row>
    <row r="17" spans="1:75" s="2" customFormat="1" x14ac:dyDescent="0.25">
      <c r="A17" s="37"/>
      <c r="B17" s="1" t="s">
        <v>35</v>
      </c>
      <c r="C17" s="2">
        <v>42.716071428571396</v>
      </c>
      <c r="D17" s="2">
        <v>58.696071113954503</v>
      </c>
      <c r="E17" s="2">
        <v>55.451523102600397</v>
      </c>
      <c r="F17" s="2">
        <v>54.197731755424101</v>
      </c>
      <c r="G17" s="2">
        <v>39.409970238095198</v>
      </c>
      <c r="H17" s="2">
        <v>57.344492974345897</v>
      </c>
      <c r="I17" s="2">
        <v>57.570027535624298</v>
      </c>
      <c r="J17" s="2">
        <v>57.076670216919602</v>
      </c>
      <c r="K17" s="2">
        <v>33.543750000000003</v>
      </c>
      <c r="L17" s="2">
        <v>57.555772265464803</v>
      </c>
      <c r="M17" s="2">
        <v>0</v>
      </c>
      <c r="N17" s="2">
        <v>57.104811045921899</v>
      </c>
      <c r="O17" s="2">
        <v>0</v>
      </c>
      <c r="P17" s="2">
        <v>0</v>
      </c>
      <c r="Q17" s="2">
        <v>0</v>
      </c>
      <c r="R17" s="2">
        <v>0</v>
      </c>
      <c r="S17" s="2">
        <v>0</v>
      </c>
      <c r="T17" s="2">
        <v>0</v>
      </c>
      <c r="U17" s="2">
        <v>0</v>
      </c>
      <c r="V17" s="2">
        <v>57.170087835833598</v>
      </c>
      <c r="W17" s="2">
        <v>44.114853479853501</v>
      </c>
      <c r="X17" s="2">
        <v>0</v>
      </c>
      <c r="Y17" s="2">
        <v>0</v>
      </c>
      <c r="Z17" s="2">
        <v>0</v>
      </c>
      <c r="AA17" s="2">
        <v>0</v>
      </c>
      <c r="AB17" s="2">
        <v>0</v>
      </c>
      <c r="AC17" s="2">
        <v>53.386787617144797</v>
      </c>
      <c r="AD17" s="2">
        <v>56.703994099038198</v>
      </c>
      <c r="AE17" s="2">
        <v>0</v>
      </c>
      <c r="AF17" s="2">
        <v>54.096458548089998</v>
      </c>
      <c r="AG17" s="2">
        <v>0</v>
      </c>
      <c r="AH17" s="2">
        <v>0</v>
      </c>
      <c r="AI17" s="2">
        <v>0</v>
      </c>
      <c r="AJ17" s="2">
        <v>0</v>
      </c>
      <c r="AK17" s="2">
        <v>0</v>
      </c>
      <c r="AL17" s="3" t="s">
        <v>18</v>
      </c>
      <c r="AM17" s="2">
        <f t="shared" si="0"/>
        <v>836.13907325688217</v>
      </c>
      <c r="AN17" s="8">
        <f t="shared" si="1"/>
        <v>229.57510382135692</v>
      </c>
      <c r="AO17" s="2">
        <f t="shared" si="2"/>
        <v>241.29904621007421</v>
      </c>
      <c r="AP17" s="8">
        <f t="shared" si="3"/>
        <v>470.8741500314311</v>
      </c>
      <c r="AQ17" s="2" t="str">
        <f>B17</f>
        <v>JP3</v>
      </c>
      <c r="AS17" s="1" t="s">
        <v>3</v>
      </c>
      <c r="AT17" s="2">
        <v>208.95836598484547</v>
      </c>
      <c r="AU17" s="2">
        <v>197.66258473216499</v>
      </c>
      <c r="AV17" s="2">
        <v>189.41931170834943</v>
      </c>
      <c r="AW17" s="31" t="s">
        <v>17</v>
      </c>
      <c r="AY17" s="50"/>
      <c r="AZ17" s="50"/>
      <c r="BA17" s="50"/>
      <c r="BB17" s="50"/>
      <c r="BC17" s="50"/>
      <c r="BD17" s="50"/>
      <c r="BQ17" s="46"/>
      <c r="BR17" s="46"/>
      <c r="BS17" s="46"/>
      <c r="BT17" s="46"/>
      <c r="BU17" s="46"/>
      <c r="BV17" s="46"/>
      <c r="BW17" s="46"/>
    </row>
    <row r="18" spans="1:75" s="2" customFormat="1" x14ac:dyDescent="0.25">
      <c r="A18" s="37"/>
      <c r="B18" s="1" t="s">
        <v>37</v>
      </c>
      <c r="C18" s="2">
        <v>0</v>
      </c>
      <c r="D18" s="2">
        <v>47.2747021433008</v>
      </c>
      <c r="E18" s="2">
        <v>57.646315304753102</v>
      </c>
      <c r="F18" s="2">
        <v>57.026579520697197</v>
      </c>
      <c r="G18" s="2">
        <v>57.170087835833598</v>
      </c>
      <c r="H18" s="2">
        <v>0</v>
      </c>
      <c r="I18" s="2">
        <v>0</v>
      </c>
      <c r="J18" s="2">
        <v>51.221364694975797</v>
      </c>
      <c r="K18" s="2">
        <v>0</v>
      </c>
      <c r="L18" s="2">
        <v>0</v>
      </c>
      <c r="M18" s="2">
        <v>0</v>
      </c>
      <c r="N18" s="2">
        <v>0</v>
      </c>
      <c r="O18" s="2">
        <v>0</v>
      </c>
      <c r="P18" s="2">
        <v>43.189262820512802</v>
      </c>
      <c r="Q18" s="2">
        <v>54.096458548089998</v>
      </c>
      <c r="R18" s="2">
        <v>57.009448727795501</v>
      </c>
      <c r="S18" s="2">
        <v>52.350197627127798</v>
      </c>
      <c r="T18" s="2">
        <v>45.615834364048602</v>
      </c>
      <c r="U18" s="2">
        <v>54.0567705651982</v>
      </c>
      <c r="V18" s="2">
        <v>57.178368969419097</v>
      </c>
      <c r="W18" s="2">
        <v>0</v>
      </c>
      <c r="X18" s="2">
        <v>0</v>
      </c>
      <c r="Y18" s="2">
        <v>0</v>
      </c>
      <c r="Z18" s="2">
        <v>0</v>
      </c>
      <c r="AA18" s="2">
        <v>0</v>
      </c>
      <c r="AB18" s="2">
        <v>0</v>
      </c>
      <c r="AC18" s="2">
        <v>0</v>
      </c>
      <c r="AD18" s="2">
        <v>57.076670216919602</v>
      </c>
      <c r="AE18" s="2">
        <v>0</v>
      </c>
      <c r="AF18" s="2">
        <v>0</v>
      </c>
      <c r="AG18" s="2">
        <v>0</v>
      </c>
      <c r="AH18" s="2">
        <v>0</v>
      </c>
      <c r="AI18" s="2">
        <v>0</v>
      </c>
      <c r="AJ18" s="2">
        <v>56.976205808080799</v>
      </c>
      <c r="AK18" s="2">
        <v>0</v>
      </c>
      <c r="AL18" s="3" t="s">
        <v>18</v>
      </c>
      <c r="AM18" s="2">
        <f t="shared" si="0"/>
        <v>747.88826714675292</v>
      </c>
      <c r="AN18" s="8">
        <f t="shared" si="1"/>
        <v>0</v>
      </c>
      <c r="AO18" s="2">
        <f t="shared" si="2"/>
        <v>219.11768480458468</v>
      </c>
      <c r="AP18" s="8">
        <f t="shared" si="3"/>
        <v>219.11768480458468</v>
      </c>
      <c r="AQ18" s="2" t="str">
        <f>B18</f>
        <v>KR3</v>
      </c>
      <c r="AS18" s="1"/>
      <c r="AW18" s="3"/>
      <c r="AY18" s="50"/>
      <c r="AZ18" s="50"/>
      <c r="BA18" s="50"/>
      <c r="BB18" s="50"/>
      <c r="BC18" s="50"/>
      <c r="BD18" s="50"/>
      <c r="BQ18" s="46"/>
      <c r="BR18" s="46"/>
      <c r="BS18" s="46"/>
      <c r="BT18" s="46"/>
      <c r="BU18" s="46"/>
      <c r="BV18" s="46"/>
      <c r="BW18" s="46"/>
    </row>
    <row r="19" spans="1:75" s="40" customFormat="1" x14ac:dyDescent="0.25">
      <c r="A19" s="38"/>
      <c r="B19" s="39" t="s">
        <v>34</v>
      </c>
      <c r="C19" s="40">
        <v>0</v>
      </c>
      <c r="D19" s="40">
        <v>0</v>
      </c>
      <c r="E19" s="40">
        <v>0</v>
      </c>
      <c r="F19" s="40">
        <v>0</v>
      </c>
      <c r="G19" s="40">
        <v>0</v>
      </c>
      <c r="H19" s="40">
        <v>0</v>
      </c>
      <c r="I19" s="40">
        <v>0</v>
      </c>
      <c r="J19" s="40">
        <v>0</v>
      </c>
      <c r="K19" s="40">
        <v>0</v>
      </c>
      <c r="L19" s="40">
        <v>46.845475357975403</v>
      </c>
      <c r="M19" s="40">
        <v>57.879436256384302</v>
      </c>
      <c r="N19" s="40">
        <v>0</v>
      </c>
      <c r="O19" s="40">
        <v>56.703994099038198</v>
      </c>
      <c r="P19" s="40">
        <v>43.189262820512802</v>
      </c>
      <c r="Q19" s="40">
        <v>54.096458548089998</v>
      </c>
      <c r="R19" s="40">
        <v>57.009448727795501</v>
      </c>
      <c r="S19" s="40">
        <v>52.350197627127798</v>
      </c>
      <c r="T19" s="40">
        <v>45.615834364048602</v>
      </c>
      <c r="U19" s="40">
        <v>54.0567705651982</v>
      </c>
      <c r="V19" s="40">
        <v>0</v>
      </c>
      <c r="W19" s="40">
        <v>0</v>
      </c>
      <c r="X19" s="40">
        <v>58.696071113954503</v>
      </c>
      <c r="Y19" s="40">
        <v>55.451523102600397</v>
      </c>
      <c r="Z19" s="40">
        <v>0</v>
      </c>
      <c r="AA19" s="40">
        <v>39.409970238095198</v>
      </c>
      <c r="AB19" s="40">
        <v>0</v>
      </c>
      <c r="AC19" s="40">
        <v>0</v>
      </c>
      <c r="AD19" s="40">
        <v>0</v>
      </c>
      <c r="AE19" s="40">
        <v>33.543750000000003</v>
      </c>
      <c r="AF19" s="40">
        <v>0</v>
      </c>
      <c r="AG19" s="40">
        <v>55.266119330404997</v>
      </c>
      <c r="AH19" s="40">
        <v>57.104811045921899</v>
      </c>
      <c r="AI19" s="40">
        <v>44.784253246753202</v>
      </c>
      <c r="AJ19" s="40">
        <v>56.976205808080799</v>
      </c>
      <c r="AK19" s="40">
        <v>57.522796083674102</v>
      </c>
      <c r="AL19" s="41" t="s">
        <v>18</v>
      </c>
      <c r="AM19" s="40">
        <f t="shared" si="0"/>
        <v>926.50237833565586</v>
      </c>
      <c r="AN19" s="44">
        <f>SUM(H19,I19,N19,L19)</f>
        <v>46.845475357975403</v>
      </c>
      <c r="AO19" s="40">
        <f t="shared" si="2"/>
        <v>57.879436256384302</v>
      </c>
      <c r="AP19" s="44">
        <f t="shared" si="3"/>
        <v>104.72491161435971</v>
      </c>
      <c r="AQ19" s="40" t="str">
        <f>B19</f>
        <v>US3</v>
      </c>
      <c r="AS19" s="1" t="s">
        <v>6</v>
      </c>
      <c r="AT19" s="2">
        <v>822.41863567236021</v>
      </c>
      <c r="AU19" s="2">
        <v>1077.0211547917977</v>
      </c>
      <c r="AV19" s="2">
        <v>1452.0117777935586</v>
      </c>
      <c r="AW19" s="31" t="s">
        <v>18</v>
      </c>
      <c r="AY19" s="51"/>
      <c r="AZ19" s="51"/>
      <c r="BA19" s="51"/>
      <c r="BB19" s="51"/>
      <c r="BC19" s="51"/>
      <c r="BD19" s="51"/>
      <c r="BQ19" s="47"/>
      <c r="BR19" s="47"/>
      <c r="BS19" s="47"/>
      <c r="BT19" s="47"/>
      <c r="BU19" s="47"/>
      <c r="BV19" s="47"/>
      <c r="BW19" s="47"/>
    </row>
    <row r="20" spans="1:75" ht="15.75" thickBot="1" x14ac:dyDescent="0.3">
      <c r="AS20" s="1" t="s">
        <v>5</v>
      </c>
      <c r="AT20" s="2">
        <v>836.13907325688217</v>
      </c>
      <c r="AU20" s="2">
        <v>1313.2460548843892</v>
      </c>
      <c r="AV20" s="2">
        <v>1210.7072950067197</v>
      </c>
      <c r="AW20" s="31" t="s">
        <v>18</v>
      </c>
    </row>
    <row r="21" spans="1:75" x14ac:dyDescent="0.25">
      <c r="B21" s="22" t="s">
        <v>20</v>
      </c>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4"/>
      <c r="AS21" s="1" t="s">
        <v>7</v>
      </c>
      <c r="AT21" s="2">
        <v>747.88826714675292</v>
      </c>
      <c r="AU21" s="2">
        <v>1157.8645246117401</v>
      </c>
      <c r="AV21" s="2">
        <v>873.68597160354534</v>
      </c>
      <c r="AW21" s="31" t="s">
        <v>18</v>
      </c>
    </row>
    <row r="22" spans="1:75" ht="15.75" thickBot="1" x14ac:dyDescent="0.3">
      <c r="B22" s="1"/>
      <c r="C22" s="25">
        <v>1</v>
      </c>
      <c r="D22" s="25">
        <v>2</v>
      </c>
      <c r="E22" s="25">
        <v>3</v>
      </c>
      <c r="F22" s="25">
        <v>4</v>
      </c>
      <c r="G22" s="25">
        <v>5</v>
      </c>
      <c r="H22" s="25">
        <v>6</v>
      </c>
      <c r="I22" s="25">
        <v>7</v>
      </c>
      <c r="J22" s="25">
        <v>8</v>
      </c>
      <c r="K22" s="25">
        <v>9</v>
      </c>
      <c r="L22" s="25">
        <v>10</v>
      </c>
      <c r="M22" s="25">
        <v>11</v>
      </c>
      <c r="N22" s="25">
        <v>12</v>
      </c>
      <c r="O22" s="25">
        <v>13</v>
      </c>
      <c r="P22" s="25">
        <v>14</v>
      </c>
      <c r="Q22" s="25">
        <v>15</v>
      </c>
      <c r="R22" s="25">
        <v>16</v>
      </c>
      <c r="S22" s="25">
        <v>17</v>
      </c>
      <c r="T22" s="25">
        <v>18</v>
      </c>
      <c r="U22" s="25">
        <v>19</v>
      </c>
      <c r="V22" s="25">
        <v>20</v>
      </c>
      <c r="W22" s="25">
        <v>21</v>
      </c>
      <c r="X22" s="25">
        <v>22</v>
      </c>
      <c r="Y22" s="25">
        <v>23</v>
      </c>
      <c r="Z22" s="25">
        <v>24</v>
      </c>
      <c r="AA22" s="25">
        <v>25</v>
      </c>
      <c r="AB22" s="25">
        <v>26</v>
      </c>
      <c r="AC22" s="25">
        <v>27</v>
      </c>
      <c r="AD22" s="25">
        <v>28</v>
      </c>
      <c r="AE22" s="25">
        <v>29</v>
      </c>
      <c r="AF22" s="25">
        <v>30</v>
      </c>
      <c r="AG22" s="25">
        <v>31</v>
      </c>
      <c r="AH22" s="25">
        <v>32</v>
      </c>
      <c r="AI22" s="25">
        <v>33</v>
      </c>
      <c r="AJ22" s="25">
        <v>34</v>
      </c>
      <c r="AK22" s="25">
        <v>35</v>
      </c>
      <c r="AL22" s="26" t="s">
        <v>24</v>
      </c>
      <c r="AM22" t="s">
        <v>59</v>
      </c>
      <c r="AN22" s="42" t="s">
        <v>60</v>
      </c>
      <c r="AO22" t="s">
        <v>61</v>
      </c>
      <c r="AP22" s="42" t="s">
        <v>62</v>
      </c>
      <c r="AS22" s="4" t="s">
        <v>3</v>
      </c>
      <c r="AT22" s="5">
        <v>926.50237833565586</v>
      </c>
      <c r="AU22" s="5">
        <v>1230.7641583412233</v>
      </c>
      <c r="AV22" s="5">
        <v>1274.8101373411569</v>
      </c>
      <c r="AW22" s="32" t="s">
        <v>18</v>
      </c>
    </row>
    <row r="23" spans="1:75" s="35" customFormat="1" ht="15.75" thickBot="1" x14ac:dyDescent="0.3">
      <c r="A23" s="33"/>
      <c r="B23" s="34" t="s">
        <v>6</v>
      </c>
      <c r="C23" s="35">
        <v>0</v>
      </c>
      <c r="D23" s="35">
        <v>0</v>
      </c>
      <c r="E23" s="35">
        <v>0</v>
      </c>
      <c r="F23" s="35">
        <v>92.388854007358603</v>
      </c>
      <c r="G23" s="35">
        <v>0</v>
      </c>
      <c r="H23" s="35">
        <v>0</v>
      </c>
      <c r="I23" s="35">
        <v>0</v>
      </c>
      <c r="J23" s="35">
        <v>0</v>
      </c>
      <c r="K23" s="35">
        <v>0</v>
      </c>
      <c r="L23" s="35">
        <v>0</v>
      </c>
      <c r="M23" s="35">
        <v>90.784436803093598</v>
      </c>
      <c r="N23" s="35">
        <v>0</v>
      </c>
      <c r="O23" s="35">
        <v>0</v>
      </c>
      <c r="P23" s="35">
        <v>16.5697426012104</v>
      </c>
      <c r="Q23" s="35">
        <v>100</v>
      </c>
      <c r="R23" s="35">
        <v>85.626230669657104</v>
      </c>
      <c r="S23" s="35">
        <v>0</v>
      </c>
      <c r="T23" s="35">
        <v>80.734529767359106</v>
      </c>
      <c r="U23" s="35">
        <v>56.199110565059797</v>
      </c>
      <c r="V23" s="35">
        <v>59.3989329816729</v>
      </c>
      <c r="W23" s="35">
        <v>0</v>
      </c>
      <c r="X23" s="35">
        <v>92.812327706540998</v>
      </c>
      <c r="Y23" s="35">
        <v>88.483261354203606</v>
      </c>
      <c r="Z23" s="35">
        <v>72.106357549762905</v>
      </c>
      <c r="AA23" s="35">
        <v>0</v>
      </c>
      <c r="AB23" s="35">
        <v>0</v>
      </c>
      <c r="AC23" s="35">
        <v>0</v>
      </c>
      <c r="AD23" s="35">
        <v>0</v>
      </c>
      <c r="AE23" s="35">
        <v>0</v>
      </c>
      <c r="AF23" s="35">
        <v>80.634522176539704</v>
      </c>
      <c r="AG23" s="35">
        <v>0</v>
      </c>
      <c r="AH23" s="35">
        <v>0</v>
      </c>
      <c r="AI23" s="35">
        <v>0</v>
      </c>
      <c r="AJ23" s="35">
        <v>63.411745591728099</v>
      </c>
      <c r="AK23" s="35">
        <v>0</v>
      </c>
      <c r="AL23" s="36" t="s">
        <v>25</v>
      </c>
      <c r="AM23" s="35">
        <f>SUM(C23:AK23)</f>
        <v>979.15005177418686</v>
      </c>
      <c r="AN23" s="43">
        <f>SUM(H23,I23,N23,L23)</f>
        <v>0</v>
      </c>
      <c r="AO23" s="35">
        <f>SUM(F23,G23,E23,M23,D23,K23)</f>
        <v>183.17329081045222</v>
      </c>
      <c r="AP23" s="43">
        <f>SUM(AN23:AO23)</f>
        <v>183.17329081045222</v>
      </c>
      <c r="AQ23" s="35" t="str">
        <f>B23</f>
        <v>CN</v>
      </c>
      <c r="AS23" s="2"/>
      <c r="AT23" s="2"/>
      <c r="AU23" s="14"/>
      <c r="AV23" s="14"/>
      <c r="AW23" s="14"/>
      <c r="AY23" s="49"/>
      <c r="AZ23" s="49"/>
      <c r="BA23" s="49"/>
      <c r="BB23" s="49"/>
      <c r="BC23" s="49"/>
      <c r="BD23" s="49"/>
      <c r="BQ23" s="45"/>
      <c r="BR23" s="45"/>
      <c r="BS23" s="45"/>
      <c r="BT23" s="45"/>
      <c r="BU23" s="45"/>
      <c r="BV23" s="45"/>
      <c r="BW23" s="45"/>
    </row>
    <row r="24" spans="1:75" s="2" customFormat="1" x14ac:dyDescent="0.25">
      <c r="A24" s="37"/>
      <c r="B24" s="1" t="s">
        <v>5</v>
      </c>
      <c r="C24" s="2">
        <v>59.3989329816729</v>
      </c>
      <c r="D24" s="2">
        <v>87.332098727333303</v>
      </c>
      <c r="E24" s="2">
        <v>92.812327706540998</v>
      </c>
      <c r="F24" s="2">
        <v>0</v>
      </c>
      <c r="G24" s="2">
        <v>72.106357549762905</v>
      </c>
      <c r="H24" s="2">
        <v>0</v>
      </c>
      <c r="I24" s="2">
        <v>91.770240482710193</v>
      </c>
      <c r="J24" s="2">
        <v>94.055151002560095</v>
      </c>
      <c r="K24" s="2">
        <v>92.933069411634307</v>
      </c>
      <c r="L24" s="2">
        <v>0</v>
      </c>
      <c r="M24" s="2">
        <v>0</v>
      </c>
      <c r="N24" s="2">
        <v>28.404092054179799</v>
      </c>
      <c r="O24" s="2">
        <v>0</v>
      </c>
      <c r="P24" s="2">
        <v>0</v>
      </c>
      <c r="Q24" s="2">
        <v>0</v>
      </c>
      <c r="R24" s="2">
        <v>0</v>
      </c>
      <c r="S24" s="2">
        <v>75.927699733683397</v>
      </c>
      <c r="T24" s="2">
        <v>0</v>
      </c>
      <c r="U24" s="2">
        <v>0</v>
      </c>
      <c r="V24" s="2">
        <v>92.388854007358603</v>
      </c>
      <c r="W24" s="2">
        <v>83.811290860225597</v>
      </c>
      <c r="X24" s="2">
        <v>0</v>
      </c>
      <c r="Y24" s="2">
        <v>0</v>
      </c>
      <c r="Z24" s="2">
        <v>22.6781152678547</v>
      </c>
      <c r="AA24" s="2">
        <v>78.639991094617102</v>
      </c>
      <c r="AB24" s="2">
        <v>89.095349776686803</v>
      </c>
      <c r="AC24" s="2">
        <v>0</v>
      </c>
      <c r="AD24" s="2">
        <v>92.900835512295501</v>
      </c>
      <c r="AE24" s="2">
        <v>0</v>
      </c>
      <c r="AF24" s="2">
        <v>16.5697426012104</v>
      </c>
      <c r="AG24" s="2">
        <v>0</v>
      </c>
      <c r="AH24" s="2">
        <v>0</v>
      </c>
      <c r="AI24" s="2">
        <v>0</v>
      </c>
      <c r="AJ24" s="2">
        <v>0</v>
      </c>
      <c r="AK24" s="2">
        <v>56.199110565059797</v>
      </c>
      <c r="AL24" s="3" t="s">
        <v>25</v>
      </c>
      <c r="AM24" s="2">
        <f t="shared" ref="AM24:AM38" si="4">SUM(C24:AK24)</f>
        <v>1227.0232593353867</v>
      </c>
      <c r="AN24" s="8">
        <f t="shared" ref="AN24:AN37" si="5">SUM(H24,I24,N24,L24)</f>
        <v>120.17433253688999</v>
      </c>
      <c r="AO24" s="2">
        <f t="shared" ref="AO24:AO38" si="6">SUM(F24,G24,E24,M24,D24,K24)</f>
        <v>345.18385339527151</v>
      </c>
      <c r="AP24" s="8">
        <f t="shared" ref="AP24:AP38" si="7">SUM(AN24:AO24)</f>
        <v>465.35818593216152</v>
      </c>
      <c r="AQ24" s="2" t="str">
        <f>B24</f>
        <v>JP</v>
      </c>
      <c r="AS24" s="27" t="s">
        <v>60</v>
      </c>
      <c r="AT24" s="28"/>
      <c r="AU24" s="28"/>
      <c r="AV24" s="28"/>
      <c r="AW24" s="29"/>
      <c r="AY24" s="50"/>
      <c r="AZ24" s="50"/>
      <c r="BA24" s="50"/>
      <c r="BB24" s="50"/>
      <c r="BC24" s="50"/>
      <c r="BD24" s="50"/>
      <c r="BQ24" s="46"/>
      <c r="BR24" s="46"/>
      <c r="BS24" s="46"/>
      <c r="BT24" s="46"/>
      <c r="BU24" s="46"/>
      <c r="BV24" s="46"/>
      <c r="BW24" s="46"/>
    </row>
    <row r="25" spans="1:75" s="2" customFormat="1" x14ac:dyDescent="0.25">
      <c r="A25" s="37"/>
      <c r="B25" s="1" t="s">
        <v>7</v>
      </c>
      <c r="C25" s="2">
        <v>24.1913778753778</v>
      </c>
      <c r="D25" s="2">
        <v>22.6781152678547</v>
      </c>
      <c r="E25" s="2">
        <v>78.639991094617102</v>
      </c>
      <c r="F25" s="2">
        <v>89.095349776686803</v>
      </c>
      <c r="G25" s="2">
        <v>90.784436803093598</v>
      </c>
      <c r="H25" s="2">
        <v>92.900835512295501</v>
      </c>
      <c r="I25" s="2">
        <v>0</v>
      </c>
      <c r="J25" s="2">
        <v>16.5697426012104</v>
      </c>
      <c r="K25" s="2">
        <v>0</v>
      </c>
      <c r="L25" s="2">
        <v>0</v>
      </c>
      <c r="M25" s="2">
        <v>0</v>
      </c>
      <c r="N25" s="2">
        <v>0</v>
      </c>
      <c r="O25" s="2">
        <v>0</v>
      </c>
      <c r="P25" s="2">
        <v>0</v>
      </c>
      <c r="Q25" s="2">
        <v>87.332098727333303</v>
      </c>
      <c r="R25" s="2">
        <v>0</v>
      </c>
      <c r="S25" s="2">
        <v>0</v>
      </c>
      <c r="T25" s="2">
        <v>72.106357549762905</v>
      </c>
      <c r="U25" s="2">
        <v>0</v>
      </c>
      <c r="V25" s="2">
        <v>91.770240482710193</v>
      </c>
      <c r="W25" s="2">
        <v>0</v>
      </c>
      <c r="X25" s="2">
        <v>92.933069411634307</v>
      </c>
      <c r="Y25" s="2">
        <v>0</v>
      </c>
      <c r="Z25" s="2">
        <v>80.634522176539704</v>
      </c>
      <c r="AA25" s="2">
        <v>0</v>
      </c>
      <c r="AB25" s="2">
        <v>0</v>
      </c>
      <c r="AC25" s="2">
        <v>0</v>
      </c>
      <c r="AD25" s="2">
        <v>0</v>
      </c>
      <c r="AE25" s="2">
        <v>0</v>
      </c>
      <c r="AF25" s="2">
        <v>75.927699733683397</v>
      </c>
      <c r="AG25" s="2">
        <v>0</v>
      </c>
      <c r="AH25" s="2">
        <v>80.203643579085295</v>
      </c>
      <c r="AI25" s="2">
        <v>0</v>
      </c>
      <c r="AJ25" s="2">
        <v>83.811290860225597</v>
      </c>
      <c r="AK25" s="2">
        <v>0</v>
      </c>
      <c r="AL25" s="3" t="s">
        <v>25</v>
      </c>
      <c r="AM25" s="2">
        <f t="shared" si="4"/>
        <v>1079.5787714521107</v>
      </c>
      <c r="AN25" s="8">
        <f t="shared" si="5"/>
        <v>92.900835512295501</v>
      </c>
      <c r="AO25" s="2">
        <f t="shared" si="6"/>
        <v>281.19789294225217</v>
      </c>
      <c r="AP25" s="8">
        <f t="shared" si="7"/>
        <v>374.09872845454765</v>
      </c>
      <c r="AQ25" s="2" t="str">
        <f>B25</f>
        <v>KR</v>
      </c>
      <c r="AS25" s="30"/>
      <c r="AT25" s="2" t="s">
        <v>13</v>
      </c>
      <c r="AU25" s="2" t="s">
        <v>12</v>
      </c>
      <c r="AV25" s="2" t="s">
        <v>14</v>
      </c>
      <c r="AW25" s="3"/>
      <c r="AY25" s="50"/>
      <c r="AZ25" s="50"/>
      <c r="BA25" s="50"/>
      <c r="BB25" s="50"/>
      <c r="BC25" s="50"/>
      <c r="BD25" s="50"/>
      <c r="BQ25" s="46"/>
      <c r="BR25" s="46"/>
      <c r="BS25" s="46"/>
      <c r="BT25" s="46"/>
      <c r="BU25" s="46"/>
      <c r="BV25" s="46"/>
      <c r="BW25" s="46"/>
    </row>
    <row r="26" spans="1:75" s="40" customFormat="1" x14ac:dyDescent="0.25">
      <c r="A26" s="38"/>
      <c r="B26" s="39" t="s">
        <v>3</v>
      </c>
      <c r="C26" s="40">
        <v>0</v>
      </c>
      <c r="D26" s="40">
        <v>0</v>
      </c>
      <c r="E26" s="40">
        <v>80.203643579085295</v>
      </c>
      <c r="F26" s="40">
        <v>92.388854007358603</v>
      </c>
      <c r="G26" s="40">
        <v>83.811290860225597</v>
      </c>
      <c r="H26" s="40">
        <v>80.559884759887694</v>
      </c>
      <c r="I26" s="40">
        <v>24.1913778753778</v>
      </c>
      <c r="J26" s="40">
        <v>0</v>
      </c>
      <c r="K26" s="40">
        <v>0</v>
      </c>
      <c r="L26" s="40">
        <v>89.095349776686803</v>
      </c>
      <c r="M26" s="40">
        <v>90.784436803093598</v>
      </c>
      <c r="N26" s="40">
        <v>92.900835512295501</v>
      </c>
      <c r="O26" s="40">
        <v>0</v>
      </c>
      <c r="P26" s="40">
        <v>16.5697426012104</v>
      </c>
      <c r="Q26" s="40">
        <v>100</v>
      </c>
      <c r="R26" s="40">
        <v>85.626230669657104</v>
      </c>
      <c r="S26" s="40">
        <v>0</v>
      </c>
      <c r="T26" s="40">
        <v>0</v>
      </c>
      <c r="U26" s="40">
        <v>0</v>
      </c>
      <c r="V26" s="40">
        <v>0</v>
      </c>
      <c r="W26" s="40">
        <v>0</v>
      </c>
      <c r="X26" s="40">
        <v>92.812327706540998</v>
      </c>
      <c r="Y26" s="40">
        <v>88.483261354203606</v>
      </c>
      <c r="Z26" s="40">
        <v>0</v>
      </c>
      <c r="AA26" s="40">
        <v>0</v>
      </c>
      <c r="AB26" s="40">
        <v>0</v>
      </c>
      <c r="AC26" s="40">
        <v>0</v>
      </c>
      <c r="AD26" s="40">
        <v>0</v>
      </c>
      <c r="AE26" s="40">
        <v>0</v>
      </c>
      <c r="AF26" s="40">
        <v>0</v>
      </c>
      <c r="AG26" s="40">
        <v>0</v>
      </c>
      <c r="AH26" s="40">
        <v>0</v>
      </c>
      <c r="AI26" s="40">
        <v>86.8258527736064</v>
      </c>
      <c r="AJ26" s="40">
        <v>63.411745591728099</v>
      </c>
      <c r="AK26" s="40">
        <v>0</v>
      </c>
      <c r="AL26" s="41" t="s">
        <v>25</v>
      </c>
      <c r="AM26" s="40">
        <f t="shared" si="4"/>
        <v>1167.6648338709576</v>
      </c>
      <c r="AN26" s="44">
        <f t="shared" si="5"/>
        <v>286.74744792424781</v>
      </c>
      <c r="AO26" s="40">
        <f t="shared" si="6"/>
        <v>347.18822524976304</v>
      </c>
      <c r="AP26" s="44">
        <f t="shared" si="7"/>
        <v>633.93567317401084</v>
      </c>
      <c r="AQ26" s="40" t="str">
        <f>B26</f>
        <v>US</v>
      </c>
      <c r="AS26" s="1" t="s">
        <v>6</v>
      </c>
      <c r="AT26" s="2">
        <v>91.535321963099605</v>
      </c>
      <c r="AU26" s="14">
        <v>0</v>
      </c>
      <c r="AV26" s="14">
        <v>27.047834666799218</v>
      </c>
      <c r="AW26" s="31" t="s">
        <v>25</v>
      </c>
      <c r="AY26" s="51"/>
      <c r="AZ26" s="51"/>
      <c r="BA26" s="51"/>
      <c r="BB26" s="51"/>
      <c r="BC26" s="51"/>
      <c r="BD26" s="51"/>
      <c r="BQ26" s="47"/>
      <c r="BR26" s="47"/>
      <c r="BS26" s="47"/>
      <c r="BT26" s="47"/>
      <c r="BU26" s="47"/>
      <c r="BV26" s="47"/>
      <c r="BW26" s="47"/>
    </row>
    <row r="27" spans="1:75" x14ac:dyDescent="0.25">
      <c r="B27" s="1" t="s">
        <v>28</v>
      </c>
      <c r="C27" s="2">
        <v>0</v>
      </c>
      <c r="D27" s="2">
        <v>0</v>
      </c>
      <c r="E27" s="2">
        <v>0</v>
      </c>
      <c r="F27" s="2">
        <v>68</v>
      </c>
      <c r="G27" s="2">
        <v>0</v>
      </c>
      <c r="H27" s="2">
        <v>0</v>
      </c>
      <c r="I27" s="2">
        <v>0</v>
      </c>
      <c r="J27" s="2">
        <v>0</v>
      </c>
      <c r="K27" s="2">
        <v>0</v>
      </c>
      <c r="L27" s="2">
        <v>0</v>
      </c>
      <c r="M27" s="2">
        <v>66</v>
      </c>
      <c r="N27" s="2">
        <v>0</v>
      </c>
      <c r="O27" s="2">
        <v>16</v>
      </c>
      <c r="P27" s="2">
        <v>23</v>
      </c>
      <c r="Q27" s="2">
        <v>61</v>
      </c>
      <c r="R27" s="2">
        <v>66</v>
      </c>
      <c r="S27" s="2">
        <v>0</v>
      </c>
      <c r="T27" s="2">
        <v>116</v>
      </c>
      <c r="U27" s="2">
        <v>32</v>
      </c>
      <c r="V27" s="2">
        <v>43</v>
      </c>
      <c r="W27" s="2">
        <v>0</v>
      </c>
      <c r="X27" s="2">
        <v>77</v>
      </c>
      <c r="Y27" s="2">
        <v>100</v>
      </c>
      <c r="Z27" s="2">
        <v>46</v>
      </c>
      <c r="AA27" s="2">
        <v>0</v>
      </c>
      <c r="AB27" s="2">
        <v>0</v>
      </c>
      <c r="AC27" s="2">
        <v>0</v>
      </c>
      <c r="AD27" s="2">
        <v>0</v>
      </c>
      <c r="AE27" s="2">
        <v>0</v>
      </c>
      <c r="AF27" s="2">
        <v>69</v>
      </c>
      <c r="AG27" s="2">
        <v>0</v>
      </c>
      <c r="AH27" s="2">
        <v>0</v>
      </c>
      <c r="AI27" s="2">
        <v>0</v>
      </c>
      <c r="AJ27" s="2">
        <v>15</v>
      </c>
      <c r="AK27" s="2">
        <v>0</v>
      </c>
      <c r="AL27" s="3" t="s">
        <v>16</v>
      </c>
      <c r="AM27">
        <f t="shared" si="4"/>
        <v>798</v>
      </c>
      <c r="AN27" s="42">
        <f t="shared" si="5"/>
        <v>0</v>
      </c>
      <c r="AO27">
        <f t="shared" si="6"/>
        <v>134</v>
      </c>
      <c r="AP27" s="42">
        <f t="shared" si="7"/>
        <v>134</v>
      </c>
      <c r="AQ27" t="str">
        <f>B27</f>
        <v>CN1</v>
      </c>
      <c r="AS27" s="1" t="s">
        <v>5</v>
      </c>
      <c r="AT27" s="2">
        <v>359.15376936776335</v>
      </c>
      <c r="AU27" s="14">
        <v>120.17433253688999</v>
      </c>
      <c r="AV27" s="14">
        <v>0</v>
      </c>
      <c r="AW27" s="31"/>
    </row>
    <row r="28" spans="1:75" x14ac:dyDescent="0.25">
      <c r="B28" s="1" t="s">
        <v>27</v>
      </c>
      <c r="C28" s="2">
        <v>43</v>
      </c>
      <c r="D28" s="2">
        <v>68</v>
      </c>
      <c r="E28" s="2">
        <v>77</v>
      </c>
      <c r="F28" s="2">
        <v>0</v>
      </c>
      <c r="G28" s="2">
        <v>46</v>
      </c>
      <c r="H28" s="2">
        <v>0</v>
      </c>
      <c r="I28" s="2">
        <v>107</v>
      </c>
      <c r="J28" s="2">
        <v>100</v>
      </c>
      <c r="K28" s="2">
        <v>95</v>
      </c>
      <c r="L28" s="2">
        <v>0</v>
      </c>
      <c r="M28" s="2">
        <v>0</v>
      </c>
      <c r="N28" s="2">
        <v>26</v>
      </c>
      <c r="O28" s="2">
        <v>0</v>
      </c>
      <c r="P28" s="2">
        <v>0</v>
      </c>
      <c r="Q28" s="2">
        <v>0</v>
      </c>
      <c r="R28" s="2">
        <v>0</v>
      </c>
      <c r="S28" s="2">
        <v>69</v>
      </c>
      <c r="T28" s="2">
        <v>0</v>
      </c>
      <c r="U28" s="2">
        <v>0</v>
      </c>
      <c r="V28" s="2">
        <v>68</v>
      </c>
      <c r="W28" s="2">
        <v>36</v>
      </c>
      <c r="X28" s="2">
        <v>0</v>
      </c>
      <c r="Y28" s="2">
        <v>0</v>
      </c>
      <c r="Z28" s="2">
        <v>28</v>
      </c>
      <c r="AA28" s="2">
        <v>81</v>
      </c>
      <c r="AB28" s="2">
        <v>59</v>
      </c>
      <c r="AC28" s="2">
        <v>0</v>
      </c>
      <c r="AD28" s="2">
        <v>100</v>
      </c>
      <c r="AE28" s="2">
        <v>0</v>
      </c>
      <c r="AF28" s="2">
        <v>23</v>
      </c>
      <c r="AG28" s="2">
        <v>0</v>
      </c>
      <c r="AH28" s="2">
        <v>0</v>
      </c>
      <c r="AI28" s="2">
        <v>0</v>
      </c>
      <c r="AJ28" s="2">
        <v>0</v>
      </c>
      <c r="AK28" s="2">
        <v>32</v>
      </c>
      <c r="AL28" s="3" t="s">
        <v>16</v>
      </c>
      <c r="AM28">
        <f t="shared" si="4"/>
        <v>1058</v>
      </c>
      <c r="AN28" s="42">
        <f t="shared" si="5"/>
        <v>133</v>
      </c>
      <c r="AO28">
        <f t="shared" si="6"/>
        <v>286</v>
      </c>
      <c r="AP28" s="42">
        <f t="shared" si="7"/>
        <v>419</v>
      </c>
      <c r="AQ28" t="str">
        <f>B28</f>
        <v>JP1</v>
      </c>
      <c r="AS28" s="1" t="s">
        <v>7</v>
      </c>
      <c r="AT28" s="2">
        <v>0</v>
      </c>
      <c r="AU28" s="14">
        <v>92.900835512295501</v>
      </c>
      <c r="AV28" s="14">
        <v>76.207186320882897</v>
      </c>
      <c r="AW28" s="31"/>
    </row>
    <row r="29" spans="1:75" x14ac:dyDescent="0.25">
      <c r="B29" s="1" t="s">
        <v>29</v>
      </c>
      <c r="C29" s="2">
        <v>7</v>
      </c>
      <c r="D29" s="2">
        <v>28</v>
      </c>
      <c r="E29" s="2">
        <v>81</v>
      </c>
      <c r="F29" s="2">
        <v>59</v>
      </c>
      <c r="G29" s="2">
        <v>66</v>
      </c>
      <c r="H29" s="2">
        <v>100</v>
      </c>
      <c r="I29" s="2">
        <v>0</v>
      </c>
      <c r="J29" s="2">
        <v>23</v>
      </c>
      <c r="K29" s="2">
        <v>0</v>
      </c>
      <c r="L29" s="2">
        <v>0</v>
      </c>
      <c r="M29" s="2">
        <v>0</v>
      </c>
      <c r="N29" s="2">
        <v>0</v>
      </c>
      <c r="O29" s="2">
        <v>0</v>
      </c>
      <c r="P29" s="2">
        <v>0</v>
      </c>
      <c r="Q29" s="2">
        <v>68</v>
      </c>
      <c r="R29" s="2">
        <v>0</v>
      </c>
      <c r="S29" s="2">
        <v>0</v>
      </c>
      <c r="T29" s="2">
        <v>46</v>
      </c>
      <c r="U29" s="2">
        <v>0</v>
      </c>
      <c r="V29" s="2">
        <v>107</v>
      </c>
      <c r="W29" s="2">
        <v>0</v>
      </c>
      <c r="X29" s="2">
        <v>95</v>
      </c>
      <c r="Y29" s="2">
        <v>0</v>
      </c>
      <c r="Z29" s="2">
        <v>69</v>
      </c>
      <c r="AA29" s="2">
        <v>0</v>
      </c>
      <c r="AB29" s="2">
        <v>0</v>
      </c>
      <c r="AC29" s="2">
        <v>0</v>
      </c>
      <c r="AD29" s="2">
        <v>0</v>
      </c>
      <c r="AE29" s="2">
        <v>0</v>
      </c>
      <c r="AF29" s="2">
        <v>69</v>
      </c>
      <c r="AG29" s="2">
        <v>0</v>
      </c>
      <c r="AH29" s="2">
        <v>86</v>
      </c>
      <c r="AI29" s="2">
        <v>0</v>
      </c>
      <c r="AJ29" s="2">
        <v>36</v>
      </c>
      <c r="AK29" s="2">
        <v>0</v>
      </c>
      <c r="AL29" s="3" t="s">
        <v>16</v>
      </c>
      <c r="AM29">
        <f t="shared" si="4"/>
        <v>940</v>
      </c>
      <c r="AN29" s="42">
        <f t="shared" si="5"/>
        <v>100</v>
      </c>
      <c r="AO29">
        <f t="shared" si="6"/>
        <v>234</v>
      </c>
      <c r="AP29" s="42">
        <f t="shared" si="7"/>
        <v>334</v>
      </c>
      <c r="AQ29" t="str">
        <f>B29</f>
        <v>KR1</v>
      </c>
      <c r="AS29" s="1" t="s">
        <v>3</v>
      </c>
      <c r="AT29" s="2">
        <v>60.321513094377202</v>
      </c>
      <c r="AU29" s="14">
        <v>286.74744792424781</v>
      </c>
      <c r="AV29" s="14">
        <v>129.9410697737346</v>
      </c>
      <c r="AW29" s="31"/>
    </row>
    <row r="30" spans="1:75" x14ac:dyDescent="0.25">
      <c r="B30" s="1" t="s">
        <v>26</v>
      </c>
      <c r="C30" s="2">
        <v>0</v>
      </c>
      <c r="D30" s="2">
        <v>0</v>
      </c>
      <c r="E30" s="2">
        <v>86</v>
      </c>
      <c r="F30" s="2">
        <v>68</v>
      </c>
      <c r="G30" s="2">
        <v>36</v>
      </c>
      <c r="H30" s="2">
        <v>109</v>
      </c>
      <c r="I30" s="2">
        <v>7</v>
      </c>
      <c r="J30" s="2">
        <v>0</v>
      </c>
      <c r="K30" s="2">
        <v>0</v>
      </c>
      <c r="L30" s="2">
        <v>59</v>
      </c>
      <c r="M30" s="2">
        <v>66</v>
      </c>
      <c r="N30" s="2">
        <v>100</v>
      </c>
      <c r="O30" s="2">
        <v>16</v>
      </c>
      <c r="P30" s="2">
        <v>23</v>
      </c>
      <c r="Q30" s="2">
        <v>61</v>
      </c>
      <c r="R30" s="2">
        <v>66</v>
      </c>
      <c r="S30" s="2">
        <v>0</v>
      </c>
      <c r="T30" s="2">
        <v>0</v>
      </c>
      <c r="U30" s="2">
        <v>0</v>
      </c>
      <c r="V30" s="2">
        <v>0</v>
      </c>
      <c r="W30" s="2">
        <v>0</v>
      </c>
      <c r="X30" s="2">
        <v>77</v>
      </c>
      <c r="Y30" s="2">
        <v>100</v>
      </c>
      <c r="Z30" s="2">
        <v>0</v>
      </c>
      <c r="AA30" s="2">
        <v>0</v>
      </c>
      <c r="AB30" s="2">
        <v>0</v>
      </c>
      <c r="AC30" s="2">
        <v>0</v>
      </c>
      <c r="AD30" s="2">
        <v>0</v>
      </c>
      <c r="AE30" s="2">
        <v>0</v>
      </c>
      <c r="AF30" s="2">
        <v>0</v>
      </c>
      <c r="AG30" s="2">
        <v>0</v>
      </c>
      <c r="AH30" s="2">
        <v>0</v>
      </c>
      <c r="AI30" s="2">
        <v>34</v>
      </c>
      <c r="AJ30" s="2">
        <v>15</v>
      </c>
      <c r="AK30" s="2">
        <v>0</v>
      </c>
      <c r="AL30" s="3" t="s">
        <v>16</v>
      </c>
      <c r="AM30">
        <f t="shared" si="4"/>
        <v>923</v>
      </c>
      <c r="AN30" s="42">
        <f t="shared" si="5"/>
        <v>275</v>
      </c>
      <c r="AO30">
        <f t="shared" si="6"/>
        <v>256</v>
      </c>
      <c r="AP30" s="42">
        <f t="shared" si="7"/>
        <v>531</v>
      </c>
      <c r="AQ30" t="str">
        <f>B30</f>
        <v>US1</v>
      </c>
      <c r="AS30" s="1"/>
      <c r="AW30" s="3"/>
    </row>
    <row r="31" spans="1:75" s="35" customFormat="1" x14ac:dyDescent="0.25">
      <c r="A31" s="33"/>
      <c r="B31" s="34" t="s">
        <v>32</v>
      </c>
      <c r="C31" s="35">
        <v>0</v>
      </c>
      <c r="D31" s="35">
        <v>0</v>
      </c>
      <c r="E31" s="35">
        <v>0</v>
      </c>
      <c r="F31" s="35">
        <v>12.735294117647101</v>
      </c>
      <c r="G31" s="35">
        <v>0</v>
      </c>
      <c r="H31" s="35">
        <v>0</v>
      </c>
      <c r="I31" s="35">
        <v>0</v>
      </c>
      <c r="J31" s="35">
        <v>0</v>
      </c>
      <c r="K31" s="35">
        <v>0</v>
      </c>
      <c r="L31" s="35">
        <v>0</v>
      </c>
      <c r="M31" s="35">
        <v>12.696969696969701</v>
      </c>
      <c r="N31" s="35">
        <v>0</v>
      </c>
      <c r="O31" s="35">
        <v>11</v>
      </c>
      <c r="P31" s="35">
        <v>10.521739130434799</v>
      </c>
      <c r="Q31" s="35">
        <v>13.1311475409836</v>
      </c>
      <c r="R31" s="35">
        <v>12.575757575757599</v>
      </c>
      <c r="S31" s="35">
        <v>0</v>
      </c>
      <c r="T31" s="35">
        <v>12.258620689655199</v>
      </c>
      <c r="U31" s="35">
        <v>12.78125</v>
      </c>
      <c r="V31" s="35">
        <v>10.3023255813953</v>
      </c>
      <c r="W31" s="35">
        <v>0</v>
      </c>
      <c r="X31" s="35">
        <v>13.246753246753199</v>
      </c>
      <c r="Y31" s="35">
        <v>12.77</v>
      </c>
      <c r="Z31" s="35">
        <v>12.630434782608701</v>
      </c>
      <c r="AA31" s="35">
        <v>0</v>
      </c>
      <c r="AB31" s="35">
        <v>0</v>
      </c>
      <c r="AC31" s="35">
        <v>0</v>
      </c>
      <c r="AD31" s="35">
        <v>0</v>
      </c>
      <c r="AE31" s="35">
        <v>0</v>
      </c>
      <c r="AF31" s="35">
        <v>13.826086956521699</v>
      </c>
      <c r="AG31" s="35">
        <v>0</v>
      </c>
      <c r="AH31" s="35">
        <v>0</v>
      </c>
      <c r="AI31" s="35">
        <v>0</v>
      </c>
      <c r="AJ31" s="35">
        <v>15</v>
      </c>
      <c r="AK31" s="35">
        <v>0</v>
      </c>
      <c r="AL31" s="36" t="s">
        <v>17</v>
      </c>
      <c r="AM31" s="35">
        <f t="shared" si="4"/>
        <v>175.47637931872688</v>
      </c>
      <c r="AN31" s="43">
        <f t="shared" si="5"/>
        <v>0</v>
      </c>
      <c r="AO31" s="35">
        <f t="shared" si="6"/>
        <v>25.432263814616803</v>
      </c>
      <c r="AP31" s="43">
        <f t="shared" si="7"/>
        <v>25.432263814616803</v>
      </c>
      <c r="AQ31" s="35" t="str">
        <f>B31</f>
        <v>CN2</v>
      </c>
      <c r="AS31" s="1" t="s">
        <v>6</v>
      </c>
      <c r="AT31" s="2">
        <v>52</v>
      </c>
      <c r="AU31" s="2">
        <v>0</v>
      </c>
      <c r="AV31" s="2">
        <v>190</v>
      </c>
      <c r="AW31" s="31" t="s">
        <v>16</v>
      </c>
      <c r="AY31" s="49"/>
      <c r="AZ31" s="49"/>
      <c r="BA31" s="49"/>
      <c r="BB31" s="49"/>
      <c r="BC31" s="49"/>
      <c r="BD31" s="49"/>
      <c r="BQ31" s="45"/>
      <c r="BR31" s="45"/>
      <c r="BS31" s="45"/>
      <c r="BT31" s="45"/>
      <c r="BU31" s="45"/>
      <c r="BV31" s="45"/>
      <c r="BW31" s="45"/>
    </row>
    <row r="32" spans="1:75" s="2" customFormat="1" x14ac:dyDescent="0.25">
      <c r="A32" s="37"/>
      <c r="B32" s="1" t="s">
        <v>31</v>
      </c>
      <c r="C32" s="2">
        <v>10.3023255813953</v>
      </c>
      <c r="D32" s="2">
        <v>13.088235294117601</v>
      </c>
      <c r="E32" s="2">
        <v>13.246753246753199</v>
      </c>
      <c r="F32" s="2">
        <v>0</v>
      </c>
      <c r="G32" s="2">
        <v>12.630434782608701</v>
      </c>
      <c r="H32" s="2">
        <v>0</v>
      </c>
      <c r="I32" s="2">
        <v>12.411214953270999</v>
      </c>
      <c r="J32" s="2">
        <v>12.47</v>
      </c>
      <c r="K32" s="2">
        <v>12.821052631578899</v>
      </c>
      <c r="L32" s="2">
        <v>0</v>
      </c>
      <c r="M32" s="2">
        <v>0</v>
      </c>
      <c r="N32" s="2">
        <v>13.846153846153801</v>
      </c>
      <c r="O32" s="2">
        <v>0</v>
      </c>
      <c r="P32" s="2">
        <v>0</v>
      </c>
      <c r="Q32" s="2">
        <v>0</v>
      </c>
      <c r="R32" s="2">
        <v>0</v>
      </c>
      <c r="S32" s="2">
        <v>11.6231884057971</v>
      </c>
      <c r="T32" s="2">
        <v>0</v>
      </c>
      <c r="U32" s="2">
        <v>0</v>
      </c>
      <c r="V32" s="2">
        <v>12.735294117647101</v>
      </c>
      <c r="W32" s="2">
        <v>12.5833333333333</v>
      </c>
      <c r="X32" s="2">
        <v>0</v>
      </c>
      <c r="Y32" s="2">
        <v>0</v>
      </c>
      <c r="Z32" s="2">
        <v>11.964285714285699</v>
      </c>
      <c r="AA32" s="2">
        <v>12.407407407407399</v>
      </c>
      <c r="AB32" s="2">
        <v>12.440677966101701</v>
      </c>
      <c r="AC32" s="2">
        <v>0</v>
      </c>
      <c r="AD32" s="2">
        <v>12.54</v>
      </c>
      <c r="AE32" s="2">
        <v>0</v>
      </c>
      <c r="AF32" s="2">
        <v>10.521739130434799</v>
      </c>
      <c r="AG32" s="2">
        <v>0</v>
      </c>
      <c r="AH32" s="2">
        <v>0</v>
      </c>
      <c r="AI32" s="2">
        <v>0</v>
      </c>
      <c r="AJ32" s="2">
        <v>0</v>
      </c>
      <c r="AK32" s="2">
        <v>12.78125</v>
      </c>
      <c r="AL32" s="3" t="s">
        <v>17</v>
      </c>
      <c r="AM32" s="2">
        <f t="shared" si="4"/>
        <v>210.41334641088559</v>
      </c>
      <c r="AN32" s="8">
        <f t="shared" si="5"/>
        <v>26.2573687994248</v>
      </c>
      <c r="AO32" s="2">
        <f t="shared" si="6"/>
        <v>51.7864759550584</v>
      </c>
      <c r="AP32" s="8">
        <f t="shared" si="7"/>
        <v>78.043844754483203</v>
      </c>
      <c r="AQ32" s="2" t="str">
        <f>B32</f>
        <v>JP2</v>
      </c>
      <c r="AS32" s="1" t="s">
        <v>5</v>
      </c>
      <c r="AT32" s="2">
        <v>244</v>
      </c>
      <c r="AU32" s="2">
        <v>133</v>
      </c>
      <c r="AV32" s="2">
        <v>0</v>
      </c>
      <c r="AW32" s="31"/>
      <c r="AY32" s="50"/>
      <c r="AZ32" s="50"/>
      <c r="BA32" s="50"/>
      <c r="BB32" s="50"/>
      <c r="BC32" s="50"/>
      <c r="BD32" s="50"/>
      <c r="BQ32" s="46"/>
      <c r="BR32" s="46"/>
      <c r="BS32" s="46"/>
      <c r="BT32" s="46"/>
      <c r="BU32" s="46"/>
      <c r="BV32" s="46"/>
      <c r="BW32" s="46"/>
    </row>
    <row r="33" spans="1:75" s="2" customFormat="1" x14ac:dyDescent="0.25">
      <c r="A33" s="37"/>
      <c r="B33" s="1" t="s">
        <v>33</v>
      </c>
      <c r="C33" s="2">
        <v>8.5714285714285694</v>
      </c>
      <c r="D33" s="2">
        <v>11.964285714285699</v>
      </c>
      <c r="E33" s="2">
        <v>12.407407407407399</v>
      </c>
      <c r="F33" s="2">
        <v>12.440677966101701</v>
      </c>
      <c r="G33" s="2">
        <v>12.696969696969701</v>
      </c>
      <c r="H33" s="2">
        <v>12.54</v>
      </c>
      <c r="I33" s="2">
        <v>0</v>
      </c>
      <c r="J33" s="2">
        <v>10.521739130434799</v>
      </c>
      <c r="K33" s="2">
        <v>0</v>
      </c>
      <c r="L33" s="2">
        <v>0</v>
      </c>
      <c r="M33" s="2">
        <v>0</v>
      </c>
      <c r="N33" s="2">
        <v>0</v>
      </c>
      <c r="O33" s="2">
        <v>0</v>
      </c>
      <c r="P33" s="2">
        <v>0</v>
      </c>
      <c r="Q33" s="2">
        <v>13.088235294117601</v>
      </c>
      <c r="R33" s="2">
        <v>0</v>
      </c>
      <c r="S33" s="2">
        <v>0</v>
      </c>
      <c r="T33" s="2">
        <v>12.630434782608701</v>
      </c>
      <c r="U33" s="2">
        <v>0</v>
      </c>
      <c r="V33" s="2">
        <v>12.411214953270999</v>
      </c>
      <c r="W33" s="2">
        <v>0</v>
      </c>
      <c r="X33" s="2">
        <v>12.821052631578899</v>
      </c>
      <c r="Y33" s="2">
        <v>0</v>
      </c>
      <c r="Z33" s="2">
        <v>13.826086956521699</v>
      </c>
      <c r="AA33" s="2">
        <v>0</v>
      </c>
      <c r="AB33" s="2">
        <v>0</v>
      </c>
      <c r="AC33" s="2">
        <v>0</v>
      </c>
      <c r="AD33" s="2">
        <v>0</v>
      </c>
      <c r="AE33" s="2">
        <v>0</v>
      </c>
      <c r="AF33" s="2">
        <v>11.6231884057971</v>
      </c>
      <c r="AG33" s="2">
        <v>0</v>
      </c>
      <c r="AH33" s="2">
        <v>12.023255813953501</v>
      </c>
      <c r="AI33" s="2">
        <v>0</v>
      </c>
      <c r="AJ33" s="2">
        <v>12.5833333333333</v>
      </c>
      <c r="AK33" s="2">
        <v>0</v>
      </c>
      <c r="AL33" s="3" t="s">
        <v>17</v>
      </c>
      <c r="AM33" s="2">
        <f t="shared" si="4"/>
        <v>182.14931065780968</v>
      </c>
      <c r="AN33" s="8">
        <f t="shared" si="5"/>
        <v>12.54</v>
      </c>
      <c r="AO33" s="2">
        <f t="shared" si="6"/>
        <v>49.509340784764504</v>
      </c>
      <c r="AP33" s="8">
        <f t="shared" si="7"/>
        <v>62.049340784764503</v>
      </c>
      <c r="AQ33" s="2" t="str">
        <f>B33</f>
        <v>KR2</v>
      </c>
      <c r="AS33" s="1" t="s">
        <v>7</v>
      </c>
      <c r="AT33" s="2">
        <v>0</v>
      </c>
      <c r="AU33" s="2">
        <v>100</v>
      </c>
      <c r="AV33" s="2">
        <v>32</v>
      </c>
      <c r="AW33" s="31"/>
      <c r="AY33" s="50"/>
      <c r="AZ33" s="50"/>
      <c r="BA33" s="50"/>
      <c r="BB33" s="50"/>
      <c r="BC33" s="50"/>
      <c r="BD33" s="50"/>
      <c r="BQ33" s="46"/>
      <c r="BR33" s="46"/>
      <c r="BS33" s="46"/>
      <c r="BT33" s="46"/>
      <c r="BU33" s="46"/>
      <c r="BV33" s="46"/>
      <c r="BW33" s="46"/>
    </row>
    <row r="34" spans="1:75" s="40" customFormat="1" x14ac:dyDescent="0.25">
      <c r="A34" s="38"/>
      <c r="B34" s="39" t="s">
        <v>30</v>
      </c>
      <c r="C34" s="40">
        <v>0</v>
      </c>
      <c r="D34" s="40">
        <v>0</v>
      </c>
      <c r="E34" s="40">
        <v>12.023255813953501</v>
      </c>
      <c r="F34" s="40">
        <v>12.735294117647101</v>
      </c>
      <c r="G34" s="40">
        <v>12.5833333333333</v>
      </c>
      <c r="H34" s="40">
        <v>12.5321100917431</v>
      </c>
      <c r="I34" s="40">
        <v>8.5714285714285694</v>
      </c>
      <c r="J34" s="40">
        <v>0</v>
      </c>
      <c r="K34" s="40">
        <v>0</v>
      </c>
      <c r="L34" s="40">
        <v>12.440677966101701</v>
      </c>
      <c r="M34" s="40">
        <v>12.696969696969701</v>
      </c>
      <c r="N34" s="40">
        <v>12.54</v>
      </c>
      <c r="O34" s="40">
        <v>11</v>
      </c>
      <c r="P34" s="40">
        <v>10.521739130434799</v>
      </c>
      <c r="Q34" s="40">
        <v>13.1311475409836</v>
      </c>
      <c r="R34" s="40">
        <v>12.575757575757599</v>
      </c>
      <c r="S34" s="40">
        <v>0</v>
      </c>
      <c r="T34" s="40">
        <v>0</v>
      </c>
      <c r="U34" s="40">
        <v>0</v>
      </c>
      <c r="V34" s="40">
        <v>0</v>
      </c>
      <c r="W34" s="40">
        <v>0</v>
      </c>
      <c r="X34" s="40">
        <v>13.246753246753199</v>
      </c>
      <c r="Y34" s="40">
        <v>12.77</v>
      </c>
      <c r="Z34" s="40">
        <v>0</v>
      </c>
      <c r="AA34" s="40">
        <v>0</v>
      </c>
      <c r="AB34" s="40">
        <v>0</v>
      </c>
      <c r="AC34" s="40">
        <v>0</v>
      </c>
      <c r="AD34" s="40">
        <v>0</v>
      </c>
      <c r="AE34" s="40">
        <v>0</v>
      </c>
      <c r="AF34" s="40">
        <v>0</v>
      </c>
      <c r="AG34" s="40">
        <v>0</v>
      </c>
      <c r="AH34" s="40">
        <v>0</v>
      </c>
      <c r="AI34" s="40">
        <v>13.294117647058799</v>
      </c>
      <c r="AJ34" s="40">
        <v>15</v>
      </c>
      <c r="AK34" s="40">
        <v>0</v>
      </c>
      <c r="AL34" s="41" t="s">
        <v>17</v>
      </c>
      <c r="AM34" s="40">
        <f t="shared" si="4"/>
        <v>197.66258473216499</v>
      </c>
      <c r="AN34" s="44">
        <f t="shared" si="5"/>
        <v>46.084216629273371</v>
      </c>
      <c r="AO34" s="40">
        <f t="shared" si="6"/>
        <v>50.038852961903601</v>
      </c>
      <c r="AP34" s="44">
        <f t="shared" si="7"/>
        <v>96.123069591176971</v>
      </c>
      <c r="AQ34" s="40" t="str">
        <f>B34</f>
        <v>US2</v>
      </c>
      <c r="AS34" s="1" t="s">
        <v>3</v>
      </c>
      <c r="AT34" s="2">
        <v>11</v>
      </c>
      <c r="AU34" s="2">
        <v>275</v>
      </c>
      <c r="AV34" s="2">
        <v>149</v>
      </c>
      <c r="AW34" s="31"/>
      <c r="AY34" s="51"/>
      <c r="AZ34" s="51"/>
      <c r="BA34" s="51"/>
      <c r="BB34" s="51"/>
      <c r="BC34" s="51"/>
      <c r="BD34" s="51"/>
      <c r="BQ34" s="47"/>
      <c r="BR34" s="47"/>
      <c r="BS34" s="47"/>
      <c r="BT34" s="47"/>
      <c r="BU34" s="47"/>
      <c r="BV34" s="47"/>
      <c r="BW34" s="47"/>
    </row>
    <row r="35" spans="1:75" x14ac:dyDescent="0.25">
      <c r="B35" s="1" t="s">
        <v>36</v>
      </c>
      <c r="C35" s="2">
        <v>0</v>
      </c>
      <c r="D35" s="2">
        <v>0</v>
      </c>
      <c r="E35" s="2">
        <v>0</v>
      </c>
      <c r="F35" s="2">
        <v>80.902154159075707</v>
      </c>
      <c r="G35" s="2">
        <v>0</v>
      </c>
      <c r="H35" s="2">
        <v>0</v>
      </c>
      <c r="I35" s="2">
        <v>0</v>
      </c>
      <c r="J35" s="2">
        <v>0</v>
      </c>
      <c r="K35" s="2">
        <v>0</v>
      </c>
      <c r="L35" s="2">
        <v>0</v>
      </c>
      <c r="M35" s="2">
        <v>79.666081512656604</v>
      </c>
      <c r="N35" s="2">
        <v>0</v>
      </c>
      <c r="O35" s="2">
        <v>61.744938741813698</v>
      </c>
      <c r="P35" s="2">
        <v>65.223189044544498</v>
      </c>
      <c r="Q35" s="2">
        <v>81.523142621123299</v>
      </c>
      <c r="R35" s="2">
        <v>80.011636954611205</v>
      </c>
      <c r="S35" s="2">
        <v>0</v>
      </c>
      <c r="T35" s="2">
        <v>83.151526187165302</v>
      </c>
      <c r="U35" s="2">
        <v>75.4210376954004</v>
      </c>
      <c r="V35" s="2">
        <v>72.199698857154402</v>
      </c>
      <c r="W35" s="2">
        <v>0</v>
      </c>
      <c r="X35" s="2">
        <v>81.140616972299497</v>
      </c>
      <c r="Y35" s="2">
        <v>84.409006748110798</v>
      </c>
      <c r="Z35" s="2">
        <v>76.970140150134895</v>
      </c>
      <c r="AA35" s="2">
        <v>0</v>
      </c>
      <c r="AB35" s="2">
        <v>0</v>
      </c>
      <c r="AC35" s="2">
        <v>0</v>
      </c>
      <c r="AD35" s="2">
        <v>0</v>
      </c>
      <c r="AE35" s="2">
        <v>0</v>
      </c>
      <c r="AF35" s="2">
        <v>81.452591968761695</v>
      </c>
      <c r="AG35" s="2">
        <v>0</v>
      </c>
      <c r="AH35" s="2">
        <v>0</v>
      </c>
      <c r="AI35" s="2">
        <v>0</v>
      </c>
      <c r="AJ35" s="2">
        <v>73.205393178945798</v>
      </c>
      <c r="AK35" s="2">
        <v>0</v>
      </c>
      <c r="AL35" s="3" t="s">
        <v>18</v>
      </c>
      <c r="AM35">
        <f t="shared" si="4"/>
        <v>1077.0211547917977</v>
      </c>
      <c r="AN35" s="42">
        <f t="shared" si="5"/>
        <v>0</v>
      </c>
      <c r="AO35">
        <f t="shared" si="6"/>
        <v>160.56823567173231</v>
      </c>
      <c r="AP35" s="42">
        <f t="shared" si="7"/>
        <v>160.56823567173231</v>
      </c>
      <c r="AQ35" t="str">
        <f>B35</f>
        <v>CN3</v>
      </c>
      <c r="AS35" s="1"/>
      <c r="AW35" s="3"/>
    </row>
    <row r="36" spans="1:75" x14ac:dyDescent="0.25">
      <c r="B36" s="1" t="s">
        <v>35</v>
      </c>
      <c r="C36" s="2">
        <v>72.199698857154402</v>
      </c>
      <c r="D36" s="2">
        <v>79.414192750303002</v>
      </c>
      <c r="E36" s="2">
        <v>81.140616972299497</v>
      </c>
      <c r="F36" s="2">
        <v>0</v>
      </c>
      <c r="G36" s="2">
        <v>76.970140150134895</v>
      </c>
      <c r="H36" s="2">
        <v>0</v>
      </c>
      <c r="I36" s="2">
        <v>83.600563519390406</v>
      </c>
      <c r="J36" s="2">
        <v>83.753633840445801</v>
      </c>
      <c r="K36" s="2">
        <v>82.8863275549067</v>
      </c>
      <c r="L36" s="2">
        <v>0</v>
      </c>
      <c r="M36" s="2">
        <v>0</v>
      </c>
      <c r="N36" s="2">
        <v>67.844184024411504</v>
      </c>
      <c r="O36" s="2">
        <v>0</v>
      </c>
      <c r="P36" s="2">
        <v>0</v>
      </c>
      <c r="Q36" s="2">
        <v>0</v>
      </c>
      <c r="R36" s="2">
        <v>0</v>
      </c>
      <c r="S36" s="2">
        <v>76.860792274162193</v>
      </c>
      <c r="T36" s="2">
        <v>0</v>
      </c>
      <c r="U36" s="2">
        <v>0</v>
      </c>
      <c r="V36" s="2">
        <v>80.902154159075707</v>
      </c>
      <c r="W36" s="2">
        <v>76.792688352859898</v>
      </c>
      <c r="X36" s="2">
        <v>0</v>
      </c>
      <c r="Y36" s="2">
        <v>0</v>
      </c>
      <c r="Z36" s="2">
        <v>69.874825717767195</v>
      </c>
      <c r="AA36" s="2">
        <v>79.961415592491406</v>
      </c>
      <c r="AB36" s="2">
        <v>76.333384177392304</v>
      </c>
      <c r="AC36" s="2">
        <v>0</v>
      </c>
      <c r="AD36" s="2">
        <v>84.067210201649004</v>
      </c>
      <c r="AE36" s="2">
        <v>0</v>
      </c>
      <c r="AF36" s="2">
        <v>65.223189044544498</v>
      </c>
      <c r="AG36" s="2">
        <v>0</v>
      </c>
      <c r="AH36" s="2">
        <v>0</v>
      </c>
      <c r="AI36" s="2">
        <v>0</v>
      </c>
      <c r="AJ36" s="2">
        <v>0</v>
      </c>
      <c r="AK36" s="2">
        <v>75.4210376954004</v>
      </c>
      <c r="AL36" s="3" t="s">
        <v>18</v>
      </c>
      <c r="AM36">
        <f t="shared" si="4"/>
        <v>1313.2460548843892</v>
      </c>
      <c r="AN36" s="42">
        <f t="shared" si="5"/>
        <v>151.4447475438019</v>
      </c>
      <c r="AO36">
        <f t="shared" si="6"/>
        <v>320.41127742764411</v>
      </c>
      <c r="AP36" s="42">
        <f t="shared" si="7"/>
        <v>471.856024971446</v>
      </c>
      <c r="AQ36" t="str">
        <f>B36</f>
        <v>JP3</v>
      </c>
      <c r="AS36" s="1" t="s">
        <v>6</v>
      </c>
      <c r="AT36" s="2">
        <v>12.961538461538501</v>
      </c>
      <c r="AU36" s="2">
        <v>0</v>
      </c>
      <c r="AV36" s="2">
        <v>19.557638656399941</v>
      </c>
      <c r="AW36" s="31" t="s">
        <v>17</v>
      </c>
    </row>
    <row r="37" spans="1:75" x14ac:dyDescent="0.25">
      <c r="B37" s="1" t="s">
        <v>37</v>
      </c>
      <c r="C37" s="2">
        <v>62.970966848277797</v>
      </c>
      <c r="D37" s="2">
        <v>69.874825717767195</v>
      </c>
      <c r="E37" s="2">
        <v>79.961415592491406</v>
      </c>
      <c r="F37" s="2">
        <v>76.333384177392304</v>
      </c>
      <c r="G37" s="2">
        <v>79.666081512656604</v>
      </c>
      <c r="H37" s="2">
        <v>84.067210201649004</v>
      </c>
      <c r="I37" s="2">
        <v>0</v>
      </c>
      <c r="J37" s="2">
        <v>65.223189044544498</v>
      </c>
      <c r="K37" s="2">
        <v>0</v>
      </c>
      <c r="L37" s="2">
        <v>0</v>
      </c>
      <c r="M37" s="2">
        <v>0</v>
      </c>
      <c r="N37" s="2">
        <v>0</v>
      </c>
      <c r="O37" s="2">
        <v>0</v>
      </c>
      <c r="P37" s="2">
        <v>0</v>
      </c>
      <c r="Q37" s="2">
        <v>79.414192750303002</v>
      </c>
      <c r="R37" s="2">
        <v>0</v>
      </c>
      <c r="S37" s="2">
        <v>0</v>
      </c>
      <c r="T37" s="2">
        <v>76.970140150134895</v>
      </c>
      <c r="U37" s="2">
        <v>0</v>
      </c>
      <c r="V37" s="2">
        <v>83.600563519390406</v>
      </c>
      <c r="W37" s="2">
        <v>0</v>
      </c>
      <c r="X37" s="2">
        <v>82.8863275549067</v>
      </c>
      <c r="Y37" s="2">
        <v>0</v>
      </c>
      <c r="Z37" s="2">
        <v>81.452591968761695</v>
      </c>
      <c r="AA37" s="2">
        <v>0</v>
      </c>
      <c r="AB37" s="2">
        <v>0</v>
      </c>
      <c r="AC37" s="2">
        <v>0</v>
      </c>
      <c r="AD37" s="2">
        <v>0</v>
      </c>
      <c r="AE37" s="2">
        <v>0</v>
      </c>
      <c r="AF37" s="2">
        <v>76.860792274162193</v>
      </c>
      <c r="AG37" s="2">
        <v>0</v>
      </c>
      <c r="AH37" s="2">
        <v>81.790154946442698</v>
      </c>
      <c r="AI37" s="2">
        <v>0</v>
      </c>
      <c r="AJ37" s="2">
        <v>76.792688352859898</v>
      </c>
      <c r="AK37" s="2">
        <v>0</v>
      </c>
      <c r="AL37" s="3" t="s">
        <v>18</v>
      </c>
      <c r="AM37">
        <f t="shared" si="4"/>
        <v>1157.8645246117401</v>
      </c>
      <c r="AN37" s="42">
        <f t="shared" si="5"/>
        <v>84.067210201649004</v>
      </c>
      <c r="AO37">
        <f t="shared" si="6"/>
        <v>305.83570700030748</v>
      </c>
      <c r="AP37" s="42">
        <f t="shared" si="7"/>
        <v>389.90291720195648</v>
      </c>
      <c r="AQ37" t="str">
        <f>B37</f>
        <v>KR3</v>
      </c>
      <c r="AS37" s="1" t="s">
        <v>5</v>
      </c>
      <c r="AT37" s="2">
        <v>50.566841491841501</v>
      </c>
      <c r="AU37" s="2">
        <v>26.2573687994248</v>
      </c>
      <c r="AV37" s="2">
        <v>0</v>
      </c>
      <c r="AW37" s="31" t="s">
        <v>17</v>
      </c>
    </row>
    <row r="38" spans="1:75" x14ac:dyDescent="0.25">
      <c r="B38" s="1" t="s">
        <v>34</v>
      </c>
      <c r="C38" s="2">
        <v>0</v>
      </c>
      <c r="D38" s="2">
        <v>0</v>
      </c>
      <c r="E38" s="2">
        <v>81.790154946442698</v>
      </c>
      <c r="F38" s="2">
        <v>80.902154159075707</v>
      </c>
      <c r="G38" s="2">
        <v>76.792688352859898</v>
      </c>
      <c r="H38" s="2">
        <v>84.234971384004595</v>
      </c>
      <c r="I38" s="2">
        <v>62.970966848277797</v>
      </c>
      <c r="J38" s="2">
        <v>0</v>
      </c>
      <c r="K38" s="2">
        <v>0</v>
      </c>
      <c r="L38" s="2">
        <v>76.333384177392304</v>
      </c>
      <c r="M38" s="2">
        <v>79.666081512656604</v>
      </c>
      <c r="N38" s="2">
        <v>84.067210201649004</v>
      </c>
      <c r="O38" s="2">
        <v>61.744938741813698</v>
      </c>
      <c r="P38" s="2">
        <v>65.223189044544498</v>
      </c>
      <c r="Q38" s="2">
        <v>81.523142621123299</v>
      </c>
      <c r="R38" s="2">
        <v>80.011636954611205</v>
      </c>
      <c r="S38" s="2">
        <v>0</v>
      </c>
      <c r="T38" s="2">
        <v>0</v>
      </c>
      <c r="U38" s="2">
        <v>0</v>
      </c>
      <c r="V38" s="2">
        <v>0</v>
      </c>
      <c r="W38" s="2">
        <v>0</v>
      </c>
      <c r="X38" s="2">
        <v>81.140616972299497</v>
      </c>
      <c r="Y38" s="2">
        <v>84.409006748110798</v>
      </c>
      <c r="Z38" s="2">
        <v>0</v>
      </c>
      <c r="AA38" s="2">
        <v>0</v>
      </c>
      <c r="AB38" s="2">
        <v>0</v>
      </c>
      <c r="AC38" s="2">
        <v>0</v>
      </c>
      <c r="AD38" s="2">
        <v>0</v>
      </c>
      <c r="AE38" s="2">
        <v>0</v>
      </c>
      <c r="AF38" s="2">
        <v>0</v>
      </c>
      <c r="AG38" s="2">
        <v>0</v>
      </c>
      <c r="AH38" s="2">
        <v>0</v>
      </c>
      <c r="AI38" s="2">
        <v>76.748622497415994</v>
      </c>
      <c r="AJ38" s="2">
        <v>73.205393178945798</v>
      </c>
      <c r="AK38" s="2">
        <v>0</v>
      </c>
      <c r="AL38" s="3" t="s">
        <v>18</v>
      </c>
      <c r="AM38">
        <f t="shared" si="4"/>
        <v>1230.7641583412233</v>
      </c>
      <c r="AN38" s="42">
        <f>SUM(H38,I38,N38,L38)</f>
        <v>307.6065326113237</v>
      </c>
      <c r="AO38">
        <f t="shared" si="6"/>
        <v>319.15107897103491</v>
      </c>
      <c r="AP38" s="42">
        <f t="shared" si="7"/>
        <v>626.75761158235855</v>
      </c>
      <c r="AQ38" t="str">
        <f>B38</f>
        <v>US3</v>
      </c>
      <c r="AS38" s="1" t="s">
        <v>7</v>
      </c>
      <c r="AT38" s="2">
        <v>0</v>
      </c>
      <c r="AU38" s="2">
        <v>12.54</v>
      </c>
      <c r="AV38" s="2">
        <v>12.875</v>
      </c>
      <c r="AW38" s="31" t="s">
        <v>17</v>
      </c>
    </row>
    <row r="39" spans="1:75" ht="15.75" thickBot="1" x14ac:dyDescent="0.3">
      <c r="AS39" s="1" t="s">
        <v>3</v>
      </c>
      <c r="AT39" s="2">
        <v>12</v>
      </c>
      <c r="AU39" s="2">
        <v>46.084216629273371</v>
      </c>
      <c r="AV39" s="2">
        <v>34.701628530199898</v>
      </c>
      <c r="AW39" s="31" t="s">
        <v>17</v>
      </c>
    </row>
    <row r="40" spans="1:75" x14ac:dyDescent="0.25">
      <c r="B40" s="22" t="s">
        <v>22</v>
      </c>
      <c r="C40" s="23"/>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4"/>
      <c r="AS40" s="1"/>
      <c r="AW40" s="3"/>
    </row>
    <row r="41" spans="1:75" x14ac:dyDescent="0.25">
      <c r="B41" s="1"/>
      <c r="C41" s="2">
        <v>1</v>
      </c>
      <c r="D41" s="2">
        <v>2</v>
      </c>
      <c r="E41" s="2">
        <v>3</v>
      </c>
      <c r="F41" s="2">
        <v>4</v>
      </c>
      <c r="G41" s="2">
        <v>5</v>
      </c>
      <c r="H41" s="2">
        <v>6</v>
      </c>
      <c r="I41" s="2">
        <v>7</v>
      </c>
      <c r="J41" s="2">
        <v>8</v>
      </c>
      <c r="K41" s="2">
        <v>9</v>
      </c>
      <c r="L41" s="2">
        <v>10</v>
      </c>
      <c r="M41" s="2">
        <v>11</v>
      </c>
      <c r="N41" s="2">
        <v>12</v>
      </c>
      <c r="O41" s="2">
        <v>13</v>
      </c>
      <c r="P41" s="2">
        <v>14</v>
      </c>
      <c r="Q41" s="2">
        <v>15</v>
      </c>
      <c r="R41" s="2">
        <v>16</v>
      </c>
      <c r="S41" s="2">
        <v>17</v>
      </c>
      <c r="T41" s="2">
        <v>18</v>
      </c>
      <c r="U41" s="2">
        <v>19</v>
      </c>
      <c r="V41" s="2">
        <v>20</v>
      </c>
      <c r="W41" s="2">
        <v>21</v>
      </c>
      <c r="X41" s="2">
        <v>22</v>
      </c>
      <c r="Y41" s="2">
        <v>23</v>
      </c>
      <c r="Z41" s="2">
        <v>24</v>
      </c>
      <c r="AA41" s="2">
        <v>25</v>
      </c>
      <c r="AB41" s="2">
        <v>26</v>
      </c>
      <c r="AC41" s="2">
        <v>27</v>
      </c>
      <c r="AD41" s="2">
        <v>28</v>
      </c>
      <c r="AE41" s="2">
        <v>29</v>
      </c>
      <c r="AF41" s="2">
        <v>30</v>
      </c>
      <c r="AG41" s="2">
        <v>31</v>
      </c>
      <c r="AH41" s="2">
        <v>32</v>
      </c>
      <c r="AI41" s="2">
        <v>33</v>
      </c>
      <c r="AJ41" s="2">
        <v>34</v>
      </c>
      <c r="AK41" s="2">
        <v>35</v>
      </c>
      <c r="AL41" s="3" t="s">
        <v>24</v>
      </c>
      <c r="AM41" t="s">
        <v>59</v>
      </c>
      <c r="AN41" s="42" t="s">
        <v>60</v>
      </c>
      <c r="AO41" t="s">
        <v>61</v>
      </c>
      <c r="AP41" s="42" t="s">
        <v>62</v>
      </c>
      <c r="AS41" s="1" t="s">
        <v>6</v>
      </c>
      <c r="AT41" s="2">
        <v>57.570027535624298</v>
      </c>
      <c r="AU41" s="2">
        <v>0</v>
      </c>
      <c r="AV41" s="2">
        <v>168.96602671846648</v>
      </c>
      <c r="AW41" s="31" t="s">
        <v>18</v>
      </c>
    </row>
    <row r="42" spans="1:75" s="35" customFormat="1" x14ac:dyDescent="0.25">
      <c r="A42" s="33"/>
      <c r="B42" s="34" t="s">
        <v>6</v>
      </c>
      <c r="C42" s="35">
        <v>0</v>
      </c>
      <c r="D42" s="35">
        <v>0</v>
      </c>
      <c r="E42" s="35">
        <v>0</v>
      </c>
      <c r="F42" s="35">
        <v>50.284876975950503</v>
      </c>
      <c r="G42" s="35">
        <v>0</v>
      </c>
      <c r="H42" s="35">
        <v>0</v>
      </c>
      <c r="I42" s="35">
        <v>0</v>
      </c>
      <c r="J42" s="35">
        <v>0</v>
      </c>
      <c r="K42" s="35">
        <v>0</v>
      </c>
      <c r="L42" s="35">
        <v>6.05298821380212</v>
      </c>
      <c r="M42" s="35">
        <v>0</v>
      </c>
      <c r="N42" s="35">
        <v>20.994846452997098</v>
      </c>
      <c r="O42" s="35">
        <v>0</v>
      </c>
      <c r="P42" s="35">
        <v>0</v>
      </c>
      <c r="Q42" s="35">
        <v>41.7699916983454</v>
      </c>
      <c r="R42" s="35">
        <v>83.045209188500806</v>
      </c>
      <c r="S42" s="35">
        <v>67.780019716656795</v>
      </c>
      <c r="T42" s="35">
        <v>70.101856927329095</v>
      </c>
      <c r="U42" s="35">
        <v>77.575787371513499</v>
      </c>
      <c r="V42" s="35">
        <v>88.171078075389204</v>
      </c>
      <c r="W42" s="35">
        <v>0</v>
      </c>
      <c r="X42" s="35">
        <v>92.713133846379506</v>
      </c>
      <c r="Y42" s="35">
        <v>69.985393347349898</v>
      </c>
      <c r="Z42" s="35">
        <v>80.695584082314596</v>
      </c>
      <c r="AA42" s="35">
        <v>82.821597272736796</v>
      </c>
      <c r="AB42" s="35">
        <v>73.057917045938197</v>
      </c>
      <c r="AC42" s="35">
        <v>0</v>
      </c>
      <c r="AD42" s="35">
        <v>0</v>
      </c>
      <c r="AE42" s="35">
        <v>73.076021369849201</v>
      </c>
      <c r="AF42" s="35">
        <v>78.388277616068905</v>
      </c>
      <c r="AG42" s="35">
        <v>0</v>
      </c>
      <c r="AH42" s="35">
        <v>0</v>
      </c>
      <c r="AI42" s="35">
        <v>0</v>
      </c>
      <c r="AJ42" s="35">
        <v>0</v>
      </c>
      <c r="AK42" s="35">
        <v>69.413083536200801</v>
      </c>
      <c r="AL42" s="36" t="s">
        <v>25</v>
      </c>
      <c r="AM42" s="35">
        <f>SUM(C42:AK42)</f>
        <v>1125.9276627373224</v>
      </c>
      <c r="AN42" s="43">
        <f>SUM(H42,I42,N42,L42)</f>
        <v>27.047834666799218</v>
      </c>
      <c r="AO42" s="35">
        <f>SUM(F42,G42,E42,M42,D42,K42)</f>
        <v>50.284876975950503</v>
      </c>
      <c r="AP42" s="43">
        <f>SUM(AN42:AO42)</f>
        <v>77.332711642749729</v>
      </c>
      <c r="AQ42" s="35" t="str">
        <f>B42</f>
        <v>CN</v>
      </c>
      <c r="AS42" s="1" t="s">
        <v>5</v>
      </c>
      <c r="AT42" s="2">
        <v>229.57510382135692</v>
      </c>
      <c r="AU42" s="2">
        <v>151.4447475438019</v>
      </c>
      <c r="AV42" s="2">
        <v>0</v>
      </c>
      <c r="AW42" s="31" t="s">
        <v>18</v>
      </c>
      <c r="AY42" s="49"/>
      <c r="AZ42" s="49"/>
      <c r="BA42" s="49"/>
      <c r="BB42" s="49"/>
      <c r="BC42" s="49"/>
      <c r="BD42" s="49"/>
      <c r="BQ42" s="45"/>
      <c r="BR42" s="45"/>
      <c r="BS42" s="45"/>
      <c r="BT42" s="45"/>
      <c r="BU42" s="45"/>
      <c r="BV42" s="45"/>
      <c r="BW42" s="45"/>
    </row>
    <row r="43" spans="1:75" s="2" customFormat="1" x14ac:dyDescent="0.25">
      <c r="A43" s="37"/>
      <c r="B43" s="1" t="s">
        <v>5</v>
      </c>
      <c r="C43" s="2">
        <v>65.966839476220997</v>
      </c>
      <c r="D43" s="2">
        <v>67.074995424648094</v>
      </c>
      <c r="E43" s="2">
        <v>71.000090739673198</v>
      </c>
      <c r="F43" s="2">
        <v>0</v>
      </c>
      <c r="G43" s="2">
        <v>72.690272912183204</v>
      </c>
      <c r="H43" s="2">
        <v>0</v>
      </c>
      <c r="I43" s="2">
        <v>0</v>
      </c>
      <c r="J43" s="2">
        <v>16.215059991747101</v>
      </c>
      <c r="K43" s="2">
        <v>38.177609982710898</v>
      </c>
      <c r="L43" s="2">
        <v>0</v>
      </c>
      <c r="M43" s="2">
        <v>0</v>
      </c>
      <c r="N43" s="2">
        <v>0</v>
      </c>
      <c r="O43" s="2">
        <v>0</v>
      </c>
      <c r="P43" s="2">
        <v>0</v>
      </c>
      <c r="Q43" s="2">
        <v>0</v>
      </c>
      <c r="R43" s="2">
        <v>0</v>
      </c>
      <c r="S43" s="2">
        <v>67.780019716656795</v>
      </c>
      <c r="T43" s="2">
        <v>0</v>
      </c>
      <c r="U43" s="2">
        <v>0</v>
      </c>
      <c r="V43" s="2">
        <v>0</v>
      </c>
      <c r="W43" s="2">
        <v>83.635549916863297</v>
      </c>
      <c r="X43" s="2">
        <v>0</v>
      </c>
      <c r="Y43" s="2">
        <v>0</v>
      </c>
      <c r="Z43" s="2">
        <v>0</v>
      </c>
      <c r="AA43" s="2">
        <v>82.821597272736796</v>
      </c>
      <c r="AB43" s="2">
        <v>0</v>
      </c>
      <c r="AC43" s="2">
        <v>79.436570816663405</v>
      </c>
      <c r="AD43" s="2">
        <v>82.710323456009206</v>
      </c>
      <c r="AE43" s="2">
        <v>0</v>
      </c>
      <c r="AF43" s="2">
        <v>78.388277616068905</v>
      </c>
      <c r="AG43" s="2">
        <v>100</v>
      </c>
      <c r="AH43" s="2">
        <v>85.333780955516204</v>
      </c>
      <c r="AI43" s="2">
        <v>79.975807622034097</v>
      </c>
      <c r="AJ43" s="2">
        <v>0</v>
      </c>
      <c r="AK43" s="2">
        <v>0</v>
      </c>
      <c r="AL43" s="3" t="s">
        <v>25</v>
      </c>
      <c r="AM43" s="2">
        <f t="shared" ref="AM43:AM57" si="8">SUM(C43:AK43)</f>
        <v>1071.2067958997322</v>
      </c>
      <c r="AN43" s="8">
        <f t="shared" ref="AN43:AN56" si="9">SUM(H43,I43,N43,L43)</f>
        <v>0</v>
      </c>
      <c r="AO43" s="2">
        <f t="shared" ref="AO43:AO56" si="10">SUM(F43,G43,E43,M43,D43,K43)</f>
        <v>248.94296905921536</v>
      </c>
      <c r="AP43" s="8">
        <f t="shared" ref="AP43:AP57" si="11">SUM(AN43:AO43)</f>
        <v>248.94296905921536</v>
      </c>
      <c r="AQ43" s="2" t="str">
        <f>B43</f>
        <v>JP</v>
      </c>
      <c r="AS43" s="1" t="s">
        <v>7</v>
      </c>
      <c r="AT43" s="2">
        <v>0</v>
      </c>
      <c r="AU43" s="2">
        <v>84.067210201649004</v>
      </c>
      <c r="AV43" s="2">
        <v>71.900105445138607</v>
      </c>
      <c r="AW43" s="31" t="s">
        <v>18</v>
      </c>
      <c r="AY43" s="50"/>
      <c r="AZ43" s="50"/>
      <c r="BA43" s="50"/>
      <c r="BB43" s="50"/>
      <c r="BC43" s="50"/>
      <c r="BD43" s="50"/>
      <c r="BQ43" s="46"/>
      <c r="BR43" s="46"/>
      <c r="BS43" s="46"/>
      <c r="BT43" s="46"/>
      <c r="BU43" s="46"/>
      <c r="BV43" s="46"/>
      <c r="BW43" s="46"/>
    </row>
    <row r="44" spans="1:75" s="2" customFormat="1" ht="15.75" thickBot="1" x14ac:dyDescent="0.3">
      <c r="A44" s="37"/>
      <c r="B44" s="1" t="s">
        <v>7</v>
      </c>
      <c r="C44" s="2">
        <v>82.710323456009206</v>
      </c>
      <c r="D44" s="2">
        <v>73.076021369849201</v>
      </c>
      <c r="E44" s="2">
        <v>78.388277616068905</v>
      </c>
      <c r="F44" s="2">
        <v>100</v>
      </c>
      <c r="G44" s="2">
        <v>0</v>
      </c>
      <c r="H44" s="2">
        <v>0</v>
      </c>
      <c r="I44" s="2">
        <v>76.207186320882897</v>
      </c>
      <c r="J44" s="2">
        <v>69.413083536200801</v>
      </c>
      <c r="K44" s="2">
        <v>65.966839476220997</v>
      </c>
      <c r="L44" s="2">
        <v>0</v>
      </c>
      <c r="M44" s="2">
        <v>0</v>
      </c>
      <c r="N44" s="2">
        <v>0</v>
      </c>
      <c r="O44" s="2">
        <v>0</v>
      </c>
      <c r="P44" s="2">
        <v>0</v>
      </c>
      <c r="Q44" s="2">
        <v>0</v>
      </c>
      <c r="R44" s="2">
        <v>0</v>
      </c>
      <c r="S44" s="2">
        <v>0</v>
      </c>
      <c r="T44" s="2">
        <v>0</v>
      </c>
      <c r="U44" s="2">
        <v>0</v>
      </c>
      <c r="V44" s="2">
        <v>0</v>
      </c>
      <c r="W44" s="2">
        <v>0</v>
      </c>
      <c r="X44" s="2">
        <v>0</v>
      </c>
      <c r="Y44" s="2">
        <v>0</v>
      </c>
      <c r="Z44" s="2">
        <v>0</v>
      </c>
      <c r="AA44" s="2">
        <v>0</v>
      </c>
      <c r="AB44" s="2">
        <v>0</v>
      </c>
      <c r="AC44" s="2">
        <v>0</v>
      </c>
      <c r="AD44" s="2">
        <v>0</v>
      </c>
      <c r="AE44" s="2">
        <v>0</v>
      </c>
      <c r="AF44" s="2">
        <v>92.713133846379506</v>
      </c>
      <c r="AG44" s="2">
        <v>0</v>
      </c>
      <c r="AH44" s="2">
        <v>80.695584082314596</v>
      </c>
      <c r="AI44" s="2">
        <v>0</v>
      </c>
      <c r="AJ44" s="2">
        <v>73.057917045938197</v>
      </c>
      <c r="AK44" s="2">
        <v>0</v>
      </c>
      <c r="AL44" s="3" t="s">
        <v>25</v>
      </c>
      <c r="AM44" s="2">
        <f t="shared" si="8"/>
        <v>792.22836674986434</v>
      </c>
      <c r="AN44" s="8">
        <f t="shared" si="9"/>
        <v>76.207186320882897</v>
      </c>
      <c r="AO44" s="2">
        <f t="shared" si="10"/>
        <v>317.43113846213907</v>
      </c>
      <c r="AP44" s="8">
        <f t="shared" si="11"/>
        <v>393.63832478302197</v>
      </c>
      <c r="AQ44" s="2" t="str">
        <f>B44</f>
        <v>KR</v>
      </c>
      <c r="AS44" s="4" t="s">
        <v>3</v>
      </c>
      <c r="AT44" s="5">
        <v>46.845475357975403</v>
      </c>
      <c r="AU44" s="5">
        <v>307.6065326113237</v>
      </c>
      <c r="AV44" s="5">
        <v>230.65413188262141</v>
      </c>
      <c r="AW44" s="32" t="s">
        <v>18</v>
      </c>
      <c r="AY44" s="50"/>
      <c r="AZ44" s="50"/>
      <c r="BA44" s="50"/>
      <c r="BB44" s="50"/>
      <c r="BC44" s="50"/>
      <c r="BD44" s="50"/>
      <c r="BQ44" s="46"/>
      <c r="BR44" s="46"/>
      <c r="BS44" s="46"/>
      <c r="BT44" s="46"/>
      <c r="BU44" s="46"/>
      <c r="BV44" s="46"/>
      <c r="BW44" s="46"/>
    </row>
    <row r="45" spans="1:75" s="40" customFormat="1" ht="15.75" thickBot="1" x14ac:dyDescent="0.3">
      <c r="A45" s="38"/>
      <c r="B45" s="39" t="s">
        <v>3</v>
      </c>
      <c r="C45" s="40">
        <v>0</v>
      </c>
      <c r="D45" s="40">
        <v>6.05298821380212</v>
      </c>
      <c r="E45" s="40">
        <v>42.568677545190297</v>
      </c>
      <c r="F45" s="40">
        <v>20.994846452997098</v>
      </c>
      <c r="G45" s="40">
        <v>25.790233119984499</v>
      </c>
      <c r="H45" s="40">
        <v>0</v>
      </c>
      <c r="I45" s="40">
        <v>41.7699916983454</v>
      </c>
      <c r="J45" s="40">
        <v>83.045209188500806</v>
      </c>
      <c r="K45" s="40">
        <v>0</v>
      </c>
      <c r="L45" s="40">
        <v>0</v>
      </c>
      <c r="M45" s="40">
        <v>77.575787371513499</v>
      </c>
      <c r="N45" s="40">
        <v>88.171078075389204</v>
      </c>
      <c r="O45" s="40">
        <v>83.635549916863297</v>
      </c>
      <c r="P45" s="40">
        <v>92.713133846379506</v>
      </c>
      <c r="Q45" s="40">
        <v>69.985393347349898</v>
      </c>
      <c r="R45" s="40">
        <v>80.695584082314596</v>
      </c>
      <c r="S45" s="40">
        <v>0</v>
      </c>
      <c r="T45" s="40">
        <v>0</v>
      </c>
      <c r="U45" s="40">
        <v>0</v>
      </c>
      <c r="V45" s="40">
        <v>0</v>
      </c>
      <c r="W45" s="40">
        <v>73.076021369849201</v>
      </c>
      <c r="X45" s="40">
        <v>0</v>
      </c>
      <c r="Y45" s="40">
        <v>0</v>
      </c>
      <c r="Z45" s="40">
        <v>0</v>
      </c>
      <c r="AA45" s="40">
        <v>0</v>
      </c>
      <c r="AB45" s="40">
        <v>0</v>
      </c>
      <c r="AC45" s="40">
        <v>0</v>
      </c>
      <c r="AD45" s="40">
        <v>0</v>
      </c>
      <c r="AE45" s="40">
        <v>0</v>
      </c>
      <c r="AF45" s="40">
        <v>0</v>
      </c>
      <c r="AG45" s="40">
        <v>0</v>
      </c>
      <c r="AH45" s="40">
        <v>0</v>
      </c>
      <c r="AI45" s="40">
        <v>63.850244332203502</v>
      </c>
      <c r="AJ45" s="40">
        <v>45.714548569693598</v>
      </c>
      <c r="AK45" s="40">
        <v>0</v>
      </c>
      <c r="AL45" s="41" t="s">
        <v>25</v>
      </c>
      <c r="AM45" s="40">
        <f t="shared" si="8"/>
        <v>895.63928713037649</v>
      </c>
      <c r="AN45" s="44">
        <f t="shared" si="9"/>
        <v>129.9410697737346</v>
      </c>
      <c r="AO45" s="40">
        <f t="shared" si="10"/>
        <v>172.98253270348749</v>
      </c>
      <c r="AP45" s="44">
        <f t="shared" si="11"/>
        <v>302.92360247722206</v>
      </c>
      <c r="AQ45" s="40" t="str">
        <f>B45</f>
        <v>US</v>
      </c>
      <c r="AS45" s="2"/>
      <c r="AT45" s="2"/>
      <c r="AU45" s="14"/>
      <c r="AV45" s="14"/>
      <c r="AW45" s="14"/>
      <c r="AY45" s="51"/>
      <c r="AZ45" s="51"/>
      <c r="BA45" s="51"/>
      <c r="BB45" s="51"/>
      <c r="BC45" s="51"/>
      <c r="BD45" s="51"/>
      <c r="BQ45" s="47"/>
      <c r="BR45" s="47"/>
      <c r="BS45" s="47"/>
      <c r="BT45" s="47"/>
      <c r="BU45" s="47"/>
      <c r="BV45" s="47"/>
      <c r="BW45" s="47"/>
    </row>
    <row r="46" spans="1:75" x14ac:dyDescent="0.25">
      <c r="B46" s="1" t="s">
        <v>28</v>
      </c>
      <c r="C46" s="2">
        <v>0</v>
      </c>
      <c r="D46" s="2">
        <v>0</v>
      </c>
      <c r="E46" s="2">
        <v>0</v>
      </c>
      <c r="F46" s="2">
        <v>86</v>
      </c>
      <c r="G46" s="2">
        <v>0</v>
      </c>
      <c r="H46" s="2">
        <v>0</v>
      </c>
      <c r="I46" s="2">
        <v>0</v>
      </c>
      <c r="J46" s="2">
        <v>0</v>
      </c>
      <c r="K46" s="2">
        <v>0</v>
      </c>
      <c r="L46" s="2">
        <v>103</v>
      </c>
      <c r="M46" s="2">
        <v>0</v>
      </c>
      <c r="N46" s="2">
        <v>87</v>
      </c>
      <c r="O46" s="2">
        <v>0</v>
      </c>
      <c r="P46" s="2">
        <v>49</v>
      </c>
      <c r="Q46" s="2">
        <v>45</v>
      </c>
      <c r="R46" s="2">
        <v>93</v>
      </c>
      <c r="S46" s="2">
        <v>84</v>
      </c>
      <c r="T46" s="2">
        <v>96</v>
      </c>
      <c r="U46" s="2">
        <v>83</v>
      </c>
      <c r="V46" s="2">
        <v>55</v>
      </c>
      <c r="W46" s="2">
        <v>0</v>
      </c>
      <c r="X46" s="2">
        <v>66</v>
      </c>
      <c r="Y46" s="2">
        <v>42</v>
      </c>
      <c r="Z46" s="2">
        <v>91</v>
      </c>
      <c r="AA46" s="2">
        <v>39</v>
      </c>
      <c r="AB46" s="2">
        <v>88</v>
      </c>
      <c r="AC46" s="2">
        <v>0</v>
      </c>
      <c r="AD46" s="2">
        <v>0</v>
      </c>
      <c r="AE46" s="2">
        <v>60</v>
      </c>
      <c r="AF46" s="2">
        <v>50</v>
      </c>
      <c r="AG46" s="2">
        <v>0</v>
      </c>
      <c r="AH46" s="2">
        <v>0</v>
      </c>
      <c r="AI46" s="2">
        <v>0</v>
      </c>
      <c r="AJ46" s="2">
        <v>0</v>
      </c>
      <c r="AK46" s="2">
        <v>130</v>
      </c>
      <c r="AL46" s="3" t="s">
        <v>16</v>
      </c>
      <c r="AM46">
        <f t="shared" si="8"/>
        <v>1347</v>
      </c>
      <c r="AN46" s="42">
        <f t="shared" si="9"/>
        <v>190</v>
      </c>
      <c r="AO46">
        <f t="shared" si="10"/>
        <v>86</v>
      </c>
      <c r="AP46" s="42">
        <f t="shared" si="11"/>
        <v>276</v>
      </c>
      <c r="AQ46" t="str">
        <f>B46</f>
        <v>CN1</v>
      </c>
      <c r="AS46" s="27" t="s">
        <v>61</v>
      </c>
      <c r="AT46" s="28"/>
      <c r="AU46" s="28"/>
      <c r="AV46" s="28"/>
      <c r="AW46" s="29"/>
    </row>
    <row r="47" spans="1:75" x14ac:dyDescent="0.25">
      <c r="B47" s="1" t="s">
        <v>27</v>
      </c>
      <c r="C47" s="2">
        <v>93</v>
      </c>
      <c r="D47" s="2">
        <v>93</v>
      </c>
      <c r="E47" s="2">
        <v>138</v>
      </c>
      <c r="F47" s="2">
        <v>0</v>
      </c>
      <c r="G47" s="2">
        <v>89</v>
      </c>
      <c r="H47" s="2">
        <v>0</v>
      </c>
      <c r="I47" s="2">
        <v>0</v>
      </c>
      <c r="J47" s="2">
        <v>35</v>
      </c>
      <c r="K47" s="2">
        <v>109</v>
      </c>
      <c r="L47" s="2">
        <v>0</v>
      </c>
      <c r="M47" s="2">
        <v>0</v>
      </c>
      <c r="N47" s="2">
        <v>0</v>
      </c>
      <c r="O47" s="2">
        <v>0</v>
      </c>
      <c r="P47" s="2">
        <v>0</v>
      </c>
      <c r="Q47" s="2">
        <v>0</v>
      </c>
      <c r="R47" s="2">
        <v>0</v>
      </c>
      <c r="S47" s="2">
        <v>84</v>
      </c>
      <c r="T47" s="2">
        <v>0</v>
      </c>
      <c r="U47" s="2">
        <v>0</v>
      </c>
      <c r="V47" s="2">
        <v>0</v>
      </c>
      <c r="W47" s="2">
        <v>68</v>
      </c>
      <c r="X47" s="2">
        <v>0</v>
      </c>
      <c r="Y47" s="2">
        <v>0</v>
      </c>
      <c r="Z47" s="2">
        <v>0</v>
      </c>
      <c r="AA47" s="2">
        <v>39</v>
      </c>
      <c r="AB47" s="2">
        <v>0</v>
      </c>
      <c r="AC47" s="2">
        <v>61</v>
      </c>
      <c r="AD47" s="2">
        <v>78</v>
      </c>
      <c r="AE47" s="2">
        <v>0</v>
      </c>
      <c r="AF47" s="2">
        <v>50</v>
      </c>
      <c r="AG47" s="2">
        <v>45</v>
      </c>
      <c r="AH47" s="2">
        <v>67</v>
      </c>
      <c r="AI47" s="2">
        <v>63</v>
      </c>
      <c r="AJ47" s="2">
        <v>0</v>
      </c>
      <c r="AK47" s="2">
        <v>0</v>
      </c>
      <c r="AL47" s="3" t="s">
        <v>16</v>
      </c>
      <c r="AM47">
        <f t="shared" si="8"/>
        <v>1112</v>
      </c>
      <c r="AN47" s="42">
        <f t="shared" si="9"/>
        <v>0</v>
      </c>
      <c r="AO47">
        <f t="shared" si="10"/>
        <v>429</v>
      </c>
      <c r="AP47" s="42">
        <f t="shared" si="11"/>
        <v>429</v>
      </c>
      <c r="AQ47" t="str">
        <f>B47</f>
        <v>JP1</v>
      </c>
      <c r="AS47" s="30"/>
      <c r="AT47" s="2" t="s">
        <v>13</v>
      </c>
      <c r="AU47" s="2" t="s">
        <v>12</v>
      </c>
      <c r="AV47" s="2" t="s">
        <v>14</v>
      </c>
      <c r="AW47" s="3"/>
    </row>
    <row r="48" spans="1:75" x14ac:dyDescent="0.25">
      <c r="B48" s="1" t="s">
        <v>29</v>
      </c>
      <c r="C48" s="2">
        <v>78</v>
      </c>
      <c r="D48" s="2">
        <v>60</v>
      </c>
      <c r="E48" s="2">
        <v>50</v>
      </c>
      <c r="F48" s="2">
        <v>45</v>
      </c>
      <c r="G48" s="2">
        <v>0</v>
      </c>
      <c r="H48" s="2">
        <v>0</v>
      </c>
      <c r="I48" s="2">
        <v>32</v>
      </c>
      <c r="J48" s="2">
        <v>130</v>
      </c>
      <c r="K48" s="2">
        <v>93</v>
      </c>
      <c r="L48" s="2">
        <v>0</v>
      </c>
      <c r="M48" s="2">
        <v>0</v>
      </c>
      <c r="N48" s="2">
        <v>0</v>
      </c>
      <c r="O48" s="2">
        <v>0</v>
      </c>
      <c r="P48" s="2">
        <v>0</v>
      </c>
      <c r="Q48" s="2">
        <v>0</v>
      </c>
      <c r="R48" s="2">
        <v>0</v>
      </c>
      <c r="S48" s="2">
        <v>0</v>
      </c>
      <c r="T48" s="2">
        <v>0</v>
      </c>
      <c r="U48" s="2">
        <v>0</v>
      </c>
      <c r="V48" s="2">
        <v>0</v>
      </c>
      <c r="W48" s="2">
        <v>0</v>
      </c>
      <c r="X48" s="2">
        <v>49</v>
      </c>
      <c r="Y48" s="2">
        <v>0</v>
      </c>
      <c r="Z48" s="2">
        <v>0</v>
      </c>
      <c r="AA48" s="2">
        <v>0</v>
      </c>
      <c r="AB48" s="2">
        <v>0</v>
      </c>
      <c r="AC48" s="2">
        <v>0</v>
      </c>
      <c r="AD48" s="2">
        <v>0</v>
      </c>
      <c r="AE48" s="2">
        <v>0</v>
      </c>
      <c r="AF48" s="2">
        <v>66</v>
      </c>
      <c r="AG48" s="2">
        <v>0</v>
      </c>
      <c r="AH48" s="2">
        <v>91</v>
      </c>
      <c r="AI48" s="2">
        <v>0</v>
      </c>
      <c r="AJ48" s="2">
        <v>88</v>
      </c>
      <c r="AK48" s="2">
        <v>0</v>
      </c>
      <c r="AL48" s="3" t="s">
        <v>16</v>
      </c>
      <c r="AM48">
        <f t="shared" si="8"/>
        <v>782</v>
      </c>
      <c r="AN48" s="42">
        <f t="shared" si="9"/>
        <v>32</v>
      </c>
      <c r="AO48">
        <f t="shared" si="10"/>
        <v>248</v>
      </c>
      <c r="AP48" s="42">
        <f t="shared" si="11"/>
        <v>280</v>
      </c>
      <c r="AQ48" t="str">
        <f>B48</f>
        <v>KR1</v>
      </c>
      <c r="AS48" s="1" t="s">
        <v>6</v>
      </c>
      <c r="AT48" s="2">
        <v>0</v>
      </c>
      <c r="AU48" s="14">
        <v>183.17329081045222</v>
      </c>
      <c r="AV48" s="14">
        <v>50.284876975950503</v>
      </c>
      <c r="AW48" s="31" t="s">
        <v>25</v>
      </c>
    </row>
    <row r="49" spans="1:75" x14ac:dyDescent="0.25">
      <c r="B49" s="1" t="s">
        <v>26</v>
      </c>
      <c r="C49" s="2">
        <v>0</v>
      </c>
      <c r="D49" s="2">
        <v>103</v>
      </c>
      <c r="E49" s="2">
        <v>65</v>
      </c>
      <c r="F49" s="2">
        <v>87</v>
      </c>
      <c r="G49" s="2">
        <v>71</v>
      </c>
      <c r="H49" s="2">
        <v>49</v>
      </c>
      <c r="I49" s="2">
        <v>45</v>
      </c>
      <c r="J49" s="2">
        <v>93</v>
      </c>
      <c r="K49" s="2">
        <v>0</v>
      </c>
      <c r="L49" s="2">
        <v>0</v>
      </c>
      <c r="M49" s="2">
        <v>83</v>
      </c>
      <c r="N49" s="2">
        <v>55</v>
      </c>
      <c r="O49" s="2">
        <v>68</v>
      </c>
      <c r="P49" s="2">
        <v>66</v>
      </c>
      <c r="Q49" s="2">
        <v>42</v>
      </c>
      <c r="R49" s="2">
        <v>91</v>
      </c>
      <c r="S49" s="2">
        <v>0</v>
      </c>
      <c r="T49" s="2">
        <v>0</v>
      </c>
      <c r="U49" s="2">
        <v>0</v>
      </c>
      <c r="V49" s="2">
        <v>0</v>
      </c>
      <c r="W49" s="2">
        <v>60</v>
      </c>
      <c r="X49" s="2">
        <v>0</v>
      </c>
      <c r="Y49" s="2">
        <v>0</v>
      </c>
      <c r="Z49" s="2">
        <v>0</v>
      </c>
      <c r="AA49" s="2">
        <v>0</v>
      </c>
      <c r="AB49" s="2">
        <v>0</v>
      </c>
      <c r="AC49" s="2">
        <v>0</v>
      </c>
      <c r="AD49" s="2">
        <v>0</v>
      </c>
      <c r="AE49" s="2">
        <v>0</v>
      </c>
      <c r="AF49" s="2">
        <v>0</v>
      </c>
      <c r="AG49" s="2">
        <v>0</v>
      </c>
      <c r="AH49" s="2">
        <v>0</v>
      </c>
      <c r="AI49" s="2">
        <v>45</v>
      </c>
      <c r="AJ49" s="2">
        <v>25</v>
      </c>
      <c r="AK49" s="2">
        <v>0</v>
      </c>
      <c r="AL49" s="3" t="s">
        <v>16</v>
      </c>
      <c r="AM49">
        <f t="shared" si="8"/>
        <v>1048</v>
      </c>
      <c r="AN49" s="42">
        <f t="shared" si="9"/>
        <v>149</v>
      </c>
      <c r="AO49">
        <f t="shared" si="10"/>
        <v>409</v>
      </c>
      <c r="AP49" s="42">
        <f t="shared" si="11"/>
        <v>558</v>
      </c>
      <c r="AQ49" t="str">
        <f>B49</f>
        <v>US1</v>
      </c>
      <c r="AS49" s="1" t="s">
        <v>5</v>
      </c>
      <c r="AT49" s="2">
        <v>294.45099684639473</v>
      </c>
      <c r="AU49" s="14">
        <v>345.18385339527151</v>
      </c>
      <c r="AV49" s="14">
        <v>248.94296905921536</v>
      </c>
      <c r="AW49" s="31"/>
    </row>
    <row r="50" spans="1:75" s="35" customFormat="1" x14ac:dyDescent="0.25">
      <c r="A50" s="33"/>
      <c r="B50" s="34" t="s">
        <v>32</v>
      </c>
      <c r="C50" s="35">
        <v>0</v>
      </c>
      <c r="D50" s="35">
        <v>0</v>
      </c>
      <c r="E50" s="35">
        <v>0</v>
      </c>
      <c r="F50" s="35">
        <v>11.8139534883721</v>
      </c>
      <c r="G50" s="35">
        <v>0</v>
      </c>
      <c r="H50" s="35">
        <v>0</v>
      </c>
      <c r="I50" s="35">
        <v>0</v>
      </c>
      <c r="J50" s="35">
        <v>0</v>
      </c>
      <c r="K50" s="35">
        <v>0</v>
      </c>
      <c r="L50" s="35">
        <v>9.1553398058252409</v>
      </c>
      <c r="M50" s="35">
        <v>0</v>
      </c>
      <c r="N50" s="35">
        <v>10.4022988505747</v>
      </c>
      <c r="O50" s="35">
        <v>0</v>
      </c>
      <c r="P50" s="35">
        <v>11.061224489795899</v>
      </c>
      <c r="Q50" s="35">
        <v>10.422222222222199</v>
      </c>
      <c r="R50" s="35">
        <v>12.290322580645199</v>
      </c>
      <c r="S50" s="35">
        <v>13.0595238095238</v>
      </c>
      <c r="T50" s="35">
        <v>12.1875</v>
      </c>
      <c r="U50" s="35">
        <v>11.421686746988</v>
      </c>
      <c r="V50" s="35">
        <v>13.218181818181799</v>
      </c>
      <c r="W50" s="35">
        <v>0</v>
      </c>
      <c r="X50" s="35">
        <v>12.303030303030299</v>
      </c>
      <c r="Y50" s="35">
        <v>13.1904761904762</v>
      </c>
      <c r="Z50" s="35">
        <v>12.120879120879099</v>
      </c>
      <c r="AA50" s="35">
        <v>13.0769230769231</v>
      </c>
      <c r="AB50" s="35">
        <v>12.454545454545499</v>
      </c>
      <c r="AC50" s="35">
        <v>0</v>
      </c>
      <c r="AD50" s="35">
        <v>0</v>
      </c>
      <c r="AE50" s="35">
        <v>13.5833333333333</v>
      </c>
      <c r="AF50" s="35">
        <v>12.8</v>
      </c>
      <c r="AG50" s="35">
        <v>0</v>
      </c>
      <c r="AH50" s="35">
        <v>0</v>
      </c>
      <c r="AI50" s="35">
        <v>0</v>
      </c>
      <c r="AJ50" s="35">
        <v>0</v>
      </c>
      <c r="AK50" s="35">
        <v>12.1230769230769</v>
      </c>
      <c r="AL50" s="36" t="s">
        <v>17</v>
      </c>
      <c r="AM50" s="35">
        <f t="shared" si="8"/>
        <v>216.68451821439334</v>
      </c>
      <c r="AN50" s="43">
        <f t="shared" si="9"/>
        <v>19.557638656399941</v>
      </c>
      <c r="AO50" s="35">
        <f t="shared" si="10"/>
        <v>11.8139534883721</v>
      </c>
      <c r="AP50" s="43">
        <f t="shared" si="11"/>
        <v>31.371592144772041</v>
      </c>
      <c r="AQ50" s="35" t="str">
        <f>B50</f>
        <v>CN2</v>
      </c>
      <c r="AS50" s="1" t="s">
        <v>7</v>
      </c>
      <c r="AT50" s="2">
        <v>344.22184711461068</v>
      </c>
      <c r="AU50" s="14">
        <v>281.19789294225217</v>
      </c>
      <c r="AV50" s="14">
        <v>317.43113846213907</v>
      </c>
      <c r="AW50" s="31"/>
      <c r="AY50" s="49"/>
      <c r="AZ50" s="49"/>
      <c r="BA50" s="49"/>
      <c r="BB50" s="49"/>
      <c r="BC50" s="49"/>
      <c r="BD50" s="49"/>
      <c r="BQ50" s="45"/>
      <c r="BR50" s="45"/>
      <c r="BS50" s="45"/>
      <c r="BT50" s="45"/>
      <c r="BU50" s="45"/>
      <c r="BV50" s="45"/>
      <c r="BW50" s="45"/>
    </row>
    <row r="51" spans="1:75" s="2" customFormat="1" x14ac:dyDescent="0.25">
      <c r="A51" s="37"/>
      <c r="B51" s="1" t="s">
        <v>31</v>
      </c>
      <c r="C51" s="2">
        <v>12.559139784946201</v>
      </c>
      <c r="D51" s="2">
        <v>12.505376344086001</v>
      </c>
      <c r="E51" s="2">
        <v>11.688405797101399</v>
      </c>
      <c r="F51" s="2">
        <v>0</v>
      </c>
      <c r="G51" s="2">
        <v>13.0337078651685</v>
      </c>
      <c r="H51" s="2">
        <v>0</v>
      </c>
      <c r="I51" s="2">
        <v>0</v>
      </c>
      <c r="J51" s="2">
        <v>11.228571428571399</v>
      </c>
      <c r="K51" s="2">
        <v>10.9082568807339</v>
      </c>
      <c r="L51" s="2">
        <v>0</v>
      </c>
      <c r="M51" s="2">
        <v>0</v>
      </c>
      <c r="N51" s="2">
        <v>0</v>
      </c>
      <c r="O51" s="2">
        <v>0</v>
      </c>
      <c r="P51" s="2">
        <v>0</v>
      </c>
      <c r="Q51" s="2">
        <v>0</v>
      </c>
      <c r="R51" s="2">
        <v>0</v>
      </c>
      <c r="S51" s="2">
        <v>13.0595238095238</v>
      </c>
      <c r="T51" s="2">
        <v>0</v>
      </c>
      <c r="U51" s="2">
        <v>0</v>
      </c>
      <c r="V51" s="2">
        <v>0</v>
      </c>
      <c r="W51" s="2">
        <v>12.8088235294118</v>
      </c>
      <c r="X51" s="2">
        <v>0</v>
      </c>
      <c r="Y51" s="2">
        <v>0</v>
      </c>
      <c r="Z51" s="2">
        <v>0</v>
      </c>
      <c r="AA51" s="2">
        <v>13.0769230769231</v>
      </c>
      <c r="AB51" s="2">
        <v>0</v>
      </c>
      <c r="AC51" s="2">
        <v>12.4754098360656</v>
      </c>
      <c r="AD51" s="2">
        <v>12.974358974358999</v>
      </c>
      <c r="AE51" s="2">
        <v>0</v>
      </c>
      <c r="AF51" s="2">
        <v>12.8</v>
      </c>
      <c r="AG51" s="2">
        <v>12.2888888888889</v>
      </c>
      <c r="AH51" s="2">
        <v>12.776119402985101</v>
      </c>
      <c r="AI51" s="2">
        <v>12.714285714285699</v>
      </c>
      <c r="AJ51" s="2">
        <v>0</v>
      </c>
      <c r="AK51" s="2">
        <v>0</v>
      </c>
      <c r="AL51" s="3" t="s">
        <v>17</v>
      </c>
      <c r="AM51" s="2">
        <f t="shared" si="8"/>
        <v>186.89779133305038</v>
      </c>
      <c r="AN51" s="8">
        <f t="shared" si="9"/>
        <v>0</v>
      </c>
      <c r="AO51" s="2">
        <f t="shared" si="10"/>
        <v>48.135746887089802</v>
      </c>
      <c r="AP51" s="8">
        <f t="shared" si="11"/>
        <v>48.135746887089802</v>
      </c>
      <c r="AQ51" s="2" t="str">
        <f>B51</f>
        <v>JP2</v>
      </c>
      <c r="AS51" s="1" t="s">
        <v>3</v>
      </c>
      <c r="AT51" s="2">
        <v>89.251745247783504</v>
      </c>
      <c r="AU51" s="14">
        <v>347.18822524976304</v>
      </c>
      <c r="AV51" s="14">
        <v>172.98253270348749</v>
      </c>
      <c r="AW51" s="31"/>
      <c r="AY51" s="50"/>
      <c r="AZ51" s="50"/>
      <c r="BA51" s="50"/>
      <c r="BB51" s="50"/>
      <c r="BC51" s="50"/>
      <c r="BD51" s="50"/>
      <c r="BQ51" s="46"/>
      <c r="BR51" s="46"/>
      <c r="BS51" s="46"/>
      <c r="BT51" s="46"/>
      <c r="BU51" s="46"/>
      <c r="BV51" s="46"/>
      <c r="BW51" s="46"/>
    </row>
    <row r="52" spans="1:75" s="2" customFormat="1" x14ac:dyDescent="0.25">
      <c r="A52" s="37"/>
      <c r="B52" s="1" t="s">
        <v>33</v>
      </c>
      <c r="C52" s="2">
        <v>12.974358974358999</v>
      </c>
      <c r="D52" s="2">
        <v>13.5833333333333</v>
      </c>
      <c r="E52" s="2">
        <v>12.8</v>
      </c>
      <c r="F52" s="2">
        <v>12.2888888888889</v>
      </c>
      <c r="G52" s="2">
        <v>0</v>
      </c>
      <c r="H52" s="2">
        <v>0</v>
      </c>
      <c r="I52" s="2">
        <v>12.875</v>
      </c>
      <c r="J52" s="2">
        <v>12.1230769230769</v>
      </c>
      <c r="K52" s="2">
        <v>12.559139784946201</v>
      </c>
      <c r="L52" s="2">
        <v>0</v>
      </c>
      <c r="M52" s="2">
        <v>0</v>
      </c>
      <c r="N52" s="2">
        <v>0</v>
      </c>
      <c r="O52" s="2">
        <v>0</v>
      </c>
      <c r="P52" s="2">
        <v>0</v>
      </c>
      <c r="Q52" s="2">
        <v>0</v>
      </c>
      <c r="R52" s="2">
        <v>0</v>
      </c>
      <c r="S52" s="2">
        <v>0</v>
      </c>
      <c r="T52" s="2">
        <v>0</v>
      </c>
      <c r="U52" s="2">
        <v>0</v>
      </c>
      <c r="V52" s="2">
        <v>0</v>
      </c>
      <c r="W52" s="2">
        <v>0</v>
      </c>
      <c r="X52" s="2">
        <v>11.061224489795899</v>
      </c>
      <c r="Y52" s="2">
        <v>0</v>
      </c>
      <c r="Z52" s="2">
        <v>0</v>
      </c>
      <c r="AA52" s="2">
        <v>0</v>
      </c>
      <c r="AB52" s="2">
        <v>0</v>
      </c>
      <c r="AC52" s="2">
        <v>0</v>
      </c>
      <c r="AD52" s="2">
        <v>0</v>
      </c>
      <c r="AE52" s="2">
        <v>0</v>
      </c>
      <c r="AF52" s="2">
        <v>12.303030303030299</v>
      </c>
      <c r="AG52" s="2">
        <v>0</v>
      </c>
      <c r="AH52" s="2">
        <v>12.120879120879099</v>
      </c>
      <c r="AI52" s="2">
        <v>0</v>
      </c>
      <c r="AJ52" s="2">
        <v>12.454545454545499</v>
      </c>
      <c r="AK52" s="2">
        <v>0</v>
      </c>
      <c r="AL52" s="3" t="s">
        <v>17</v>
      </c>
      <c r="AM52" s="2">
        <f t="shared" si="8"/>
        <v>137.14347727285508</v>
      </c>
      <c r="AN52" s="8">
        <f t="shared" si="9"/>
        <v>12.875</v>
      </c>
      <c r="AO52" s="2">
        <f t="shared" si="10"/>
        <v>51.2313620071684</v>
      </c>
      <c r="AP52" s="8">
        <f t="shared" si="11"/>
        <v>64.1063620071684</v>
      </c>
      <c r="AQ52" s="2" t="str">
        <f>B52</f>
        <v>KR2</v>
      </c>
      <c r="AS52" s="1"/>
      <c r="AW52" s="3"/>
      <c r="AY52" s="50"/>
      <c r="AZ52" s="50"/>
      <c r="BA52" s="50"/>
      <c r="BB52" s="50"/>
      <c r="BC52" s="50"/>
      <c r="BD52" s="50"/>
      <c r="BQ52" s="46"/>
      <c r="BR52" s="46"/>
      <c r="BS52" s="46"/>
      <c r="BT52" s="46"/>
      <c r="BU52" s="46"/>
      <c r="BV52" s="46"/>
      <c r="BW52" s="46"/>
    </row>
    <row r="53" spans="1:75" s="40" customFormat="1" x14ac:dyDescent="0.25">
      <c r="A53" s="38"/>
      <c r="B53" s="39" t="s">
        <v>30</v>
      </c>
      <c r="C53" s="40">
        <v>0</v>
      </c>
      <c r="D53" s="40">
        <v>9.1553398058252409</v>
      </c>
      <c r="E53" s="40">
        <v>12.676923076923099</v>
      </c>
      <c r="F53" s="40">
        <v>10.4022988505747</v>
      </c>
      <c r="G53" s="40">
        <v>11.169014084506999</v>
      </c>
      <c r="H53" s="40">
        <v>11.061224489795899</v>
      </c>
      <c r="I53" s="40">
        <v>10.422222222222199</v>
      </c>
      <c r="J53" s="40">
        <v>12.290322580645199</v>
      </c>
      <c r="K53" s="40">
        <v>0</v>
      </c>
      <c r="L53" s="40">
        <v>0</v>
      </c>
      <c r="M53" s="40">
        <v>11.421686746988</v>
      </c>
      <c r="N53" s="40">
        <v>13.218181818181799</v>
      </c>
      <c r="O53" s="40">
        <v>12.8088235294118</v>
      </c>
      <c r="P53" s="40">
        <v>12.303030303030299</v>
      </c>
      <c r="Q53" s="40">
        <v>13.1904761904762</v>
      </c>
      <c r="R53" s="40">
        <v>12.120879120879099</v>
      </c>
      <c r="S53" s="40">
        <v>0</v>
      </c>
      <c r="T53" s="40">
        <v>0</v>
      </c>
      <c r="U53" s="40">
        <v>0</v>
      </c>
      <c r="V53" s="40">
        <v>0</v>
      </c>
      <c r="W53" s="40">
        <v>13.5833333333333</v>
      </c>
      <c r="X53" s="40">
        <v>0</v>
      </c>
      <c r="Y53" s="40">
        <v>0</v>
      </c>
      <c r="Z53" s="40">
        <v>0</v>
      </c>
      <c r="AA53" s="40">
        <v>0</v>
      </c>
      <c r="AB53" s="40">
        <v>0</v>
      </c>
      <c r="AC53" s="40">
        <v>0</v>
      </c>
      <c r="AD53" s="40">
        <v>0</v>
      </c>
      <c r="AE53" s="40">
        <v>0</v>
      </c>
      <c r="AF53" s="40">
        <v>0</v>
      </c>
      <c r="AG53" s="40">
        <v>0</v>
      </c>
      <c r="AH53" s="40">
        <v>0</v>
      </c>
      <c r="AI53" s="40">
        <v>11.3555555555556</v>
      </c>
      <c r="AJ53" s="40">
        <v>12.24</v>
      </c>
      <c r="AK53" s="40">
        <v>0</v>
      </c>
      <c r="AL53" s="41" t="s">
        <v>17</v>
      </c>
      <c r="AM53" s="40">
        <f t="shared" si="8"/>
        <v>189.41931170834943</v>
      </c>
      <c r="AN53" s="44">
        <f t="shared" si="9"/>
        <v>34.701628530199898</v>
      </c>
      <c r="AO53" s="40">
        <f t="shared" si="10"/>
        <v>54.82526256481804</v>
      </c>
      <c r="AP53" s="44">
        <f t="shared" si="11"/>
        <v>89.52689109501793</v>
      </c>
      <c r="AQ53" s="40" t="str">
        <f>B53</f>
        <v>US2</v>
      </c>
      <c r="AS53" s="1" t="s">
        <v>6</v>
      </c>
      <c r="AT53" s="2">
        <v>0</v>
      </c>
      <c r="AU53" s="2">
        <v>134</v>
      </c>
      <c r="AV53" s="2">
        <v>86</v>
      </c>
      <c r="AW53" s="31" t="s">
        <v>16</v>
      </c>
      <c r="AY53" s="51"/>
      <c r="AZ53" s="51"/>
      <c r="BA53" s="51"/>
      <c r="BB53" s="51"/>
      <c r="BC53" s="51"/>
      <c r="BD53" s="51"/>
      <c r="BQ53" s="47"/>
      <c r="BR53" s="47"/>
      <c r="BS53" s="47"/>
      <c r="BT53" s="47"/>
      <c r="BU53" s="47"/>
      <c r="BV53" s="47"/>
      <c r="BW53" s="47"/>
    </row>
    <row r="54" spans="1:75" x14ac:dyDescent="0.25">
      <c r="B54" s="1" t="s">
        <v>36</v>
      </c>
      <c r="C54" s="2">
        <v>0</v>
      </c>
      <c r="D54" s="2">
        <v>0</v>
      </c>
      <c r="E54" s="2">
        <v>0</v>
      </c>
      <c r="F54" s="2">
        <v>84.416068465807896</v>
      </c>
      <c r="G54" s="2">
        <v>0</v>
      </c>
      <c r="H54" s="2">
        <v>0</v>
      </c>
      <c r="I54" s="2">
        <v>0</v>
      </c>
      <c r="J54" s="2">
        <v>0</v>
      </c>
      <c r="K54" s="2">
        <v>0</v>
      </c>
      <c r="L54" s="2">
        <v>84.658257296388896</v>
      </c>
      <c r="M54" s="2">
        <v>0</v>
      </c>
      <c r="N54" s="2">
        <v>84.307769422077598</v>
      </c>
      <c r="O54" s="2">
        <v>0</v>
      </c>
      <c r="P54" s="2">
        <v>77.476603185133698</v>
      </c>
      <c r="Q54" s="2">
        <v>73.728542957252998</v>
      </c>
      <c r="R54" s="2">
        <v>83.047944780648507</v>
      </c>
      <c r="S54" s="2">
        <v>83.131327253123501</v>
      </c>
      <c r="T54" s="2">
        <v>85.023592572968496</v>
      </c>
      <c r="U54" s="2">
        <v>81.263015126024797</v>
      </c>
      <c r="V54" s="2">
        <v>79.448985740234704</v>
      </c>
      <c r="W54" s="2">
        <v>0</v>
      </c>
      <c r="X54" s="2">
        <v>79.850213837668093</v>
      </c>
      <c r="Y54" s="2">
        <v>77.640514040033096</v>
      </c>
      <c r="Z54" s="2">
        <v>82.033416418670598</v>
      </c>
      <c r="AA54" s="2">
        <v>74.376235637009003</v>
      </c>
      <c r="AB54" s="2">
        <v>82.712681555122799</v>
      </c>
      <c r="AC54" s="2">
        <v>0</v>
      </c>
      <c r="AD54" s="2">
        <v>0</v>
      </c>
      <c r="AE54" s="2">
        <v>78.630942869623198</v>
      </c>
      <c r="AF54" s="2">
        <v>73.841947960622093</v>
      </c>
      <c r="AG54" s="2">
        <v>0</v>
      </c>
      <c r="AH54" s="2">
        <v>0</v>
      </c>
      <c r="AI54" s="2">
        <v>0</v>
      </c>
      <c r="AJ54" s="2">
        <v>0</v>
      </c>
      <c r="AK54" s="2">
        <v>86.423718675148805</v>
      </c>
      <c r="AL54" s="3" t="s">
        <v>18</v>
      </c>
      <c r="AM54">
        <f t="shared" si="8"/>
        <v>1452.0117777935586</v>
      </c>
      <c r="AN54" s="42">
        <f t="shared" si="9"/>
        <v>168.96602671846648</v>
      </c>
      <c r="AO54">
        <f t="shared" si="10"/>
        <v>84.416068465807896</v>
      </c>
      <c r="AP54" s="42">
        <f t="shared" si="11"/>
        <v>253.38209518427436</v>
      </c>
      <c r="AQ54" t="str">
        <f>B54</f>
        <v>CN3</v>
      </c>
      <c r="AS54" s="1" t="s">
        <v>5</v>
      </c>
      <c r="AT54" s="2">
        <v>172</v>
      </c>
      <c r="AU54" s="2">
        <v>286</v>
      </c>
      <c r="AV54" s="2">
        <v>429</v>
      </c>
      <c r="AW54" s="31"/>
    </row>
    <row r="55" spans="1:75" x14ac:dyDescent="0.25">
      <c r="B55" s="1" t="s">
        <v>35</v>
      </c>
      <c r="C55" s="2">
        <v>85.173134522560304</v>
      </c>
      <c r="D55" s="2">
        <v>84.442112480160503</v>
      </c>
      <c r="E55" s="2">
        <v>87.861129268223095</v>
      </c>
      <c r="F55" s="2">
        <v>0</v>
      </c>
      <c r="G55" s="2">
        <v>83.200977999903102</v>
      </c>
      <c r="H55" s="2">
        <v>0</v>
      </c>
      <c r="I55" s="2">
        <v>0</v>
      </c>
      <c r="J55" s="2">
        <v>73.066953219884397</v>
      </c>
      <c r="K55" s="2">
        <v>85.778093753582695</v>
      </c>
      <c r="L55" s="2">
        <v>0</v>
      </c>
      <c r="M55" s="2">
        <v>0</v>
      </c>
      <c r="N55" s="2">
        <v>0</v>
      </c>
      <c r="O55" s="2">
        <v>0</v>
      </c>
      <c r="P55" s="2">
        <v>0</v>
      </c>
      <c r="Q55" s="2">
        <v>0</v>
      </c>
      <c r="R55" s="2">
        <v>0</v>
      </c>
      <c r="S55" s="2">
        <v>83.131327253123501</v>
      </c>
      <c r="T55" s="2">
        <v>0</v>
      </c>
      <c r="U55" s="2">
        <v>0</v>
      </c>
      <c r="V55" s="2">
        <v>0</v>
      </c>
      <c r="W55" s="2">
        <v>80.007763416380399</v>
      </c>
      <c r="X55" s="2">
        <v>0</v>
      </c>
      <c r="Y55" s="2">
        <v>0</v>
      </c>
      <c r="Z55" s="2">
        <v>0</v>
      </c>
      <c r="AA55" s="2">
        <v>74.376235637009003</v>
      </c>
      <c r="AB55" s="2">
        <v>0</v>
      </c>
      <c r="AC55" s="2">
        <v>80.632963156864307</v>
      </c>
      <c r="AD55" s="2">
        <v>80.112557786453394</v>
      </c>
      <c r="AE55" s="2">
        <v>0</v>
      </c>
      <c r="AF55" s="2">
        <v>73.841947960622093</v>
      </c>
      <c r="AG55" s="2">
        <v>75.530649347403696</v>
      </c>
      <c r="AH55" s="2">
        <v>81.121495976580704</v>
      </c>
      <c r="AI55" s="2">
        <v>82.429953227968497</v>
      </c>
      <c r="AJ55" s="2">
        <v>0</v>
      </c>
      <c r="AK55" s="2">
        <v>0</v>
      </c>
      <c r="AL55" s="3" t="s">
        <v>18</v>
      </c>
      <c r="AM55">
        <f t="shared" si="8"/>
        <v>1210.7072950067197</v>
      </c>
      <c r="AN55" s="42">
        <f t="shared" si="9"/>
        <v>0</v>
      </c>
      <c r="AO55">
        <f t="shared" si="10"/>
        <v>341.2823135018694</v>
      </c>
      <c r="AP55" s="42">
        <f t="shared" si="11"/>
        <v>341.2823135018694</v>
      </c>
      <c r="AQ55" t="str">
        <f>B55</f>
        <v>JP3</v>
      </c>
      <c r="AS55" s="1" t="s">
        <v>7</v>
      </c>
      <c r="AT55" s="2">
        <v>154</v>
      </c>
      <c r="AU55" s="2">
        <v>234</v>
      </c>
      <c r="AV55" s="2">
        <v>248</v>
      </c>
      <c r="AW55" s="31"/>
    </row>
    <row r="56" spans="1:75" x14ac:dyDescent="0.25">
      <c r="B56" s="1" t="s">
        <v>37</v>
      </c>
      <c r="C56" s="2">
        <v>80.112557786453394</v>
      </c>
      <c r="D56" s="2">
        <v>78.630942869623198</v>
      </c>
      <c r="E56" s="2">
        <v>73.841947960622093</v>
      </c>
      <c r="F56" s="2">
        <v>75.530649347403696</v>
      </c>
      <c r="G56" s="2">
        <v>0</v>
      </c>
      <c r="H56" s="2">
        <v>0</v>
      </c>
      <c r="I56" s="2">
        <v>71.900105445138607</v>
      </c>
      <c r="J56" s="2">
        <v>86.423718675148805</v>
      </c>
      <c r="K56" s="2">
        <v>85.173134522560304</v>
      </c>
      <c r="L56" s="2">
        <v>0</v>
      </c>
      <c r="M56" s="2">
        <v>0</v>
      </c>
      <c r="N56" s="2">
        <v>0</v>
      </c>
      <c r="O56" s="2">
        <v>0</v>
      </c>
      <c r="P56" s="2">
        <v>0</v>
      </c>
      <c r="Q56" s="2">
        <v>0</v>
      </c>
      <c r="R56" s="2">
        <v>0</v>
      </c>
      <c r="S56" s="2">
        <v>0</v>
      </c>
      <c r="T56" s="2">
        <v>0</v>
      </c>
      <c r="U56" s="2">
        <v>0</v>
      </c>
      <c r="V56" s="2">
        <v>0</v>
      </c>
      <c r="W56" s="2">
        <v>0</v>
      </c>
      <c r="X56" s="2">
        <v>77.476603185133698</v>
      </c>
      <c r="Y56" s="2">
        <v>0</v>
      </c>
      <c r="Z56" s="2">
        <v>0</v>
      </c>
      <c r="AA56" s="2">
        <v>0</v>
      </c>
      <c r="AB56" s="2">
        <v>0</v>
      </c>
      <c r="AC56" s="2">
        <v>0</v>
      </c>
      <c r="AD56" s="2">
        <v>0</v>
      </c>
      <c r="AE56" s="2">
        <v>0</v>
      </c>
      <c r="AF56" s="2">
        <v>79.850213837668093</v>
      </c>
      <c r="AG56" s="2">
        <v>0</v>
      </c>
      <c r="AH56" s="2">
        <v>82.033416418670598</v>
      </c>
      <c r="AI56" s="2">
        <v>0</v>
      </c>
      <c r="AJ56" s="2">
        <v>82.712681555122799</v>
      </c>
      <c r="AK56" s="2">
        <v>0</v>
      </c>
      <c r="AL56" s="3" t="s">
        <v>18</v>
      </c>
      <c r="AM56">
        <f t="shared" si="8"/>
        <v>873.68597160354534</v>
      </c>
      <c r="AN56" s="42">
        <f t="shared" si="9"/>
        <v>71.900105445138607</v>
      </c>
      <c r="AO56">
        <f t="shared" si="10"/>
        <v>313.17667470020928</v>
      </c>
      <c r="AP56" s="42">
        <f t="shared" si="11"/>
        <v>385.07678014534787</v>
      </c>
      <c r="AQ56" t="str">
        <f>B56</f>
        <v>KR3</v>
      </c>
      <c r="AS56" s="1" t="s">
        <v>3</v>
      </c>
      <c r="AT56" s="2">
        <v>77</v>
      </c>
      <c r="AU56" s="2">
        <v>256</v>
      </c>
      <c r="AV56" s="2">
        <v>409</v>
      </c>
      <c r="AW56" s="31"/>
    </row>
    <row r="57" spans="1:75" x14ac:dyDescent="0.25">
      <c r="B57" s="1" t="s">
        <v>34</v>
      </c>
      <c r="C57" s="2">
        <v>0</v>
      </c>
      <c r="D57" s="2">
        <v>84.658257296388896</v>
      </c>
      <c r="E57" s="2">
        <v>81.344556257164001</v>
      </c>
      <c r="F57" s="2">
        <v>84.307769422077598</v>
      </c>
      <c r="G57" s="2">
        <v>81.390067390082606</v>
      </c>
      <c r="H57" s="2">
        <v>77.476603185133698</v>
      </c>
      <c r="I57" s="2">
        <v>73.728542957252998</v>
      </c>
      <c r="J57" s="2">
        <v>83.047944780648507</v>
      </c>
      <c r="K57" s="2">
        <v>0</v>
      </c>
      <c r="L57" s="2">
        <v>0</v>
      </c>
      <c r="M57" s="2">
        <v>81.263015126024797</v>
      </c>
      <c r="N57" s="2">
        <v>79.448985740234704</v>
      </c>
      <c r="O57" s="2">
        <v>80.007763416380399</v>
      </c>
      <c r="P57" s="2">
        <v>79.850213837668093</v>
      </c>
      <c r="Q57" s="2">
        <v>77.640514040033096</v>
      </c>
      <c r="R57" s="2">
        <v>82.033416418670598</v>
      </c>
      <c r="S57" s="2">
        <v>0</v>
      </c>
      <c r="T57" s="2">
        <v>0</v>
      </c>
      <c r="U57" s="2">
        <v>0</v>
      </c>
      <c r="V57" s="2">
        <v>0</v>
      </c>
      <c r="W57" s="2">
        <v>78.630942869623198</v>
      </c>
      <c r="X57" s="2">
        <v>0</v>
      </c>
      <c r="Y57" s="2">
        <v>0</v>
      </c>
      <c r="Z57" s="2">
        <v>0</v>
      </c>
      <c r="AA57" s="2">
        <v>0</v>
      </c>
      <c r="AB57" s="2">
        <v>0</v>
      </c>
      <c r="AC57" s="2">
        <v>0</v>
      </c>
      <c r="AD57" s="2">
        <v>0</v>
      </c>
      <c r="AE57" s="2">
        <v>0</v>
      </c>
      <c r="AF57" s="2">
        <v>0</v>
      </c>
      <c r="AG57" s="2">
        <v>0</v>
      </c>
      <c r="AH57" s="2">
        <v>0</v>
      </c>
      <c r="AI57" s="2">
        <v>76.359338313332103</v>
      </c>
      <c r="AJ57" s="2">
        <v>73.622206290441596</v>
      </c>
      <c r="AK57" s="2">
        <v>0</v>
      </c>
      <c r="AL57" s="3" t="s">
        <v>18</v>
      </c>
      <c r="AM57">
        <f t="shared" si="8"/>
        <v>1274.8101373411569</v>
      </c>
      <c r="AN57" s="42">
        <f>SUM(H57,I57,N57,L57)</f>
        <v>230.65413188262141</v>
      </c>
      <c r="AO57">
        <f>SUM(F57,G57,E57,M57,D57,K57)</f>
        <v>412.96366549173791</v>
      </c>
      <c r="AP57" s="42">
        <f t="shared" si="11"/>
        <v>643.61779737435927</v>
      </c>
      <c r="AQ57" t="str">
        <f>B57</f>
        <v>US3</v>
      </c>
      <c r="AS57" s="1"/>
      <c r="AW57" s="3"/>
    </row>
    <row r="58" spans="1:75" x14ac:dyDescent="0.25">
      <c r="AS58" s="1" t="s">
        <v>6</v>
      </c>
      <c r="AT58" s="2">
        <v>0</v>
      </c>
      <c r="AU58" s="2">
        <v>25.432263814616803</v>
      </c>
      <c r="AV58" s="2">
        <v>11.8139534883721</v>
      </c>
      <c r="AW58" s="31" t="s">
        <v>17</v>
      </c>
    </row>
    <row r="59" spans="1:75" x14ac:dyDescent="0.25">
      <c r="AS59" s="1" t="s">
        <v>5</v>
      </c>
      <c r="AT59" s="2">
        <v>60.759775108612295</v>
      </c>
      <c r="AU59" s="2">
        <v>51.7864759550584</v>
      </c>
      <c r="AV59" s="2">
        <v>48.135746887089802</v>
      </c>
      <c r="AW59" s="31" t="s">
        <v>17</v>
      </c>
    </row>
    <row r="60" spans="1:75" x14ac:dyDescent="0.25">
      <c r="AS60" s="1" t="s">
        <v>7</v>
      </c>
      <c r="AT60" s="2">
        <v>54.672718923635003</v>
      </c>
      <c r="AU60" s="2">
        <v>49.509340784764504</v>
      </c>
      <c r="AV60" s="2">
        <v>51.2313620071684</v>
      </c>
      <c r="AW60" s="31" t="s">
        <v>17</v>
      </c>
    </row>
    <row r="61" spans="1:75" x14ac:dyDescent="0.25">
      <c r="AS61" s="1" t="s">
        <v>3</v>
      </c>
      <c r="AT61" s="2">
        <v>12.129870129870101</v>
      </c>
      <c r="AU61" s="2">
        <v>50.038852961903601</v>
      </c>
      <c r="AV61" s="2">
        <v>54.82526256481804</v>
      </c>
      <c r="AW61" s="31" t="s">
        <v>17</v>
      </c>
    </row>
    <row r="62" spans="1:75" x14ac:dyDescent="0.25">
      <c r="AS62" s="1"/>
      <c r="AW62" s="3"/>
    </row>
    <row r="63" spans="1:75" x14ac:dyDescent="0.25">
      <c r="AS63" s="1" t="s">
        <v>6</v>
      </c>
      <c r="AT63" s="2">
        <v>0</v>
      </c>
      <c r="AU63" s="2">
        <v>160.56823567173231</v>
      </c>
      <c r="AV63" s="2">
        <v>84.416068465807896</v>
      </c>
      <c r="AW63" s="31" t="s">
        <v>18</v>
      </c>
    </row>
    <row r="64" spans="1:75" x14ac:dyDescent="0.25">
      <c r="AS64" s="1" t="s">
        <v>5</v>
      </c>
      <c r="AT64" s="2">
        <v>241.29904621007421</v>
      </c>
      <c r="AU64" s="2">
        <v>320.41127742764411</v>
      </c>
      <c r="AV64" s="2">
        <v>341.2823135018694</v>
      </c>
      <c r="AW64" s="31" t="s">
        <v>18</v>
      </c>
    </row>
    <row r="65" spans="42:49" x14ac:dyDescent="0.25">
      <c r="AS65" s="1" t="s">
        <v>7</v>
      </c>
      <c r="AT65" s="2">
        <v>219.11768480458468</v>
      </c>
      <c r="AU65" s="2">
        <v>305.83570700030748</v>
      </c>
      <c r="AV65" s="2">
        <v>313.17667470020928</v>
      </c>
      <c r="AW65" s="31" t="s">
        <v>18</v>
      </c>
    </row>
    <row r="66" spans="42:49" ht="15.75" thickBot="1" x14ac:dyDescent="0.3">
      <c r="AS66" s="4" t="s">
        <v>3</v>
      </c>
      <c r="AT66" s="5">
        <v>57.879436256384302</v>
      </c>
      <c r="AU66" s="5">
        <v>319.15107897103491</v>
      </c>
      <c r="AV66" s="5">
        <v>412.96366549173791</v>
      </c>
      <c r="AW66" s="32" t="s">
        <v>18</v>
      </c>
    </row>
    <row r="67" spans="42:49" ht="15.75" thickBot="1" x14ac:dyDescent="0.3"/>
    <row r="68" spans="42:49" x14ac:dyDescent="0.25">
      <c r="AS68" s="27" t="s">
        <v>62</v>
      </c>
      <c r="AT68" s="28"/>
      <c r="AU68" s="28"/>
      <c r="AV68" s="28"/>
      <c r="AW68" s="29"/>
    </row>
    <row r="69" spans="42:49" x14ac:dyDescent="0.25">
      <c r="AS69" s="30"/>
      <c r="AT69" s="2" t="s">
        <v>13</v>
      </c>
      <c r="AU69" s="2" t="s">
        <v>12</v>
      </c>
      <c r="AV69" s="2" t="s">
        <v>14</v>
      </c>
      <c r="AW69" s="3"/>
    </row>
    <row r="70" spans="42:49" x14ac:dyDescent="0.25">
      <c r="AP70" s="43">
        <v>183.17329081045222</v>
      </c>
      <c r="AS70" s="1" t="s">
        <v>6</v>
      </c>
      <c r="AT70" s="2">
        <v>91.535321963099605</v>
      </c>
      <c r="AU70" s="14">
        <v>183.17329081045222</v>
      </c>
      <c r="AV70" s="14">
        <v>77.332711642749729</v>
      </c>
      <c r="AW70" s="31" t="s">
        <v>25</v>
      </c>
    </row>
    <row r="71" spans="42:49" x14ac:dyDescent="0.25">
      <c r="AP71" s="8">
        <v>465.35818593216152</v>
      </c>
      <c r="AS71" s="1" t="s">
        <v>5</v>
      </c>
      <c r="AT71" s="2">
        <v>653.60476621415808</v>
      </c>
      <c r="AU71" s="14">
        <v>465.35818593216152</v>
      </c>
      <c r="AV71" s="14">
        <v>248.94296905921536</v>
      </c>
      <c r="AW71" s="31"/>
    </row>
    <row r="72" spans="42:49" x14ac:dyDescent="0.25">
      <c r="AP72" s="8">
        <v>374.09872845454765</v>
      </c>
      <c r="AS72" s="1" t="s">
        <v>7</v>
      </c>
      <c r="AT72" s="2">
        <v>344.22184711461068</v>
      </c>
      <c r="AU72" s="14">
        <v>374.09872845454765</v>
      </c>
      <c r="AV72" s="14">
        <v>393.63832478302197</v>
      </c>
      <c r="AW72" s="31"/>
    </row>
    <row r="73" spans="42:49" x14ac:dyDescent="0.25">
      <c r="AP73" s="44">
        <v>633.93567317401084</v>
      </c>
      <c r="AS73" s="1" t="s">
        <v>3</v>
      </c>
      <c r="AT73" s="2">
        <v>149.5732583421607</v>
      </c>
      <c r="AU73" s="14">
        <v>633.93567317401084</v>
      </c>
      <c r="AV73" s="14">
        <v>302.92360247722206</v>
      </c>
      <c r="AW73" s="31"/>
    </row>
    <row r="74" spans="42:49" x14ac:dyDescent="0.25">
      <c r="AP74" s="43">
        <v>134</v>
      </c>
      <c r="AS74" s="1"/>
      <c r="AW74" s="3"/>
    </row>
    <row r="75" spans="42:49" x14ac:dyDescent="0.25">
      <c r="AP75" s="8">
        <v>419</v>
      </c>
      <c r="AS75" s="1" t="s">
        <v>6</v>
      </c>
      <c r="AT75" s="2">
        <v>52</v>
      </c>
      <c r="AU75" s="2">
        <v>134</v>
      </c>
      <c r="AV75" s="2">
        <v>276</v>
      </c>
      <c r="AW75" s="31" t="s">
        <v>16</v>
      </c>
    </row>
    <row r="76" spans="42:49" x14ac:dyDescent="0.25">
      <c r="AP76" s="8">
        <v>334</v>
      </c>
      <c r="AS76" s="1" t="s">
        <v>5</v>
      </c>
      <c r="AT76" s="2">
        <v>416</v>
      </c>
      <c r="AU76" s="2">
        <v>419</v>
      </c>
      <c r="AV76" s="2">
        <v>429</v>
      </c>
      <c r="AW76" s="31"/>
    </row>
    <row r="77" spans="42:49" x14ac:dyDescent="0.25">
      <c r="AP77" s="8">
        <v>531</v>
      </c>
      <c r="AS77" s="1" t="s">
        <v>7</v>
      </c>
      <c r="AT77" s="2">
        <v>154</v>
      </c>
      <c r="AU77" s="2">
        <v>334</v>
      </c>
      <c r="AV77" s="2">
        <v>280</v>
      </c>
      <c r="AW77" s="31"/>
    </row>
    <row r="78" spans="42:49" x14ac:dyDescent="0.25">
      <c r="AP78" s="43">
        <v>25.432263814616803</v>
      </c>
      <c r="AS78" s="1" t="s">
        <v>3</v>
      </c>
      <c r="AT78" s="2">
        <v>88</v>
      </c>
      <c r="AU78" s="2">
        <v>531</v>
      </c>
      <c r="AV78" s="2">
        <v>558</v>
      </c>
      <c r="AW78" s="31"/>
    </row>
    <row r="79" spans="42:49" x14ac:dyDescent="0.25">
      <c r="AP79" s="8">
        <v>78.043844754483203</v>
      </c>
      <c r="AS79" s="1"/>
      <c r="AW79" s="3"/>
    </row>
    <row r="80" spans="42:49" x14ac:dyDescent="0.25">
      <c r="AP80" s="8">
        <v>62.049340784764503</v>
      </c>
      <c r="AS80" s="1" t="s">
        <v>6</v>
      </c>
      <c r="AT80" s="2">
        <v>12.961538461538501</v>
      </c>
      <c r="AU80" s="2">
        <v>25.432263814616803</v>
      </c>
      <c r="AV80" s="2">
        <v>31.371592144772041</v>
      </c>
      <c r="AW80" s="31" t="s">
        <v>17</v>
      </c>
    </row>
    <row r="81" spans="42:49" x14ac:dyDescent="0.25">
      <c r="AP81" s="8">
        <v>96.123069591176971</v>
      </c>
      <c r="AS81" s="1" t="s">
        <v>5</v>
      </c>
      <c r="AT81" s="2">
        <v>111.3266166004538</v>
      </c>
      <c r="AU81" s="2">
        <v>78.043844754483203</v>
      </c>
      <c r="AV81" s="2">
        <v>48.135746887089802</v>
      </c>
      <c r="AW81" s="31" t="s">
        <v>17</v>
      </c>
    </row>
    <row r="82" spans="42:49" x14ac:dyDescent="0.25">
      <c r="AP82" s="43">
        <v>160.56823567173231</v>
      </c>
      <c r="AS82" s="1" t="s">
        <v>7</v>
      </c>
      <c r="AT82" s="2">
        <v>54.672718923635003</v>
      </c>
      <c r="AU82" s="2">
        <v>62.049340784764503</v>
      </c>
      <c r="AV82" s="2">
        <v>64.1063620071684</v>
      </c>
      <c r="AW82" s="31" t="s">
        <v>17</v>
      </c>
    </row>
    <row r="83" spans="42:49" x14ac:dyDescent="0.25">
      <c r="AP83" s="8">
        <v>471.856024971446</v>
      </c>
      <c r="AS83" s="1" t="s">
        <v>3</v>
      </c>
      <c r="AT83" s="2">
        <v>24.129870129870099</v>
      </c>
      <c r="AU83" s="2">
        <v>96.123069591176971</v>
      </c>
      <c r="AV83" s="2">
        <v>89.52689109501793</v>
      </c>
      <c r="AW83" s="31" t="s">
        <v>17</v>
      </c>
    </row>
    <row r="84" spans="42:49" x14ac:dyDescent="0.25">
      <c r="AP84" s="8">
        <v>389.90291720195648</v>
      </c>
      <c r="AS84" s="1"/>
      <c r="AW84" s="3"/>
    </row>
    <row r="85" spans="42:49" x14ac:dyDescent="0.25">
      <c r="AP85" s="44">
        <v>626.75761158235855</v>
      </c>
      <c r="AS85" s="1" t="s">
        <v>6</v>
      </c>
      <c r="AT85" s="2">
        <v>57.570027535624298</v>
      </c>
      <c r="AU85" s="2">
        <v>160.56823567173231</v>
      </c>
      <c r="AV85" s="2">
        <v>253.38209518427436</v>
      </c>
      <c r="AW85" s="31" t="s">
        <v>18</v>
      </c>
    </row>
    <row r="86" spans="42:49" x14ac:dyDescent="0.25">
      <c r="AS86" s="1" t="s">
        <v>5</v>
      </c>
      <c r="AT86" s="2">
        <v>470.8741500314311</v>
      </c>
      <c r="AU86" s="2">
        <v>471.856024971446</v>
      </c>
      <c r="AV86" s="2">
        <v>341.2823135018694</v>
      </c>
      <c r="AW86" s="31" t="s">
        <v>18</v>
      </c>
    </row>
    <row r="87" spans="42:49" x14ac:dyDescent="0.25">
      <c r="AS87" s="1" t="s">
        <v>7</v>
      </c>
      <c r="AT87" s="2">
        <v>219.11768480458468</v>
      </c>
      <c r="AU87" s="2">
        <v>389.90291720195648</v>
      </c>
      <c r="AV87" s="2">
        <v>385.07678014534787</v>
      </c>
      <c r="AW87" s="31" t="s">
        <v>18</v>
      </c>
    </row>
    <row r="88" spans="42:49" ht="15.75" thickBot="1" x14ac:dyDescent="0.3">
      <c r="AP88" s="42" t="s">
        <v>62</v>
      </c>
      <c r="AS88" s="4" t="s">
        <v>3</v>
      </c>
      <c r="AT88" s="5">
        <v>104.72491161435971</v>
      </c>
      <c r="AU88" s="5">
        <v>626.75761158235855</v>
      </c>
      <c r="AV88" s="5">
        <v>643.61779737435927</v>
      </c>
      <c r="AW88" s="32" t="s">
        <v>18</v>
      </c>
    </row>
    <row r="89" spans="42:49" x14ac:dyDescent="0.25">
      <c r="AP89" s="43">
        <v>77.332711642749729</v>
      </c>
    </row>
    <row r="90" spans="42:49" x14ac:dyDescent="0.25">
      <c r="AP90" s="8">
        <v>248.94296905921536</v>
      </c>
    </row>
    <row r="91" spans="42:49" x14ac:dyDescent="0.25">
      <c r="AP91" s="8">
        <v>393.63832478302197</v>
      </c>
    </row>
    <row r="92" spans="42:49" x14ac:dyDescent="0.25">
      <c r="AP92" s="44">
        <v>302.92360247722206</v>
      </c>
    </row>
    <row r="93" spans="42:49" x14ac:dyDescent="0.25">
      <c r="AP93" s="42">
        <v>276</v>
      </c>
    </row>
    <row r="94" spans="42:49" x14ac:dyDescent="0.25">
      <c r="AP94" s="42">
        <v>429</v>
      </c>
    </row>
    <row r="95" spans="42:49" x14ac:dyDescent="0.25">
      <c r="AP95" s="42">
        <v>280</v>
      </c>
    </row>
    <row r="96" spans="42:49" x14ac:dyDescent="0.25">
      <c r="AP96" s="42">
        <v>558</v>
      </c>
    </row>
    <row r="97" spans="42:42" x14ac:dyDescent="0.25">
      <c r="AP97" s="43">
        <v>31.371592144772041</v>
      </c>
    </row>
    <row r="98" spans="42:42" x14ac:dyDescent="0.25">
      <c r="AP98" s="8">
        <v>48.135746887089802</v>
      </c>
    </row>
    <row r="99" spans="42:42" x14ac:dyDescent="0.25">
      <c r="AP99" s="8">
        <v>64.1063620071684</v>
      </c>
    </row>
    <row r="100" spans="42:42" x14ac:dyDescent="0.25">
      <c r="AP100" s="44">
        <v>89.52689109501793</v>
      </c>
    </row>
    <row r="101" spans="42:42" x14ac:dyDescent="0.25">
      <c r="AP101" s="42">
        <v>253.38209518427436</v>
      </c>
    </row>
    <row r="102" spans="42:42" x14ac:dyDescent="0.25">
      <c r="AP102" s="42">
        <v>341.2823135018694</v>
      </c>
    </row>
    <row r="103" spans="42:42" x14ac:dyDescent="0.25">
      <c r="AP103" s="42">
        <v>385.07678014534787</v>
      </c>
    </row>
    <row r="104" spans="42:42" x14ac:dyDescent="0.25">
      <c r="AP104" s="42">
        <v>643.61779737435927</v>
      </c>
    </row>
    <row r="108" spans="42:42" x14ac:dyDescent="0.25">
      <c r="AP108" s="43"/>
    </row>
    <row r="109" spans="42:42" x14ac:dyDescent="0.25">
      <c r="AP109" s="8"/>
    </row>
    <row r="110" spans="42:42" x14ac:dyDescent="0.25">
      <c r="AP110" s="8"/>
    </row>
    <row r="111" spans="42:42" x14ac:dyDescent="0.25">
      <c r="AP111" s="44"/>
    </row>
    <row r="116" spans="42:42" x14ac:dyDescent="0.25">
      <c r="AP116" s="43"/>
    </row>
    <row r="117" spans="42:42" x14ac:dyDescent="0.25">
      <c r="AP117" s="8"/>
    </row>
    <row r="118" spans="42:42" x14ac:dyDescent="0.25">
      <c r="AP118" s="8"/>
    </row>
    <row r="119" spans="42:42" x14ac:dyDescent="0.25">
      <c r="AP119" s="44"/>
    </row>
  </sheetData>
  <mergeCells count="24">
    <mergeCell ref="AW70:AW73"/>
    <mergeCell ref="AW75:AW78"/>
    <mergeCell ref="AW80:AW83"/>
    <mergeCell ref="AW85:AW88"/>
    <mergeCell ref="BY3:CH6"/>
    <mergeCell ref="AS46:AW46"/>
    <mergeCell ref="AW48:AW51"/>
    <mergeCell ref="AW53:AW56"/>
    <mergeCell ref="AW58:AW61"/>
    <mergeCell ref="AW63:AW66"/>
    <mergeCell ref="AS68:AW68"/>
    <mergeCell ref="AS24:AW24"/>
    <mergeCell ref="AW26:AW29"/>
    <mergeCell ref="AW31:AW34"/>
    <mergeCell ref="AW36:AW39"/>
    <mergeCell ref="B40:AL40"/>
    <mergeCell ref="AW41:AW44"/>
    <mergeCell ref="B2:AL2"/>
    <mergeCell ref="AS2:AW2"/>
    <mergeCell ref="AW4:AW7"/>
    <mergeCell ref="AW9:AW12"/>
    <mergeCell ref="AW14:AW17"/>
    <mergeCell ref="AW19:AW22"/>
    <mergeCell ref="B21:AL21"/>
  </mergeCells>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Indicators</vt:lpstr>
      <vt:lpstr>Relatedness</vt:lpstr>
      <vt:lpstr>KnowledgeComp</vt:lpstr>
      <vt:lpstr>KnowledgeComp RCAs</vt:lpstr>
      <vt:lpstr>KnowledgeComp_PerCountry</vt:lpstr>
      <vt:lpstr>KnowledgeComp_PerCountry RCAs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2020-07-10T20:15:20Z</dcterms:modified>
</cp:coreProperties>
</file>