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4.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Indicators" sheetId="1" r:id="rId1"/>
    <sheet name="Relatedness" sheetId="6" r:id="rId2"/>
    <sheet name="KnowledgeComp_PerCountry RCAs" sheetId="12" r:id="rId3"/>
    <sheet name="KnowledgeComp" sheetId="2" r:id="rId4"/>
    <sheet name="KnowledgeComp RCAs" sheetId="9" r:id="rId5"/>
    <sheet name="KnowledgeComp_PerCountry" sheetId="11" r:id="rId6"/>
  </sheets>
  <calcPr calcId="152511"/>
</workbook>
</file>

<file path=xl/calcChain.xml><?xml version="1.0" encoding="utf-8"?>
<calcChain xmlns="http://schemas.openxmlformats.org/spreadsheetml/2006/main">
  <c r="CT23" i="11" l="1"/>
  <c r="CT24" i="11"/>
  <c r="CT25" i="11"/>
  <c r="CT26" i="11"/>
  <c r="CT27" i="11"/>
  <c r="CT28" i="11"/>
  <c r="CT29" i="11"/>
  <c r="CT30" i="11"/>
  <c r="CT31" i="11"/>
  <c r="CT32" i="11"/>
  <c r="CT33" i="11"/>
  <c r="CT34" i="11"/>
  <c r="CT35" i="11"/>
  <c r="CT36" i="11"/>
  <c r="CT37" i="11"/>
  <c r="CT22" i="11"/>
  <c r="CT4" i="11"/>
  <c r="CT5" i="11"/>
  <c r="CT6" i="11"/>
  <c r="CT7" i="11"/>
  <c r="CT8" i="11"/>
  <c r="CT9" i="11"/>
  <c r="CT10" i="11"/>
  <c r="CT11" i="11"/>
  <c r="CT12" i="11"/>
  <c r="CT13" i="11"/>
  <c r="CT14" i="11"/>
  <c r="CT15" i="11"/>
  <c r="CT16" i="11"/>
  <c r="CT17" i="11"/>
  <c r="CT18" i="11"/>
  <c r="CT3" i="11"/>
  <c r="CO56" i="11"/>
  <c r="CN56" i="11"/>
  <c r="CM56" i="11"/>
  <c r="CL56" i="11"/>
  <c r="CK56" i="11"/>
  <c r="CJ56" i="11"/>
  <c r="CO55" i="11"/>
  <c r="CN55" i="11"/>
  <c r="CM55" i="11"/>
  <c r="CL55" i="11"/>
  <c r="CK55" i="11"/>
  <c r="CJ55" i="11"/>
  <c r="CO54" i="11"/>
  <c r="CN54" i="11"/>
  <c r="CM54" i="11"/>
  <c r="CL54" i="11"/>
  <c r="CK54" i="11"/>
  <c r="CJ54" i="11"/>
  <c r="CO53" i="11"/>
  <c r="CN53" i="11"/>
  <c r="CM53" i="11"/>
  <c r="CL53" i="11"/>
  <c r="CK53" i="11"/>
  <c r="CJ53" i="11"/>
  <c r="CO52" i="11"/>
  <c r="CN52" i="11"/>
  <c r="CM52" i="11"/>
  <c r="CL52" i="11"/>
  <c r="CK52" i="11"/>
  <c r="CJ52" i="11"/>
  <c r="CO51" i="11"/>
  <c r="CN51" i="11"/>
  <c r="CM51" i="11"/>
  <c r="CL51" i="11"/>
  <c r="CK51" i="11"/>
  <c r="CJ51" i="11"/>
  <c r="CO50" i="11"/>
  <c r="CN50" i="11"/>
  <c r="CM50" i="11"/>
  <c r="CL50" i="11"/>
  <c r="CK50" i="11"/>
  <c r="CJ50" i="11"/>
  <c r="CO49" i="11"/>
  <c r="CN49" i="11"/>
  <c r="CM49" i="11"/>
  <c r="CL49" i="11"/>
  <c r="CK49" i="11"/>
  <c r="CJ49" i="11"/>
  <c r="CO48" i="11"/>
  <c r="CN48" i="11"/>
  <c r="CM48" i="11"/>
  <c r="CL48" i="11"/>
  <c r="CK48" i="11"/>
  <c r="CJ48" i="11"/>
  <c r="CO47" i="11"/>
  <c r="CN47" i="11"/>
  <c r="CM47" i="11"/>
  <c r="CL47" i="11"/>
  <c r="CK47" i="11"/>
  <c r="CJ47" i="11"/>
  <c r="CO46" i="11"/>
  <c r="CN46" i="11"/>
  <c r="CM46" i="11"/>
  <c r="CL46" i="11"/>
  <c r="CK46" i="11"/>
  <c r="CJ46" i="11"/>
  <c r="CO45" i="11"/>
  <c r="CN45" i="11"/>
  <c r="CM45" i="11"/>
  <c r="CL45" i="11"/>
  <c r="CK45" i="11"/>
  <c r="CJ45" i="11"/>
  <c r="CO44" i="11"/>
  <c r="CN44" i="11"/>
  <c r="CM44" i="11"/>
  <c r="CL44" i="11"/>
  <c r="CK44" i="11"/>
  <c r="CJ44" i="11"/>
  <c r="CO43" i="11"/>
  <c r="CN43" i="11"/>
  <c r="CM43" i="11"/>
  <c r="CL43" i="11"/>
  <c r="CK43" i="11"/>
  <c r="CJ43" i="11"/>
  <c r="CO42" i="11"/>
  <c r="CN42" i="11"/>
  <c r="CM42" i="11"/>
  <c r="CL42" i="11"/>
  <c r="CK42" i="11"/>
  <c r="CJ42" i="11"/>
  <c r="CO41" i="11"/>
  <c r="CN41" i="11"/>
  <c r="CM41" i="11"/>
  <c r="CL41" i="11"/>
  <c r="CK41" i="11"/>
  <c r="CJ41" i="11"/>
  <c r="CO37" i="11"/>
  <c r="CN37" i="11"/>
  <c r="CM37" i="11"/>
  <c r="CL37" i="11"/>
  <c r="CK37" i="11"/>
  <c r="CJ37" i="11"/>
  <c r="CO36" i="11"/>
  <c r="CN36" i="11"/>
  <c r="CM36" i="11"/>
  <c r="CL36" i="11"/>
  <c r="CK36" i="11"/>
  <c r="CJ36" i="11"/>
  <c r="CO35" i="11"/>
  <c r="CN35" i="11"/>
  <c r="CM35" i="11"/>
  <c r="CL35" i="11"/>
  <c r="CK35" i="11"/>
  <c r="CJ35" i="11"/>
  <c r="CO34" i="11"/>
  <c r="CN34" i="11"/>
  <c r="CM34" i="11"/>
  <c r="CL34" i="11"/>
  <c r="CK34" i="11"/>
  <c r="CJ34" i="11"/>
  <c r="CO33" i="11"/>
  <c r="CN33" i="11"/>
  <c r="CM33" i="11"/>
  <c r="CL33" i="11"/>
  <c r="CK33" i="11"/>
  <c r="CJ33" i="11"/>
  <c r="CO32" i="11"/>
  <c r="CN32" i="11"/>
  <c r="CM32" i="11"/>
  <c r="CL32" i="11"/>
  <c r="CK32" i="11"/>
  <c r="CJ32" i="11"/>
  <c r="CO31" i="11"/>
  <c r="CN31" i="11"/>
  <c r="CM31" i="11"/>
  <c r="CL31" i="11"/>
  <c r="CK31" i="11"/>
  <c r="CJ31" i="11"/>
  <c r="CO30" i="11"/>
  <c r="CN30" i="11"/>
  <c r="CM30" i="11"/>
  <c r="CL30" i="11"/>
  <c r="CK30" i="11"/>
  <c r="CJ30" i="11"/>
  <c r="CO29" i="11"/>
  <c r="CN29" i="11"/>
  <c r="CM29" i="11"/>
  <c r="CL29" i="11"/>
  <c r="CK29" i="11"/>
  <c r="CJ29" i="11"/>
  <c r="CO28" i="11"/>
  <c r="CN28" i="11"/>
  <c r="CM28" i="11"/>
  <c r="CL28" i="11"/>
  <c r="CK28" i="11"/>
  <c r="CJ28" i="11"/>
  <c r="CO27" i="11"/>
  <c r="CN27" i="11"/>
  <c r="CM27" i="11"/>
  <c r="CL27" i="11"/>
  <c r="CK27" i="11"/>
  <c r="CJ27" i="11"/>
  <c r="CO26" i="11"/>
  <c r="CN26" i="11"/>
  <c r="CM26" i="11"/>
  <c r="CL26" i="11"/>
  <c r="CK26" i="11"/>
  <c r="CJ26" i="11"/>
  <c r="CO25" i="11"/>
  <c r="CN25" i="11"/>
  <c r="CM25" i="11"/>
  <c r="CL25" i="11"/>
  <c r="CK25" i="11"/>
  <c r="CJ25" i="11"/>
  <c r="CO24" i="11"/>
  <c r="CN24" i="11"/>
  <c r="CM24" i="11"/>
  <c r="CL24" i="11"/>
  <c r="CK24" i="11"/>
  <c r="CJ24" i="11"/>
  <c r="CO23" i="11"/>
  <c r="CN23" i="11"/>
  <c r="CM23" i="11"/>
  <c r="CL23" i="11"/>
  <c r="CK23" i="11"/>
  <c r="CJ23" i="11"/>
  <c r="CO22" i="11"/>
  <c r="CN22" i="11"/>
  <c r="CM22" i="11"/>
  <c r="CL22" i="11"/>
  <c r="CK22" i="11"/>
  <c r="CJ22" i="11"/>
  <c r="CO18" i="11"/>
  <c r="CN18" i="11"/>
  <c r="CM18" i="11"/>
  <c r="CL18" i="11"/>
  <c r="CK18" i="11"/>
  <c r="CJ18" i="11"/>
  <c r="CO17" i="11"/>
  <c r="CN17" i="11"/>
  <c r="CM17" i="11"/>
  <c r="CL17" i="11"/>
  <c r="CK17" i="11"/>
  <c r="CJ17" i="11"/>
  <c r="CO16" i="11"/>
  <c r="CN16" i="11"/>
  <c r="CM16" i="11"/>
  <c r="CL16" i="11"/>
  <c r="CK16" i="11"/>
  <c r="CJ16" i="11"/>
  <c r="CO15" i="11"/>
  <c r="CN15" i="11"/>
  <c r="CM15" i="11"/>
  <c r="CL15" i="11"/>
  <c r="CK15" i="11"/>
  <c r="CJ15" i="11"/>
  <c r="CO14" i="11"/>
  <c r="CN14" i="11"/>
  <c r="CM14" i="11"/>
  <c r="CL14" i="11"/>
  <c r="CK14" i="11"/>
  <c r="CJ14" i="11"/>
  <c r="CO13" i="11"/>
  <c r="CN13" i="11"/>
  <c r="CM13" i="11"/>
  <c r="CL13" i="11"/>
  <c r="CK13" i="11"/>
  <c r="CJ13" i="11"/>
  <c r="CO12" i="11"/>
  <c r="CN12" i="11"/>
  <c r="CM12" i="11"/>
  <c r="CL12" i="11"/>
  <c r="CK12" i="11"/>
  <c r="CJ12" i="11"/>
  <c r="CO11" i="11"/>
  <c r="CN11" i="11"/>
  <c r="CM11" i="11"/>
  <c r="CL11" i="11"/>
  <c r="CK11" i="11"/>
  <c r="CJ11" i="11"/>
  <c r="CO10" i="11"/>
  <c r="CN10" i="11"/>
  <c r="CM10" i="11"/>
  <c r="CL10" i="11"/>
  <c r="CK10" i="11"/>
  <c r="CJ10" i="11"/>
  <c r="CO9" i="11"/>
  <c r="CN9" i="11"/>
  <c r="CM9" i="11"/>
  <c r="CL9" i="11"/>
  <c r="CK9" i="11"/>
  <c r="CJ9" i="11"/>
  <c r="CO8" i="11"/>
  <c r="CN8" i="11"/>
  <c r="CM8" i="11"/>
  <c r="CL8" i="11"/>
  <c r="CK8" i="11"/>
  <c r="CJ8" i="11"/>
  <c r="CO7" i="11"/>
  <c r="CN7" i="11"/>
  <c r="CM7" i="11"/>
  <c r="CL7" i="11"/>
  <c r="CK7" i="11"/>
  <c r="CJ7" i="11"/>
  <c r="CO6" i="11"/>
  <c r="CN6" i="11"/>
  <c r="CM6" i="11"/>
  <c r="CL6" i="11"/>
  <c r="CK6" i="11"/>
  <c r="CJ6" i="11"/>
  <c r="CO5" i="11"/>
  <c r="CN5" i="11"/>
  <c r="CM5" i="11"/>
  <c r="CL5" i="11"/>
  <c r="CK5" i="11"/>
  <c r="CJ5" i="11"/>
  <c r="CO4" i="11"/>
  <c r="CN4" i="11"/>
  <c r="CM4" i="11"/>
  <c r="CL4" i="11"/>
  <c r="CK4" i="11"/>
  <c r="CJ4" i="11"/>
  <c r="CO3" i="11"/>
  <c r="CN3" i="11"/>
  <c r="CM3" i="11"/>
  <c r="CL3" i="11"/>
  <c r="CK3" i="11"/>
  <c r="CJ3" i="11"/>
  <c r="CO59" i="12"/>
  <c r="CN59" i="12"/>
  <c r="CM59" i="12"/>
  <c r="CL59" i="12"/>
  <c r="CK59" i="12"/>
  <c r="CJ59" i="12"/>
  <c r="CO58" i="12"/>
  <c r="CN58" i="12"/>
  <c r="CM58" i="12"/>
  <c r="CL58" i="12"/>
  <c r="CK58" i="12"/>
  <c r="CJ58" i="12"/>
  <c r="CO57" i="12"/>
  <c r="CN57" i="12"/>
  <c r="CM57" i="12"/>
  <c r="CL57" i="12"/>
  <c r="CK57" i="12"/>
  <c r="CJ57" i="12"/>
  <c r="CO56" i="12"/>
  <c r="CN56" i="12"/>
  <c r="CM56" i="12"/>
  <c r="CL56" i="12"/>
  <c r="CK56" i="12"/>
  <c r="CJ56" i="12"/>
  <c r="CO55" i="12"/>
  <c r="CN55" i="12"/>
  <c r="CM55" i="12"/>
  <c r="CL55" i="12"/>
  <c r="CK55" i="12"/>
  <c r="CJ55" i="12"/>
  <c r="CO54" i="12"/>
  <c r="CN54" i="12"/>
  <c r="CM54" i="12"/>
  <c r="CL54" i="12"/>
  <c r="CK54" i="12"/>
  <c r="CJ54" i="12"/>
  <c r="CO53" i="12"/>
  <c r="CN53" i="12"/>
  <c r="CM53" i="12"/>
  <c r="CL53" i="12"/>
  <c r="CK53" i="12"/>
  <c r="CJ53" i="12"/>
  <c r="CO52" i="12"/>
  <c r="CN52" i="12"/>
  <c r="CM52" i="12"/>
  <c r="CL52" i="12"/>
  <c r="CK52" i="12"/>
  <c r="CJ52" i="12"/>
  <c r="CO51" i="12"/>
  <c r="CN51" i="12"/>
  <c r="CM51" i="12"/>
  <c r="CL51" i="12"/>
  <c r="CK51" i="12"/>
  <c r="CJ51" i="12"/>
  <c r="CO50" i="12"/>
  <c r="CN50" i="12"/>
  <c r="CM50" i="12"/>
  <c r="CL50" i="12"/>
  <c r="CK50" i="12"/>
  <c r="CJ50" i="12"/>
  <c r="CO49" i="12"/>
  <c r="CN49" i="12"/>
  <c r="CM49" i="12"/>
  <c r="CL49" i="12"/>
  <c r="CK49" i="12"/>
  <c r="CJ49" i="12"/>
  <c r="CO48" i="12"/>
  <c r="CN48" i="12"/>
  <c r="CM48" i="12"/>
  <c r="CL48" i="12"/>
  <c r="CK48" i="12"/>
  <c r="CJ48" i="12"/>
  <c r="CO47" i="12"/>
  <c r="CN47" i="12"/>
  <c r="CM47" i="12"/>
  <c r="CL47" i="12"/>
  <c r="CK47" i="12"/>
  <c r="CJ47" i="12"/>
  <c r="CO46" i="12"/>
  <c r="CN46" i="12"/>
  <c r="CM46" i="12"/>
  <c r="CL46" i="12"/>
  <c r="CK46" i="12"/>
  <c r="CJ46" i="12"/>
  <c r="CO45" i="12"/>
  <c r="CN45" i="12"/>
  <c r="CM45" i="12"/>
  <c r="CL45" i="12"/>
  <c r="CK45" i="12"/>
  <c r="CJ45" i="12"/>
  <c r="CO44" i="12"/>
  <c r="CN44" i="12"/>
  <c r="CM44" i="12"/>
  <c r="CL44" i="12"/>
  <c r="CK44" i="12"/>
  <c r="CJ44" i="12"/>
  <c r="CO40" i="12"/>
  <c r="CN40" i="12"/>
  <c r="CM40" i="12"/>
  <c r="CL40" i="12"/>
  <c r="CK40" i="12"/>
  <c r="CJ40" i="12"/>
  <c r="CO39" i="12"/>
  <c r="CN39" i="12"/>
  <c r="CM39" i="12"/>
  <c r="CL39" i="12"/>
  <c r="CK39" i="12"/>
  <c r="CJ39" i="12"/>
  <c r="CO38" i="12"/>
  <c r="CN38" i="12"/>
  <c r="CM38" i="12"/>
  <c r="CL38" i="12"/>
  <c r="CK38" i="12"/>
  <c r="CJ38" i="12"/>
  <c r="CO37" i="12"/>
  <c r="CN37" i="12"/>
  <c r="CM37" i="12"/>
  <c r="CL37" i="12"/>
  <c r="CK37" i="12"/>
  <c r="CJ37" i="12"/>
  <c r="CO36" i="12"/>
  <c r="CN36" i="12"/>
  <c r="CM36" i="12"/>
  <c r="CL36" i="12"/>
  <c r="CK36" i="12"/>
  <c r="CJ36" i="12"/>
  <c r="CO35" i="12"/>
  <c r="CN35" i="12"/>
  <c r="CM35" i="12"/>
  <c r="CL35" i="12"/>
  <c r="CK35" i="12"/>
  <c r="CJ35" i="12"/>
  <c r="CO34" i="12"/>
  <c r="CN34" i="12"/>
  <c r="CM34" i="12"/>
  <c r="CL34" i="12"/>
  <c r="CK34" i="12"/>
  <c r="CJ34" i="12"/>
  <c r="CO33" i="12"/>
  <c r="CN33" i="12"/>
  <c r="CM33" i="12"/>
  <c r="CL33" i="12"/>
  <c r="CK33" i="12"/>
  <c r="CJ33" i="12"/>
  <c r="CO32" i="12"/>
  <c r="CN32" i="12"/>
  <c r="CM32" i="12"/>
  <c r="CL32" i="12"/>
  <c r="CK32" i="12"/>
  <c r="CJ32" i="12"/>
  <c r="CO31" i="12"/>
  <c r="CN31" i="12"/>
  <c r="CM31" i="12"/>
  <c r="CL31" i="12"/>
  <c r="CK31" i="12"/>
  <c r="CJ31" i="12"/>
  <c r="CO30" i="12"/>
  <c r="CN30" i="12"/>
  <c r="CM30" i="12"/>
  <c r="CL30" i="12"/>
  <c r="CK30" i="12"/>
  <c r="CJ30" i="12"/>
  <c r="CO29" i="12"/>
  <c r="CN29" i="12"/>
  <c r="CM29" i="12"/>
  <c r="CL29" i="12"/>
  <c r="CK29" i="12"/>
  <c r="CJ29" i="12"/>
  <c r="CO28" i="12"/>
  <c r="CN28" i="12"/>
  <c r="CM28" i="12"/>
  <c r="CL28" i="12"/>
  <c r="CK28" i="12"/>
  <c r="CJ28" i="12"/>
  <c r="CO27" i="12"/>
  <c r="CN27" i="12"/>
  <c r="CM27" i="12"/>
  <c r="CL27" i="12"/>
  <c r="CK27" i="12"/>
  <c r="CJ27" i="12"/>
  <c r="CO26" i="12"/>
  <c r="CN26" i="12"/>
  <c r="CM26" i="12"/>
  <c r="CL26" i="12"/>
  <c r="CK26" i="12"/>
  <c r="CJ26" i="12"/>
  <c r="CO25" i="12"/>
  <c r="CN25" i="12"/>
  <c r="CM25" i="12"/>
  <c r="CL25" i="12"/>
  <c r="CK25" i="12"/>
  <c r="CJ25" i="12"/>
  <c r="CJ4" i="12"/>
  <c r="CK4" i="12"/>
  <c r="CL4" i="12"/>
  <c r="CM4" i="12"/>
  <c r="CN4" i="12"/>
  <c r="CJ5" i="12"/>
  <c r="CK5" i="12"/>
  <c r="CL5" i="12"/>
  <c r="CM5" i="12"/>
  <c r="CN5" i="12"/>
  <c r="CJ6" i="12"/>
  <c r="CK6" i="12"/>
  <c r="CL6" i="12"/>
  <c r="CM6" i="12"/>
  <c r="CN6" i="12"/>
  <c r="CJ7" i="12"/>
  <c r="CK7" i="12"/>
  <c r="CL7" i="12"/>
  <c r="CM7" i="12"/>
  <c r="CN7" i="12"/>
  <c r="CJ8" i="12"/>
  <c r="CK8" i="12"/>
  <c r="CL8" i="12"/>
  <c r="CM8" i="12"/>
  <c r="CN8" i="12"/>
  <c r="CJ9" i="12"/>
  <c r="CK9" i="12"/>
  <c r="CL9" i="12"/>
  <c r="CM9" i="12"/>
  <c r="CN9" i="12"/>
  <c r="CJ10" i="12"/>
  <c r="CK10" i="12"/>
  <c r="CL10" i="12"/>
  <c r="CM10" i="12"/>
  <c r="CN10" i="12"/>
  <c r="CJ11" i="12"/>
  <c r="CK11" i="12"/>
  <c r="CL11" i="12"/>
  <c r="CM11" i="12"/>
  <c r="CN11" i="12"/>
  <c r="CJ12" i="12"/>
  <c r="CK12" i="12"/>
  <c r="CL12" i="12"/>
  <c r="CM12" i="12"/>
  <c r="CN12" i="12"/>
  <c r="CJ13" i="12"/>
  <c r="CK13" i="12"/>
  <c r="CL13" i="12"/>
  <c r="CM13" i="12"/>
  <c r="CN13" i="12"/>
  <c r="CJ14" i="12"/>
  <c r="CK14" i="12"/>
  <c r="CL14" i="12"/>
  <c r="CM14" i="12"/>
  <c r="CN14" i="12"/>
  <c r="CJ15" i="12"/>
  <c r="CK15" i="12"/>
  <c r="CL15" i="12"/>
  <c r="CM15" i="12"/>
  <c r="CN15" i="12"/>
  <c r="CJ16" i="12"/>
  <c r="CK16" i="12"/>
  <c r="CL16" i="12"/>
  <c r="CM16" i="12"/>
  <c r="CN16" i="12"/>
  <c r="CJ17" i="12"/>
  <c r="CK17" i="12"/>
  <c r="CL17" i="12"/>
  <c r="CM17" i="12"/>
  <c r="CN17" i="12"/>
  <c r="CJ18" i="12"/>
  <c r="CK18" i="12"/>
  <c r="CL18" i="12"/>
  <c r="CM18" i="12"/>
  <c r="CN18" i="12"/>
  <c r="CO4" i="12"/>
  <c r="CO5" i="12"/>
  <c r="CO6" i="12"/>
  <c r="CO7" i="12"/>
  <c r="CO8" i="12"/>
  <c r="CO9" i="12"/>
  <c r="CO10" i="12"/>
  <c r="CO11" i="12"/>
  <c r="CO12" i="12"/>
  <c r="CO13" i="12"/>
  <c r="CO14" i="12"/>
  <c r="CO15" i="12"/>
  <c r="CO16" i="12"/>
  <c r="CO17" i="12"/>
  <c r="CO18" i="12"/>
  <c r="CO3" i="12"/>
  <c r="CN3" i="12"/>
  <c r="CM3" i="12"/>
  <c r="CL3" i="12"/>
  <c r="CK3" i="12"/>
  <c r="CJ3" i="12"/>
</calcChain>
</file>

<file path=xl/sharedStrings.xml><?xml version="1.0" encoding="utf-8"?>
<sst xmlns="http://schemas.openxmlformats.org/spreadsheetml/2006/main" count="1758" uniqueCount="190">
  <si>
    <t>Herfindahl</t>
  </si>
  <si>
    <t>entropy</t>
  </si>
  <si>
    <t>Period</t>
  </si>
  <si>
    <t>US</t>
  </si>
  <si>
    <t>1st</t>
  </si>
  <si>
    <t>JP</t>
  </si>
  <si>
    <t>CN</t>
  </si>
  <si>
    <t>KR</t>
  </si>
  <si>
    <t>2nd</t>
  </si>
  <si>
    <t>3rd</t>
  </si>
  <si>
    <t>Original data</t>
  </si>
  <si>
    <t>Period 2 (1989-2003)</t>
  </si>
  <si>
    <t>Period 1 (1974-1988)</t>
  </si>
  <si>
    <t>Period 3 (2004-2018)</t>
  </si>
  <si>
    <t>Step0</t>
  </si>
  <si>
    <t>Step1</t>
  </si>
  <si>
    <t>Step2</t>
  </si>
  <si>
    <t>Period 1</t>
  </si>
  <si>
    <t>Period 2</t>
  </si>
  <si>
    <t>Period 3</t>
  </si>
  <si>
    <t>Step</t>
  </si>
  <si>
    <t>NoStep</t>
  </si>
  <si>
    <t>US1</t>
  </si>
  <si>
    <t>JP1</t>
  </si>
  <si>
    <t>CN1</t>
  </si>
  <si>
    <t>KR1</t>
  </si>
  <si>
    <t>US2</t>
  </si>
  <si>
    <t>JP2</t>
  </si>
  <si>
    <t>CN2</t>
  </si>
  <si>
    <t>KR2</t>
  </si>
  <si>
    <t>US3</t>
  </si>
  <si>
    <t>JP3</t>
  </si>
  <si>
    <t>CN3</t>
  </si>
  <si>
    <t>KR3</t>
  </si>
  <si>
    <t>Jaccard</t>
  </si>
  <si>
    <t>Association</t>
  </si>
  <si>
    <t>Cosine</t>
  </si>
  <si>
    <t>Jaccard_top4</t>
  </si>
  <si>
    <t>Association_top4</t>
  </si>
  <si>
    <t>Cosine_top4</t>
  </si>
  <si>
    <t>Jaccard_Top6</t>
  </si>
  <si>
    <t>Association_Top6</t>
  </si>
  <si>
    <t>Cosine_Top6</t>
  </si>
  <si>
    <t>AI</t>
  </si>
  <si>
    <t>Original Data</t>
  </si>
  <si>
    <t>Original data - RCA</t>
  </si>
  <si>
    <t>Herfindahl_RCA</t>
  </si>
  <si>
    <t>Entropy_RCA</t>
  </si>
  <si>
    <t>RCA</t>
  </si>
  <si>
    <t>RCA_Step0</t>
  </si>
  <si>
    <t>RCA_Step1</t>
  </si>
  <si>
    <t>RCA_Step2</t>
  </si>
  <si>
    <t>All areas</t>
  </si>
  <si>
    <t>Top 4</t>
  </si>
  <si>
    <t>All Areas</t>
  </si>
  <si>
    <r>
      <rPr>
        <sz val="11"/>
        <color theme="1"/>
        <rFont val="Calibri"/>
        <family val="2"/>
        <scheme val="minor"/>
      </rPr>
      <t>The Herfindahl index (also known as Herfindahl–Hirschman Index, HHI, or sometimes HHI-score) is a measure of the size of firms in relation to the industry and an indicator of the amount of competition among them.</t>
    </r>
    <r>
      <rPr>
        <b/>
        <sz val="11"/>
        <color theme="1"/>
        <rFont val="Calibri"/>
        <family val="2"/>
        <scheme val="minor"/>
      </rPr>
      <t xml:space="preserve"> Increases in the Herfindahl index generally indicate a decrease in competition and an increase of market power, whereas decreases indicate the opposite. The major benefit of the Herfindahl index in relationship to such measures as the concentration ratio is that it gives more weight to larger firms.</t>
    </r>
  </si>
  <si>
    <t xml:space="preserve">One can distinguish between three types of relationships between variety and economic development: The first approach centres on variety, spillovers and growth, which has become a central theme in what is called new growth theory. It has been argued that, apart from spillovers occurring between firms within a sector, spillovers also occur between sectors. Following this argument, the present variety in an economy can be an additional source of economic growth ( JACOBS, 1969; GLAESER et al., 1992; VAN OORT, 2004). This means that not only the stock of inputs affects growth, but also the precise composition in a qualitative sense. And since spillovers are geographically bounded, differences in regional growth should be related to qualitative differences in an economy’s composition at the regional level. Only some sectors are complementary in that their joint presence within an economy causes additional growth. A region specializing in a particular composition of complementary sectors will experience higher growth rates than a region specializing in sectors that do not complement each other. 
A second way to relate variety to regional economic development, and more specifically to unemployment, is to view variety as a portfolio strategy to protect a region from external shocks in demand (ATTARAN, 1986; HAUG, 2004). A high sector variety of a regional economy implies that a negative shock in demand for any of these sectors will only have mild negative effects on growth and employment. By contrast, a region specializing in one sector, or a group of sectors with correlated demand, runs the risk of a serious slowdown in growth and high rates of unemployment as a result of a demand shock.
Finally, a third type of relationship between variety and economic development concerns the long-term effect of variety on the economic system. PASINETTI (1993) argued that an economy that does not increase the variety of sectors over time will suffer from structural unemployment, and will ultimately stagnate. In this view, the development of new sectors in an economy is required to absorb labour that has become redundant in pre-existing sectors.
As explained above, the concept of related variety holds that some sectors are more related than others, and will generate relatively more Jacobs externalities. To examine empirically the effect of related or unrelated variety is not a trivial matter, and sophisticated methodologies of diversification and inter-sectoral spillovers are relatively scarce ( JAFFE, 1986; TEECE et al., 1994; VERSPAGEN, 1997; BRESCHI et al., 2003). 
One methodology, which has specifically been applied in the context of related and unrelated diversification, both at the firm ( JACQUEMIN and BERRY, 1979) and regional levels (WASYLENKO and ERICKSON, 1978; KORT, 1981; ATTARAN, 1986), concerns the entropy measure. The main advantage of the entropy measure, and the reason for its use in the context of diversification, is that entropy can be decomposed at each sectoral digit level. The decomposable nature of entropy implies that variety at several digit levels can enter a regression analysis without necessarily causing collinearity
Unrelated variety per region is indicated by the entropy of the two-digit distribution; related variety is indicated by the weighted sum of the entropy at the five-digit level within each two-digit class.
</t>
  </si>
  <si>
    <t>From wikipedia →</t>
  </si>
  <si>
    <t xml:space="preserve">Entropy is related to "missing information," in as much as it is related to the number of alternatives which remain possible to a physical system after all the macroscopically observable information concerning it has been recorded.
The main advantage of the entropy measure, and the reason for its use in the context of diversification, is that entropy can be decomposed at each sectoral digit level. The decomposable nature of entropy implies that variety at several digit levels can enter a regression analysis without necessarily causing collinearity.
</t>
  </si>
  <si>
    <t>From the old paper →</t>
  </si>
  <si>
    <t>The Shannon index has been a popular diversity index in the ecological literature, where it is also known as Shannon's diversity index, the Shannon–Wiener index, the Shannon–Weaver index and the Shannon entropy.[4] The measure was originally proposed by Claude Shannon to quantify the entropy (uncertainty or information content) in strings of text.[5] The idea is that the more different letters there are, and the more equal their proportional abundances in the string of interest, the more difficult it is to correctly predict which letter will be the next one in the string. The Shannon entropy quantifies the uncertainty (entropy or degree of surprise) associated with this prediction.</t>
  </si>
  <si>
    <t>Shannon index,from Frenken, K., Van Oort, F., &amp; Verburg, T. (2007). Related variety, unrelated variety and regional economic growth. Regional studies, 41(5), 685-697:</t>
  </si>
  <si>
    <t>I have further data for every country as well;</t>
  </si>
  <si>
    <t>SK</t>
  </si>
  <si>
    <t>Jaccard_Top7</t>
  </si>
  <si>
    <t>Association_Top7</t>
  </si>
  <si>
    <t>Cosine_Top7</t>
  </si>
  <si>
    <t>Jaccard_Top8</t>
  </si>
  <si>
    <t>Association_Top8</t>
  </si>
  <si>
    <t>Cosine_Top8</t>
  </si>
  <si>
    <t>Jaccard_Top3</t>
  </si>
  <si>
    <t>Association_Top3</t>
  </si>
  <si>
    <t>Cosine_Top3</t>
  </si>
  <si>
    <t>MORt(mat_1st)</t>
  </si>
  <si>
    <t>10.5</t>
  </si>
  <si>
    <t>18.1</t>
  </si>
  <si>
    <t>20.1</t>
  </si>
  <si>
    <t>20.2</t>
  </si>
  <si>
    <t>20.3</t>
  </si>
  <si>
    <t>20.4</t>
  </si>
  <si>
    <t>20.42</t>
  </si>
  <si>
    <t>20.5</t>
  </si>
  <si>
    <t>20.51</t>
  </si>
  <si>
    <t>20.6</t>
  </si>
  <si>
    <t>22.1</t>
  </si>
  <si>
    <t>22.2</t>
  </si>
  <si>
    <t>23.1</t>
  </si>
  <si>
    <t>23.3</t>
  </si>
  <si>
    <t>23.42</t>
  </si>
  <si>
    <t>23.5</t>
  </si>
  <si>
    <t>24.46</t>
  </si>
  <si>
    <t>25.1</t>
  </si>
  <si>
    <t>25.2</t>
  </si>
  <si>
    <t>25.3</t>
  </si>
  <si>
    <t>25.4</t>
  </si>
  <si>
    <t>25.5</t>
  </si>
  <si>
    <t>25.6</t>
  </si>
  <si>
    <t>25.7</t>
  </si>
  <si>
    <t>25.9</t>
  </si>
  <si>
    <t>25.94</t>
  </si>
  <si>
    <t>26.1</t>
  </si>
  <si>
    <t>26.11</t>
  </si>
  <si>
    <t>26.2</t>
  </si>
  <si>
    <t>26.3</t>
  </si>
  <si>
    <t>26.4</t>
  </si>
  <si>
    <t>26.5</t>
  </si>
  <si>
    <t>26.51</t>
  </si>
  <si>
    <t>26.52</t>
  </si>
  <si>
    <t>26.6</t>
  </si>
  <si>
    <t>26.7</t>
  </si>
  <si>
    <t>26.8</t>
  </si>
  <si>
    <t>27.1</t>
  </si>
  <si>
    <t>27.12</t>
  </si>
  <si>
    <t>27.2</t>
  </si>
  <si>
    <t>27.3</t>
  </si>
  <si>
    <t>27.33</t>
  </si>
  <si>
    <t>27.4</t>
  </si>
  <si>
    <t>27.5</t>
  </si>
  <si>
    <t>27.9</t>
  </si>
  <si>
    <t>28.1</t>
  </si>
  <si>
    <t>28.11</t>
  </si>
  <si>
    <t>28.14</t>
  </si>
  <si>
    <t>28.21</t>
  </si>
  <si>
    <t>28.22</t>
  </si>
  <si>
    <t>28.23</t>
  </si>
  <si>
    <t>28.25</t>
  </si>
  <si>
    <t>28.29</t>
  </si>
  <si>
    <t>28.3</t>
  </si>
  <si>
    <t>28.4</t>
  </si>
  <si>
    <t>28.9</t>
  </si>
  <si>
    <t>28.92</t>
  </si>
  <si>
    <t>28.94</t>
  </si>
  <si>
    <t>28.95</t>
  </si>
  <si>
    <t>28.99</t>
  </si>
  <si>
    <t>29.1</t>
  </si>
  <si>
    <t>29.3</t>
  </si>
  <si>
    <t>32.5</t>
  </si>
  <si>
    <t>32.9</t>
  </si>
  <si>
    <t>42.2</t>
  </si>
  <si>
    <t>42.91</t>
  </si>
  <si>
    <t>MORt(mat_2nd)</t>
  </si>
  <si>
    <t>MORt(mat_3rd)</t>
  </si>
  <si>
    <t>1st period</t>
  </si>
  <si>
    <t>2nd period</t>
  </si>
  <si>
    <t>3rd period</t>
  </si>
  <si>
    <t>Top 7</t>
  </si>
  <si>
    <t>Top 8</t>
  </si>
  <si>
    <t>Top 3</t>
  </si>
  <si>
    <t>Prefered step: 2</t>
  </si>
  <si>
    <t>In all areas perspective, the figure shows that CN and JP are the most complex countries, followed by KR and US. KR increases its complexity in the third period, despite the fact that the Nace network shows KR as performing very badly in this period. CN also increases, but the network correctly shows it as evolving in the direction of a more complex technological space. JP and CN are in fact in a most centralized position, followed by KR, while the US has its position concentraded around the AI-related codes, in the left side.</t>
  </si>
  <si>
    <t>The top 8 codes are chosen based on their position in the NACE network.</t>
  </si>
  <si>
    <t>The top 7 codes are chosen based on an eventual AI specialization in them (all of them appear at least one time for the AI perspective)</t>
  </si>
  <si>
    <t>The top 3 codes are also chosen by their position in the Nace network (only the 3 closest). They are all included in the top 7 perspective as well.</t>
  </si>
  <si>
    <t>Taking the above line into consideration, this perspective should explain something that the 7 codes don't explain well, like the fact that JP had no specialization in AI areas  in the first period, but even though performs well. This perspective shows that these 3 codes are hardly reached.</t>
  </si>
  <si>
    <t>Manufacture of Steam Generators, Except Central Heating Hot Water Boilers</t>
  </si>
  <si>
    <t>These 3 codes are:</t>
  </si>
  <si>
    <t>Manufacture of Office Machinery and Equipment (Except Computers and Peripheral Equipment)</t>
  </si>
  <si>
    <t>Manufacture of Parts and Accessories for Motor Vehicles</t>
  </si>
  <si>
    <t>Manufacture of Non-Domestic Cooling and Ventilation Equipment</t>
  </si>
  <si>
    <t>Manufacture of other electrical equipment</t>
  </si>
  <si>
    <t>Manufacture of Electricity Distribution and Control Apparatus</t>
  </si>
  <si>
    <t>Manufacture of Consumer Electronics</t>
  </si>
  <si>
    <t>Manufacture of Optical Instruments and Photographic Equipment</t>
  </si>
  <si>
    <t>Manufacture of Electronic Components and Boards</t>
  </si>
  <si>
    <t>Manufacture of Communication Equipment</t>
  </si>
  <si>
    <t>Manufacture of Domestic Appliances</t>
  </si>
  <si>
    <t>Manufacture of Wiring Devices</t>
  </si>
  <si>
    <t>Manufacture of Electric Lighting Equipment</t>
  </si>
  <si>
    <t>Manufacturing N.E.C.</t>
  </si>
  <si>
    <t>Manufacture of Instruments and Appliances for Measuring, Testing and Navigation</t>
  </si>
  <si>
    <t>Manufacture of Instruments and Appliances for Measuring, Testing and Navigation; Watches and Clocks</t>
  </si>
  <si>
    <t>Manufacture of computers and peripheral equipment</t>
  </si>
  <si>
    <t>Computer Programming, Consultancy and Related Activities</t>
  </si>
  <si>
    <t>The AI related codes</t>
  </si>
  <si>
    <t>The close codes</t>
  </si>
  <si>
    <t>The closest codes</t>
  </si>
  <si>
    <t>The codes with some specialization</t>
  </si>
  <si>
    <r>
      <t xml:space="preserve">The Top 4 perspective on the other hand gives a distinct view: US has the most complex knowledge around the AI-related areas, followed by KR and CN. In the second period thought, US , JP and KR dominate. CN has two specializations in the first period and one in the last, in this is reflected in the figure. JP has none in the first, and two in the second and third periods.KR 3 in the first, 3 in the second, and none in the third. US 2 in  the first,4 in the second, and 3 in the third. In summary, it seems that having a specialization in AI-related codes has a positive impact in the complexity of countries in the current period (KR and US) or in a period later (CN). It also seems that this has to do with the position of the country in the overall network: China is close to the AI cluster in the 1st period, far in the second, and come close again in the third. US is allways close. </t>
    </r>
    <r>
      <rPr>
        <u/>
        <sz val="11"/>
        <color theme="1"/>
        <rFont val="Calibri"/>
        <family val="2"/>
        <scheme val="minor"/>
      </rPr>
      <t>KR is an exception: it gets closer in the second, but farther in the third; JP is another exception: starts far, come closer, and closer again</t>
    </r>
    <r>
      <rPr>
        <sz val="11"/>
        <color theme="1"/>
        <rFont val="Calibri"/>
        <family val="2"/>
        <scheme val="minor"/>
      </rPr>
      <t xml:space="preserve"> (but in the figure it loses specialization complexity).</t>
    </r>
  </si>
  <si>
    <t>KR is the country which scores higher for Herfindahl, with a specially great performance in the first two periods, which makes sense: the country is the most central in the network visualization in these periods. However, CN is in a very central position in the third period, which is not shown in the indicators. US and Japan perform bad in Herfindahl, but lead in Entropy together with CN. KR is in the last position in Entropy, and CN in first in the third period. CN and JP perform very similar to their complexities RCA measures.</t>
  </si>
  <si>
    <t>In summary, the Herfindahl shows that there is very few competition in KR, while Entropy shows that there are a lot of close sectors yet to be explored in CN (3rd period), US (3rd and 1st), and JP (2nd), while in KR there is fewer possibilities.</t>
  </si>
  <si>
    <t>A description of the codes is presented in "KnowledgeComp_PerCountry RCAs"</t>
  </si>
  <si>
    <t>The overall picture shows that the areas explored in AI become increasingly related over time (with the exception of the second period, in which we know there were a lot of experimentation). For the countries, it shows KR with the greater relatedness between sectores, followed by JP and the US. This is something we expected: CN explores a lot of non-related areas, creating higher unrelatedness. US has been increasingly improving over time, while KR decreases drastically the relatedness in the precise period it looses its AI specialization.</t>
  </si>
  <si>
    <t>For the top 4 codes, there is a trend in increasing the specialization of all countries in AI related codes over time. At the end, KR dominates, followed by CN, JP and finally US, showing that the most AI-specialized country also has higher unrelatedness between the 4 AI codes (which makes sense: once it dominates the codes in sectors which are similar, developing them further possibly makes these sectors become increasingly different from eachother).</t>
  </si>
  <si>
    <t>The top 7 codes show a special perspective for the exceptions mentioned earlier:  JP increases its complexity in other AI-related codes (based on AI-RCA over time), together with KR. US also does that, and CN only does it in the last period (coincidently the one that it gets closer to AI). Thus, coming closer to AI clearly favours AI-related complexity (which is not so unexpected, but nice to see in the data). JP is an absolute leader on this figure, followed by the US and KR. Strange enough, JP had no specialization in AI areas in the first period, while KR, US and CN had 2 each.</t>
  </si>
  <si>
    <t>For the top 7 RCA-related codes, the figure shows CN and JP increasing in relatedness, and US and KR decreasing in the last period. CN and Japan are precisely the countries becoming closer and closer to the AI part over time, which makes sense. US and KR decrease might be also an effect of their movement in the network: both countries move away from their central positions precisely in the third period. Overall, this might indicate that AI domain increases countries relatedness as long as countries are able to reach the most complex codes while maintaining their AI expertise.</t>
  </si>
  <si>
    <t>This top 8 figure shows somethings nice (US and CN increasing relatedness when they evolve in AI, while Japan and KR loose relatedness as they become less strong in AI), but also one odd thing: once CN reaches a AI specialization in the third period, it increases exponentially its relatedness.</t>
  </si>
  <si>
    <t>The only code which is both in the top8 and top7 is the code 28.23</t>
  </si>
  <si>
    <t xml:space="preserve">The most interesting about top 8 and 7 is that they don't corroborate the whole trend: CN vanishes, JP is better in the third period than in the second, and US improves in the third period, instead of worsening. </t>
  </si>
  <si>
    <t>The top 8 perspective highlights the same trend seen for the top 7, but with a higher development of KR (it performs better than the US in the last 2 periods), and a poorer of CN. It might be useful for excluding CN from the picture, which makes even weirder the last phrase highlighted on the previous figure: CN had more AI specializations in the first period than JP</t>
  </si>
  <si>
    <t>I have to make some sense out of the figure, once the previous one about relatedness is pretty useful.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</si>
</sst>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theme="9" tint="0.59999389629810485"/>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6">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0" borderId="4" xfId="0" applyBorder="1" applyAlignment="1"/>
    <xf numFmtId="0" fontId="0" fillId="2" borderId="0" xfId="0" applyFill="1"/>
    <xf numFmtId="0" fontId="0" fillId="0" borderId="0" xfId="0" applyAlignment="1">
      <alignment wrapText="1"/>
    </xf>
    <xf numFmtId="0" fontId="0" fillId="0" borderId="0" xfId="0" applyFill="1" applyBorder="1"/>
    <xf numFmtId="0" fontId="1" fillId="0" borderId="0" xfId="0" applyFont="1"/>
    <xf numFmtId="0" fontId="0" fillId="3" borderId="4" xfId="0" applyFill="1" applyBorder="1"/>
    <xf numFmtId="0" fontId="0" fillId="3" borderId="0" xfId="0" applyFill="1" applyBorder="1"/>
    <xf numFmtId="0" fontId="0" fillId="3" borderId="5" xfId="0" applyFill="1" applyBorder="1"/>
    <xf numFmtId="0" fontId="0" fillId="3" borderId="0" xfId="0" applyFill="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0" borderId="0" xfId="0" applyFont="1" applyAlignment="1">
      <alignment horizontal="left" vertical="top" wrapText="1"/>
    </xf>
    <xf numFmtId="0" fontId="0" fillId="0" borderId="0" xfId="0" applyAlignment="1">
      <alignment horizontal="left" wrapText="1"/>
    </xf>
    <xf numFmtId="0" fontId="2" fillId="0" borderId="0" xfId="0" applyFont="1" applyAlignment="1">
      <alignment horizontal="left"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0" xfId="0" applyFont="1" applyAlignment="1">
      <alignment horizontal="center" wrapText="1"/>
    </xf>
    <xf numFmtId="0" fontId="2" fillId="0" borderId="4" xfId="0" applyFont="1" applyBorder="1" applyAlignment="1">
      <alignment horizontal="center"/>
    </xf>
    <xf numFmtId="0" fontId="2" fillId="0" borderId="0" xfId="0" applyFont="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wrapText="1"/>
    </xf>
    <xf numFmtId="0" fontId="0" fillId="4" borderId="0" xfId="0" applyFill="1" applyAlignment="1">
      <alignment horizontal="center" wrapText="1"/>
    </xf>
    <xf numFmtId="0" fontId="0" fillId="4" borderId="0" xfId="0" applyFill="1"/>
    <xf numFmtId="0" fontId="0" fillId="5" borderId="0" xfId="0" applyFill="1"/>
    <xf numFmtId="0" fontId="0" fillId="6" borderId="0" xfId="0" applyFill="1"/>
    <xf numFmtId="0" fontId="0" fillId="6" borderId="0" xfId="0" applyFill="1" applyAlignment="1">
      <alignment horizontal="center" wrapText="1"/>
    </xf>
    <xf numFmtId="0" fontId="0" fillId="7" borderId="0" xfId="0" applyFill="1"/>
    <xf numFmtId="0" fontId="0" fillId="7" borderId="0" xfId="0" applyFill="1" applyAlignment="1">
      <alignment horizontal="center"/>
    </xf>
    <xf numFmtId="0" fontId="0" fillId="5" borderId="0" xfId="0" applyFill="1" applyAlignment="1">
      <alignment horizontal="left"/>
    </xf>
    <xf numFmtId="0" fontId="0" fillId="5" borderId="0" xfId="0" applyFill="1" applyAlignment="1">
      <alignment horizontal="center"/>
    </xf>
    <xf numFmtId="0" fontId="4" fillId="0" borderId="0" xfId="0" applyFont="1" applyAlignment="1">
      <alignment horizontal="left" vertical="top"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Indicators!$B$20</c:f>
              <c:strCache>
                <c:ptCount val="1"/>
                <c:pt idx="0">
                  <c:v>Period 1 (1974-1988)</c:v>
                </c:pt>
              </c:strCache>
            </c:strRef>
          </c:tx>
          <c:spPr>
            <a:solidFill>
              <a:schemeClr val="accent1"/>
            </a:solidFill>
            <a:ln>
              <a:noFill/>
            </a:ln>
            <a:effectLst/>
          </c:spPr>
          <c:invertIfNegative val="0"/>
          <c:cat>
            <c:strRef>
              <c:f>Indicators!$A$21:$A$24</c:f>
              <c:strCache>
                <c:ptCount val="4"/>
                <c:pt idx="0">
                  <c:v>CN</c:v>
                </c:pt>
                <c:pt idx="1">
                  <c:v>JP</c:v>
                </c:pt>
                <c:pt idx="2">
                  <c:v>KR</c:v>
                </c:pt>
                <c:pt idx="3">
                  <c:v>US</c:v>
                </c:pt>
              </c:strCache>
            </c:strRef>
          </c:cat>
          <c:val>
            <c:numRef>
              <c:f>Indicators!$B$21:$B$24</c:f>
              <c:numCache>
                <c:formatCode>General</c:formatCode>
                <c:ptCount val="4"/>
                <c:pt idx="0">
                  <c:v>4.1423721689926002E-2</c:v>
                </c:pt>
                <c:pt idx="1">
                  <c:v>3.9379648334701998E-2</c:v>
                </c:pt>
                <c:pt idx="2">
                  <c:v>6.0237122262289798E-2</c:v>
                </c:pt>
                <c:pt idx="3">
                  <c:v>3.6310817133130002E-2</c:v>
                </c:pt>
              </c:numCache>
            </c:numRef>
          </c:val>
        </c:ser>
        <c:ser>
          <c:idx val="1"/>
          <c:order val="1"/>
          <c:tx>
            <c:strRef>
              <c:f>Indicators!$C$20</c:f>
              <c:strCache>
                <c:ptCount val="1"/>
                <c:pt idx="0">
                  <c:v>Period 2 (1989-2003)</c:v>
                </c:pt>
              </c:strCache>
            </c:strRef>
          </c:tx>
          <c:spPr>
            <a:solidFill>
              <a:schemeClr val="accent2"/>
            </a:solidFill>
            <a:ln>
              <a:noFill/>
            </a:ln>
            <a:effectLst/>
          </c:spPr>
          <c:invertIfNegative val="0"/>
          <c:cat>
            <c:strRef>
              <c:f>Indicators!$A$21:$A$24</c:f>
              <c:strCache>
                <c:ptCount val="4"/>
                <c:pt idx="0">
                  <c:v>CN</c:v>
                </c:pt>
                <c:pt idx="1">
                  <c:v>JP</c:v>
                </c:pt>
                <c:pt idx="2">
                  <c:v>KR</c:v>
                </c:pt>
                <c:pt idx="3">
                  <c:v>US</c:v>
                </c:pt>
              </c:strCache>
            </c:strRef>
          </c:cat>
          <c:val>
            <c:numRef>
              <c:f>Indicators!$C$21:$C$24</c:f>
              <c:numCache>
                <c:formatCode>General</c:formatCode>
                <c:ptCount val="4"/>
                <c:pt idx="0">
                  <c:v>5.1274633089616203E-2</c:v>
                </c:pt>
                <c:pt idx="1">
                  <c:v>3.9839624442586999E-2</c:v>
                </c:pt>
                <c:pt idx="2">
                  <c:v>6.4774465655811506E-2</c:v>
                </c:pt>
                <c:pt idx="3">
                  <c:v>4.3484934452140703E-2</c:v>
                </c:pt>
              </c:numCache>
            </c:numRef>
          </c:val>
        </c:ser>
        <c:ser>
          <c:idx val="2"/>
          <c:order val="2"/>
          <c:tx>
            <c:strRef>
              <c:f>Indicators!$D$20</c:f>
              <c:strCache>
                <c:ptCount val="1"/>
                <c:pt idx="0">
                  <c:v>Period 3 (2004-2018)</c:v>
                </c:pt>
              </c:strCache>
            </c:strRef>
          </c:tx>
          <c:spPr>
            <a:solidFill>
              <a:schemeClr val="accent3"/>
            </a:solidFill>
            <a:ln>
              <a:noFill/>
            </a:ln>
            <a:effectLst/>
          </c:spPr>
          <c:invertIfNegative val="0"/>
          <c:cat>
            <c:strRef>
              <c:f>Indicators!$A$21:$A$24</c:f>
              <c:strCache>
                <c:ptCount val="4"/>
                <c:pt idx="0">
                  <c:v>CN</c:v>
                </c:pt>
                <c:pt idx="1">
                  <c:v>JP</c:v>
                </c:pt>
                <c:pt idx="2">
                  <c:v>KR</c:v>
                </c:pt>
                <c:pt idx="3">
                  <c:v>US</c:v>
                </c:pt>
              </c:strCache>
            </c:strRef>
          </c:cat>
          <c:val>
            <c:numRef>
              <c:f>Indicators!$D$21:$D$24</c:f>
              <c:numCache>
                <c:formatCode>General</c:formatCode>
                <c:ptCount val="4"/>
                <c:pt idx="0">
                  <c:v>3.9896786581690297E-2</c:v>
                </c:pt>
                <c:pt idx="1">
                  <c:v>3.92084382068476E-2</c:v>
                </c:pt>
                <c:pt idx="2">
                  <c:v>4.3912457714363501E-2</c:v>
                </c:pt>
                <c:pt idx="3">
                  <c:v>3.9221663060166299E-2</c:v>
                </c:pt>
              </c:numCache>
            </c:numRef>
          </c:val>
        </c:ser>
        <c:dLbls>
          <c:showLegendKey val="0"/>
          <c:showVal val="0"/>
          <c:showCatName val="0"/>
          <c:showSerName val="0"/>
          <c:showPercent val="0"/>
          <c:showBubbleSize val="0"/>
        </c:dLbls>
        <c:gapWidth val="219"/>
        <c:overlap val="-27"/>
        <c:axId val="1777299024"/>
        <c:axId val="1777306640"/>
      </c:barChart>
      <c:catAx>
        <c:axId val="177729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6640"/>
        <c:crosses val="autoZero"/>
        <c:auto val="1"/>
        <c:lblAlgn val="ctr"/>
        <c:lblOffset val="100"/>
        <c:noMultiLvlLbl val="0"/>
      </c:catAx>
      <c:valAx>
        <c:axId val="1777306640"/>
        <c:scaling>
          <c:orientation val="minMax"/>
          <c:max val="6.5000000000000016E-2"/>
          <c:min val="3.5000000000000003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299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92D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Relatedness!$A$36:$A$39</c:f>
              <c:strCache>
                <c:ptCount val="4"/>
                <c:pt idx="0">
                  <c:v>US</c:v>
                </c:pt>
                <c:pt idx="1">
                  <c:v>CN</c:v>
                </c:pt>
                <c:pt idx="2">
                  <c:v>KR</c:v>
                </c:pt>
                <c:pt idx="3">
                  <c:v>JP</c:v>
                </c:pt>
              </c:strCache>
            </c:strRef>
          </c:cat>
          <c:val>
            <c:numRef>
              <c:f>Relatedness!$B$36:$B$39</c:f>
              <c:numCache>
                <c:formatCode>General</c:formatCode>
                <c:ptCount val="4"/>
                <c:pt idx="0">
                  <c:v>8.4432113205007604E-3</c:v>
                </c:pt>
                <c:pt idx="1">
                  <c:v>8.9572157432218098E-3</c:v>
                </c:pt>
                <c:pt idx="2">
                  <c:v>8.6533238886692294E-3</c:v>
                </c:pt>
                <c:pt idx="3">
                  <c:v>8.2113835501106108E-3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Relatedness!$A$36:$A$39</c:f>
              <c:strCache>
                <c:ptCount val="4"/>
                <c:pt idx="0">
                  <c:v>US</c:v>
                </c:pt>
                <c:pt idx="1">
                  <c:v>CN</c:v>
                </c:pt>
                <c:pt idx="2">
                  <c:v>KR</c:v>
                </c:pt>
                <c:pt idx="3">
                  <c:v>JP</c:v>
                </c:pt>
              </c:strCache>
            </c:strRef>
          </c:cat>
          <c:val>
            <c:numRef>
              <c:f>Relatedness!$C$36:$C$39</c:f>
              <c:numCache>
                <c:formatCode>General</c:formatCode>
                <c:ptCount val="4"/>
                <c:pt idx="0">
                  <c:v>8.1836190072789999E-3</c:v>
                </c:pt>
                <c:pt idx="1">
                  <c:v>8.2008317968841598E-3</c:v>
                </c:pt>
                <c:pt idx="2">
                  <c:v>7.5345119610266704E-3</c:v>
                </c:pt>
                <c:pt idx="3">
                  <c:v>8.2125618472324892E-3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Relatedness!$A$36:$A$39</c:f>
              <c:strCache>
                <c:ptCount val="4"/>
                <c:pt idx="0">
                  <c:v>US</c:v>
                </c:pt>
                <c:pt idx="1">
                  <c:v>CN</c:v>
                </c:pt>
                <c:pt idx="2">
                  <c:v>KR</c:v>
                </c:pt>
                <c:pt idx="3">
                  <c:v>JP</c:v>
                </c:pt>
              </c:strCache>
            </c:strRef>
          </c:cat>
          <c:val>
            <c:numRef>
              <c:f>Relatedness!$D$36:$D$39</c:f>
              <c:numCache>
                <c:formatCode>General</c:formatCode>
                <c:ptCount val="4"/>
                <c:pt idx="0">
                  <c:v>8.1332313603908399E-3</c:v>
                </c:pt>
                <c:pt idx="1">
                  <c:v>8.4243313031977692E-3</c:v>
                </c:pt>
                <c:pt idx="2">
                  <c:v>8.2110191752481996E-3</c:v>
                </c:pt>
                <c:pt idx="3">
                  <c:v>8.1746368952919004E-3</c:v>
                </c:pt>
              </c:numCache>
            </c:numRef>
          </c:val>
        </c:ser>
        <c:dLbls>
          <c:showLegendKey val="0"/>
          <c:showVal val="0"/>
          <c:showCatName val="0"/>
          <c:showSerName val="0"/>
          <c:showPercent val="0"/>
          <c:showBubbleSize val="0"/>
        </c:dLbls>
        <c:gapWidth val="219"/>
        <c:overlap val="-27"/>
        <c:axId val="1777297936"/>
        <c:axId val="1777305008"/>
      </c:barChart>
      <c:catAx>
        <c:axId val="177729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5008"/>
        <c:crosses val="autoZero"/>
        <c:auto val="1"/>
        <c:lblAlgn val="ctr"/>
        <c:lblOffset val="100"/>
        <c:noMultiLvlLbl val="0"/>
      </c:catAx>
      <c:valAx>
        <c:axId val="177730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297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Relatedness!$A$43:$A$47</c:f>
              <c:strCache>
                <c:ptCount val="5"/>
                <c:pt idx="0">
                  <c:v>US</c:v>
                </c:pt>
                <c:pt idx="1">
                  <c:v>CN</c:v>
                </c:pt>
                <c:pt idx="2">
                  <c:v>KR</c:v>
                </c:pt>
                <c:pt idx="3">
                  <c:v>JP</c:v>
                </c:pt>
                <c:pt idx="4">
                  <c:v>AI</c:v>
                </c:pt>
              </c:strCache>
            </c:strRef>
          </c:cat>
          <c:val>
            <c:numRef>
              <c:f>Relatedness!$B$43:$B$47</c:f>
              <c:numCache>
                <c:formatCode>General</c:formatCode>
                <c:ptCount val="5"/>
                <c:pt idx="0">
                  <c:v>0.13325877835540101</c:v>
                </c:pt>
                <c:pt idx="1">
                  <c:v>0.22222222222222199</c:v>
                </c:pt>
                <c:pt idx="2">
                  <c:v>0.22222222222222199</c:v>
                </c:pt>
                <c:pt idx="3">
                  <c:v>0.14274849146281801</c:v>
                </c:pt>
                <c:pt idx="4">
                  <c:v>0.15654311857001699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Relatedness!$A$43:$A$47</c:f>
              <c:strCache>
                <c:ptCount val="5"/>
                <c:pt idx="0">
                  <c:v>US</c:v>
                </c:pt>
                <c:pt idx="1">
                  <c:v>CN</c:v>
                </c:pt>
                <c:pt idx="2">
                  <c:v>KR</c:v>
                </c:pt>
                <c:pt idx="3">
                  <c:v>JP</c:v>
                </c:pt>
                <c:pt idx="4">
                  <c:v>AI</c:v>
                </c:pt>
              </c:strCache>
            </c:strRef>
          </c:cat>
          <c:val>
            <c:numRef>
              <c:f>Relatedness!$C$43:$C$47</c:f>
              <c:numCache>
                <c:formatCode>General</c:formatCode>
                <c:ptCount val="5"/>
                <c:pt idx="0">
                  <c:v>0.149101700690665</c:v>
                </c:pt>
                <c:pt idx="1">
                  <c:v>0.14117236025080401</c:v>
                </c:pt>
                <c:pt idx="2">
                  <c:v>0.14831318752241701</c:v>
                </c:pt>
                <c:pt idx="3">
                  <c:v>0.15230500787197199</c:v>
                </c:pt>
                <c:pt idx="4">
                  <c:v>0.13758758445401301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Relatedness!$A$43:$A$47</c:f>
              <c:strCache>
                <c:ptCount val="5"/>
                <c:pt idx="0">
                  <c:v>US</c:v>
                </c:pt>
                <c:pt idx="1">
                  <c:v>CN</c:v>
                </c:pt>
                <c:pt idx="2">
                  <c:v>KR</c:v>
                </c:pt>
                <c:pt idx="3">
                  <c:v>JP</c:v>
                </c:pt>
                <c:pt idx="4">
                  <c:v>AI</c:v>
                </c:pt>
              </c:strCache>
            </c:strRef>
          </c:cat>
          <c:val>
            <c:numRef>
              <c:f>Relatedness!$D$43:$D$47</c:f>
              <c:numCache>
                <c:formatCode>General</c:formatCode>
                <c:ptCount val="5"/>
                <c:pt idx="0">
                  <c:v>0.14507559997684</c:v>
                </c:pt>
                <c:pt idx="1">
                  <c:v>0.178210984667103</c:v>
                </c:pt>
                <c:pt idx="2">
                  <c:v>0.16051596258120801</c:v>
                </c:pt>
                <c:pt idx="3">
                  <c:v>0.15172133816063299</c:v>
                </c:pt>
                <c:pt idx="4">
                  <c:v>0.13479277458088501</c:v>
                </c:pt>
              </c:numCache>
            </c:numRef>
          </c:val>
        </c:ser>
        <c:dLbls>
          <c:showLegendKey val="0"/>
          <c:showVal val="0"/>
          <c:showCatName val="0"/>
          <c:showSerName val="0"/>
          <c:showPercent val="0"/>
          <c:showBubbleSize val="0"/>
        </c:dLbls>
        <c:gapWidth val="219"/>
        <c:overlap val="-27"/>
        <c:axId val="1777302832"/>
        <c:axId val="1777303376"/>
      </c:barChart>
      <c:catAx>
        <c:axId val="177730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3376"/>
        <c:crosses val="autoZero"/>
        <c:auto val="1"/>
        <c:lblAlgn val="ctr"/>
        <c:lblOffset val="100"/>
        <c:noMultiLvlLbl val="0"/>
      </c:catAx>
      <c:valAx>
        <c:axId val="177730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2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Relatedness!$A$43:$A$46</c:f>
              <c:strCache>
                <c:ptCount val="4"/>
                <c:pt idx="0">
                  <c:v>US</c:v>
                </c:pt>
                <c:pt idx="1">
                  <c:v>CN</c:v>
                </c:pt>
                <c:pt idx="2">
                  <c:v>KR</c:v>
                </c:pt>
                <c:pt idx="3">
                  <c:v>JP</c:v>
                </c:pt>
              </c:strCache>
            </c:strRef>
          </c:cat>
          <c:val>
            <c:numRef>
              <c:f>Relatedness!$B$43:$B$46</c:f>
              <c:numCache>
                <c:formatCode>General</c:formatCode>
                <c:ptCount val="4"/>
                <c:pt idx="0">
                  <c:v>0.13325877835540101</c:v>
                </c:pt>
                <c:pt idx="1">
                  <c:v>0.22222222222222199</c:v>
                </c:pt>
                <c:pt idx="2">
                  <c:v>0.22222222222222199</c:v>
                </c:pt>
                <c:pt idx="3">
                  <c:v>0.14274849146281801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Relatedness!$A$43:$A$46</c:f>
              <c:strCache>
                <c:ptCount val="4"/>
                <c:pt idx="0">
                  <c:v>US</c:v>
                </c:pt>
                <c:pt idx="1">
                  <c:v>CN</c:v>
                </c:pt>
                <c:pt idx="2">
                  <c:v>KR</c:v>
                </c:pt>
                <c:pt idx="3">
                  <c:v>JP</c:v>
                </c:pt>
              </c:strCache>
            </c:strRef>
          </c:cat>
          <c:val>
            <c:numRef>
              <c:f>Relatedness!$C$43:$C$46</c:f>
              <c:numCache>
                <c:formatCode>General</c:formatCode>
                <c:ptCount val="4"/>
                <c:pt idx="0">
                  <c:v>0.149101700690665</c:v>
                </c:pt>
                <c:pt idx="1">
                  <c:v>0.14117236025080401</c:v>
                </c:pt>
                <c:pt idx="2">
                  <c:v>0.14831318752241701</c:v>
                </c:pt>
                <c:pt idx="3">
                  <c:v>0.15230500787197199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Relatedness!$A$43:$A$46</c:f>
              <c:strCache>
                <c:ptCount val="4"/>
                <c:pt idx="0">
                  <c:v>US</c:v>
                </c:pt>
                <c:pt idx="1">
                  <c:v>CN</c:v>
                </c:pt>
                <c:pt idx="2">
                  <c:v>KR</c:v>
                </c:pt>
                <c:pt idx="3">
                  <c:v>JP</c:v>
                </c:pt>
              </c:strCache>
            </c:strRef>
          </c:cat>
          <c:val>
            <c:numRef>
              <c:f>Relatedness!$D$43:$D$46</c:f>
              <c:numCache>
                <c:formatCode>General</c:formatCode>
                <c:ptCount val="4"/>
                <c:pt idx="0">
                  <c:v>0.14507559997684</c:v>
                </c:pt>
                <c:pt idx="1">
                  <c:v>0.178210984667103</c:v>
                </c:pt>
                <c:pt idx="2">
                  <c:v>0.16051596258120801</c:v>
                </c:pt>
                <c:pt idx="3">
                  <c:v>0.15172133816063299</c:v>
                </c:pt>
              </c:numCache>
            </c:numRef>
          </c:val>
        </c:ser>
        <c:dLbls>
          <c:showLegendKey val="0"/>
          <c:showVal val="0"/>
          <c:showCatName val="0"/>
          <c:showSerName val="0"/>
          <c:showPercent val="0"/>
          <c:showBubbleSize val="0"/>
        </c:dLbls>
        <c:gapWidth val="219"/>
        <c:overlap val="-27"/>
        <c:axId val="1777305552"/>
        <c:axId val="1777303920"/>
      </c:barChart>
      <c:catAx>
        <c:axId val="177730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3920"/>
        <c:crosses val="autoZero"/>
        <c:auto val="1"/>
        <c:lblAlgn val="ctr"/>
        <c:lblOffset val="100"/>
        <c:noMultiLvlLbl val="0"/>
      </c:catAx>
      <c:valAx>
        <c:axId val="177730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5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Relatedness!$A$50:$A$54</c:f>
              <c:strCache>
                <c:ptCount val="5"/>
                <c:pt idx="0">
                  <c:v>US</c:v>
                </c:pt>
                <c:pt idx="1">
                  <c:v>CN</c:v>
                </c:pt>
                <c:pt idx="2">
                  <c:v>KR</c:v>
                </c:pt>
                <c:pt idx="3">
                  <c:v>JP</c:v>
                </c:pt>
                <c:pt idx="4">
                  <c:v>AI</c:v>
                </c:pt>
              </c:strCache>
            </c:strRef>
          </c:cat>
          <c:val>
            <c:numRef>
              <c:f>Relatedness!$B$50:$B$54</c:f>
              <c:numCache>
                <c:formatCode>General</c:formatCode>
                <c:ptCount val="5"/>
                <c:pt idx="0">
                  <c:v>0.93143891022631498</c:v>
                </c:pt>
                <c:pt idx="1">
                  <c:v>0.89184535885924798</c:v>
                </c:pt>
                <c:pt idx="2">
                  <c:v>0.970680876991872</c:v>
                </c:pt>
                <c:pt idx="3">
                  <c:v>0.98166147965767803</c:v>
                </c:pt>
                <c:pt idx="4">
                  <c:v>0.99783403434836404</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Relatedness!$A$50:$A$54</c:f>
              <c:strCache>
                <c:ptCount val="5"/>
                <c:pt idx="0">
                  <c:v>US</c:v>
                </c:pt>
                <c:pt idx="1">
                  <c:v>CN</c:v>
                </c:pt>
                <c:pt idx="2">
                  <c:v>KR</c:v>
                </c:pt>
                <c:pt idx="3">
                  <c:v>JP</c:v>
                </c:pt>
                <c:pt idx="4">
                  <c:v>AI</c:v>
                </c:pt>
              </c:strCache>
            </c:strRef>
          </c:cat>
          <c:val>
            <c:numRef>
              <c:f>Relatedness!$C$50:$C$54</c:f>
              <c:numCache>
                <c:formatCode>General</c:formatCode>
                <c:ptCount val="5"/>
                <c:pt idx="0">
                  <c:v>0.96900215252725097</c:v>
                </c:pt>
                <c:pt idx="1">
                  <c:v>0.94643878356279199</c:v>
                </c:pt>
                <c:pt idx="2">
                  <c:v>0.95714449078956598</c:v>
                </c:pt>
                <c:pt idx="3">
                  <c:v>0.97922746473907196</c:v>
                </c:pt>
                <c:pt idx="4">
                  <c:v>0.90722668531737505</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Relatedness!$A$50:$A$54</c:f>
              <c:strCache>
                <c:ptCount val="5"/>
                <c:pt idx="0">
                  <c:v>US</c:v>
                </c:pt>
                <c:pt idx="1">
                  <c:v>CN</c:v>
                </c:pt>
                <c:pt idx="2">
                  <c:v>KR</c:v>
                </c:pt>
                <c:pt idx="3">
                  <c:v>JP</c:v>
                </c:pt>
                <c:pt idx="4">
                  <c:v>AI</c:v>
                </c:pt>
              </c:strCache>
            </c:strRef>
          </c:cat>
          <c:val>
            <c:numRef>
              <c:f>Relatedness!$D$50:$D$54</c:f>
              <c:numCache>
                <c:formatCode>General</c:formatCode>
                <c:ptCount val="5"/>
                <c:pt idx="0">
                  <c:v>0.96526948512344801</c:v>
                </c:pt>
                <c:pt idx="1">
                  <c:v>0.99364496640641597</c:v>
                </c:pt>
                <c:pt idx="2">
                  <c:v>1.0049043544429099</c:v>
                </c:pt>
                <c:pt idx="3">
                  <c:v>0.98969219180507095</c:v>
                </c:pt>
                <c:pt idx="4">
                  <c:v>0.93711797628581595</c:v>
                </c:pt>
              </c:numCache>
            </c:numRef>
          </c:val>
        </c:ser>
        <c:dLbls>
          <c:showLegendKey val="0"/>
          <c:showVal val="0"/>
          <c:showCatName val="0"/>
          <c:showSerName val="0"/>
          <c:showPercent val="0"/>
          <c:showBubbleSize val="0"/>
        </c:dLbls>
        <c:gapWidth val="219"/>
        <c:overlap val="-27"/>
        <c:axId val="1777309904"/>
        <c:axId val="1777310992"/>
      </c:barChart>
      <c:catAx>
        <c:axId val="177730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10992"/>
        <c:crosses val="autoZero"/>
        <c:auto val="1"/>
        <c:lblAlgn val="ctr"/>
        <c:lblOffset val="100"/>
        <c:noMultiLvlLbl val="0"/>
      </c:catAx>
      <c:valAx>
        <c:axId val="1777310992"/>
        <c:scaling>
          <c:orientation val="minMax"/>
          <c:min val="0.880000000000000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9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Relatedness!$A$50:$A$53</c:f>
              <c:strCache>
                <c:ptCount val="4"/>
                <c:pt idx="0">
                  <c:v>US</c:v>
                </c:pt>
                <c:pt idx="1">
                  <c:v>CN</c:v>
                </c:pt>
                <c:pt idx="2">
                  <c:v>KR</c:v>
                </c:pt>
                <c:pt idx="3">
                  <c:v>JP</c:v>
                </c:pt>
              </c:strCache>
            </c:strRef>
          </c:cat>
          <c:val>
            <c:numRef>
              <c:f>Relatedness!$B$50:$B$53</c:f>
              <c:numCache>
                <c:formatCode>General</c:formatCode>
                <c:ptCount val="4"/>
                <c:pt idx="0">
                  <c:v>0.93143891022631498</c:v>
                </c:pt>
                <c:pt idx="1">
                  <c:v>0.89184535885924798</c:v>
                </c:pt>
                <c:pt idx="2">
                  <c:v>0.970680876991872</c:v>
                </c:pt>
                <c:pt idx="3">
                  <c:v>0.98166147965767803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Relatedness!$A$50:$A$53</c:f>
              <c:strCache>
                <c:ptCount val="4"/>
                <c:pt idx="0">
                  <c:v>US</c:v>
                </c:pt>
                <c:pt idx="1">
                  <c:v>CN</c:v>
                </c:pt>
                <c:pt idx="2">
                  <c:v>KR</c:v>
                </c:pt>
                <c:pt idx="3">
                  <c:v>JP</c:v>
                </c:pt>
              </c:strCache>
            </c:strRef>
          </c:cat>
          <c:val>
            <c:numRef>
              <c:f>Relatedness!$C$50:$C$53</c:f>
              <c:numCache>
                <c:formatCode>General</c:formatCode>
                <c:ptCount val="4"/>
                <c:pt idx="0">
                  <c:v>0.96900215252725097</c:v>
                </c:pt>
                <c:pt idx="1">
                  <c:v>0.94643878356279199</c:v>
                </c:pt>
                <c:pt idx="2">
                  <c:v>0.95714449078956598</c:v>
                </c:pt>
                <c:pt idx="3">
                  <c:v>0.97922746473907196</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Relatedness!$A$50:$A$53</c:f>
              <c:strCache>
                <c:ptCount val="4"/>
                <c:pt idx="0">
                  <c:v>US</c:v>
                </c:pt>
                <c:pt idx="1">
                  <c:v>CN</c:v>
                </c:pt>
                <c:pt idx="2">
                  <c:v>KR</c:v>
                </c:pt>
                <c:pt idx="3">
                  <c:v>JP</c:v>
                </c:pt>
              </c:strCache>
            </c:strRef>
          </c:cat>
          <c:val>
            <c:numRef>
              <c:f>Relatedness!$D$50:$D$53</c:f>
              <c:numCache>
                <c:formatCode>General</c:formatCode>
                <c:ptCount val="4"/>
                <c:pt idx="0">
                  <c:v>0.96526948512344801</c:v>
                </c:pt>
                <c:pt idx="1">
                  <c:v>0.99364496640641597</c:v>
                </c:pt>
                <c:pt idx="2">
                  <c:v>1.0049043544429099</c:v>
                </c:pt>
                <c:pt idx="3">
                  <c:v>0.98969219180507095</c:v>
                </c:pt>
              </c:numCache>
            </c:numRef>
          </c:val>
        </c:ser>
        <c:dLbls>
          <c:showLegendKey val="0"/>
          <c:showVal val="0"/>
          <c:showCatName val="0"/>
          <c:showSerName val="0"/>
          <c:showPercent val="0"/>
          <c:showBubbleSize val="0"/>
        </c:dLbls>
        <c:gapWidth val="219"/>
        <c:overlap val="-27"/>
        <c:axId val="1777311536"/>
        <c:axId val="1610694368"/>
      </c:barChart>
      <c:catAx>
        <c:axId val="177731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10694368"/>
        <c:crosses val="autoZero"/>
        <c:auto val="1"/>
        <c:lblAlgn val="ctr"/>
        <c:lblOffset val="100"/>
        <c:noMultiLvlLbl val="0"/>
      </c:catAx>
      <c:valAx>
        <c:axId val="1610694368"/>
        <c:scaling>
          <c:orientation val="minMax"/>
          <c:min val="0.880000000000000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11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Relatedness!$A$57:$A$61</c:f>
              <c:strCache>
                <c:ptCount val="5"/>
                <c:pt idx="0">
                  <c:v>US</c:v>
                </c:pt>
                <c:pt idx="1">
                  <c:v>CN</c:v>
                </c:pt>
                <c:pt idx="2">
                  <c:v>KR</c:v>
                </c:pt>
                <c:pt idx="3">
                  <c:v>JP</c:v>
                </c:pt>
                <c:pt idx="4">
                  <c:v>AI</c:v>
                </c:pt>
              </c:strCache>
            </c:strRef>
          </c:cat>
          <c:val>
            <c:numRef>
              <c:f>Relatedness!$B$57:$B$61</c:f>
              <c:numCache>
                <c:formatCode>General</c:formatCode>
                <c:ptCount val="5"/>
                <c:pt idx="0">
                  <c:v>0.220610267663299</c:v>
                </c:pt>
                <c:pt idx="1">
                  <c:v>0.27883932352537799</c:v>
                </c:pt>
                <c:pt idx="2">
                  <c:v>0.326103662862056</c:v>
                </c:pt>
                <c:pt idx="3">
                  <c:v>0.23392258208661099</c:v>
                </c:pt>
                <c:pt idx="4">
                  <c:v>0.249127234869327</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Relatedness!$A$57:$A$61</c:f>
              <c:strCache>
                <c:ptCount val="5"/>
                <c:pt idx="0">
                  <c:v>US</c:v>
                </c:pt>
                <c:pt idx="1">
                  <c:v>CN</c:v>
                </c:pt>
                <c:pt idx="2">
                  <c:v>KR</c:v>
                </c:pt>
                <c:pt idx="3">
                  <c:v>JP</c:v>
                </c:pt>
                <c:pt idx="4">
                  <c:v>AI</c:v>
                </c:pt>
              </c:strCache>
            </c:strRef>
          </c:cat>
          <c:val>
            <c:numRef>
              <c:f>Relatedness!$C$57:$C$61</c:f>
              <c:numCache>
                <c:formatCode>General</c:formatCode>
                <c:ptCount val="5"/>
                <c:pt idx="0">
                  <c:v>0.237534310719691</c:v>
                </c:pt>
                <c:pt idx="1">
                  <c:v>0.229410268971068</c:v>
                </c:pt>
                <c:pt idx="2">
                  <c:v>0.23525858192636101</c:v>
                </c:pt>
                <c:pt idx="3">
                  <c:v>0.24329438674867099</c:v>
                </c:pt>
                <c:pt idx="4">
                  <c:v>0.23435211140363699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Relatedness!$A$57:$A$61</c:f>
              <c:strCache>
                <c:ptCount val="5"/>
                <c:pt idx="0">
                  <c:v>US</c:v>
                </c:pt>
                <c:pt idx="1">
                  <c:v>CN</c:v>
                </c:pt>
                <c:pt idx="2">
                  <c:v>KR</c:v>
                </c:pt>
                <c:pt idx="3">
                  <c:v>JP</c:v>
                </c:pt>
                <c:pt idx="4">
                  <c:v>AI</c:v>
                </c:pt>
              </c:strCache>
            </c:strRef>
          </c:cat>
          <c:val>
            <c:numRef>
              <c:f>Relatedness!$D$57:$D$61</c:f>
              <c:numCache>
                <c:formatCode>General</c:formatCode>
                <c:ptCount val="5"/>
                <c:pt idx="0">
                  <c:v>0.23347683702965399</c:v>
                </c:pt>
                <c:pt idx="1">
                  <c:v>0.24648695069909901</c:v>
                </c:pt>
                <c:pt idx="2">
                  <c:v>0.24417158448153001</c:v>
                </c:pt>
                <c:pt idx="3">
                  <c:v>0.24254867168403699</c:v>
                </c:pt>
                <c:pt idx="4">
                  <c:v>0.215888435950473</c:v>
                </c:pt>
              </c:numCache>
            </c:numRef>
          </c:val>
        </c:ser>
        <c:dLbls>
          <c:showLegendKey val="0"/>
          <c:showVal val="0"/>
          <c:showCatName val="0"/>
          <c:showSerName val="0"/>
          <c:showPercent val="0"/>
          <c:showBubbleSize val="0"/>
        </c:dLbls>
        <c:gapWidth val="219"/>
        <c:overlap val="-27"/>
        <c:axId val="1610694912"/>
        <c:axId val="1610695456"/>
      </c:barChart>
      <c:catAx>
        <c:axId val="161069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10695456"/>
        <c:crosses val="autoZero"/>
        <c:auto val="1"/>
        <c:lblAlgn val="ctr"/>
        <c:lblOffset val="100"/>
        <c:noMultiLvlLbl val="0"/>
      </c:catAx>
      <c:valAx>
        <c:axId val="161069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10694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Relatedness!$A$57:$A$60</c:f>
              <c:strCache>
                <c:ptCount val="4"/>
                <c:pt idx="0">
                  <c:v>US</c:v>
                </c:pt>
                <c:pt idx="1">
                  <c:v>CN</c:v>
                </c:pt>
                <c:pt idx="2">
                  <c:v>KR</c:v>
                </c:pt>
                <c:pt idx="3">
                  <c:v>JP</c:v>
                </c:pt>
              </c:strCache>
            </c:strRef>
          </c:cat>
          <c:val>
            <c:numRef>
              <c:f>Relatedness!$B$57:$B$60</c:f>
              <c:numCache>
                <c:formatCode>General</c:formatCode>
                <c:ptCount val="4"/>
                <c:pt idx="0">
                  <c:v>0.220610267663299</c:v>
                </c:pt>
                <c:pt idx="1">
                  <c:v>0.27883932352537799</c:v>
                </c:pt>
                <c:pt idx="2">
                  <c:v>0.326103662862056</c:v>
                </c:pt>
                <c:pt idx="3">
                  <c:v>0.23392258208661099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Relatedness!$A$57:$A$60</c:f>
              <c:strCache>
                <c:ptCount val="4"/>
                <c:pt idx="0">
                  <c:v>US</c:v>
                </c:pt>
                <c:pt idx="1">
                  <c:v>CN</c:v>
                </c:pt>
                <c:pt idx="2">
                  <c:v>KR</c:v>
                </c:pt>
                <c:pt idx="3">
                  <c:v>JP</c:v>
                </c:pt>
              </c:strCache>
            </c:strRef>
          </c:cat>
          <c:val>
            <c:numRef>
              <c:f>Relatedness!$C$57:$C$60</c:f>
              <c:numCache>
                <c:formatCode>General</c:formatCode>
                <c:ptCount val="4"/>
                <c:pt idx="0">
                  <c:v>0.237534310719691</c:v>
                </c:pt>
                <c:pt idx="1">
                  <c:v>0.229410268971068</c:v>
                </c:pt>
                <c:pt idx="2">
                  <c:v>0.23525858192636101</c:v>
                </c:pt>
                <c:pt idx="3">
                  <c:v>0.24329438674867099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Relatedness!$A$57:$A$60</c:f>
              <c:strCache>
                <c:ptCount val="4"/>
                <c:pt idx="0">
                  <c:v>US</c:v>
                </c:pt>
                <c:pt idx="1">
                  <c:v>CN</c:v>
                </c:pt>
                <c:pt idx="2">
                  <c:v>KR</c:v>
                </c:pt>
                <c:pt idx="3">
                  <c:v>JP</c:v>
                </c:pt>
              </c:strCache>
            </c:strRef>
          </c:cat>
          <c:val>
            <c:numRef>
              <c:f>Relatedness!$D$57:$D$60</c:f>
              <c:numCache>
                <c:formatCode>General</c:formatCode>
                <c:ptCount val="4"/>
                <c:pt idx="0">
                  <c:v>0.23347683702965399</c:v>
                </c:pt>
                <c:pt idx="1">
                  <c:v>0.24648695069909901</c:v>
                </c:pt>
                <c:pt idx="2">
                  <c:v>0.24417158448153001</c:v>
                </c:pt>
                <c:pt idx="3">
                  <c:v>0.24254867168403699</c:v>
                </c:pt>
              </c:numCache>
            </c:numRef>
          </c:val>
        </c:ser>
        <c:dLbls>
          <c:showLegendKey val="0"/>
          <c:showVal val="0"/>
          <c:showCatName val="0"/>
          <c:showSerName val="0"/>
          <c:showPercent val="0"/>
          <c:showBubbleSize val="0"/>
        </c:dLbls>
        <c:gapWidth val="219"/>
        <c:overlap val="-27"/>
        <c:axId val="1800902864"/>
        <c:axId val="1800898512"/>
      </c:barChart>
      <c:catAx>
        <c:axId val="180090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8512"/>
        <c:crosses val="autoZero"/>
        <c:auto val="1"/>
        <c:lblAlgn val="ctr"/>
        <c:lblOffset val="100"/>
        <c:noMultiLvlLbl val="0"/>
      </c:catAx>
      <c:valAx>
        <c:axId val="180089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2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Relatedness!$A$64:$A$68</c:f>
              <c:strCache>
                <c:ptCount val="5"/>
                <c:pt idx="0">
                  <c:v>US</c:v>
                </c:pt>
                <c:pt idx="1">
                  <c:v>CN</c:v>
                </c:pt>
                <c:pt idx="2">
                  <c:v>KR</c:v>
                </c:pt>
                <c:pt idx="3">
                  <c:v>JP</c:v>
                </c:pt>
                <c:pt idx="4">
                  <c:v>AI</c:v>
                </c:pt>
              </c:strCache>
            </c:strRef>
          </c:cat>
          <c:val>
            <c:numRef>
              <c:f>Relatedness!$B$64:$B$68</c:f>
              <c:numCache>
                <c:formatCode>General</c:formatCode>
                <c:ptCount val="5"/>
                <c:pt idx="0">
                  <c:v>6.07411073904136E-2</c:v>
                </c:pt>
                <c:pt idx="1">
                  <c:v>4.7882473736802503E-2</c:v>
                </c:pt>
                <c:pt idx="2">
                  <c:v>8.2199546485260802E-2</c:v>
                </c:pt>
                <c:pt idx="3">
                  <c:v>6.15993670181324E-2</c:v>
                </c:pt>
                <c:pt idx="4">
                  <c:v>5.5555555555555601E-2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Relatedness!$A$64:$A$68</c:f>
              <c:strCache>
                <c:ptCount val="5"/>
                <c:pt idx="0">
                  <c:v>US</c:v>
                </c:pt>
                <c:pt idx="1">
                  <c:v>CN</c:v>
                </c:pt>
                <c:pt idx="2">
                  <c:v>KR</c:v>
                </c:pt>
                <c:pt idx="3">
                  <c:v>JP</c:v>
                </c:pt>
                <c:pt idx="4">
                  <c:v>AI</c:v>
                </c:pt>
              </c:strCache>
            </c:strRef>
          </c:cat>
          <c:val>
            <c:numRef>
              <c:f>Relatedness!$C$64:$C$68</c:f>
              <c:numCache>
                <c:formatCode>General</c:formatCode>
                <c:ptCount val="5"/>
                <c:pt idx="0">
                  <c:v>5.51808240300449E-2</c:v>
                </c:pt>
                <c:pt idx="1">
                  <c:v>5.1617538077634098E-2</c:v>
                </c:pt>
                <c:pt idx="2">
                  <c:v>6.3985227991381302E-2</c:v>
                </c:pt>
                <c:pt idx="3">
                  <c:v>5.2807638144132897E-2</c:v>
                </c:pt>
                <c:pt idx="4">
                  <c:v>5.0965671475367798E-2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Relatedness!$A$64:$A$68</c:f>
              <c:strCache>
                <c:ptCount val="5"/>
                <c:pt idx="0">
                  <c:v>US</c:v>
                </c:pt>
                <c:pt idx="1">
                  <c:v>CN</c:v>
                </c:pt>
                <c:pt idx="2">
                  <c:v>KR</c:v>
                </c:pt>
                <c:pt idx="3">
                  <c:v>JP</c:v>
                </c:pt>
                <c:pt idx="4">
                  <c:v>AI</c:v>
                </c:pt>
              </c:strCache>
            </c:strRef>
          </c:cat>
          <c:val>
            <c:numRef>
              <c:f>Relatedness!$D$64:$D$68</c:f>
              <c:numCache>
                <c:formatCode>General</c:formatCode>
                <c:ptCount val="5"/>
                <c:pt idx="0">
                  <c:v>5.4766901490698301E-2</c:v>
                </c:pt>
                <c:pt idx="1">
                  <c:v>4.7396169767226902E-2</c:v>
                </c:pt>
                <c:pt idx="2">
                  <c:v>5.8125350545694301E-2</c:v>
                </c:pt>
                <c:pt idx="3">
                  <c:v>5.4011315161671097E-2</c:v>
                </c:pt>
                <c:pt idx="4">
                  <c:v>4.26415219745594E-2</c:v>
                </c:pt>
              </c:numCache>
            </c:numRef>
          </c:val>
        </c:ser>
        <c:dLbls>
          <c:showLegendKey val="0"/>
          <c:showVal val="0"/>
          <c:showCatName val="0"/>
          <c:showSerName val="0"/>
          <c:showPercent val="0"/>
          <c:showBubbleSize val="0"/>
        </c:dLbls>
        <c:gapWidth val="219"/>
        <c:overlap val="-27"/>
        <c:axId val="1800903952"/>
        <c:axId val="1800905584"/>
      </c:barChart>
      <c:catAx>
        <c:axId val="180090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5584"/>
        <c:crosses val="autoZero"/>
        <c:auto val="1"/>
        <c:lblAlgn val="ctr"/>
        <c:lblOffset val="100"/>
        <c:noMultiLvlLbl val="0"/>
      </c:catAx>
      <c:valAx>
        <c:axId val="180090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3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Relatedness!$A$64:$A$67</c:f>
              <c:strCache>
                <c:ptCount val="4"/>
                <c:pt idx="0">
                  <c:v>US</c:v>
                </c:pt>
                <c:pt idx="1">
                  <c:v>CN</c:v>
                </c:pt>
                <c:pt idx="2">
                  <c:v>KR</c:v>
                </c:pt>
                <c:pt idx="3">
                  <c:v>JP</c:v>
                </c:pt>
              </c:strCache>
            </c:strRef>
          </c:cat>
          <c:val>
            <c:numRef>
              <c:f>Relatedness!$B$64:$B$67</c:f>
              <c:numCache>
                <c:formatCode>General</c:formatCode>
                <c:ptCount val="4"/>
                <c:pt idx="0">
                  <c:v>6.07411073904136E-2</c:v>
                </c:pt>
                <c:pt idx="1">
                  <c:v>4.7882473736802503E-2</c:v>
                </c:pt>
                <c:pt idx="2">
                  <c:v>8.2199546485260802E-2</c:v>
                </c:pt>
                <c:pt idx="3">
                  <c:v>6.15993670181324E-2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Relatedness!$A$64:$A$67</c:f>
              <c:strCache>
                <c:ptCount val="4"/>
                <c:pt idx="0">
                  <c:v>US</c:v>
                </c:pt>
                <c:pt idx="1">
                  <c:v>CN</c:v>
                </c:pt>
                <c:pt idx="2">
                  <c:v>KR</c:v>
                </c:pt>
                <c:pt idx="3">
                  <c:v>JP</c:v>
                </c:pt>
              </c:strCache>
            </c:strRef>
          </c:cat>
          <c:val>
            <c:numRef>
              <c:f>Relatedness!$C$64:$C$67</c:f>
              <c:numCache>
                <c:formatCode>General</c:formatCode>
                <c:ptCount val="4"/>
                <c:pt idx="0">
                  <c:v>5.51808240300449E-2</c:v>
                </c:pt>
                <c:pt idx="1">
                  <c:v>5.1617538077634098E-2</c:v>
                </c:pt>
                <c:pt idx="2">
                  <c:v>6.3985227991381302E-2</c:v>
                </c:pt>
                <c:pt idx="3">
                  <c:v>5.2807638144132897E-2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Relatedness!$A$64:$A$67</c:f>
              <c:strCache>
                <c:ptCount val="4"/>
                <c:pt idx="0">
                  <c:v>US</c:v>
                </c:pt>
                <c:pt idx="1">
                  <c:v>CN</c:v>
                </c:pt>
                <c:pt idx="2">
                  <c:v>KR</c:v>
                </c:pt>
                <c:pt idx="3">
                  <c:v>JP</c:v>
                </c:pt>
              </c:strCache>
            </c:strRef>
          </c:cat>
          <c:val>
            <c:numRef>
              <c:f>Relatedness!$D$64:$D$67</c:f>
              <c:numCache>
                <c:formatCode>General</c:formatCode>
                <c:ptCount val="4"/>
                <c:pt idx="0">
                  <c:v>5.4766901490698301E-2</c:v>
                </c:pt>
                <c:pt idx="1">
                  <c:v>4.7396169767226902E-2</c:v>
                </c:pt>
                <c:pt idx="2">
                  <c:v>5.8125350545694301E-2</c:v>
                </c:pt>
                <c:pt idx="3">
                  <c:v>5.4011315161671097E-2</c:v>
                </c:pt>
              </c:numCache>
            </c:numRef>
          </c:val>
        </c:ser>
        <c:dLbls>
          <c:showLegendKey val="0"/>
          <c:showVal val="0"/>
          <c:showCatName val="0"/>
          <c:showSerName val="0"/>
          <c:showPercent val="0"/>
          <c:showBubbleSize val="0"/>
        </c:dLbls>
        <c:gapWidth val="219"/>
        <c:overlap val="-27"/>
        <c:axId val="1800901776"/>
        <c:axId val="1800900144"/>
      </c:barChart>
      <c:catAx>
        <c:axId val="180090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0144"/>
        <c:crosses val="autoZero"/>
        <c:auto val="1"/>
        <c:lblAlgn val="ctr"/>
        <c:lblOffset val="100"/>
        <c:noMultiLvlLbl val="0"/>
      </c:catAx>
      <c:valAx>
        <c:axId val="180090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1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Relatedness!$A$71:$A$75</c:f>
              <c:strCache>
                <c:ptCount val="5"/>
                <c:pt idx="0">
                  <c:v>US</c:v>
                </c:pt>
                <c:pt idx="1">
                  <c:v>CN</c:v>
                </c:pt>
                <c:pt idx="2">
                  <c:v>KR</c:v>
                </c:pt>
                <c:pt idx="3">
                  <c:v>JP</c:v>
                </c:pt>
                <c:pt idx="4">
                  <c:v>AI</c:v>
                </c:pt>
              </c:strCache>
            </c:strRef>
          </c:cat>
          <c:val>
            <c:numRef>
              <c:f>Relatedness!$B$71:$B$75</c:f>
              <c:numCache>
                <c:formatCode>General</c:formatCode>
                <c:ptCount val="5"/>
                <c:pt idx="0">
                  <c:v>1.31657044788307</c:v>
                </c:pt>
                <c:pt idx="1">
                  <c:v>0.39896513323448202</c:v>
                </c:pt>
                <c:pt idx="2">
                  <c:v>0.72084195997239497</c:v>
                </c:pt>
                <c:pt idx="3">
                  <c:v>1.31154231747897</c:v>
                </c:pt>
                <c:pt idx="4">
                  <c:v>0.11111111111111099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Relatedness!$A$71:$A$75</c:f>
              <c:strCache>
                <c:ptCount val="5"/>
                <c:pt idx="0">
                  <c:v>US</c:v>
                </c:pt>
                <c:pt idx="1">
                  <c:v>CN</c:v>
                </c:pt>
                <c:pt idx="2">
                  <c:v>KR</c:v>
                </c:pt>
                <c:pt idx="3">
                  <c:v>JP</c:v>
                </c:pt>
                <c:pt idx="4">
                  <c:v>AI</c:v>
                </c:pt>
              </c:strCache>
            </c:strRef>
          </c:cat>
          <c:val>
            <c:numRef>
              <c:f>Relatedness!$C$71:$C$75</c:f>
              <c:numCache>
                <c:formatCode>General</c:formatCode>
                <c:ptCount val="5"/>
                <c:pt idx="0">
                  <c:v>1.8218822270636299</c:v>
                </c:pt>
                <c:pt idx="1">
                  <c:v>0.61339578745090395</c:v>
                </c:pt>
                <c:pt idx="2">
                  <c:v>3.7911903848628401</c:v>
                </c:pt>
                <c:pt idx="3">
                  <c:v>1.14691243575469</c:v>
                </c:pt>
                <c:pt idx="4">
                  <c:v>0.747755257493528</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Relatedness!$A$71:$A$75</c:f>
              <c:strCache>
                <c:ptCount val="5"/>
                <c:pt idx="0">
                  <c:v>US</c:v>
                </c:pt>
                <c:pt idx="1">
                  <c:v>CN</c:v>
                </c:pt>
                <c:pt idx="2">
                  <c:v>KR</c:v>
                </c:pt>
                <c:pt idx="3">
                  <c:v>JP</c:v>
                </c:pt>
                <c:pt idx="4">
                  <c:v>AI</c:v>
                </c:pt>
              </c:strCache>
            </c:strRef>
          </c:cat>
          <c:val>
            <c:numRef>
              <c:f>Relatedness!$D$71:$D$75</c:f>
              <c:numCache>
                <c:formatCode>General</c:formatCode>
                <c:ptCount val="5"/>
                <c:pt idx="0">
                  <c:v>1.1994715735944099</c:v>
                </c:pt>
                <c:pt idx="1">
                  <c:v>1.2387605624025699</c:v>
                </c:pt>
                <c:pt idx="2">
                  <c:v>1.42780563088277</c:v>
                </c:pt>
                <c:pt idx="3">
                  <c:v>1.5082884762515101</c:v>
                </c:pt>
                <c:pt idx="4">
                  <c:v>0.46898695589594902</c:v>
                </c:pt>
              </c:numCache>
            </c:numRef>
          </c:val>
        </c:ser>
        <c:dLbls>
          <c:showLegendKey val="0"/>
          <c:showVal val="0"/>
          <c:showCatName val="0"/>
          <c:showSerName val="0"/>
          <c:showPercent val="0"/>
          <c:showBubbleSize val="0"/>
        </c:dLbls>
        <c:gapWidth val="219"/>
        <c:overlap val="-27"/>
        <c:axId val="1800904496"/>
        <c:axId val="1800899600"/>
      </c:barChart>
      <c:catAx>
        <c:axId val="18009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9600"/>
        <c:crosses val="autoZero"/>
        <c:auto val="1"/>
        <c:lblAlgn val="ctr"/>
        <c:lblOffset val="100"/>
        <c:noMultiLvlLbl val="0"/>
      </c:catAx>
      <c:valAx>
        <c:axId val="180089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4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Indicators!$B$27</c:f>
              <c:strCache>
                <c:ptCount val="1"/>
                <c:pt idx="0">
                  <c:v>Period 1 (1974-1988)</c:v>
                </c:pt>
              </c:strCache>
            </c:strRef>
          </c:tx>
          <c:spPr>
            <a:solidFill>
              <a:schemeClr val="accent1"/>
            </a:solidFill>
            <a:ln>
              <a:noFill/>
            </a:ln>
            <a:effectLst/>
          </c:spPr>
          <c:invertIfNegative val="0"/>
          <c:cat>
            <c:strRef>
              <c:f>Indicators!$A$28:$A$31</c:f>
              <c:strCache>
                <c:ptCount val="4"/>
                <c:pt idx="0">
                  <c:v>CN</c:v>
                </c:pt>
                <c:pt idx="1">
                  <c:v>JP</c:v>
                </c:pt>
                <c:pt idx="2">
                  <c:v>KR</c:v>
                </c:pt>
                <c:pt idx="3">
                  <c:v>US</c:v>
                </c:pt>
              </c:strCache>
            </c:strRef>
          </c:cat>
          <c:val>
            <c:numRef>
              <c:f>Indicators!$B$28:$B$31</c:f>
              <c:numCache>
                <c:formatCode>General</c:formatCode>
                <c:ptCount val="4"/>
                <c:pt idx="0">
                  <c:v>5.319</c:v>
                </c:pt>
                <c:pt idx="1">
                  <c:v>5.2489999999999997</c:v>
                </c:pt>
                <c:pt idx="2">
                  <c:v>4.9279999999999999</c:v>
                </c:pt>
                <c:pt idx="3">
                  <c:v>5.3739999999999997</c:v>
                </c:pt>
              </c:numCache>
            </c:numRef>
          </c:val>
        </c:ser>
        <c:ser>
          <c:idx val="1"/>
          <c:order val="1"/>
          <c:tx>
            <c:strRef>
              <c:f>Indicators!$C$27</c:f>
              <c:strCache>
                <c:ptCount val="1"/>
                <c:pt idx="0">
                  <c:v>Period 2 (1989-2003)</c:v>
                </c:pt>
              </c:strCache>
            </c:strRef>
          </c:tx>
          <c:spPr>
            <a:solidFill>
              <a:schemeClr val="accent2"/>
            </a:solidFill>
            <a:ln>
              <a:noFill/>
            </a:ln>
            <a:effectLst/>
          </c:spPr>
          <c:invertIfNegative val="0"/>
          <c:cat>
            <c:strRef>
              <c:f>Indicators!$A$28:$A$31</c:f>
              <c:strCache>
                <c:ptCount val="4"/>
                <c:pt idx="0">
                  <c:v>CN</c:v>
                </c:pt>
                <c:pt idx="1">
                  <c:v>JP</c:v>
                </c:pt>
                <c:pt idx="2">
                  <c:v>KR</c:v>
                </c:pt>
                <c:pt idx="3">
                  <c:v>US</c:v>
                </c:pt>
              </c:strCache>
            </c:strRef>
          </c:cat>
          <c:val>
            <c:numRef>
              <c:f>Indicators!$C$28:$C$31</c:f>
              <c:numCache>
                <c:formatCode>General</c:formatCode>
                <c:ptCount val="4"/>
                <c:pt idx="0">
                  <c:v>5.0960000000000001</c:v>
                </c:pt>
                <c:pt idx="1">
                  <c:v>5.2389999999999999</c:v>
                </c:pt>
                <c:pt idx="2">
                  <c:v>4.7949999999999999</c:v>
                </c:pt>
                <c:pt idx="3">
                  <c:v>5.133</c:v>
                </c:pt>
              </c:numCache>
            </c:numRef>
          </c:val>
        </c:ser>
        <c:ser>
          <c:idx val="2"/>
          <c:order val="2"/>
          <c:tx>
            <c:strRef>
              <c:f>Indicators!$D$27</c:f>
              <c:strCache>
                <c:ptCount val="1"/>
                <c:pt idx="0">
                  <c:v>Period 3 (2004-2018)</c:v>
                </c:pt>
              </c:strCache>
            </c:strRef>
          </c:tx>
          <c:spPr>
            <a:solidFill>
              <a:schemeClr val="accent3"/>
            </a:solidFill>
            <a:ln>
              <a:noFill/>
            </a:ln>
            <a:effectLst/>
          </c:spPr>
          <c:invertIfNegative val="0"/>
          <c:cat>
            <c:strRef>
              <c:f>Indicators!$A$28:$A$31</c:f>
              <c:strCache>
                <c:ptCount val="4"/>
                <c:pt idx="0">
                  <c:v>CN</c:v>
                </c:pt>
                <c:pt idx="1">
                  <c:v>JP</c:v>
                </c:pt>
                <c:pt idx="2">
                  <c:v>KR</c:v>
                </c:pt>
                <c:pt idx="3">
                  <c:v>US</c:v>
                </c:pt>
              </c:strCache>
            </c:strRef>
          </c:cat>
          <c:val>
            <c:numRef>
              <c:f>Indicators!$D$28:$D$31</c:f>
              <c:numCache>
                <c:formatCode>General</c:formatCode>
                <c:ptCount val="4"/>
                <c:pt idx="0">
                  <c:v>5.2530000000000001</c:v>
                </c:pt>
                <c:pt idx="1">
                  <c:v>5.2190000000000003</c:v>
                </c:pt>
                <c:pt idx="2">
                  <c:v>5.17</c:v>
                </c:pt>
                <c:pt idx="3">
                  <c:v>5.2809999999999997</c:v>
                </c:pt>
              </c:numCache>
            </c:numRef>
          </c:val>
        </c:ser>
        <c:dLbls>
          <c:showLegendKey val="0"/>
          <c:showVal val="0"/>
          <c:showCatName val="0"/>
          <c:showSerName val="0"/>
          <c:showPercent val="0"/>
          <c:showBubbleSize val="0"/>
        </c:dLbls>
        <c:gapWidth val="219"/>
        <c:overlap val="-27"/>
        <c:axId val="1777308816"/>
        <c:axId val="1777298480"/>
      </c:barChart>
      <c:catAx>
        <c:axId val="177730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298480"/>
        <c:crosses val="autoZero"/>
        <c:auto val="1"/>
        <c:lblAlgn val="ctr"/>
        <c:lblOffset val="100"/>
        <c:noMultiLvlLbl val="0"/>
      </c:catAx>
      <c:valAx>
        <c:axId val="1777298480"/>
        <c:scaling>
          <c:orientation val="minMax"/>
          <c:max val="5.4"/>
          <c:min val="4.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8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Relatedness!$A$71:$A$74</c:f>
              <c:strCache>
                <c:ptCount val="4"/>
                <c:pt idx="0">
                  <c:v>US</c:v>
                </c:pt>
                <c:pt idx="1">
                  <c:v>CN</c:v>
                </c:pt>
                <c:pt idx="2">
                  <c:v>KR</c:v>
                </c:pt>
                <c:pt idx="3">
                  <c:v>JP</c:v>
                </c:pt>
              </c:strCache>
            </c:strRef>
          </c:cat>
          <c:val>
            <c:numRef>
              <c:f>Relatedness!$B$71:$B$74</c:f>
              <c:numCache>
                <c:formatCode>General</c:formatCode>
                <c:ptCount val="4"/>
                <c:pt idx="0">
                  <c:v>1.31657044788307</c:v>
                </c:pt>
                <c:pt idx="1">
                  <c:v>0.39896513323448202</c:v>
                </c:pt>
                <c:pt idx="2">
                  <c:v>0.72084195997239497</c:v>
                </c:pt>
                <c:pt idx="3">
                  <c:v>1.31154231747897</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Relatedness!$A$71:$A$74</c:f>
              <c:strCache>
                <c:ptCount val="4"/>
                <c:pt idx="0">
                  <c:v>US</c:v>
                </c:pt>
                <c:pt idx="1">
                  <c:v>CN</c:v>
                </c:pt>
                <c:pt idx="2">
                  <c:v>KR</c:v>
                </c:pt>
                <c:pt idx="3">
                  <c:v>JP</c:v>
                </c:pt>
              </c:strCache>
            </c:strRef>
          </c:cat>
          <c:val>
            <c:numRef>
              <c:f>Relatedness!$C$71:$C$74</c:f>
              <c:numCache>
                <c:formatCode>General</c:formatCode>
                <c:ptCount val="4"/>
                <c:pt idx="0">
                  <c:v>1.8218822270636299</c:v>
                </c:pt>
                <c:pt idx="1">
                  <c:v>0.61339578745090395</c:v>
                </c:pt>
                <c:pt idx="2">
                  <c:v>3.7911903848628401</c:v>
                </c:pt>
                <c:pt idx="3">
                  <c:v>1.14691243575469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Relatedness!$A$71:$A$74</c:f>
              <c:strCache>
                <c:ptCount val="4"/>
                <c:pt idx="0">
                  <c:v>US</c:v>
                </c:pt>
                <c:pt idx="1">
                  <c:v>CN</c:v>
                </c:pt>
                <c:pt idx="2">
                  <c:v>KR</c:v>
                </c:pt>
                <c:pt idx="3">
                  <c:v>JP</c:v>
                </c:pt>
              </c:strCache>
            </c:strRef>
          </c:cat>
          <c:val>
            <c:numRef>
              <c:f>Relatedness!$D$71:$D$74</c:f>
              <c:numCache>
                <c:formatCode>General</c:formatCode>
                <c:ptCount val="4"/>
                <c:pt idx="0">
                  <c:v>1.1994715735944099</c:v>
                </c:pt>
                <c:pt idx="1">
                  <c:v>1.2387605624025699</c:v>
                </c:pt>
                <c:pt idx="2">
                  <c:v>1.42780563088277</c:v>
                </c:pt>
                <c:pt idx="3">
                  <c:v>1.5082884762515101</c:v>
                </c:pt>
              </c:numCache>
            </c:numRef>
          </c:val>
        </c:ser>
        <c:dLbls>
          <c:showLegendKey val="0"/>
          <c:showVal val="0"/>
          <c:showCatName val="0"/>
          <c:showSerName val="0"/>
          <c:showPercent val="0"/>
          <c:showBubbleSize val="0"/>
        </c:dLbls>
        <c:gapWidth val="219"/>
        <c:overlap val="-27"/>
        <c:axId val="1800897968"/>
        <c:axId val="1800899056"/>
      </c:barChart>
      <c:catAx>
        <c:axId val="180089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9056"/>
        <c:crosses val="autoZero"/>
        <c:auto val="1"/>
        <c:lblAlgn val="ctr"/>
        <c:lblOffset val="100"/>
        <c:noMultiLvlLbl val="0"/>
      </c:catAx>
      <c:valAx>
        <c:axId val="180089905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7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Relatedness!$A$78:$A$82</c:f>
              <c:strCache>
                <c:ptCount val="5"/>
                <c:pt idx="0">
                  <c:v>US</c:v>
                </c:pt>
                <c:pt idx="1">
                  <c:v>CN</c:v>
                </c:pt>
                <c:pt idx="2">
                  <c:v>KR</c:v>
                </c:pt>
                <c:pt idx="3">
                  <c:v>JP</c:v>
                </c:pt>
                <c:pt idx="4">
                  <c:v>AI</c:v>
                </c:pt>
              </c:strCache>
            </c:strRef>
          </c:cat>
          <c:val>
            <c:numRef>
              <c:f>Relatedness!$B$78:$B$82</c:f>
              <c:numCache>
                <c:formatCode>General</c:formatCode>
                <c:ptCount val="5"/>
                <c:pt idx="0">
                  <c:v>0.114237689126082</c:v>
                </c:pt>
                <c:pt idx="1">
                  <c:v>8.2237008821698404E-2</c:v>
                </c:pt>
                <c:pt idx="2">
                  <c:v>0.11286339282805601</c:v>
                </c:pt>
                <c:pt idx="3">
                  <c:v>0.113950984201229</c:v>
                </c:pt>
                <c:pt idx="4">
                  <c:v>5.5555555555555601E-2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Relatedness!$A$78:$A$82</c:f>
              <c:strCache>
                <c:ptCount val="5"/>
                <c:pt idx="0">
                  <c:v>US</c:v>
                </c:pt>
                <c:pt idx="1">
                  <c:v>CN</c:v>
                </c:pt>
                <c:pt idx="2">
                  <c:v>KR</c:v>
                </c:pt>
                <c:pt idx="3">
                  <c:v>JP</c:v>
                </c:pt>
                <c:pt idx="4">
                  <c:v>AI</c:v>
                </c:pt>
              </c:strCache>
            </c:strRef>
          </c:cat>
          <c:val>
            <c:numRef>
              <c:f>Relatedness!$C$78:$C$82</c:f>
              <c:numCache>
                <c:formatCode>General</c:formatCode>
                <c:ptCount val="5"/>
                <c:pt idx="0">
                  <c:v>0.108510115277115</c:v>
                </c:pt>
                <c:pt idx="1">
                  <c:v>9.0821358834717605E-2</c:v>
                </c:pt>
                <c:pt idx="2">
                  <c:v>0.11330251033093899</c:v>
                </c:pt>
                <c:pt idx="3">
                  <c:v>0.110161308876269</c:v>
                </c:pt>
                <c:pt idx="4">
                  <c:v>9.8162115896705204E-2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Relatedness!$A$78:$A$82</c:f>
              <c:strCache>
                <c:ptCount val="5"/>
                <c:pt idx="0">
                  <c:v>US</c:v>
                </c:pt>
                <c:pt idx="1">
                  <c:v>CN</c:v>
                </c:pt>
                <c:pt idx="2">
                  <c:v>KR</c:v>
                </c:pt>
                <c:pt idx="3">
                  <c:v>JP</c:v>
                </c:pt>
                <c:pt idx="4">
                  <c:v>AI</c:v>
                </c:pt>
              </c:strCache>
            </c:strRef>
          </c:cat>
          <c:val>
            <c:numRef>
              <c:f>Relatedness!$D$78:$D$82</c:f>
              <c:numCache>
                <c:formatCode>General</c:formatCode>
                <c:ptCount val="5"/>
                <c:pt idx="0">
                  <c:v>0.11081120714614601</c:v>
                </c:pt>
                <c:pt idx="1">
                  <c:v>9.0940399731325006E-2</c:v>
                </c:pt>
                <c:pt idx="2">
                  <c:v>0.112695768275917</c:v>
                </c:pt>
                <c:pt idx="3">
                  <c:v>0.1119884303047</c:v>
                </c:pt>
                <c:pt idx="4">
                  <c:v>7.7096141022564096E-2</c:v>
                </c:pt>
              </c:numCache>
            </c:numRef>
          </c:val>
        </c:ser>
        <c:dLbls>
          <c:showLegendKey val="0"/>
          <c:showVal val="0"/>
          <c:showCatName val="0"/>
          <c:showSerName val="0"/>
          <c:showPercent val="0"/>
          <c:showBubbleSize val="0"/>
        </c:dLbls>
        <c:gapWidth val="219"/>
        <c:overlap val="-27"/>
        <c:axId val="1800906128"/>
        <c:axId val="1800894704"/>
      </c:barChart>
      <c:catAx>
        <c:axId val="180090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4704"/>
        <c:crosses val="autoZero"/>
        <c:auto val="1"/>
        <c:lblAlgn val="ctr"/>
        <c:lblOffset val="100"/>
        <c:noMultiLvlLbl val="0"/>
      </c:catAx>
      <c:valAx>
        <c:axId val="180089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6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Relatedness!$A$78:$A$81</c:f>
              <c:strCache>
                <c:ptCount val="4"/>
                <c:pt idx="0">
                  <c:v>US</c:v>
                </c:pt>
                <c:pt idx="1">
                  <c:v>CN</c:v>
                </c:pt>
                <c:pt idx="2">
                  <c:v>KR</c:v>
                </c:pt>
                <c:pt idx="3">
                  <c:v>JP</c:v>
                </c:pt>
              </c:strCache>
            </c:strRef>
          </c:cat>
          <c:val>
            <c:numRef>
              <c:f>Relatedness!$B$78:$B$81</c:f>
              <c:numCache>
                <c:formatCode>General</c:formatCode>
                <c:ptCount val="4"/>
                <c:pt idx="0">
                  <c:v>0.114237689126082</c:v>
                </c:pt>
                <c:pt idx="1">
                  <c:v>8.2237008821698404E-2</c:v>
                </c:pt>
                <c:pt idx="2">
                  <c:v>0.11286339282805601</c:v>
                </c:pt>
                <c:pt idx="3">
                  <c:v>0.113950984201229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Relatedness!$A$78:$A$81</c:f>
              <c:strCache>
                <c:ptCount val="4"/>
                <c:pt idx="0">
                  <c:v>US</c:v>
                </c:pt>
                <c:pt idx="1">
                  <c:v>CN</c:v>
                </c:pt>
                <c:pt idx="2">
                  <c:v>KR</c:v>
                </c:pt>
                <c:pt idx="3">
                  <c:v>JP</c:v>
                </c:pt>
              </c:strCache>
            </c:strRef>
          </c:cat>
          <c:val>
            <c:numRef>
              <c:f>Relatedness!$C$78:$C$81</c:f>
              <c:numCache>
                <c:formatCode>General</c:formatCode>
                <c:ptCount val="4"/>
                <c:pt idx="0">
                  <c:v>0.108510115277115</c:v>
                </c:pt>
                <c:pt idx="1">
                  <c:v>9.0821358834717605E-2</c:v>
                </c:pt>
                <c:pt idx="2">
                  <c:v>0.11330251033093899</c:v>
                </c:pt>
                <c:pt idx="3">
                  <c:v>0.110161308876269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Relatedness!$A$78:$A$81</c:f>
              <c:strCache>
                <c:ptCount val="4"/>
                <c:pt idx="0">
                  <c:v>US</c:v>
                </c:pt>
                <c:pt idx="1">
                  <c:v>CN</c:v>
                </c:pt>
                <c:pt idx="2">
                  <c:v>KR</c:v>
                </c:pt>
                <c:pt idx="3">
                  <c:v>JP</c:v>
                </c:pt>
              </c:strCache>
            </c:strRef>
          </c:cat>
          <c:val>
            <c:numRef>
              <c:f>Relatedness!$D$78:$D$81</c:f>
              <c:numCache>
                <c:formatCode>General</c:formatCode>
                <c:ptCount val="4"/>
                <c:pt idx="0">
                  <c:v>0.11081120714614601</c:v>
                </c:pt>
                <c:pt idx="1">
                  <c:v>9.0940399731325006E-2</c:v>
                </c:pt>
                <c:pt idx="2">
                  <c:v>0.112695768275917</c:v>
                </c:pt>
                <c:pt idx="3">
                  <c:v>0.1119884303047</c:v>
                </c:pt>
              </c:numCache>
            </c:numRef>
          </c:val>
        </c:ser>
        <c:dLbls>
          <c:showLegendKey val="0"/>
          <c:showVal val="0"/>
          <c:showCatName val="0"/>
          <c:showSerName val="0"/>
          <c:showPercent val="0"/>
          <c:showBubbleSize val="0"/>
        </c:dLbls>
        <c:gapWidth val="219"/>
        <c:overlap val="-27"/>
        <c:axId val="1800900688"/>
        <c:axId val="1800901232"/>
      </c:barChart>
      <c:catAx>
        <c:axId val="18009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1232"/>
        <c:crosses val="autoZero"/>
        <c:auto val="1"/>
        <c:lblAlgn val="ctr"/>
        <c:lblOffset val="100"/>
        <c:noMultiLvlLbl val="0"/>
      </c:catAx>
      <c:valAx>
        <c:axId val="1800901232"/>
        <c:scaling>
          <c:orientation val="minMax"/>
          <c:min val="7.0000000000000007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0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Relatedness!$A$85:$A$89</c:f>
              <c:strCache>
                <c:ptCount val="5"/>
                <c:pt idx="0">
                  <c:v>US</c:v>
                </c:pt>
                <c:pt idx="1">
                  <c:v>CN</c:v>
                </c:pt>
                <c:pt idx="2">
                  <c:v>KR</c:v>
                </c:pt>
                <c:pt idx="3">
                  <c:v>JP</c:v>
                </c:pt>
                <c:pt idx="4">
                  <c:v>AI</c:v>
                </c:pt>
              </c:strCache>
            </c:strRef>
          </c:cat>
          <c:val>
            <c:numRef>
              <c:f>Relatedness!$B$85:$B$89</c:f>
              <c:numCache>
                <c:formatCode>General</c:formatCode>
                <c:ptCount val="5"/>
                <c:pt idx="0">
                  <c:v>5.9395296946584998E-2</c:v>
                </c:pt>
                <c:pt idx="1">
                  <c:v>6.4755342245507705E-2</c:v>
                </c:pt>
                <c:pt idx="2">
                  <c:v>5.8246128131559598E-2</c:v>
                </c:pt>
                <c:pt idx="3">
                  <c:v>5.1821141621860703E-2</c:v>
                </c:pt>
                <c:pt idx="4">
                  <c:v>5.5555555555555601E-2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Relatedness!$A$85:$A$89</c:f>
              <c:strCache>
                <c:ptCount val="5"/>
                <c:pt idx="0">
                  <c:v>US</c:v>
                </c:pt>
                <c:pt idx="1">
                  <c:v>CN</c:v>
                </c:pt>
                <c:pt idx="2">
                  <c:v>KR</c:v>
                </c:pt>
                <c:pt idx="3">
                  <c:v>JP</c:v>
                </c:pt>
                <c:pt idx="4">
                  <c:v>AI</c:v>
                </c:pt>
              </c:strCache>
            </c:strRef>
          </c:cat>
          <c:val>
            <c:numRef>
              <c:f>Relatedness!$C$85:$C$89</c:f>
              <c:numCache>
                <c:formatCode>General</c:formatCode>
                <c:ptCount val="5"/>
                <c:pt idx="0">
                  <c:v>5.8045861281902797E-2</c:v>
                </c:pt>
                <c:pt idx="1">
                  <c:v>5.6428572909385903E-2</c:v>
                </c:pt>
                <c:pt idx="2">
                  <c:v>5.5562926899648098E-2</c:v>
                </c:pt>
                <c:pt idx="3">
                  <c:v>5.5684561923719601E-2</c:v>
                </c:pt>
                <c:pt idx="4">
                  <c:v>4.5435706049600101E-2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Relatedness!$A$85:$A$89</c:f>
              <c:strCache>
                <c:ptCount val="5"/>
                <c:pt idx="0">
                  <c:v>US</c:v>
                </c:pt>
                <c:pt idx="1">
                  <c:v>CN</c:v>
                </c:pt>
                <c:pt idx="2">
                  <c:v>KR</c:v>
                </c:pt>
                <c:pt idx="3">
                  <c:v>JP</c:v>
                </c:pt>
                <c:pt idx="4">
                  <c:v>AI</c:v>
                </c:pt>
              </c:strCache>
            </c:strRef>
          </c:cat>
          <c:val>
            <c:numRef>
              <c:f>Relatedness!$D$85:$D$89</c:f>
              <c:numCache>
                <c:formatCode>General</c:formatCode>
                <c:ptCount val="5"/>
                <c:pt idx="0">
                  <c:v>6.00734207366274E-2</c:v>
                </c:pt>
                <c:pt idx="1">
                  <c:v>6.2758149746287906E-2</c:v>
                </c:pt>
                <c:pt idx="2">
                  <c:v>5.9855643492842399E-2</c:v>
                </c:pt>
                <c:pt idx="3">
                  <c:v>5.81474948568328E-2</c:v>
                </c:pt>
                <c:pt idx="4">
                  <c:v>3.6876202401135497E-2</c:v>
                </c:pt>
              </c:numCache>
            </c:numRef>
          </c:val>
        </c:ser>
        <c:dLbls>
          <c:showLegendKey val="0"/>
          <c:showVal val="0"/>
          <c:showCatName val="0"/>
          <c:showSerName val="0"/>
          <c:showPercent val="0"/>
          <c:showBubbleSize val="0"/>
        </c:dLbls>
        <c:gapWidth val="219"/>
        <c:overlap val="-27"/>
        <c:axId val="1800902320"/>
        <c:axId val="1800895792"/>
      </c:barChart>
      <c:catAx>
        <c:axId val="180090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5792"/>
        <c:crosses val="autoZero"/>
        <c:auto val="1"/>
        <c:lblAlgn val="ctr"/>
        <c:lblOffset val="100"/>
        <c:noMultiLvlLbl val="0"/>
      </c:catAx>
      <c:valAx>
        <c:axId val="1800895792"/>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2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Relatedness!$A$85:$A$88</c:f>
              <c:strCache>
                <c:ptCount val="4"/>
                <c:pt idx="0">
                  <c:v>US</c:v>
                </c:pt>
                <c:pt idx="1">
                  <c:v>CN</c:v>
                </c:pt>
                <c:pt idx="2">
                  <c:v>KR</c:v>
                </c:pt>
                <c:pt idx="3">
                  <c:v>JP</c:v>
                </c:pt>
              </c:strCache>
            </c:strRef>
          </c:cat>
          <c:val>
            <c:numRef>
              <c:f>Relatedness!$B$85:$B$88</c:f>
              <c:numCache>
                <c:formatCode>General</c:formatCode>
                <c:ptCount val="4"/>
                <c:pt idx="0">
                  <c:v>5.9395296946584998E-2</c:v>
                </c:pt>
                <c:pt idx="1">
                  <c:v>6.4755342245507705E-2</c:v>
                </c:pt>
                <c:pt idx="2">
                  <c:v>5.8246128131559598E-2</c:v>
                </c:pt>
                <c:pt idx="3">
                  <c:v>5.1821141621860703E-2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Relatedness!$A$85:$A$88</c:f>
              <c:strCache>
                <c:ptCount val="4"/>
                <c:pt idx="0">
                  <c:v>US</c:v>
                </c:pt>
                <c:pt idx="1">
                  <c:v>CN</c:v>
                </c:pt>
                <c:pt idx="2">
                  <c:v>KR</c:v>
                </c:pt>
                <c:pt idx="3">
                  <c:v>JP</c:v>
                </c:pt>
              </c:strCache>
            </c:strRef>
          </c:cat>
          <c:val>
            <c:numRef>
              <c:f>Relatedness!$C$85:$C$88</c:f>
              <c:numCache>
                <c:formatCode>General</c:formatCode>
                <c:ptCount val="4"/>
                <c:pt idx="0">
                  <c:v>5.8045861281902797E-2</c:v>
                </c:pt>
                <c:pt idx="1">
                  <c:v>5.6428572909385903E-2</c:v>
                </c:pt>
                <c:pt idx="2">
                  <c:v>5.5562926899648098E-2</c:v>
                </c:pt>
                <c:pt idx="3">
                  <c:v>5.5684561923719601E-2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Relatedness!$A$85:$A$88</c:f>
              <c:strCache>
                <c:ptCount val="4"/>
                <c:pt idx="0">
                  <c:v>US</c:v>
                </c:pt>
                <c:pt idx="1">
                  <c:v>CN</c:v>
                </c:pt>
                <c:pt idx="2">
                  <c:v>KR</c:v>
                </c:pt>
                <c:pt idx="3">
                  <c:v>JP</c:v>
                </c:pt>
              </c:strCache>
            </c:strRef>
          </c:cat>
          <c:val>
            <c:numRef>
              <c:f>Relatedness!$D$85:$D$88</c:f>
              <c:numCache>
                <c:formatCode>General</c:formatCode>
                <c:ptCount val="4"/>
                <c:pt idx="0">
                  <c:v>6.00734207366274E-2</c:v>
                </c:pt>
                <c:pt idx="1">
                  <c:v>6.2758149746287906E-2</c:v>
                </c:pt>
                <c:pt idx="2">
                  <c:v>5.9855643492842399E-2</c:v>
                </c:pt>
                <c:pt idx="3">
                  <c:v>5.81474948568328E-2</c:v>
                </c:pt>
              </c:numCache>
            </c:numRef>
          </c:val>
        </c:ser>
        <c:dLbls>
          <c:showLegendKey val="0"/>
          <c:showVal val="0"/>
          <c:showCatName val="0"/>
          <c:showSerName val="0"/>
          <c:showPercent val="0"/>
          <c:showBubbleSize val="0"/>
        </c:dLbls>
        <c:gapWidth val="219"/>
        <c:overlap val="-27"/>
        <c:axId val="1800903408"/>
        <c:axId val="1800905040"/>
      </c:barChart>
      <c:catAx>
        <c:axId val="180090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5040"/>
        <c:crosses val="autoZero"/>
        <c:auto val="1"/>
        <c:lblAlgn val="ctr"/>
        <c:lblOffset val="100"/>
        <c:noMultiLvlLbl val="0"/>
      </c:catAx>
      <c:valAx>
        <c:axId val="1800905040"/>
        <c:scaling>
          <c:orientation val="minMax"/>
          <c:min val="4.0000000000000008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3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Relatedness!$A$92:$A$96</c:f>
              <c:strCache>
                <c:ptCount val="5"/>
                <c:pt idx="0">
                  <c:v>US</c:v>
                </c:pt>
                <c:pt idx="1">
                  <c:v>CN</c:v>
                </c:pt>
                <c:pt idx="2">
                  <c:v>KR</c:v>
                </c:pt>
                <c:pt idx="3">
                  <c:v>JP</c:v>
                </c:pt>
                <c:pt idx="4">
                  <c:v>AI</c:v>
                </c:pt>
              </c:strCache>
            </c:strRef>
          </c:cat>
          <c:val>
            <c:numRef>
              <c:f>Relatedness!$B$92:$B$96</c:f>
              <c:numCache>
                <c:formatCode>General</c:formatCode>
                <c:ptCount val="5"/>
                <c:pt idx="0">
                  <c:v>1.02784149037518</c:v>
                </c:pt>
                <c:pt idx="1">
                  <c:v>1.0353710952469599</c:v>
                </c:pt>
                <c:pt idx="2">
                  <c:v>1.13098568272609</c:v>
                </c:pt>
                <c:pt idx="3">
                  <c:v>1.1965281178079501</c:v>
                </c:pt>
                <c:pt idx="4">
                  <c:v>0.22222222222222199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Relatedness!$A$92:$A$96</c:f>
              <c:strCache>
                <c:ptCount val="5"/>
                <c:pt idx="0">
                  <c:v>US</c:v>
                </c:pt>
                <c:pt idx="1">
                  <c:v>CN</c:v>
                </c:pt>
                <c:pt idx="2">
                  <c:v>KR</c:v>
                </c:pt>
                <c:pt idx="3">
                  <c:v>JP</c:v>
                </c:pt>
                <c:pt idx="4">
                  <c:v>AI</c:v>
                </c:pt>
              </c:strCache>
            </c:strRef>
          </c:cat>
          <c:val>
            <c:numRef>
              <c:f>Relatedness!$C$92:$C$96</c:f>
              <c:numCache>
                <c:formatCode>General</c:formatCode>
                <c:ptCount val="5"/>
                <c:pt idx="0">
                  <c:v>1.06195598917121</c:v>
                </c:pt>
                <c:pt idx="1">
                  <c:v>0.971586791010978</c:v>
                </c:pt>
                <c:pt idx="2">
                  <c:v>0.98070260096573103</c:v>
                </c:pt>
                <c:pt idx="3">
                  <c:v>1.0356874347718901</c:v>
                </c:pt>
                <c:pt idx="4">
                  <c:v>2.72845217970348</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Relatedness!$A$92:$A$96</c:f>
              <c:strCache>
                <c:ptCount val="5"/>
                <c:pt idx="0">
                  <c:v>US</c:v>
                </c:pt>
                <c:pt idx="1">
                  <c:v>CN</c:v>
                </c:pt>
                <c:pt idx="2">
                  <c:v>KR</c:v>
                </c:pt>
                <c:pt idx="3">
                  <c:v>JP</c:v>
                </c:pt>
                <c:pt idx="4">
                  <c:v>AI</c:v>
                </c:pt>
              </c:strCache>
            </c:strRef>
          </c:cat>
          <c:val>
            <c:numRef>
              <c:f>Relatedness!$D$92:$D$96</c:f>
              <c:numCache>
                <c:formatCode>General</c:formatCode>
                <c:ptCount val="5"/>
                <c:pt idx="0">
                  <c:v>1.0793611647848</c:v>
                </c:pt>
                <c:pt idx="1">
                  <c:v>1.1153393697931799</c:v>
                </c:pt>
                <c:pt idx="2">
                  <c:v>0.95012082709859802</c:v>
                </c:pt>
                <c:pt idx="3">
                  <c:v>0.99099539521981905</c:v>
                </c:pt>
                <c:pt idx="4">
                  <c:v>0.98297979047703199</c:v>
                </c:pt>
              </c:numCache>
            </c:numRef>
          </c:val>
        </c:ser>
        <c:dLbls>
          <c:showLegendKey val="0"/>
          <c:showVal val="0"/>
          <c:showCatName val="0"/>
          <c:showSerName val="0"/>
          <c:showPercent val="0"/>
          <c:showBubbleSize val="0"/>
        </c:dLbls>
        <c:gapWidth val="219"/>
        <c:overlap val="-27"/>
        <c:axId val="1800906672"/>
        <c:axId val="1800896880"/>
      </c:barChart>
      <c:catAx>
        <c:axId val="180090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6880"/>
        <c:crosses val="autoZero"/>
        <c:auto val="1"/>
        <c:lblAlgn val="ctr"/>
        <c:lblOffset val="100"/>
        <c:noMultiLvlLbl val="0"/>
      </c:catAx>
      <c:valAx>
        <c:axId val="180089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6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Relatedness!$A$92:$A$95</c:f>
              <c:strCache>
                <c:ptCount val="4"/>
                <c:pt idx="0">
                  <c:v>US</c:v>
                </c:pt>
                <c:pt idx="1">
                  <c:v>CN</c:v>
                </c:pt>
                <c:pt idx="2">
                  <c:v>KR</c:v>
                </c:pt>
                <c:pt idx="3">
                  <c:v>JP</c:v>
                </c:pt>
              </c:strCache>
            </c:strRef>
          </c:cat>
          <c:val>
            <c:numRef>
              <c:f>Relatedness!$B$92:$B$95</c:f>
              <c:numCache>
                <c:formatCode>General</c:formatCode>
                <c:ptCount val="4"/>
                <c:pt idx="0">
                  <c:v>1.02784149037518</c:v>
                </c:pt>
                <c:pt idx="1">
                  <c:v>1.0353710952469599</c:v>
                </c:pt>
                <c:pt idx="2">
                  <c:v>1.13098568272609</c:v>
                </c:pt>
                <c:pt idx="3">
                  <c:v>1.1965281178079501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Relatedness!$A$92:$A$95</c:f>
              <c:strCache>
                <c:ptCount val="4"/>
                <c:pt idx="0">
                  <c:v>US</c:v>
                </c:pt>
                <c:pt idx="1">
                  <c:v>CN</c:v>
                </c:pt>
                <c:pt idx="2">
                  <c:v>KR</c:v>
                </c:pt>
                <c:pt idx="3">
                  <c:v>JP</c:v>
                </c:pt>
              </c:strCache>
            </c:strRef>
          </c:cat>
          <c:val>
            <c:numRef>
              <c:f>Relatedness!$C$92:$C$95</c:f>
              <c:numCache>
                <c:formatCode>General</c:formatCode>
                <c:ptCount val="4"/>
                <c:pt idx="0">
                  <c:v>1.06195598917121</c:v>
                </c:pt>
                <c:pt idx="1">
                  <c:v>0.971586791010978</c:v>
                </c:pt>
                <c:pt idx="2">
                  <c:v>0.98070260096573103</c:v>
                </c:pt>
                <c:pt idx="3">
                  <c:v>1.0356874347718901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Relatedness!$A$92:$A$95</c:f>
              <c:strCache>
                <c:ptCount val="4"/>
                <c:pt idx="0">
                  <c:v>US</c:v>
                </c:pt>
                <c:pt idx="1">
                  <c:v>CN</c:v>
                </c:pt>
                <c:pt idx="2">
                  <c:v>KR</c:v>
                </c:pt>
                <c:pt idx="3">
                  <c:v>JP</c:v>
                </c:pt>
              </c:strCache>
            </c:strRef>
          </c:cat>
          <c:val>
            <c:numRef>
              <c:f>Relatedness!$D$92:$D$95</c:f>
              <c:numCache>
                <c:formatCode>General</c:formatCode>
                <c:ptCount val="4"/>
                <c:pt idx="0">
                  <c:v>1.0793611647848</c:v>
                </c:pt>
                <c:pt idx="1">
                  <c:v>1.1153393697931799</c:v>
                </c:pt>
                <c:pt idx="2">
                  <c:v>0.95012082709859802</c:v>
                </c:pt>
                <c:pt idx="3">
                  <c:v>0.99099539521981905</c:v>
                </c:pt>
              </c:numCache>
            </c:numRef>
          </c:val>
        </c:ser>
        <c:dLbls>
          <c:showLegendKey val="0"/>
          <c:showVal val="0"/>
          <c:showCatName val="0"/>
          <c:showSerName val="0"/>
          <c:showPercent val="0"/>
          <c:showBubbleSize val="0"/>
        </c:dLbls>
        <c:gapWidth val="219"/>
        <c:overlap val="-27"/>
        <c:axId val="1800907216"/>
        <c:axId val="1800907760"/>
      </c:barChart>
      <c:catAx>
        <c:axId val="180090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7760"/>
        <c:crosses val="autoZero"/>
        <c:auto val="1"/>
        <c:lblAlgn val="ctr"/>
        <c:lblOffset val="100"/>
        <c:noMultiLvlLbl val="0"/>
      </c:catAx>
      <c:valAx>
        <c:axId val="1800907760"/>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7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FFC00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Relatedness!$A$100:$A$104</c:f>
              <c:strCache>
                <c:ptCount val="5"/>
                <c:pt idx="0">
                  <c:v>US</c:v>
                </c:pt>
                <c:pt idx="1">
                  <c:v>CN</c:v>
                </c:pt>
                <c:pt idx="2">
                  <c:v>KR</c:v>
                </c:pt>
                <c:pt idx="3">
                  <c:v>JP</c:v>
                </c:pt>
                <c:pt idx="4">
                  <c:v>AI</c:v>
                </c:pt>
              </c:strCache>
            </c:strRef>
          </c:cat>
          <c:val>
            <c:numRef>
              <c:f>Relatedness!$B$100:$B$104</c:f>
              <c:numCache>
                <c:formatCode>General</c:formatCode>
                <c:ptCount val="5"/>
                <c:pt idx="0">
                  <c:v>0.114251131309576</c:v>
                </c:pt>
                <c:pt idx="1">
                  <c:v>0.11774819654884799</c:v>
                </c:pt>
                <c:pt idx="2">
                  <c:v>0.109580420293876</c:v>
                </c:pt>
                <c:pt idx="3">
                  <c:v>0.103964575167647</c:v>
                </c:pt>
                <c:pt idx="4">
                  <c:v>7.0896798606410905E-2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Relatedness!$A$100:$A$104</c:f>
              <c:strCache>
                <c:ptCount val="5"/>
                <c:pt idx="0">
                  <c:v>US</c:v>
                </c:pt>
                <c:pt idx="1">
                  <c:v>CN</c:v>
                </c:pt>
                <c:pt idx="2">
                  <c:v>KR</c:v>
                </c:pt>
                <c:pt idx="3">
                  <c:v>JP</c:v>
                </c:pt>
                <c:pt idx="4">
                  <c:v>AI</c:v>
                </c:pt>
              </c:strCache>
            </c:strRef>
          </c:cat>
          <c:val>
            <c:numRef>
              <c:f>Relatedness!$C$100:$C$104</c:f>
              <c:numCache>
                <c:formatCode>General</c:formatCode>
                <c:ptCount val="5"/>
                <c:pt idx="0">
                  <c:v>0.112305970892324</c:v>
                </c:pt>
                <c:pt idx="1">
                  <c:v>0.109982361335918</c:v>
                </c:pt>
                <c:pt idx="2">
                  <c:v>0.10609888205970899</c:v>
                </c:pt>
                <c:pt idx="3">
                  <c:v>0.10839426407313101</c:v>
                </c:pt>
                <c:pt idx="4">
                  <c:v>9.0937360204309897E-2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Relatedness!$A$100:$A$104</c:f>
              <c:strCache>
                <c:ptCount val="5"/>
                <c:pt idx="0">
                  <c:v>US</c:v>
                </c:pt>
                <c:pt idx="1">
                  <c:v>CN</c:v>
                </c:pt>
                <c:pt idx="2">
                  <c:v>KR</c:v>
                </c:pt>
                <c:pt idx="3">
                  <c:v>JP</c:v>
                </c:pt>
                <c:pt idx="4">
                  <c:v>AI</c:v>
                </c:pt>
              </c:strCache>
            </c:strRef>
          </c:cat>
          <c:val>
            <c:numRef>
              <c:f>Relatedness!$D$100:$D$104</c:f>
              <c:numCache>
                <c:formatCode>General</c:formatCode>
                <c:ptCount val="5"/>
                <c:pt idx="0">
                  <c:v>0.113984405228525</c:v>
                </c:pt>
                <c:pt idx="1">
                  <c:v>0.11564626019281</c:v>
                </c:pt>
                <c:pt idx="2">
                  <c:v>0.113234158265319</c:v>
                </c:pt>
                <c:pt idx="3">
                  <c:v>0.110889157170579</c:v>
                </c:pt>
                <c:pt idx="4">
                  <c:v>6.5424481136690096E-2</c:v>
                </c:pt>
              </c:numCache>
            </c:numRef>
          </c:val>
        </c:ser>
        <c:dLbls>
          <c:showLegendKey val="0"/>
          <c:showVal val="0"/>
          <c:showCatName val="0"/>
          <c:showSerName val="0"/>
          <c:showPercent val="0"/>
          <c:showBubbleSize val="0"/>
        </c:dLbls>
        <c:gapWidth val="219"/>
        <c:overlap val="-27"/>
        <c:axId val="1800896336"/>
        <c:axId val="1800908304"/>
      </c:barChart>
      <c:catAx>
        <c:axId val="18008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8304"/>
        <c:crosses val="autoZero"/>
        <c:auto val="1"/>
        <c:lblAlgn val="ctr"/>
        <c:lblOffset val="100"/>
        <c:noMultiLvlLbl val="0"/>
      </c:catAx>
      <c:valAx>
        <c:axId val="180090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6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Relatedness!$A$100:$A$103</c:f>
              <c:strCache>
                <c:ptCount val="4"/>
                <c:pt idx="0">
                  <c:v>US</c:v>
                </c:pt>
                <c:pt idx="1">
                  <c:v>CN</c:v>
                </c:pt>
                <c:pt idx="2">
                  <c:v>KR</c:v>
                </c:pt>
                <c:pt idx="3">
                  <c:v>JP</c:v>
                </c:pt>
              </c:strCache>
            </c:strRef>
          </c:cat>
          <c:val>
            <c:numRef>
              <c:f>Relatedness!$B$100:$B$103</c:f>
              <c:numCache>
                <c:formatCode>General</c:formatCode>
                <c:ptCount val="4"/>
                <c:pt idx="0">
                  <c:v>0.114251131309576</c:v>
                </c:pt>
                <c:pt idx="1">
                  <c:v>0.11774819654884799</c:v>
                </c:pt>
                <c:pt idx="2">
                  <c:v>0.109580420293876</c:v>
                </c:pt>
                <c:pt idx="3">
                  <c:v>0.103964575167647</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Relatedness!$A$100:$A$103</c:f>
              <c:strCache>
                <c:ptCount val="4"/>
                <c:pt idx="0">
                  <c:v>US</c:v>
                </c:pt>
                <c:pt idx="1">
                  <c:v>CN</c:v>
                </c:pt>
                <c:pt idx="2">
                  <c:v>KR</c:v>
                </c:pt>
                <c:pt idx="3">
                  <c:v>JP</c:v>
                </c:pt>
              </c:strCache>
            </c:strRef>
          </c:cat>
          <c:val>
            <c:numRef>
              <c:f>Relatedness!$C$100:$C$103</c:f>
              <c:numCache>
                <c:formatCode>General</c:formatCode>
                <c:ptCount val="4"/>
                <c:pt idx="0">
                  <c:v>0.112305970892324</c:v>
                </c:pt>
                <c:pt idx="1">
                  <c:v>0.109982361335918</c:v>
                </c:pt>
                <c:pt idx="2">
                  <c:v>0.10609888205970899</c:v>
                </c:pt>
                <c:pt idx="3">
                  <c:v>0.10839426407313101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Relatedness!$A$100:$A$103</c:f>
              <c:strCache>
                <c:ptCount val="4"/>
                <c:pt idx="0">
                  <c:v>US</c:v>
                </c:pt>
                <c:pt idx="1">
                  <c:v>CN</c:v>
                </c:pt>
                <c:pt idx="2">
                  <c:v>KR</c:v>
                </c:pt>
                <c:pt idx="3">
                  <c:v>JP</c:v>
                </c:pt>
              </c:strCache>
            </c:strRef>
          </c:cat>
          <c:val>
            <c:numRef>
              <c:f>Relatedness!$D$100:$D$103</c:f>
              <c:numCache>
                <c:formatCode>General</c:formatCode>
                <c:ptCount val="4"/>
                <c:pt idx="0">
                  <c:v>0.113984405228525</c:v>
                </c:pt>
                <c:pt idx="1">
                  <c:v>0.11564626019281</c:v>
                </c:pt>
                <c:pt idx="2">
                  <c:v>0.113234158265319</c:v>
                </c:pt>
                <c:pt idx="3">
                  <c:v>0.110889157170579</c:v>
                </c:pt>
              </c:numCache>
            </c:numRef>
          </c:val>
        </c:ser>
        <c:dLbls>
          <c:showLegendKey val="0"/>
          <c:showVal val="0"/>
          <c:showCatName val="0"/>
          <c:showSerName val="0"/>
          <c:showPercent val="0"/>
          <c:showBubbleSize val="0"/>
        </c:dLbls>
        <c:gapWidth val="219"/>
        <c:overlap val="-27"/>
        <c:axId val="1800908848"/>
        <c:axId val="1800897424"/>
      </c:barChart>
      <c:catAx>
        <c:axId val="180090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7424"/>
        <c:crosses val="autoZero"/>
        <c:auto val="1"/>
        <c:lblAlgn val="ctr"/>
        <c:lblOffset val="100"/>
        <c:noMultiLvlLbl val="0"/>
      </c:catAx>
      <c:valAx>
        <c:axId val="180089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908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Relatedness!$A$107:$A$111</c:f>
              <c:strCache>
                <c:ptCount val="5"/>
                <c:pt idx="0">
                  <c:v>US</c:v>
                </c:pt>
                <c:pt idx="1">
                  <c:v>CN</c:v>
                </c:pt>
                <c:pt idx="2">
                  <c:v>KR</c:v>
                </c:pt>
                <c:pt idx="3">
                  <c:v>JP</c:v>
                </c:pt>
                <c:pt idx="4">
                  <c:v>AI</c:v>
                </c:pt>
              </c:strCache>
            </c:strRef>
          </c:cat>
          <c:val>
            <c:numRef>
              <c:f>Relatedness!$B$107:$B$111</c:f>
              <c:numCache>
                <c:formatCode>General</c:formatCode>
                <c:ptCount val="5"/>
                <c:pt idx="0">
                  <c:v>0.22222222222222199</c:v>
                </c:pt>
                <c:pt idx="1">
                  <c:v>0</c:v>
                </c:pt>
                <c:pt idx="2">
                  <c:v>0</c:v>
                </c:pt>
                <c:pt idx="3">
                  <c:v>0.22222222222222199</c:v>
                </c:pt>
                <c:pt idx="4">
                  <c:v>0</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Relatedness!$A$107:$A$111</c:f>
              <c:strCache>
                <c:ptCount val="5"/>
                <c:pt idx="0">
                  <c:v>US</c:v>
                </c:pt>
                <c:pt idx="1">
                  <c:v>CN</c:v>
                </c:pt>
                <c:pt idx="2">
                  <c:v>KR</c:v>
                </c:pt>
                <c:pt idx="3">
                  <c:v>JP</c:v>
                </c:pt>
                <c:pt idx="4">
                  <c:v>AI</c:v>
                </c:pt>
              </c:strCache>
            </c:strRef>
          </c:cat>
          <c:val>
            <c:numRef>
              <c:f>Relatedness!$C$107:$C$111</c:f>
              <c:numCache>
                <c:formatCode>General</c:formatCode>
                <c:ptCount val="5"/>
                <c:pt idx="0">
                  <c:v>0.22222222222222199</c:v>
                </c:pt>
                <c:pt idx="1">
                  <c:v>0</c:v>
                </c:pt>
                <c:pt idx="2">
                  <c:v>0</c:v>
                </c:pt>
                <c:pt idx="3">
                  <c:v>0.22222222222222199</c:v>
                </c:pt>
                <c:pt idx="4">
                  <c:v>0.22222222222222199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Relatedness!$A$107:$A$111</c:f>
              <c:strCache>
                <c:ptCount val="5"/>
                <c:pt idx="0">
                  <c:v>US</c:v>
                </c:pt>
                <c:pt idx="1">
                  <c:v>CN</c:v>
                </c:pt>
                <c:pt idx="2">
                  <c:v>KR</c:v>
                </c:pt>
                <c:pt idx="3">
                  <c:v>JP</c:v>
                </c:pt>
                <c:pt idx="4">
                  <c:v>AI</c:v>
                </c:pt>
              </c:strCache>
            </c:strRef>
          </c:cat>
          <c:val>
            <c:numRef>
              <c:f>Relatedness!$D$107:$D$111</c:f>
              <c:numCache>
                <c:formatCode>General</c:formatCode>
                <c:ptCount val="5"/>
                <c:pt idx="0">
                  <c:v>0.22222222222222199</c:v>
                </c:pt>
                <c:pt idx="1">
                  <c:v>0.22222222222222199</c:v>
                </c:pt>
                <c:pt idx="2">
                  <c:v>0.22222222222222199</c:v>
                </c:pt>
                <c:pt idx="3">
                  <c:v>0.22222222222222199</c:v>
                </c:pt>
                <c:pt idx="4">
                  <c:v>0.22222222222222199</c:v>
                </c:pt>
              </c:numCache>
            </c:numRef>
          </c:val>
        </c:ser>
        <c:dLbls>
          <c:showLegendKey val="0"/>
          <c:showVal val="0"/>
          <c:showCatName val="0"/>
          <c:showSerName val="0"/>
          <c:showPercent val="0"/>
          <c:showBubbleSize val="0"/>
        </c:dLbls>
        <c:gapWidth val="219"/>
        <c:overlap val="-27"/>
        <c:axId val="1800893616"/>
        <c:axId val="1800894160"/>
      </c:barChart>
      <c:catAx>
        <c:axId val="180089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4160"/>
        <c:crosses val="autoZero"/>
        <c:auto val="1"/>
        <c:lblAlgn val="ctr"/>
        <c:lblOffset val="100"/>
        <c:noMultiLvlLbl val="0"/>
      </c:catAx>
      <c:valAx>
        <c:axId val="180089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3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 - RCAs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Indicators!$W$20</c:f>
              <c:strCache>
                <c:ptCount val="1"/>
                <c:pt idx="0">
                  <c:v>Period 1 (1974-1988)</c:v>
                </c:pt>
              </c:strCache>
            </c:strRef>
          </c:tx>
          <c:spPr>
            <a:solidFill>
              <a:schemeClr val="accent1"/>
            </a:solidFill>
            <a:ln>
              <a:noFill/>
            </a:ln>
            <a:effectLst/>
          </c:spPr>
          <c:invertIfNegative val="0"/>
          <c:cat>
            <c:strRef>
              <c:f>Indicators!$A$21:$A$24</c:f>
              <c:strCache>
                <c:ptCount val="4"/>
                <c:pt idx="0">
                  <c:v>CN</c:v>
                </c:pt>
                <c:pt idx="1">
                  <c:v>JP</c:v>
                </c:pt>
                <c:pt idx="2">
                  <c:v>KR</c:v>
                </c:pt>
                <c:pt idx="3">
                  <c:v>US</c:v>
                </c:pt>
              </c:strCache>
            </c:strRef>
          </c:cat>
          <c:val>
            <c:numRef>
              <c:f>Indicators!$W$21:$W$24</c:f>
              <c:numCache>
                <c:formatCode>General</c:formatCode>
                <c:ptCount val="4"/>
                <c:pt idx="0">
                  <c:v>2.32558139534884E-2</c:v>
                </c:pt>
                <c:pt idx="1">
                  <c:v>3.3333333333333298E-2</c:v>
                </c:pt>
                <c:pt idx="2">
                  <c:v>4.3478260869565202E-2</c:v>
                </c:pt>
                <c:pt idx="3">
                  <c:v>2.1739130434782601E-2</c:v>
                </c:pt>
              </c:numCache>
            </c:numRef>
          </c:val>
        </c:ser>
        <c:ser>
          <c:idx val="1"/>
          <c:order val="1"/>
          <c:tx>
            <c:strRef>
              <c:f>Indicators!$X$20</c:f>
              <c:strCache>
                <c:ptCount val="1"/>
                <c:pt idx="0">
                  <c:v>Period 2 (1989-2003)</c:v>
                </c:pt>
              </c:strCache>
            </c:strRef>
          </c:tx>
          <c:spPr>
            <a:solidFill>
              <a:schemeClr val="accent2"/>
            </a:solidFill>
            <a:ln>
              <a:noFill/>
            </a:ln>
            <a:effectLst/>
          </c:spPr>
          <c:invertIfNegative val="0"/>
          <c:cat>
            <c:strRef>
              <c:f>Indicators!$A$21:$A$24</c:f>
              <c:strCache>
                <c:ptCount val="4"/>
                <c:pt idx="0">
                  <c:v>CN</c:v>
                </c:pt>
                <c:pt idx="1">
                  <c:v>JP</c:v>
                </c:pt>
                <c:pt idx="2">
                  <c:v>KR</c:v>
                </c:pt>
                <c:pt idx="3">
                  <c:v>US</c:v>
                </c:pt>
              </c:strCache>
            </c:strRef>
          </c:cat>
          <c:val>
            <c:numRef>
              <c:f>Indicators!$X$21:$X$24</c:f>
              <c:numCache>
                <c:formatCode>General</c:formatCode>
                <c:ptCount val="4"/>
                <c:pt idx="0">
                  <c:v>3.4482758620689703E-2</c:v>
                </c:pt>
                <c:pt idx="1">
                  <c:v>2.4390243902439001E-2</c:v>
                </c:pt>
                <c:pt idx="2">
                  <c:v>4.5454545454545497E-2</c:v>
                </c:pt>
                <c:pt idx="3">
                  <c:v>3.03030303030303E-2</c:v>
                </c:pt>
              </c:numCache>
            </c:numRef>
          </c:val>
        </c:ser>
        <c:ser>
          <c:idx val="2"/>
          <c:order val="2"/>
          <c:tx>
            <c:strRef>
              <c:f>Indicators!$Y$20</c:f>
              <c:strCache>
                <c:ptCount val="1"/>
                <c:pt idx="0">
                  <c:v>Period 3 (2004-2018)</c:v>
                </c:pt>
              </c:strCache>
            </c:strRef>
          </c:tx>
          <c:spPr>
            <a:solidFill>
              <a:schemeClr val="accent3"/>
            </a:solidFill>
            <a:ln>
              <a:noFill/>
            </a:ln>
            <a:effectLst/>
          </c:spPr>
          <c:invertIfNegative val="0"/>
          <c:cat>
            <c:strRef>
              <c:f>Indicators!$A$21:$A$24</c:f>
              <c:strCache>
                <c:ptCount val="4"/>
                <c:pt idx="0">
                  <c:v>CN</c:v>
                </c:pt>
                <c:pt idx="1">
                  <c:v>JP</c:v>
                </c:pt>
                <c:pt idx="2">
                  <c:v>KR</c:v>
                </c:pt>
                <c:pt idx="3">
                  <c:v>US</c:v>
                </c:pt>
              </c:strCache>
            </c:strRef>
          </c:cat>
          <c:val>
            <c:numRef>
              <c:f>Indicators!$Y$21:$Y$24</c:f>
              <c:numCache>
                <c:formatCode>General</c:formatCode>
                <c:ptCount val="4"/>
                <c:pt idx="0">
                  <c:v>2.5000000000000001E-2</c:v>
                </c:pt>
                <c:pt idx="1">
                  <c:v>2.7777777777777801E-2</c:v>
                </c:pt>
                <c:pt idx="2">
                  <c:v>3.3333333333333298E-2</c:v>
                </c:pt>
                <c:pt idx="3">
                  <c:v>2.5641025641025599E-2</c:v>
                </c:pt>
              </c:numCache>
            </c:numRef>
          </c:val>
        </c:ser>
        <c:dLbls>
          <c:showLegendKey val="0"/>
          <c:showVal val="0"/>
          <c:showCatName val="0"/>
          <c:showSerName val="0"/>
          <c:showPercent val="0"/>
          <c:showBubbleSize val="0"/>
        </c:dLbls>
        <c:gapWidth val="219"/>
        <c:overlap val="-27"/>
        <c:axId val="1777300112"/>
        <c:axId val="1777309360"/>
      </c:barChart>
      <c:catAx>
        <c:axId val="177730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9360"/>
        <c:crosses val="autoZero"/>
        <c:auto val="1"/>
        <c:lblAlgn val="ctr"/>
        <c:lblOffset val="100"/>
        <c:noMultiLvlLbl val="0"/>
      </c:catAx>
      <c:valAx>
        <c:axId val="1777309360"/>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Relatedness!$A$107:$A$110</c:f>
              <c:strCache>
                <c:ptCount val="4"/>
                <c:pt idx="0">
                  <c:v>US</c:v>
                </c:pt>
                <c:pt idx="1">
                  <c:v>CN</c:v>
                </c:pt>
                <c:pt idx="2">
                  <c:v>KR</c:v>
                </c:pt>
                <c:pt idx="3">
                  <c:v>JP</c:v>
                </c:pt>
              </c:strCache>
            </c:strRef>
          </c:cat>
          <c:val>
            <c:numRef>
              <c:f>Relatedness!$B$107:$B$110</c:f>
              <c:numCache>
                <c:formatCode>General</c:formatCode>
                <c:ptCount val="4"/>
                <c:pt idx="0">
                  <c:v>0.22222222222222199</c:v>
                </c:pt>
                <c:pt idx="1">
                  <c:v>0</c:v>
                </c:pt>
                <c:pt idx="2">
                  <c:v>0</c:v>
                </c:pt>
                <c:pt idx="3">
                  <c:v>0.22222222222222199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Relatedness!$A$107:$A$110</c:f>
              <c:strCache>
                <c:ptCount val="4"/>
                <c:pt idx="0">
                  <c:v>US</c:v>
                </c:pt>
                <c:pt idx="1">
                  <c:v>CN</c:v>
                </c:pt>
                <c:pt idx="2">
                  <c:v>KR</c:v>
                </c:pt>
                <c:pt idx="3">
                  <c:v>JP</c:v>
                </c:pt>
              </c:strCache>
            </c:strRef>
          </c:cat>
          <c:val>
            <c:numRef>
              <c:f>Relatedness!$C$107:$C$110</c:f>
              <c:numCache>
                <c:formatCode>General</c:formatCode>
                <c:ptCount val="4"/>
                <c:pt idx="0">
                  <c:v>0.22222222222222199</c:v>
                </c:pt>
                <c:pt idx="1">
                  <c:v>0</c:v>
                </c:pt>
                <c:pt idx="2">
                  <c:v>0</c:v>
                </c:pt>
                <c:pt idx="3">
                  <c:v>0.22222222222222199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Relatedness!$A$107:$A$110</c:f>
              <c:strCache>
                <c:ptCount val="4"/>
                <c:pt idx="0">
                  <c:v>US</c:v>
                </c:pt>
                <c:pt idx="1">
                  <c:v>CN</c:v>
                </c:pt>
                <c:pt idx="2">
                  <c:v>KR</c:v>
                </c:pt>
                <c:pt idx="3">
                  <c:v>JP</c:v>
                </c:pt>
              </c:strCache>
            </c:strRef>
          </c:cat>
          <c:val>
            <c:numRef>
              <c:f>Relatedness!$D$107:$D$110</c:f>
              <c:numCache>
                <c:formatCode>General</c:formatCode>
                <c:ptCount val="4"/>
                <c:pt idx="0">
                  <c:v>0.22222222222222199</c:v>
                </c:pt>
                <c:pt idx="1">
                  <c:v>0.22222222222222199</c:v>
                </c:pt>
                <c:pt idx="2">
                  <c:v>0.22222222222222199</c:v>
                </c:pt>
                <c:pt idx="3">
                  <c:v>0.22222222222222199</c:v>
                </c:pt>
              </c:numCache>
            </c:numRef>
          </c:val>
        </c:ser>
        <c:dLbls>
          <c:showLegendKey val="0"/>
          <c:showVal val="0"/>
          <c:showCatName val="0"/>
          <c:showSerName val="0"/>
          <c:showPercent val="0"/>
          <c:showBubbleSize val="0"/>
        </c:dLbls>
        <c:gapWidth val="219"/>
        <c:overlap val="-27"/>
        <c:axId val="1800895248"/>
        <c:axId val="1802331600"/>
      </c:barChart>
      <c:catAx>
        <c:axId val="180089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1600"/>
        <c:crosses val="autoZero"/>
        <c:auto val="1"/>
        <c:lblAlgn val="ctr"/>
        <c:lblOffset val="100"/>
        <c:noMultiLvlLbl val="0"/>
      </c:catAx>
      <c:valAx>
        <c:axId val="180233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895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Relatedness!$A$100:$A$104</c:f>
              <c:strCache>
                <c:ptCount val="5"/>
                <c:pt idx="0">
                  <c:v>US</c:v>
                </c:pt>
                <c:pt idx="1">
                  <c:v>CN</c:v>
                </c:pt>
                <c:pt idx="2">
                  <c:v>KR</c:v>
                </c:pt>
                <c:pt idx="3">
                  <c:v>JP</c:v>
                </c:pt>
                <c:pt idx="4">
                  <c:v>AI</c:v>
                </c:pt>
              </c:strCache>
            </c:strRef>
          </c:cat>
          <c:val>
            <c:numRef>
              <c:f>Relatedness!$B$100:$B$104</c:f>
              <c:numCache>
                <c:formatCode>General</c:formatCode>
                <c:ptCount val="5"/>
                <c:pt idx="0">
                  <c:v>0.114251131309576</c:v>
                </c:pt>
                <c:pt idx="1">
                  <c:v>0.11774819654884799</c:v>
                </c:pt>
                <c:pt idx="2">
                  <c:v>0.109580420293876</c:v>
                </c:pt>
                <c:pt idx="3">
                  <c:v>0.103964575167647</c:v>
                </c:pt>
                <c:pt idx="4">
                  <c:v>7.0896798606410905E-2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Relatedness!$A$100:$A$104</c:f>
              <c:strCache>
                <c:ptCount val="5"/>
                <c:pt idx="0">
                  <c:v>US</c:v>
                </c:pt>
                <c:pt idx="1">
                  <c:v>CN</c:v>
                </c:pt>
                <c:pt idx="2">
                  <c:v>KR</c:v>
                </c:pt>
                <c:pt idx="3">
                  <c:v>JP</c:v>
                </c:pt>
                <c:pt idx="4">
                  <c:v>AI</c:v>
                </c:pt>
              </c:strCache>
            </c:strRef>
          </c:cat>
          <c:val>
            <c:numRef>
              <c:f>Relatedness!$C$100:$C$104</c:f>
              <c:numCache>
                <c:formatCode>General</c:formatCode>
                <c:ptCount val="5"/>
                <c:pt idx="0">
                  <c:v>0.112305970892324</c:v>
                </c:pt>
                <c:pt idx="1">
                  <c:v>0.109982361335918</c:v>
                </c:pt>
                <c:pt idx="2">
                  <c:v>0.10609888205970899</c:v>
                </c:pt>
                <c:pt idx="3">
                  <c:v>0.10839426407313101</c:v>
                </c:pt>
                <c:pt idx="4">
                  <c:v>9.0937360204309897E-2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Relatedness!$A$100:$A$104</c:f>
              <c:strCache>
                <c:ptCount val="5"/>
                <c:pt idx="0">
                  <c:v>US</c:v>
                </c:pt>
                <c:pt idx="1">
                  <c:v>CN</c:v>
                </c:pt>
                <c:pt idx="2">
                  <c:v>KR</c:v>
                </c:pt>
                <c:pt idx="3">
                  <c:v>JP</c:v>
                </c:pt>
                <c:pt idx="4">
                  <c:v>AI</c:v>
                </c:pt>
              </c:strCache>
            </c:strRef>
          </c:cat>
          <c:val>
            <c:numRef>
              <c:f>Relatedness!$D$100:$D$104</c:f>
              <c:numCache>
                <c:formatCode>General</c:formatCode>
                <c:ptCount val="5"/>
                <c:pt idx="0">
                  <c:v>0.113984405228525</c:v>
                </c:pt>
                <c:pt idx="1">
                  <c:v>0.11564626019281</c:v>
                </c:pt>
                <c:pt idx="2">
                  <c:v>0.113234158265319</c:v>
                </c:pt>
                <c:pt idx="3">
                  <c:v>0.110889157170579</c:v>
                </c:pt>
                <c:pt idx="4">
                  <c:v>6.5424481136690096E-2</c:v>
                </c:pt>
              </c:numCache>
            </c:numRef>
          </c:val>
        </c:ser>
        <c:dLbls>
          <c:showLegendKey val="0"/>
          <c:showVal val="0"/>
          <c:showCatName val="0"/>
          <c:showSerName val="0"/>
          <c:showPercent val="0"/>
          <c:showBubbleSize val="0"/>
        </c:dLbls>
        <c:gapWidth val="219"/>
        <c:overlap val="-27"/>
        <c:axId val="1802329424"/>
        <c:axId val="1802329968"/>
      </c:barChart>
      <c:catAx>
        <c:axId val="180232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29968"/>
        <c:crosses val="autoZero"/>
        <c:auto val="1"/>
        <c:lblAlgn val="ctr"/>
        <c:lblOffset val="100"/>
        <c:noMultiLvlLbl val="0"/>
      </c:catAx>
      <c:valAx>
        <c:axId val="180232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29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Relatedness!$A$100:$A$103</c:f>
              <c:strCache>
                <c:ptCount val="4"/>
                <c:pt idx="0">
                  <c:v>US</c:v>
                </c:pt>
                <c:pt idx="1">
                  <c:v>CN</c:v>
                </c:pt>
                <c:pt idx="2">
                  <c:v>KR</c:v>
                </c:pt>
                <c:pt idx="3">
                  <c:v>JP</c:v>
                </c:pt>
              </c:strCache>
            </c:strRef>
          </c:cat>
          <c:val>
            <c:numRef>
              <c:f>Relatedness!$B$100:$B$103</c:f>
              <c:numCache>
                <c:formatCode>General</c:formatCode>
                <c:ptCount val="4"/>
                <c:pt idx="0">
                  <c:v>0.114251131309576</c:v>
                </c:pt>
                <c:pt idx="1">
                  <c:v>0.11774819654884799</c:v>
                </c:pt>
                <c:pt idx="2">
                  <c:v>0.109580420293876</c:v>
                </c:pt>
                <c:pt idx="3">
                  <c:v>0.103964575167647</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Relatedness!$A$100:$A$103</c:f>
              <c:strCache>
                <c:ptCount val="4"/>
                <c:pt idx="0">
                  <c:v>US</c:v>
                </c:pt>
                <c:pt idx="1">
                  <c:v>CN</c:v>
                </c:pt>
                <c:pt idx="2">
                  <c:v>KR</c:v>
                </c:pt>
                <c:pt idx="3">
                  <c:v>JP</c:v>
                </c:pt>
              </c:strCache>
            </c:strRef>
          </c:cat>
          <c:val>
            <c:numRef>
              <c:f>Relatedness!$C$100:$C$103</c:f>
              <c:numCache>
                <c:formatCode>General</c:formatCode>
                <c:ptCount val="4"/>
                <c:pt idx="0">
                  <c:v>0.112305970892324</c:v>
                </c:pt>
                <c:pt idx="1">
                  <c:v>0.109982361335918</c:v>
                </c:pt>
                <c:pt idx="2">
                  <c:v>0.10609888205970899</c:v>
                </c:pt>
                <c:pt idx="3">
                  <c:v>0.10839426407313101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Relatedness!$A$100:$A$103</c:f>
              <c:strCache>
                <c:ptCount val="4"/>
                <c:pt idx="0">
                  <c:v>US</c:v>
                </c:pt>
                <c:pt idx="1">
                  <c:v>CN</c:v>
                </c:pt>
                <c:pt idx="2">
                  <c:v>KR</c:v>
                </c:pt>
                <c:pt idx="3">
                  <c:v>JP</c:v>
                </c:pt>
              </c:strCache>
            </c:strRef>
          </c:cat>
          <c:val>
            <c:numRef>
              <c:f>Relatedness!$D$100:$D$103</c:f>
              <c:numCache>
                <c:formatCode>General</c:formatCode>
                <c:ptCount val="4"/>
                <c:pt idx="0">
                  <c:v>0.113984405228525</c:v>
                </c:pt>
                <c:pt idx="1">
                  <c:v>0.11564626019281</c:v>
                </c:pt>
                <c:pt idx="2">
                  <c:v>0.113234158265319</c:v>
                </c:pt>
                <c:pt idx="3">
                  <c:v>0.110889157170579</c:v>
                </c:pt>
              </c:numCache>
            </c:numRef>
          </c:val>
        </c:ser>
        <c:dLbls>
          <c:showLegendKey val="0"/>
          <c:showVal val="0"/>
          <c:showCatName val="0"/>
          <c:showSerName val="0"/>
          <c:showPercent val="0"/>
          <c:showBubbleSize val="0"/>
        </c:dLbls>
        <c:gapWidth val="219"/>
        <c:overlap val="-27"/>
        <c:axId val="1802332144"/>
        <c:axId val="1802335408"/>
      </c:barChart>
      <c:catAx>
        <c:axId val="180233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5408"/>
        <c:crosses val="autoZero"/>
        <c:auto val="1"/>
        <c:lblAlgn val="ctr"/>
        <c:lblOffset val="100"/>
        <c:noMultiLvlLbl val="0"/>
      </c:catAx>
      <c:valAx>
        <c:axId val="180233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2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Relatedness!$A$100:$A$104</c:f>
              <c:strCache>
                <c:ptCount val="5"/>
                <c:pt idx="0">
                  <c:v>US</c:v>
                </c:pt>
                <c:pt idx="1">
                  <c:v>CN</c:v>
                </c:pt>
                <c:pt idx="2">
                  <c:v>KR</c:v>
                </c:pt>
                <c:pt idx="3">
                  <c:v>JP</c:v>
                </c:pt>
                <c:pt idx="4">
                  <c:v>AI</c:v>
                </c:pt>
              </c:strCache>
            </c:strRef>
          </c:cat>
          <c:val>
            <c:numRef>
              <c:f>Relatedness!$B$100:$B$104</c:f>
              <c:numCache>
                <c:formatCode>General</c:formatCode>
                <c:ptCount val="5"/>
                <c:pt idx="0">
                  <c:v>0.114251131309576</c:v>
                </c:pt>
                <c:pt idx="1">
                  <c:v>0.11774819654884799</c:v>
                </c:pt>
                <c:pt idx="2">
                  <c:v>0.109580420293876</c:v>
                </c:pt>
                <c:pt idx="3">
                  <c:v>0.103964575167647</c:v>
                </c:pt>
                <c:pt idx="4">
                  <c:v>7.0896798606410905E-2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Relatedness!$A$100:$A$104</c:f>
              <c:strCache>
                <c:ptCount val="5"/>
                <c:pt idx="0">
                  <c:v>US</c:v>
                </c:pt>
                <c:pt idx="1">
                  <c:v>CN</c:v>
                </c:pt>
                <c:pt idx="2">
                  <c:v>KR</c:v>
                </c:pt>
                <c:pt idx="3">
                  <c:v>JP</c:v>
                </c:pt>
                <c:pt idx="4">
                  <c:v>AI</c:v>
                </c:pt>
              </c:strCache>
            </c:strRef>
          </c:cat>
          <c:val>
            <c:numRef>
              <c:f>Relatedness!$C$100:$C$104</c:f>
              <c:numCache>
                <c:formatCode>General</c:formatCode>
                <c:ptCount val="5"/>
                <c:pt idx="0">
                  <c:v>0.112305970892324</c:v>
                </c:pt>
                <c:pt idx="1">
                  <c:v>0.109982361335918</c:v>
                </c:pt>
                <c:pt idx="2">
                  <c:v>0.10609888205970899</c:v>
                </c:pt>
                <c:pt idx="3">
                  <c:v>0.10839426407313101</c:v>
                </c:pt>
                <c:pt idx="4">
                  <c:v>9.0937360204309897E-2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Relatedness!$A$100:$A$104</c:f>
              <c:strCache>
                <c:ptCount val="5"/>
                <c:pt idx="0">
                  <c:v>US</c:v>
                </c:pt>
                <c:pt idx="1">
                  <c:v>CN</c:v>
                </c:pt>
                <c:pt idx="2">
                  <c:v>KR</c:v>
                </c:pt>
                <c:pt idx="3">
                  <c:v>JP</c:v>
                </c:pt>
                <c:pt idx="4">
                  <c:v>AI</c:v>
                </c:pt>
              </c:strCache>
            </c:strRef>
          </c:cat>
          <c:val>
            <c:numRef>
              <c:f>Relatedness!$D$100:$D$104</c:f>
              <c:numCache>
                <c:formatCode>General</c:formatCode>
                <c:ptCount val="5"/>
                <c:pt idx="0">
                  <c:v>0.113984405228525</c:v>
                </c:pt>
                <c:pt idx="1">
                  <c:v>0.11564626019281</c:v>
                </c:pt>
                <c:pt idx="2">
                  <c:v>0.113234158265319</c:v>
                </c:pt>
                <c:pt idx="3">
                  <c:v>0.110889157170579</c:v>
                </c:pt>
                <c:pt idx="4">
                  <c:v>6.5424481136690096E-2</c:v>
                </c:pt>
              </c:numCache>
            </c:numRef>
          </c:val>
        </c:ser>
        <c:dLbls>
          <c:showLegendKey val="0"/>
          <c:showVal val="0"/>
          <c:showCatName val="0"/>
          <c:showSerName val="0"/>
          <c:showPercent val="0"/>
          <c:showBubbleSize val="0"/>
        </c:dLbls>
        <c:gapWidth val="219"/>
        <c:overlap val="-27"/>
        <c:axId val="1802330512"/>
        <c:axId val="1802327792"/>
      </c:barChart>
      <c:catAx>
        <c:axId val="180233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27792"/>
        <c:crosses val="autoZero"/>
        <c:auto val="1"/>
        <c:lblAlgn val="ctr"/>
        <c:lblOffset val="100"/>
        <c:noMultiLvlLbl val="0"/>
      </c:catAx>
      <c:valAx>
        <c:axId val="180232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0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Relatedness!$A$100:$A$103</c:f>
              <c:strCache>
                <c:ptCount val="4"/>
                <c:pt idx="0">
                  <c:v>US</c:v>
                </c:pt>
                <c:pt idx="1">
                  <c:v>CN</c:v>
                </c:pt>
                <c:pt idx="2">
                  <c:v>KR</c:v>
                </c:pt>
                <c:pt idx="3">
                  <c:v>JP</c:v>
                </c:pt>
              </c:strCache>
            </c:strRef>
          </c:cat>
          <c:val>
            <c:numRef>
              <c:f>Relatedness!$B$100:$B$103</c:f>
              <c:numCache>
                <c:formatCode>General</c:formatCode>
                <c:ptCount val="4"/>
                <c:pt idx="0">
                  <c:v>0.114251131309576</c:v>
                </c:pt>
                <c:pt idx="1">
                  <c:v>0.11774819654884799</c:v>
                </c:pt>
                <c:pt idx="2">
                  <c:v>0.109580420293876</c:v>
                </c:pt>
                <c:pt idx="3">
                  <c:v>0.103964575167647</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Relatedness!$A$100:$A$103</c:f>
              <c:strCache>
                <c:ptCount val="4"/>
                <c:pt idx="0">
                  <c:v>US</c:v>
                </c:pt>
                <c:pt idx="1">
                  <c:v>CN</c:v>
                </c:pt>
                <c:pt idx="2">
                  <c:v>KR</c:v>
                </c:pt>
                <c:pt idx="3">
                  <c:v>JP</c:v>
                </c:pt>
              </c:strCache>
            </c:strRef>
          </c:cat>
          <c:val>
            <c:numRef>
              <c:f>Relatedness!$C$100:$C$103</c:f>
              <c:numCache>
                <c:formatCode>General</c:formatCode>
                <c:ptCount val="4"/>
                <c:pt idx="0">
                  <c:v>0.112305970892324</c:v>
                </c:pt>
                <c:pt idx="1">
                  <c:v>0.109982361335918</c:v>
                </c:pt>
                <c:pt idx="2">
                  <c:v>0.10609888205970899</c:v>
                </c:pt>
                <c:pt idx="3">
                  <c:v>0.10839426407313101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Relatedness!$A$100:$A$103</c:f>
              <c:strCache>
                <c:ptCount val="4"/>
                <c:pt idx="0">
                  <c:v>US</c:v>
                </c:pt>
                <c:pt idx="1">
                  <c:v>CN</c:v>
                </c:pt>
                <c:pt idx="2">
                  <c:v>KR</c:v>
                </c:pt>
                <c:pt idx="3">
                  <c:v>JP</c:v>
                </c:pt>
              </c:strCache>
            </c:strRef>
          </c:cat>
          <c:val>
            <c:numRef>
              <c:f>Relatedness!$D$100:$D$103</c:f>
              <c:numCache>
                <c:formatCode>General</c:formatCode>
                <c:ptCount val="4"/>
                <c:pt idx="0">
                  <c:v>0.113984405228525</c:v>
                </c:pt>
                <c:pt idx="1">
                  <c:v>0.11564626019281</c:v>
                </c:pt>
                <c:pt idx="2">
                  <c:v>0.113234158265319</c:v>
                </c:pt>
                <c:pt idx="3">
                  <c:v>0.110889157170579</c:v>
                </c:pt>
              </c:numCache>
            </c:numRef>
          </c:val>
        </c:ser>
        <c:dLbls>
          <c:showLegendKey val="0"/>
          <c:showVal val="0"/>
          <c:showCatName val="0"/>
          <c:showSerName val="0"/>
          <c:showPercent val="0"/>
          <c:showBubbleSize val="0"/>
        </c:dLbls>
        <c:gapWidth val="219"/>
        <c:overlap val="-27"/>
        <c:axId val="1802337040"/>
        <c:axId val="1802336496"/>
      </c:barChart>
      <c:catAx>
        <c:axId val="180233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6496"/>
        <c:crosses val="autoZero"/>
        <c:auto val="1"/>
        <c:lblAlgn val="ctr"/>
        <c:lblOffset val="100"/>
        <c:noMultiLvlLbl val="0"/>
      </c:catAx>
      <c:valAx>
        <c:axId val="1802336496"/>
        <c:scaling>
          <c:orientation val="minMax"/>
          <c:max val="0.11800000000000002"/>
          <c:min val="0.102000000000000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7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rgbClr val="FF000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 AI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Relatedness!$A$33</c:f>
              <c:strCache>
                <c:ptCount val="1"/>
                <c:pt idx="0">
                  <c:v>AI</c:v>
                </c:pt>
              </c:strCache>
            </c:strRef>
          </c:cat>
          <c:val>
            <c:numRef>
              <c:f>Relatedness!$B$33</c:f>
              <c:numCache>
                <c:formatCode>General</c:formatCode>
                <c:ptCount val="1"/>
                <c:pt idx="0">
                  <c:v>1.94775055386743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Relatedness!$A$33</c:f>
              <c:strCache>
                <c:ptCount val="1"/>
                <c:pt idx="0">
                  <c:v>AI</c:v>
                </c:pt>
              </c:strCache>
            </c:strRef>
          </c:cat>
          <c:val>
            <c:numRef>
              <c:f>Relatedness!$C$33</c:f>
              <c:numCache>
                <c:formatCode>General</c:formatCode>
                <c:ptCount val="1"/>
                <c:pt idx="0">
                  <c:v>1.64786694124299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Relatedness!$A$33</c:f>
              <c:strCache>
                <c:ptCount val="1"/>
                <c:pt idx="0">
                  <c:v>AI</c:v>
                </c:pt>
              </c:strCache>
            </c:strRef>
          </c:cat>
          <c:val>
            <c:numRef>
              <c:f>Relatedness!$D$33</c:f>
              <c:numCache>
                <c:formatCode>General</c:formatCode>
                <c:ptCount val="1"/>
                <c:pt idx="0">
                  <c:v>3.9385382971270699</c:v>
                </c:pt>
              </c:numCache>
            </c:numRef>
          </c:val>
        </c:ser>
        <c:dLbls>
          <c:showLegendKey val="0"/>
          <c:showVal val="0"/>
          <c:showCatName val="0"/>
          <c:showSerName val="0"/>
          <c:showPercent val="0"/>
          <c:showBubbleSize val="0"/>
        </c:dLbls>
        <c:gapWidth val="219"/>
        <c:overlap val="-27"/>
        <c:axId val="1974269264"/>
        <c:axId val="1974271984"/>
      </c:barChart>
      <c:catAx>
        <c:axId val="197426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4271984"/>
        <c:crosses val="autoZero"/>
        <c:auto val="1"/>
        <c:lblAlgn val="ctr"/>
        <c:lblOffset val="100"/>
        <c:noMultiLvlLbl val="0"/>
      </c:catAx>
      <c:valAx>
        <c:axId val="1974271984"/>
        <c:scaling>
          <c:orientation val="minMax"/>
          <c:max val="4"/>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4269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All areas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RCAs'!$CP$3:$CP$6</c:f>
              <c:strCache>
                <c:ptCount val="4"/>
                <c:pt idx="0">
                  <c:v>CN</c:v>
                </c:pt>
                <c:pt idx="1">
                  <c:v>JP</c:v>
                </c:pt>
                <c:pt idx="2">
                  <c:v>KR</c:v>
                </c:pt>
                <c:pt idx="3">
                  <c:v>US</c:v>
                </c:pt>
              </c:strCache>
            </c:strRef>
          </c:cat>
          <c:val>
            <c:numRef>
              <c:f>'KnowledgeComp_PerCountry RCAs'!$CQ$3:$CQ$6</c:f>
              <c:numCache>
                <c:formatCode>General</c:formatCode>
                <c:ptCount val="4"/>
                <c:pt idx="0">
                  <c:v>3615.4389948903627</c:v>
                </c:pt>
                <c:pt idx="1">
                  <c:v>2723.3827231489267</c:v>
                </c:pt>
                <c:pt idx="2">
                  <c:v>1973.2214569814457</c:v>
                </c:pt>
                <c:pt idx="3">
                  <c:v>3804.8017662013017</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RCAs'!$CP$3:$CP$6</c:f>
              <c:strCache>
                <c:ptCount val="4"/>
                <c:pt idx="0">
                  <c:v>CN</c:v>
                </c:pt>
                <c:pt idx="1">
                  <c:v>JP</c:v>
                </c:pt>
                <c:pt idx="2">
                  <c:v>KR</c:v>
                </c:pt>
                <c:pt idx="3">
                  <c:v>US</c:v>
                </c:pt>
              </c:strCache>
            </c:strRef>
          </c:cat>
          <c:val>
            <c:numRef>
              <c:f>'KnowledgeComp_PerCountry RCAs'!$CR$3:$CR$6</c:f>
              <c:numCache>
                <c:formatCode>General</c:formatCode>
                <c:ptCount val="4"/>
                <c:pt idx="0">
                  <c:v>2513.0691579425506</c:v>
                </c:pt>
                <c:pt idx="1">
                  <c:v>3549.9778945600383</c:v>
                </c:pt>
                <c:pt idx="2">
                  <c:v>1989.2508513371563</c:v>
                </c:pt>
                <c:pt idx="3">
                  <c:v>2759.1667842476136</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RCAs'!$CP$3:$CP$6</c:f>
              <c:strCache>
                <c:ptCount val="4"/>
                <c:pt idx="0">
                  <c:v>CN</c:v>
                </c:pt>
                <c:pt idx="1">
                  <c:v>JP</c:v>
                </c:pt>
                <c:pt idx="2">
                  <c:v>KR</c:v>
                </c:pt>
                <c:pt idx="3">
                  <c:v>US</c:v>
                </c:pt>
              </c:strCache>
            </c:strRef>
          </c:cat>
          <c:val>
            <c:numRef>
              <c:f>'KnowledgeComp_PerCountry RCAs'!$CS$3:$CS$6</c:f>
              <c:numCache>
                <c:formatCode>General</c:formatCode>
                <c:ptCount val="4"/>
                <c:pt idx="0">
                  <c:v>3185.9949514104219</c:v>
                </c:pt>
                <c:pt idx="1">
                  <c:v>2723.1142898193052</c:v>
                </c:pt>
                <c:pt idx="2">
                  <c:v>2419.0862006282728</c:v>
                </c:pt>
                <c:pt idx="3">
                  <c:v>1936.8800652635641</c:v>
                </c:pt>
              </c:numCache>
            </c:numRef>
          </c:val>
        </c:ser>
        <c:dLbls>
          <c:showLegendKey val="0"/>
          <c:showVal val="0"/>
          <c:showCatName val="0"/>
          <c:showSerName val="0"/>
          <c:showPercent val="0"/>
          <c:showBubbleSize val="0"/>
        </c:dLbls>
        <c:gapWidth val="219"/>
        <c:overlap val="-27"/>
        <c:axId val="1803634976"/>
        <c:axId val="1803635520"/>
      </c:barChart>
      <c:catAx>
        <c:axId val="180363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5520"/>
        <c:crosses val="autoZero"/>
        <c:auto val="1"/>
        <c:lblAlgn val="ctr"/>
        <c:lblOffset val="100"/>
        <c:noMultiLvlLbl val="0"/>
      </c:catAx>
      <c:valAx>
        <c:axId val="180363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4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 All areas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RCAs'!$CP$7:$CP$10</c:f>
              <c:strCache>
                <c:ptCount val="4"/>
                <c:pt idx="0">
                  <c:v>CN</c:v>
                </c:pt>
                <c:pt idx="1">
                  <c:v>JP</c:v>
                </c:pt>
                <c:pt idx="2">
                  <c:v>KR</c:v>
                </c:pt>
                <c:pt idx="3">
                  <c:v>US</c:v>
                </c:pt>
              </c:strCache>
            </c:strRef>
          </c:cat>
          <c:val>
            <c:numRef>
              <c:f>'KnowledgeComp_PerCountry RCAs'!$CQ$7:$CQ$10</c:f>
              <c:numCache>
                <c:formatCode>General</c:formatCode>
                <c:ptCount val="4"/>
                <c:pt idx="0">
                  <c:v>1195</c:v>
                </c:pt>
                <c:pt idx="1">
                  <c:v>1013</c:v>
                </c:pt>
                <c:pt idx="2">
                  <c:v>631</c:v>
                </c:pt>
                <c:pt idx="3">
                  <c:v>1370</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RCAs'!$CP$7:$CP$10</c:f>
              <c:strCache>
                <c:ptCount val="4"/>
                <c:pt idx="0">
                  <c:v>CN</c:v>
                </c:pt>
                <c:pt idx="1">
                  <c:v>JP</c:v>
                </c:pt>
                <c:pt idx="2">
                  <c:v>KR</c:v>
                </c:pt>
                <c:pt idx="3">
                  <c:v>US</c:v>
                </c:pt>
              </c:strCache>
            </c:strRef>
          </c:cat>
          <c:val>
            <c:numRef>
              <c:f>'KnowledgeComp_PerCountry RCAs'!$CR$7:$CR$10</c:f>
              <c:numCache>
                <c:formatCode>General</c:formatCode>
                <c:ptCount val="4"/>
                <c:pt idx="0">
                  <c:v>1241</c:v>
                </c:pt>
                <c:pt idx="1">
                  <c:v>1886</c:v>
                </c:pt>
                <c:pt idx="2">
                  <c:v>975</c:v>
                </c:pt>
                <c:pt idx="3">
                  <c:v>1419</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RCAs'!$CP$7:$CP$10</c:f>
              <c:strCache>
                <c:ptCount val="4"/>
                <c:pt idx="0">
                  <c:v>CN</c:v>
                </c:pt>
                <c:pt idx="1">
                  <c:v>JP</c:v>
                </c:pt>
                <c:pt idx="2">
                  <c:v>KR</c:v>
                </c:pt>
                <c:pt idx="3">
                  <c:v>US</c:v>
                </c:pt>
              </c:strCache>
            </c:strRef>
          </c:cat>
          <c:val>
            <c:numRef>
              <c:f>'KnowledgeComp_PerCountry RCAs'!$CS$7:$CS$10</c:f>
              <c:numCache>
                <c:formatCode>General</c:formatCode>
                <c:ptCount val="4"/>
                <c:pt idx="0">
                  <c:v>1905</c:v>
                </c:pt>
                <c:pt idx="1">
                  <c:v>1885</c:v>
                </c:pt>
                <c:pt idx="2">
                  <c:v>1696</c:v>
                </c:pt>
                <c:pt idx="3">
                  <c:v>1226</c:v>
                </c:pt>
              </c:numCache>
            </c:numRef>
          </c:val>
        </c:ser>
        <c:dLbls>
          <c:showLegendKey val="0"/>
          <c:showVal val="0"/>
          <c:showCatName val="0"/>
          <c:showSerName val="0"/>
          <c:showPercent val="0"/>
          <c:showBubbleSize val="0"/>
        </c:dLbls>
        <c:gapWidth val="219"/>
        <c:overlap val="-27"/>
        <c:axId val="1803636064"/>
        <c:axId val="1803637152"/>
      </c:barChart>
      <c:catAx>
        <c:axId val="180363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7152"/>
        <c:crosses val="autoZero"/>
        <c:auto val="1"/>
        <c:lblAlgn val="ctr"/>
        <c:lblOffset val="100"/>
        <c:noMultiLvlLbl val="0"/>
      </c:catAx>
      <c:valAx>
        <c:axId val="180363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6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a:t>
            </a:r>
            <a:r>
              <a:rPr lang="pt-BR" baseline="0"/>
              <a:t> </a:t>
            </a:r>
            <a:r>
              <a:rPr lang="pt-BR"/>
              <a:t>- All areas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RCAs'!$CP$11:$CP$14</c:f>
              <c:strCache>
                <c:ptCount val="4"/>
                <c:pt idx="0">
                  <c:v>CN</c:v>
                </c:pt>
                <c:pt idx="1">
                  <c:v>JP</c:v>
                </c:pt>
                <c:pt idx="2">
                  <c:v>KR</c:v>
                </c:pt>
                <c:pt idx="3">
                  <c:v>US</c:v>
                </c:pt>
              </c:strCache>
            </c:strRef>
          </c:cat>
          <c:val>
            <c:numRef>
              <c:f>'KnowledgeComp_PerCountry RCAs'!$CQ$11:$CQ$14</c:f>
              <c:numCache>
                <c:formatCode>General</c:formatCode>
                <c:ptCount val="4"/>
                <c:pt idx="0">
                  <c:v>1209.3340106961671</c:v>
                </c:pt>
                <c:pt idx="1">
                  <c:v>885.38027215816237</c:v>
                </c:pt>
                <c:pt idx="2">
                  <c:v>646.79544366216851</c:v>
                </c:pt>
                <c:pt idx="3">
                  <c:v>1262.4567047708272</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RCAs'!$CP$11:$CP$14</c:f>
              <c:strCache>
                <c:ptCount val="4"/>
                <c:pt idx="0">
                  <c:v>CN</c:v>
                </c:pt>
                <c:pt idx="1">
                  <c:v>JP</c:v>
                </c:pt>
                <c:pt idx="2">
                  <c:v>KR</c:v>
                </c:pt>
                <c:pt idx="3">
                  <c:v>US</c:v>
                </c:pt>
              </c:strCache>
            </c:strRef>
          </c:cat>
          <c:val>
            <c:numRef>
              <c:f>'KnowledgeComp_PerCountry RCAs'!$CR$11:$CR$14</c:f>
              <c:numCache>
                <c:formatCode>General</c:formatCode>
                <c:ptCount val="4"/>
                <c:pt idx="0">
                  <c:v>819.21589323918874</c:v>
                </c:pt>
                <c:pt idx="1">
                  <c:v>1126.4957049658865</c:v>
                </c:pt>
                <c:pt idx="2">
                  <c:v>640.9023105531893</c:v>
                </c:pt>
                <c:pt idx="3">
                  <c:v>899.80590377305805</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RCAs'!$CP$11:$CP$14</c:f>
              <c:strCache>
                <c:ptCount val="4"/>
                <c:pt idx="0">
                  <c:v>CN</c:v>
                </c:pt>
                <c:pt idx="1">
                  <c:v>JP</c:v>
                </c:pt>
                <c:pt idx="2">
                  <c:v>KR</c:v>
                </c:pt>
                <c:pt idx="3">
                  <c:v>US</c:v>
                </c:pt>
              </c:strCache>
            </c:strRef>
          </c:cat>
          <c:val>
            <c:numRef>
              <c:f>'KnowledgeComp_PerCountry RCAs'!$CS$11:$CS$14</c:f>
              <c:numCache>
                <c:formatCode>General</c:formatCode>
                <c:ptCount val="4"/>
                <c:pt idx="0">
                  <c:v>1058.5610629482389</c:v>
                </c:pt>
                <c:pt idx="1">
                  <c:v>924.73835522720924</c:v>
                </c:pt>
                <c:pt idx="2">
                  <c:v>783.39217135320189</c:v>
                </c:pt>
                <c:pt idx="3">
                  <c:v>657.95612308090153</c:v>
                </c:pt>
              </c:numCache>
            </c:numRef>
          </c:val>
        </c:ser>
        <c:dLbls>
          <c:showLegendKey val="0"/>
          <c:showVal val="0"/>
          <c:showCatName val="0"/>
          <c:showSerName val="0"/>
          <c:showPercent val="0"/>
          <c:showBubbleSize val="0"/>
        </c:dLbls>
        <c:gapWidth val="219"/>
        <c:overlap val="-27"/>
        <c:axId val="1803642592"/>
        <c:axId val="1803644224"/>
      </c:barChart>
      <c:catAx>
        <c:axId val="180364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4224"/>
        <c:crosses val="autoZero"/>
        <c:auto val="1"/>
        <c:lblAlgn val="ctr"/>
        <c:lblOffset val="100"/>
        <c:noMultiLvlLbl val="0"/>
      </c:catAx>
      <c:valAx>
        <c:axId val="180364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2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a:t>
            </a:r>
            <a:r>
              <a:rPr lang="pt-BR" baseline="0"/>
              <a:t> </a:t>
            </a:r>
            <a:r>
              <a:rPr lang="pt-BR"/>
              <a:t>- All areas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RCAs'!$CP$15:$CP$18</c:f>
              <c:strCache>
                <c:ptCount val="4"/>
                <c:pt idx="0">
                  <c:v>CN</c:v>
                </c:pt>
                <c:pt idx="1">
                  <c:v>JP</c:v>
                </c:pt>
                <c:pt idx="2">
                  <c:v>KR</c:v>
                </c:pt>
                <c:pt idx="3">
                  <c:v>US</c:v>
                </c:pt>
              </c:strCache>
            </c:strRef>
          </c:cat>
          <c:val>
            <c:numRef>
              <c:f>'KnowledgeComp_PerCountry RCAs'!$CQ$15:$CQ$18</c:f>
              <c:numCache>
                <c:formatCode>General</c:formatCode>
                <c:ptCount val="4"/>
                <c:pt idx="0">
                  <c:v>1718.8160740624169</c:v>
                </c:pt>
                <c:pt idx="1">
                  <c:v>1223.6738042750962</c:v>
                </c:pt>
                <c:pt idx="2">
                  <c:v>914.02859844235752</c:v>
                </c:pt>
                <c:pt idx="3">
                  <c:v>1858.484064130088</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RCAs'!$CP$15:$CP$18</c:f>
              <c:strCache>
                <c:ptCount val="4"/>
                <c:pt idx="0">
                  <c:v>CN</c:v>
                </c:pt>
                <c:pt idx="1">
                  <c:v>JP</c:v>
                </c:pt>
                <c:pt idx="2">
                  <c:v>KR</c:v>
                </c:pt>
                <c:pt idx="3">
                  <c:v>US</c:v>
                </c:pt>
              </c:strCache>
            </c:strRef>
          </c:cat>
          <c:val>
            <c:numRef>
              <c:f>'KnowledgeComp_PerCountry RCAs'!$CR$15:$CR$18</c:f>
              <c:numCache>
                <c:formatCode>General</c:formatCode>
                <c:ptCount val="4"/>
                <c:pt idx="0">
                  <c:v>1679.1174601314385</c:v>
                </c:pt>
                <c:pt idx="1">
                  <c:v>2395.2131956091816</c:v>
                </c:pt>
                <c:pt idx="2">
                  <c:v>1283.2571577475044</c:v>
                </c:pt>
                <c:pt idx="3">
                  <c:v>1912.2401725883533</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RCAs'!$CP$15:$CP$18</c:f>
              <c:strCache>
                <c:ptCount val="4"/>
                <c:pt idx="0">
                  <c:v>CN</c:v>
                </c:pt>
                <c:pt idx="1">
                  <c:v>JP</c:v>
                </c:pt>
                <c:pt idx="2">
                  <c:v>KR</c:v>
                </c:pt>
                <c:pt idx="3">
                  <c:v>US</c:v>
                </c:pt>
              </c:strCache>
            </c:strRef>
          </c:cat>
          <c:val>
            <c:numRef>
              <c:f>'KnowledgeComp_PerCountry RCAs'!$CS$15:$CS$18</c:f>
              <c:numCache>
                <c:formatCode>General</c:formatCode>
                <c:ptCount val="4"/>
                <c:pt idx="0">
                  <c:v>2423.4119191727468</c:v>
                </c:pt>
                <c:pt idx="1">
                  <c:v>2227.0016960522803</c:v>
                </c:pt>
                <c:pt idx="2">
                  <c:v>1842.7953538722809</c:v>
                </c:pt>
                <c:pt idx="3">
                  <c:v>1530.9068619648385</c:v>
                </c:pt>
              </c:numCache>
            </c:numRef>
          </c:val>
        </c:ser>
        <c:dLbls>
          <c:showLegendKey val="0"/>
          <c:showVal val="0"/>
          <c:showCatName val="0"/>
          <c:showSerName val="0"/>
          <c:showPercent val="0"/>
          <c:showBubbleSize val="0"/>
        </c:dLbls>
        <c:gapWidth val="219"/>
        <c:overlap val="-27"/>
        <c:axId val="1803644768"/>
        <c:axId val="1803645312"/>
      </c:barChart>
      <c:catAx>
        <c:axId val="180364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5312"/>
        <c:crosses val="autoZero"/>
        <c:auto val="1"/>
        <c:lblAlgn val="ctr"/>
        <c:lblOffset val="100"/>
        <c:noMultiLvlLbl val="0"/>
      </c:catAx>
      <c:valAx>
        <c:axId val="1803645312"/>
        <c:scaling>
          <c:orientation val="minMax"/>
          <c:max val="2500"/>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4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Indicators!$W$27</c:f>
              <c:strCache>
                <c:ptCount val="1"/>
                <c:pt idx="0">
                  <c:v>Period 1 (1974-1988)</c:v>
                </c:pt>
              </c:strCache>
            </c:strRef>
          </c:tx>
          <c:spPr>
            <a:solidFill>
              <a:schemeClr val="accent1"/>
            </a:solidFill>
            <a:ln>
              <a:noFill/>
            </a:ln>
            <a:effectLst/>
          </c:spPr>
          <c:invertIfNegative val="0"/>
          <c:cat>
            <c:strRef>
              <c:f>Indicators!$A$28:$A$31</c:f>
              <c:strCache>
                <c:ptCount val="4"/>
                <c:pt idx="0">
                  <c:v>CN</c:v>
                </c:pt>
                <c:pt idx="1">
                  <c:v>JP</c:v>
                </c:pt>
                <c:pt idx="2">
                  <c:v>KR</c:v>
                </c:pt>
                <c:pt idx="3">
                  <c:v>US</c:v>
                </c:pt>
              </c:strCache>
            </c:strRef>
          </c:cat>
          <c:val>
            <c:numRef>
              <c:f>Indicators!$W$28:$W$31</c:f>
              <c:numCache>
                <c:formatCode>General</c:formatCode>
                <c:ptCount val="4"/>
                <c:pt idx="0">
                  <c:v>5.4260000000000002</c:v>
                </c:pt>
                <c:pt idx="1">
                  <c:v>4.907</c:v>
                </c:pt>
                <c:pt idx="2">
                  <c:v>4.524</c:v>
                </c:pt>
                <c:pt idx="3">
                  <c:v>5.524</c:v>
                </c:pt>
              </c:numCache>
            </c:numRef>
          </c:val>
        </c:ser>
        <c:ser>
          <c:idx val="1"/>
          <c:order val="1"/>
          <c:tx>
            <c:strRef>
              <c:f>Indicators!$X$27</c:f>
              <c:strCache>
                <c:ptCount val="1"/>
                <c:pt idx="0">
                  <c:v>Period 2 (1989-2003)</c:v>
                </c:pt>
              </c:strCache>
            </c:strRef>
          </c:tx>
          <c:spPr>
            <a:solidFill>
              <a:schemeClr val="accent2"/>
            </a:solidFill>
            <a:ln>
              <a:noFill/>
            </a:ln>
            <a:effectLst/>
          </c:spPr>
          <c:invertIfNegative val="0"/>
          <c:cat>
            <c:strRef>
              <c:f>Indicators!$A$28:$A$31</c:f>
              <c:strCache>
                <c:ptCount val="4"/>
                <c:pt idx="0">
                  <c:v>CN</c:v>
                </c:pt>
                <c:pt idx="1">
                  <c:v>JP</c:v>
                </c:pt>
                <c:pt idx="2">
                  <c:v>KR</c:v>
                </c:pt>
                <c:pt idx="3">
                  <c:v>US</c:v>
                </c:pt>
              </c:strCache>
            </c:strRef>
          </c:cat>
          <c:val>
            <c:numRef>
              <c:f>Indicators!$X$28:$X$31</c:f>
              <c:numCache>
                <c:formatCode>General</c:formatCode>
                <c:ptCount val="4"/>
                <c:pt idx="0">
                  <c:v>4.8579999999999997</c:v>
                </c:pt>
                <c:pt idx="1">
                  <c:v>5.3579999999999997</c:v>
                </c:pt>
                <c:pt idx="2">
                  <c:v>4.4589999999999996</c:v>
                </c:pt>
                <c:pt idx="3">
                  <c:v>5.0439999999999996</c:v>
                </c:pt>
              </c:numCache>
            </c:numRef>
          </c:val>
        </c:ser>
        <c:ser>
          <c:idx val="2"/>
          <c:order val="2"/>
          <c:tx>
            <c:strRef>
              <c:f>Indicators!$Y$27</c:f>
              <c:strCache>
                <c:ptCount val="1"/>
                <c:pt idx="0">
                  <c:v>Period 3 (2004-2018)</c:v>
                </c:pt>
              </c:strCache>
            </c:strRef>
          </c:tx>
          <c:spPr>
            <a:solidFill>
              <a:schemeClr val="accent3"/>
            </a:solidFill>
            <a:ln>
              <a:noFill/>
            </a:ln>
            <a:effectLst/>
          </c:spPr>
          <c:invertIfNegative val="0"/>
          <c:cat>
            <c:strRef>
              <c:f>Indicators!$A$28:$A$31</c:f>
              <c:strCache>
                <c:ptCount val="4"/>
                <c:pt idx="0">
                  <c:v>CN</c:v>
                </c:pt>
                <c:pt idx="1">
                  <c:v>JP</c:v>
                </c:pt>
                <c:pt idx="2">
                  <c:v>KR</c:v>
                </c:pt>
                <c:pt idx="3">
                  <c:v>US</c:v>
                </c:pt>
              </c:strCache>
            </c:strRef>
          </c:cat>
          <c:val>
            <c:numRef>
              <c:f>Indicators!$Y$28:$Y$31</c:f>
              <c:numCache>
                <c:formatCode>General</c:formatCode>
                <c:ptCount val="4"/>
                <c:pt idx="0">
                  <c:v>5.3220000000000001</c:v>
                </c:pt>
                <c:pt idx="1">
                  <c:v>5.17</c:v>
                </c:pt>
                <c:pt idx="2">
                  <c:v>4.907</c:v>
                </c:pt>
                <c:pt idx="3">
                  <c:v>5.2850000000000001</c:v>
                </c:pt>
              </c:numCache>
            </c:numRef>
          </c:val>
        </c:ser>
        <c:dLbls>
          <c:showLegendKey val="0"/>
          <c:showVal val="0"/>
          <c:showCatName val="0"/>
          <c:showSerName val="0"/>
          <c:showPercent val="0"/>
          <c:showBubbleSize val="0"/>
        </c:dLbls>
        <c:gapWidth val="219"/>
        <c:overlap val="-27"/>
        <c:axId val="1777297392"/>
        <c:axId val="1777312080"/>
      </c:barChart>
      <c:catAx>
        <c:axId val="177729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12080"/>
        <c:crosses val="autoZero"/>
        <c:auto val="1"/>
        <c:lblAlgn val="ctr"/>
        <c:lblOffset val="100"/>
        <c:noMultiLvlLbl val="0"/>
      </c:catAx>
      <c:valAx>
        <c:axId val="1777312080"/>
        <c:scaling>
          <c:orientation val="minMax"/>
          <c:max val="5.6"/>
          <c:min val="4.4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297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RCAs'!$CP$25:$CP$28</c:f>
              <c:strCache>
                <c:ptCount val="4"/>
                <c:pt idx="0">
                  <c:v>CN</c:v>
                </c:pt>
                <c:pt idx="1">
                  <c:v>JP</c:v>
                </c:pt>
                <c:pt idx="2">
                  <c:v>KR</c:v>
                </c:pt>
                <c:pt idx="3">
                  <c:v>US</c:v>
                </c:pt>
              </c:strCache>
            </c:strRef>
          </c:cat>
          <c:val>
            <c:numRef>
              <c:f>'KnowledgeComp_PerCountry RCAs'!$CQ$25:$CQ$28</c:f>
              <c:numCache>
                <c:formatCode>General</c:formatCode>
                <c:ptCount val="4"/>
                <c:pt idx="0">
                  <c:v>194.9035268773319</c:v>
                </c:pt>
                <c:pt idx="1">
                  <c:v>293.86754676252258</c:v>
                </c:pt>
                <c:pt idx="2">
                  <c:v>0</c:v>
                </c:pt>
                <c:pt idx="3">
                  <c:v>94.652312892006506</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RCAs'!$CP$25:$CP$28</c:f>
              <c:strCache>
                <c:ptCount val="4"/>
                <c:pt idx="0">
                  <c:v>CN</c:v>
                </c:pt>
                <c:pt idx="1">
                  <c:v>JP</c:v>
                </c:pt>
                <c:pt idx="2">
                  <c:v>KR</c:v>
                </c:pt>
                <c:pt idx="3">
                  <c:v>US</c:v>
                </c:pt>
              </c:strCache>
            </c:strRef>
          </c:cat>
          <c:val>
            <c:numRef>
              <c:f>'KnowledgeComp_PerCountry RCAs'!$CR$25:$CR$28</c:f>
              <c:numCache>
                <c:formatCode>General</c:formatCode>
                <c:ptCount val="4"/>
                <c:pt idx="0">
                  <c:v>0</c:v>
                </c:pt>
                <c:pt idx="1">
                  <c:v>274.56858112250779</c:v>
                </c:pt>
                <c:pt idx="2">
                  <c:v>89.557695868055404</c:v>
                </c:pt>
                <c:pt idx="3">
                  <c:v>346.751132965973</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RCAs'!$CP$25:$CP$28</c:f>
              <c:strCache>
                <c:ptCount val="4"/>
                <c:pt idx="0">
                  <c:v>CN</c:v>
                </c:pt>
                <c:pt idx="1">
                  <c:v>JP</c:v>
                </c:pt>
                <c:pt idx="2">
                  <c:v>KR</c:v>
                </c:pt>
                <c:pt idx="3">
                  <c:v>US</c:v>
                </c:pt>
              </c:strCache>
            </c:strRef>
          </c:cat>
          <c:val>
            <c:numRef>
              <c:f>'KnowledgeComp_PerCountry RCAs'!$CS$25:$CS$28</c:f>
              <c:numCache>
                <c:formatCode>General</c:formatCode>
                <c:ptCount val="4"/>
                <c:pt idx="0">
                  <c:v>177.18709365984319</c:v>
                </c:pt>
                <c:pt idx="1">
                  <c:v>0</c:v>
                </c:pt>
                <c:pt idx="2">
                  <c:v>161.2858191958849</c:v>
                </c:pt>
                <c:pt idx="3">
                  <c:v>241.05437374547671</c:v>
                </c:pt>
              </c:numCache>
            </c:numRef>
          </c:val>
        </c:ser>
        <c:dLbls>
          <c:showLegendKey val="0"/>
          <c:showVal val="0"/>
          <c:showCatName val="0"/>
          <c:showSerName val="0"/>
          <c:showPercent val="0"/>
          <c:showBubbleSize val="0"/>
        </c:dLbls>
        <c:gapWidth val="219"/>
        <c:overlap val="-27"/>
        <c:axId val="1800503664"/>
        <c:axId val="1800497680"/>
      </c:barChart>
      <c:catAx>
        <c:axId val="180050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7680"/>
        <c:crosses val="autoZero"/>
        <c:auto val="1"/>
        <c:lblAlgn val="ctr"/>
        <c:lblOffset val="100"/>
        <c:noMultiLvlLbl val="0"/>
      </c:catAx>
      <c:valAx>
        <c:axId val="180049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3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RCAs'!$CP$29:$CP$32</c:f>
              <c:strCache>
                <c:ptCount val="4"/>
                <c:pt idx="0">
                  <c:v>CN</c:v>
                </c:pt>
                <c:pt idx="1">
                  <c:v>JP</c:v>
                </c:pt>
                <c:pt idx="2">
                  <c:v>KR</c:v>
                </c:pt>
                <c:pt idx="3">
                  <c:v>US</c:v>
                </c:pt>
              </c:strCache>
            </c:strRef>
          </c:cat>
          <c:val>
            <c:numRef>
              <c:f>'KnowledgeComp_PerCountry RCAs'!$CQ$29:$CQ$32</c:f>
              <c:numCache>
                <c:formatCode>General</c:formatCode>
                <c:ptCount val="4"/>
                <c:pt idx="0">
                  <c:v>48</c:v>
                </c:pt>
                <c:pt idx="1">
                  <c:v>114</c:v>
                </c:pt>
                <c:pt idx="2">
                  <c:v>0</c:v>
                </c:pt>
                <c:pt idx="3">
                  <c:v>62</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RCAs'!$CP$29:$CP$32</c:f>
              <c:strCache>
                <c:ptCount val="4"/>
                <c:pt idx="0">
                  <c:v>CN</c:v>
                </c:pt>
                <c:pt idx="1">
                  <c:v>JP</c:v>
                </c:pt>
                <c:pt idx="2">
                  <c:v>KR</c:v>
                </c:pt>
                <c:pt idx="3">
                  <c:v>US</c:v>
                </c:pt>
              </c:strCache>
            </c:strRef>
          </c:cat>
          <c:val>
            <c:numRef>
              <c:f>'KnowledgeComp_PerCountry RCAs'!$CR$29:$CR$32</c:f>
              <c:numCache>
                <c:formatCode>General</c:formatCode>
                <c:ptCount val="4"/>
                <c:pt idx="0">
                  <c:v>0</c:v>
                </c:pt>
                <c:pt idx="1">
                  <c:v>134</c:v>
                </c:pt>
                <c:pt idx="2">
                  <c:v>95</c:v>
                </c:pt>
                <c:pt idx="3">
                  <c:v>155</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RCAs'!$CP$29:$CP$32</c:f>
              <c:strCache>
                <c:ptCount val="4"/>
                <c:pt idx="0">
                  <c:v>CN</c:v>
                </c:pt>
                <c:pt idx="1">
                  <c:v>JP</c:v>
                </c:pt>
                <c:pt idx="2">
                  <c:v>KR</c:v>
                </c:pt>
                <c:pt idx="3">
                  <c:v>US</c:v>
                </c:pt>
              </c:strCache>
            </c:strRef>
          </c:cat>
          <c:val>
            <c:numRef>
              <c:f>'KnowledgeComp_PerCountry RCAs'!$CS$29:$CS$32</c:f>
              <c:numCache>
                <c:formatCode>General</c:formatCode>
                <c:ptCount val="4"/>
                <c:pt idx="0">
                  <c:v>63</c:v>
                </c:pt>
                <c:pt idx="1">
                  <c:v>0</c:v>
                </c:pt>
                <c:pt idx="2">
                  <c:v>122</c:v>
                </c:pt>
                <c:pt idx="3">
                  <c:v>178</c:v>
                </c:pt>
              </c:numCache>
            </c:numRef>
          </c:val>
        </c:ser>
        <c:dLbls>
          <c:showLegendKey val="0"/>
          <c:showVal val="0"/>
          <c:showCatName val="0"/>
          <c:showSerName val="0"/>
          <c:showPercent val="0"/>
          <c:showBubbleSize val="0"/>
        </c:dLbls>
        <c:gapWidth val="219"/>
        <c:overlap val="-27"/>
        <c:axId val="1800505296"/>
        <c:axId val="1800498224"/>
      </c:barChart>
      <c:catAx>
        <c:axId val="180050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8224"/>
        <c:crosses val="autoZero"/>
        <c:auto val="1"/>
        <c:lblAlgn val="ctr"/>
        <c:lblOffset val="100"/>
        <c:noMultiLvlLbl val="0"/>
      </c:catAx>
      <c:valAx>
        <c:axId val="180049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5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a:t>
            </a:r>
            <a:r>
              <a:rPr lang="pt-BR" baseline="0"/>
              <a:t> </a:t>
            </a:r>
            <a:r>
              <a:rPr lang="pt-BR"/>
              <a:t>-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RCAs'!$CP$33:$CP$36</c:f>
              <c:strCache>
                <c:ptCount val="4"/>
                <c:pt idx="0">
                  <c:v>CN</c:v>
                </c:pt>
                <c:pt idx="1">
                  <c:v>JP</c:v>
                </c:pt>
                <c:pt idx="2">
                  <c:v>KR</c:v>
                </c:pt>
                <c:pt idx="3">
                  <c:v>US</c:v>
                </c:pt>
              </c:strCache>
            </c:strRef>
          </c:cat>
          <c:val>
            <c:numRef>
              <c:f>'KnowledgeComp_PerCountry RCAs'!$CQ$33:$CQ$36</c:f>
              <c:numCache>
                <c:formatCode>General</c:formatCode>
                <c:ptCount val="4"/>
                <c:pt idx="0">
                  <c:v>75.4769230769231</c:v>
                </c:pt>
                <c:pt idx="1">
                  <c:v>105.41</c:v>
                </c:pt>
                <c:pt idx="2">
                  <c:v>0</c:v>
                </c:pt>
                <c:pt idx="3">
                  <c:v>34.926923076923103</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RCAs'!$CP$33:$CP$36</c:f>
              <c:strCache>
                <c:ptCount val="4"/>
                <c:pt idx="0">
                  <c:v>CN</c:v>
                </c:pt>
                <c:pt idx="1">
                  <c:v>JP</c:v>
                </c:pt>
                <c:pt idx="2">
                  <c:v>KR</c:v>
                </c:pt>
                <c:pt idx="3">
                  <c:v>US</c:v>
                </c:pt>
              </c:strCache>
            </c:strRef>
          </c:cat>
          <c:val>
            <c:numRef>
              <c:f>'KnowledgeComp_PerCountry RCAs'!$CR$33:$CR$36</c:f>
              <c:numCache>
                <c:formatCode>General</c:formatCode>
                <c:ptCount val="4"/>
                <c:pt idx="0">
                  <c:v>0</c:v>
                </c:pt>
                <c:pt idx="1">
                  <c:v>85.069419386583604</c:v>
                </c:pt>
                <c:pt idx="2">
                  <c:v>25.421052631578899</c:v>
                </c:pt>
                <c:pt idx="3">
                  <c:v>111.223252344416</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RCAs'!$CP$33:$CP$36</c:f>
              <c:strCache>
                <c:ptCount val="4"/>
                <c:pt idx="0">
                  <c:v>CN</c:v>
                </c:pt>
                <c:pt idx="1">
                  <c:v>JP</c:v>
                </c:pt>
                <c:pt idx="2">
                  <c:v>KR</c:v>
                </c:pt>
                <c:pt idx="3">
                  <c:v>US</c:v>
                </c:pt>
              </c:strCache>
            </c:strRef>
          </c:cat>
          <c:val>
            <c:numRef>
              <c:f>'KnowledgeComp_PerCountry RCAs'!$CS$33:$CS$36</c:f>
              <c:numCache>
                <c:formatCode>General</c:formatCode>
                <c:ptCount val="4"/>
                <c:pt idx="0">
                  <c:v>58.0786290322581</c:v>
                </c:pt>
                <c:pt idx="1">
                  <c:v>0</c:v>
                </c:pt>
                <c:pt idx="2">
                  <c:v>47.881547619047595</c:v>
                </c:pt>
                <c:pt idx="3">
                  <c:v>80.309483584241704</c:v>
                </c:pt>
              </c:numCache>
            </c:numRef>
          </c:val>
        </c:ser>
        <c:dLbls>
          <c:showLegendKey val="0"/>
          <c:showVal val="0"/>
          <c:showCatName val="0"/>
          <c:showSerName val="0"/>
          <c:showPercent val="0"/>
          <c:showBubbleSize val="0"/>
        </c:dLbls>
        <c:gapWidth val="219"/>
        <c:overlap val="-27"/>
        <c:axId val="1800491696"/>
        <c:axId val="1800494960"/>
      </c:barChart>
      <c:catAx>
        <c:axId val="18004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4960"/>
        <c:crosses val="autoZero"/>
        <c:auto val="1"/>
        <c:lblAlgn val="ctr"/>
        <c:lblOffset val="100"/>
        <c:noMultiLvlLbl val="0"/>
      </c:catAx>
      <c:valAx>
        <c:axId val="18004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1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a:t>
            </a:r>
            <a:r>
              <a:rPr lang="pt-BR" baseline="0"/>
              <a:t> </a:t>
            </a:r>
            <a:r>
              <a:rPr lang="pt-BR"/>
              <a:t>-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RCAs'!$CP$37:$CP$40</c:f>
              <c:strCache>
                <c:ptCount val="4"/>
                <c:pt idx="0">
                  <c:v>CN</c:v>
                </c:pt>
                <c:pt idx="1">
                  <c:v>JP</c:v>
                </c:pt>
                <c:pt idx="2">
                  <c:v>KR</c:v>
                </c:pt>
                <c:pt idx="3">
                  <c:v>US</c:v>
                </c:pt>
              </c:strCache>
            </c:strRef>
          </c:cat>
          <c:val>
            <c:numRef>
              <c:f>'KnowledgeComp_PerCountry RCAs'!$CQ$37:$CQ$40</c:f>
              <c:numCache>
                <c:formatCode>General</c:formatCode>
                <c:ptCount val="4"/>
                <c:pt idx="0">
                  <c:v>81.035729839000993</c:v>
                </c:pt>
                <c:pt idx="1">
                  <c:v>125.18608222547411</c:v>
                </c:pt>
                <c:pt idx="2">
                  <c:v>0</c:v>
                </c:pt>
                <c:pt idx="3">
                  <c:v>80.25118953186049</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RCAs'!$CP$37:$CP$40</c:f>
              <c:strCache>
                <c:ptCount val="4"/>
                <c:pt idx="0">
                  <c:v>CN</c:v>
                </c:pt>
                <c:pt idx="1">
                  <c:v>JP</c:v>
                </c:pt>
                <c:pt idx="2">
                  <c:v>KR</c:v>
                </c:pt>
                <c:pt idx="3">
                  <c:v>US</c:v>
                </c:pt>
              </c:strCache>
            </c:strRef>
          </c:cat>
          <c:val>
            <c:numRef>
              <c:f>'KnowledgeComp_PerCountry RCAs'!$CR$37:$CR$40</c:f>
              <c:numCache>
                <c:formatCode>General</c:formatCode>
                <c:ptCount val="4"/>
                <c:pt idx="0">
                  <c:v>0</c:v>
                </c:pt>
                <c:pt idx="1">
                  <c:v>173.07873255654772</c:v>
                </c:pt>
                <c:pt idx="2">
                  <c:v>63.880849340779498</c:v>
                </c:pt>
                <c:pt idx="3">
                  <c:v>232.4768187201017</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RCAs'!$CP$37:$CP$40</c:f>
              <c:strCache>
                <c:ptCount val="4"/>
                <c:pt idx="0">
                  <c:v>CN</c:v>
                </c:pt>
                <c:pt idx="1">
                  <c:v>JP</c:v>
                </c:pt>
                <c:pt idx="2">
                  <c:v>KR</c:v>
                </c:pt>
                <c:pt idx="3">
                  <c:v>US</c:v>
                </c:pt>
              </c:strCache>
            </c:strRef>
          </c:cat>
          <c:val>
            <c:numRef>
              <c:f>'KnowledgeComp_PerCountry RCAs'!$CS$37:$CS$40</c:f>
              <c:numCache>
                <c:formatCode>General</c:formatCode>
                <c:ptCount val="4"/>
                <c:pt idx="0">
                  <c:v>116.22768680795701</c:v>
                </c:pt>
                <c:pt idx="1">
                  <c:v>0</c:v>
                </c:pt>
                <c:pt idx="2">
                  <c:v>124.1680411824843</c:v>
                </c:pt>
                <c:pt idx="3">
                  <c:v>186.74198991539311</c:v>
                </c:pt>
              </c:numCache>
            </c:numRef>
          </c:val>
        </c:ser>
        <c:dLbls>
          <c:showLegendKey val="0"/>
          <c:showVal val="0"/>
          <c:showCatName val="0"/>
          <c:showSerName val="0"/>
          <c:showPercent val="0"/>
          <c:showBubbleSize val="0"/>
        </c:dLbls>
        <c:gapWidth val="219"/>
        <c:overlap val="-27"/>
        <c:axId val="1800504208"/>
        <c:axId val="1800494416"/>
      </c:barChart>
      <c:catAx>
        <c:axId val="180050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4416"/>
        <c:crosses val="autoZero"/>
        <c:auto val="1"/>
        <c:lblAlgn val="ctr"/>
        <c:lblOffset val="100"/>
        <c:noMultiLvlLbl val="0"/>
      </c:catAx>
      <c:valAx>
        <c:axId val="180049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4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RCAs'!$CP$44:$CP$47</c:f>
              <c:strCache>
                <c:ptCount val="4"/>
                <c:pt idx="0">
                  <c:v>CN</c:v>
                </c:pt>
                <c:pt idx="1">
                  <c:v>JP</c:v>
                </c:pt>
                <c:pt idx="2">
                  <c:v>KR</c:v>
                </c:pt>
                <c:pt idx="3">
                  <c:v>US</c:v>
                </c:pt>
              </c:strCache>
            </c:strRef>
          </c:cat>
          <c:val>
            <c:numRef>
              <c:f>'KnowledgeComp_PerCountry RCAs'!$CQ$44:$CQ$47</c:f>
              <c:numCache>
                <c:formatCode>General</c:formatCode>
                <c:ptCount val="4"/>
                <c:pt idx="0">
                  <c:v>0</c:v>
                </c:pt>
                <c:pt idx="1">
                  <c:v>641.02221326247206</c:v>
                </c:pt>
                <c:pt idx="2">
                  <c:v>95.933468580022094</c:v>
                </c:pt>
                <c:pt idx="3">
                  <c:v>93.929517453588105</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RCAs'!$CP$44:$CP$47</c:f>
              <c:strCache>
                <c:ptCount val="4"/>
                <c:pt idx="0">
                  <c:v>CN</c:v>
                </c:pt>
                <c:pt idx="1">
                  <c:v>JP</c:v>
                </c:pt>
                <c:pt idx="2">
                  <c:v>KR</c:v>
                </c:pt>
                <c:pt idx="3">
                  <c:v>US</c:v>
                </c:pt>
              </c:strCache>
            </c:strRef>
          </c:cat>
          <c:val>
            <c:numRef>
              <c:f>'KnowledgeComp_PerCountry RCAs'!$CR$44:$CR$47</c:f>
              <c:numCache>
                <c:formatCode>General</c:formatCode>
                <c:ptCount val="4"/>
                <c:pt idx="0">
                  <c:v>0</c:v>
                </c:pt>
                <c:pt idx="1">
                  <c:v>482.54974374161213</c:v>
                </c:pt>
                <c:pt idx="2">
                  <c:v>179.69278347439479</c:v>
                </c:pt>
                <c:pt idx="3">
                  <c:v>95.890050750483894</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RCAs'!$CP$44:$CP$47</c:f>
              <c:strCache>
                <c:ptCount val="4"/>
                <c:pt idx="0">
                  <c:v>CN</c:v>
                </c:pt>
                <c:pt idx="1">
                  <c:v>JP</c:v>
                </c:pt>
                <c:pt idx="2">
                  <c:v>KR</c:v>
                </c:pt>
                <c:pt idx="3">
                  <c:v>US</c:v>
                </c:pt>
              </c:strCache>
            </c:strRef>
          </c:cat>
          <c:val>
            <c:numRef>
              <c:f>'KnowledgeComp_PerCountry RCAs'!$CS$44:$CS$47</c:f>
              <c:numCache>
                <c:formatCode>General</c:formatCode>
                <c:ptCount val="4"/>
                <c:pt idx="0">
                  <c:v>162.26557371796471</c:v>
                </c:pt>
                <c:pt idx="1">
                  <c:v>437.80519839301769</c:v>
                </c:pt>
                <c:pt idx="2">
                  <c:v>263.90058149920668</c:v>
                </c:pt>
                <c:pt idx="3">
                  <c:v>211.16856504317911</c:v>
                </c:pt>
              </c:numCache>
            </c:numRef>
          </c:val>
        </c:ser>
        <c:dLbls>
          <c:showLegendKey val="0"/>
          <c:showVal val="0"/>
          <c:showCatName val="0"/>
          <c:showSerName val="0"/>
          <c:showPercent val="0"/>
          <c:showBubbleSize val="0"/>
        </c:dLbls>
        <c:gapWidth val="219"/>
        <c:overlap val="-27"/>
        <c:axId val="1800491152"/>
        <c:axId val="1800505840"/>
      </c:barChart>
      <c:catAx>
        <c:axId val="180049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5840"/>
        <c:crosses val="autoZero"/>
        <c:auto val="1"/>
        <c:lblAlgn val="ctr"/>
        <c:lblOffset val="100"/>
        <c:noMultiLvlLbl val="0"/>
      </c:catAx>
      <c:valAx>
        <c:axId val="180050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1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RCAs'!$CP$48:$CP$51</c:f>
              <c:strCache>
                <c:ptCount val="4"/>
                <c:pt idx="0">
                  <c:v>CN</c:v>
                </c:pt>
                <c:pt idx="1">
                  <c:v>JP</c:v>
                </c:pt>
                <c:pt idx="2">
                  <c:v>KR</c:v>
                </c:pt>
                <c:pt idx="3">
                  <c:v>US</c:v>
                </c:pt>
              </c:strCache>
            </c:strRef>
          </c:cat>
          <c:val>
            <c:numRef>
              <c:f>'KnowledgeComp_PerCountry RCAs'!$CQ$48:$CQ$51</c:f>
              <c:numCache>
                <c:formatCode>General</c:formatCode>
                <c:ptCount val="4"/>
                <c:pt idx="0">
                  <c:v>0</c:v>
                </c:pt>
                <c:pt idx="1">
                  <c:v>218</c:v>
                </c:pt>
                <c:pt idx="2">
                  <c:v>32</c:v>
                </c:pt>
                <c:pt idx="3">
                  <c:v>41</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RCAs'!$CP$48:$CP$51</c:f>
              <c:strCache>
                <c:ptCount val="4"/>
                <c:pt idx="0">
                  <c:v>CN</c:v>
                </c:pt>
                <c:pt idx="1">
                  <c:v>JP</c:v>
                </c:pt>
                <c:pt idx="2">
                  <c:v>KR</c:v>
                </c:pt>
                <c:pt idx="3">
                  <c:v>US</c:v>
                </c:pt>
              </c:strCache>
            </c:strRef>
          </c:cat>
          <c:val>
            <c:numRef>
              <c:f>'KnowledgeComp_PerCountry RCAs'!$CR$48:$CR$51</c:f>
              <c:numCache>
                <c:formatCode>General</c:formatCode>
                <c:ptCount val="4"/>
                <c:pt idx="0">
                  <c:v>0</c:v>
                </c:pt>
                <c:pt idx="1">
                  <c:v>261</c:v>
                </c:pt>
                <c:pt idx="2">
                  <c:v>116</c:v>
                </c:pt>
                <c:pt idx="3">
                  <c:v>27</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RCAs'!$CP$48:$CP$51</c:f>
              <c:strCache>
                <c:ptCount val="4"/>
                <c:pt idx="0">
                  <c:v>CN</c:v>
                </c:pt>
                <c:pt idx="1">
                  <c:v>JP</c:v>
                </c:pt>
                <c:pt idx="2">
                  <c:v>KR</c:v>
                </c:pt>
                <c:pt idx="3">
                  <c:v>US</c:v>
                </c:pt>
              </c:strCache>
            </c:strRef>
          </c:cat>
          <c:val>
            <c:numRef>
              <c:f>'KnowledgeComp_PerCountry RCAs'!$CS$48:$CS$51</c:f>
              <c:numCache>
                <c:formatCode>General</c:formatCode>
                <c:ptCount val="4"/>
                <c:pt idx="0">
                  <c:v>108</c:v>
                </c:pt>
                <c:pt idx="1">
                  <c:v>367</c:v>
                </c:pt>
                <c:pt idx="2">
                  <c:v>112</c:v>
                </c:pt>
                <c:pt idx="3">
                  <c:v>197</c:v>
                </c:pt>
              </c:numCache>
            </c:numRef>
          </c:val>
        </c:ser>
        <c:dLbls>
          <c:showLegendKey val="0"/>
          <c:showVal val="0"/>
          <c:showCatName val="0"/>
          <c:showSerName val="0"/>
          <c:showPercent val="0"/>
          <c:showBubbleSize val="0"/>
        </c:dLbls>
        <c:gapWidth val="219"/>
        <c:overlap val="-27"/>
        <c:axId val="1800501488"/>
        <c:axId val="1800503120"/>
      </c:barChart>
      <c:catAx>
        <c:axId val="180050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3120"/>
        <c:crosses val="autoZero"/>
        <c:auto val="1"/>
        <c:lblAlgn val="ctr"/>
        <c:lblOffset val="100"/>
        <c:noMultiLvlLbl val="0"/>
      </c:catAx>
      <c:valAx>
        <c:axId val="180050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1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a:t>
            </a:r>
            <a:r>
              <a:rPr lang="pt-BR" baseline="0"/>
              <a:t> </a:t>
            </a:r>
            <a:r>
              <a:rPr lang="pt-BR"/>
              <a:t>-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RCAs'!$CP$52:$CP$55</c:f>
              <c:strCache>
                <c:ptCount val="4"/>
                <c:pt idx="0">
                  <c:v>CN</c:v>
                </c:pt>
                <c:pt idx="1">
                  <c:v>JP</c:v>
                </c:pt>
                <c:pt idx="2">
                  <c:v>KR</c:v>
                </c:pt>
                <c:pt idx="3">
                  <c:v>US</c:v>
                </c:pt>
              </c:strCache>
            </c:strRef>
          </c:cat>
          <c:val>
            <c:numRef>
              <c:f>'KnowledgeComp_PerCountry RCAs'!$CQ$52:$CQ$55</c:f>
              <c:numCache>
                <c:formatCode>General</c:formatCode>
                <c:ptCount val="4"/>
                <c:pt idx="0">
                  <c:v>0</c:v>
                </c:pt>
                <c:pt idx="1">
                  <c:v>214.20562770562771</c:v>
                </c:pt>
                <c:pt idx="2">
                  <c:v>33.625</c:v>
                </c:pt>
                <c:pt idx="3">
                  <c:v>24.634146341463399</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RCAs'!$CP$52:$CP$55</c:f>
              <c:strCache>
                <c:ptCount val="4"/>
                <c:pt idx="0">
                  <c:v>CN</c:v>
                </c:pt>
                <c:pt idx="1">
                  <c:v>JP</c:v>
                </c:pt>
                <c:pt idx="2">
                  <c:v>KR</c:v>
                </c:pt>
                <c:pt idx="3">
                  <c:v>US</c:v>
                </c:pt>
              </c:strCache>
            </c:strRef>
          </c:cat>
          <c:val>
            <c:numRef>
              <c:f>'KnowledgeComp_PerCountry RCAs'!$CR$52:$CR$55</c:f>
              <c:numCache>
                <c:formatCode>General</c:formatCode>
                <c:ptCount val="4"/>
                <c:pt idx="0">
                  <c:v>0</c:v>
                </c:pt>
                <c:pt idx="1">
                  <c:v>165.03957182873151</c:v>
                </c:pt>
                <c:pt idx="2">
                  <c:v>56.5098591549296</c:v>
                </c:pt>
                <c:pt idx="3">
                  <c:v>35.2222222222222</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RCAs'!$CP$52:$CP$55</c:f>
              <c:strCache>
                <c:ptCount val="4"/>
                <c:pt idx="0">
                  <c:v>CN</c:v>
                </c:pt>
                <c:pt idx="1">
                  <c:v>JP</c:v>
                </c:pt>
                <c:pt idx="2">
                  <c:v>KR</c:v>
                </c:pt>
                <c:pt idx="3">
                  <c:v>US</c:v>
                </c:pt>
              </c:strCache>
            </c:strRef>
          </c:cat>
          <c:val>
            <c:numRef>
              <c:f>'KnowledgeComp_PerCountry RCAs'!$CS$52:$CS$55</c:f>
              <c:numCache>
                <c:formatCode>General</c:formatCode>
                <c:ptCount val="4"/>
                <c:pt idx="0">
                  <c:v>50.773809523809604</c:v>
                </c:pt>
                <c:pt idx="1">
                  <c:v>146.2992169859584</c:v>
                </c:pt>
                <c:pt idx="2">
                  <c:v>85.207264957264897</c:v>
                </c:pt>
                <c:pt idx="3">
                  <c:v>65.926799312208303</c:v>
                </c:pt>
              </c:numCache>
            </c:numRef>
          </c:val>
        </c:ser>
        <c:dLbls>
          <c:showLegendKey val="0"/>
          <c:showVal val="0"/>
          <c:showCatName val="0"/>
          <c:showSerName val="0"/>
          <c:showPercent val="0"/>
          <c:showBubbleSize val="0"/>
        </c:dLbls>
        <c:gapWidth val="219"/>
        <c:overlap val="-27"/>
        <c:axId val="1800495504"/>
        <c:axId val="1800496048"/>
      </c:barChart>
      <c:catAx>
        <c:axId val="180049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6048"/>
        <c:crosses val="autoZero"/>
        <c:auto val="1"/>
        <c:lblAlgn val="ctr"/>
        <c:lblOffset val="100"/>
        <c:noMultiLvlLbl val="0"/>
      </c:catAx>
      <c:valAx>
        <c:axId val="180049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5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a:t>
            </a:r>
            <a:r>
              <a:rPr lang="pt-BR" baseline="0"/>
              <a:t> </a:t>
            </a:r>
            <a:r>
              <a:rPr lang="pt-BR"/>
              <a:t>-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RCAs'!$CP$56:$CP$59</c:f>
              <c:strCache>
                <c:ptCount val="4"/>
                <c:pt idx="0">
                  <c:v>CN</c:v>
                </c:pt>
                <c:pt idx="1">
                  <c:v>JP</c:v>
                </c:pt>
                <c:pt idx="2">
                  <c:v>KR</c:v>
                </c:pt>
                <c:pt idx="3">
                  <c:v>US</c:v>
                </c:pt>
              </c:strCache>
            </c:strRef>
          </c:cat>
          <c:val>
            <c:numRef>
              <c:f>'KnowledgeComp_PerCountry RCAs'!$CQ$56:$CQ$59</c:f>
              <c:numCache>
                <c:formatCode>General</c:formatCode>
                <c:ptCount val="4"/>
                <c:pt idx="0">
                  <c:v>0</c:v>
                </c:pt>
                <c:pt idx="1">
                  <c:v>282.3426184766596</c:v>
                </c:pt>
                <c:pt idx="2">
                  <c:v>41.237875196321802</c:v>
                </c:pt>
                <c:pt idx="3">
                  <c:v>43.740151672611503</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RCAs'!$CP$56:$CP$59</c:f>
              <c:strCache>
                <c:ptCount val="4"/>
                <c:pt idx="0">
                  <c:v>CN</c:v>
                </c:pt>
                <c:pt idx="1">
                  <c:v>JP</c:v>
                </c:pt>
                <c:pt idx="2">
                  <c:v>KR</c:v>
                </c:pt>
                <c:pt idx="3">
                  <c:v>US</c:v>
                </c:pt>
              </c:strCache>
            </c:strRef>
          </c:cat>
          <c:val>
            <c:numRef>
              <c:f>'KnowledgeComp_PerCountry RCAs'!$CR$56:$CR$59</c:f>
              <c:numCache>
                <c:formatCode>General</c:formatCode>
                <c:ptCount val="4"/>
                <c:pt idx="0">
                  <c:v>0</c:v>
                </c:pt>
                <c:pt idx="1">
                  <c:v>344.68898943248718</c:v>
                </c:pt>
                <c:pt idx="2">
                  <c:v>119.7549830468117</c:v>
                </c:pt>
                <c:pt idx="3">
                  <c:v>56.592486506620702</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RCAs'!$CP$56:$CP$59</c:f>
              <c:strCache>
                <c:ptCount val="4"/>
                <c:pt idx="0">
                  <c:v>CN</c:v>
                </c:pt>
                <c:pt idx="1">
                  <c:v>JP</c:v>
                </c:pt>
                <c:pt idx="2">
                  <c:v>KR</c:v>
                </c:pt>
                <c:pt idx="3">
                  <c:v>US</c:v>
                </c:pt>
              </c:strCache>
            </c:strRef>
          </c:cat>
          <c:val>
            <c:numRef>
              <c:f>'KnowledgeComp_PerCountry RCAs'!$CS$56:$CS$59</c:f>
              <c:numCache>
                <c:formatCode>General</c:formatCode>
                <c:ptCount val="4"/>
                <c:pt idx="0">
                  <c:v>121.3398898826163</c:v>
                </c:pt>
                <c:pt idx="1">
                  <c:v>379.4905733612502</c:v>
                </c:pt>
                <c:pt idx="2">
                  <c:v>177.92545182805861</c:v>
                </c:pt>
                <c:pt idx="3">
                  <c:v>190.76309829580302</c:v>
                </c:pt>
              </c:numCache>
            </c:numRef>
          </c:val>
        </c:ser>
        <c:dLbls>
          <c:showLegendKey val="0"/>
          <c:showVal val="0"/>
          <c:showCatName val="0"/>
          <c:showSerName val="0"/>
          <c:showPercent val="0"/>
          <c:showBubbleSize val="0"/>
        </c:dLbls>
        <c:gapWidth val="219"/>
        <c:overlap val="-27"/>
        <c:axId val="1800502032"/>
        <c:axId val="1800492784"/>
      </c:barChart>
      <c:catAx>
        <c:axId val="180050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2784"/>
        <c:crosses val="autoZero"/>
        <c:auto val="1"/>
        <c:lblAlgn val="ctr"/>
        <c:lblOffset val="100"/>
        <c:noMultiLvlLbl val="0"/>
      </c:catAx>
      <c:valAx>
        <c:axId val="180049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2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RCAs'!$CP$63:$CP$66</c:f>
              <c:strCache>
                <c:ptCount val="4"/>
                <c:pt idx="0">
                  <c:v>CN</c:v>
                </c:pt>
                <c:pt idx="1">
                  <c:v>JP</c:v>
                </c:pt>
                <c:pt idx="2">
                  <c:v>KR</c:v>
                </c:pt>
                <c:pt idx="3">
                  <c:v>US</c:v>
                </c:pt>
              </c:strCache>
            </c:strRef>
          </c:cat>
          <c:val>
            <c:numRef>
              <c:f>'KnowledgeComp_PerCountry RCAs'!$CQ$63:$CQ$66</c:f>
              <c:numCache>
                <c:formatCode>General</c:formatCode>
                <c:ptCount val="4"/>
                <c:pt idx="0">
                  <c:v>0</c:v>
                </c:pt>
                <c:pt idx="1">
                  <c:v>369.02545726406339</c:v>
                </c:pt>
                <c:pt idx="2">
                  <c:v>62.814377904472202</c:v>
                </c:pt>
                <c:pt idx="3">
                  <c:v>274.22966366463675</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RCAs'!$CP$63:$CP$66</c:f>
              <c:strCache>
                <c:ptCount val="4"/>
                <c:pt idx="0">
                  <c:v>CN</c:v>
                </c:pt>
                <c:pt idx="1">
                  <c:v>JP</c:v>
                </c:pt>
                <c:pt idx="2">
                  <c:v>KR</c:v>
                </c:pt>
                <c:pt idx="3">
                  <c:v>US</c:v>
                </c:pt>
              </c:strCache>
            </c:strRef>
          </c:cat>
          <c:val>
            <c:numRef>
              <c:f>'KnowledgeComp_PerCountry RCAs'!$CR$63:$CR$66</c:f>
              <c:numCache>
                <c:formatCode>General</c:formatCode>
                <c:ptCount val="4"/>
                <c:pt idx="0">
                  <c:v>0</c:v>
                </c:pt>
                <c:pt idx="1">
                  <c:v>392.89377036293439</c:v>
                </c:pt>
                <c:pt idx="2">
                  <c:v>273.3879089334751</c:v>
                </c:pt>
                <c:pt idx="3">
                  <c:v>281.07577280592358</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RCAs'!$CP$63:$CP$66</c:f>
              <c:strCache>
                <c:ptCount val="4"/>
                <c:pt idx="0">
                  <c:v>CN</c:v>
                </c:pt>
                <c:pt idx="1">
                  <c:v>JP</c:v>
                </c:pt>
                <c:pt idx="2">
                  <c:v>KR</c:v>
                </c:pt>
                <c:pt idx="3">
                  <c:v>US</c:v>
                </c:pt>
              </c:strCache>
            </c:strRef>
          </c:cat>
          <c:val>
            <c:numRef>
              <c:f>'KnowledgeComp_PerCountry RCAs'!$CS$63:$CS$66</c:f>
              <c:numCache>
                <c:formatCode>General</c:formatCode>
                <c:ptCount val="4"/>
                <c:pt idx="0">
                  <c:v>0</c:v>
                </c:pt>
                <c:pt idx="1">
                  <c:v>578.4200994727388</c:v>
                </c:pt>
                <c:pt idx="2">
                  <c:v>477.16431618016219</c:v>
                </c:pt>
                <c:pt idx="3">
                  <c:v>203.1772715929076</c:v>
                </c:pt>
              </c:numCache>
            </c:numRef>
          </c:val>
        </c:ser>
        <c:dLbls>
          <c:showLegendKey val="0"/>
          <c:showVal val="0"/>
          <c:showCatName val="0"/>
          <c:showSerName val="0"/>
          <c:showPercent val="0"/>
          <c:showBubbleSize val="0"/>
        </c:dLbls>
        <c:gapWidth val="219"/>
        <c:overlap val="-27"/>
        <c:axId val="1800492240"/>
        <c:axId val="1800496592"/>
      </c:barChart>
      <c:catAx>
        <c:axId val="180049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6592"/>
        <c:crosses val="autoZero"/>
        <c:auto val="1"/>
        <c:lblAlgn val="ctr"/>
        <c:lblOffset val="100"/>
        <c:noMultiLvlLbl val="0"/>
      </c:catAx>
      <c:valAx>
        <c:axId val="180049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RCAs'!$CP$67:$CP$70</c:f>
              <c:strCache>
                <c:ptCount val="4"/>
                <c:pt idx="0">
                  <c:v>CN</c:v>
                </c:pt>
                <c:pt idx="1">
                  <c:v>JP</c:v>
                </c:pt>
                <c:pt idx="2">
                  <c:v>KR</c:v>
                </c:pt>
                <c:pt idx="3">
                  <c:v>US</c:v>
                </c:pt>
              </c:strCache>
            </c:strRef>
          </c:cat>
          <c:val>
            <c:numRef>
              <c:f>'KnowledgeComp_PerCountry RCAs'!$CQ$67:$CQ$70</c:f>
              <c:numCache>
                <c:formatCode>General</c:formatCode>
                <c:ptCount val="4"/>
                <c:pt idx="0">
                  <c:v>0</c:v>
                </c:pt>
                <c:pt idx="1">
                  <c:v>234</c:v>
                </c:pt>
                <c:pt idx="2">
                  <c:v>2</c:v>
                </c:pt>
                <c:pt idx="3">
                  <c:v>91</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RCAs'!$CP$67:$CP$70</c:f>
              <c:strCache>
                <c:ptCount val="4"/>
                <c:pt idx="0">
                  <c:v>CN</c:v>
                </c:pt>
                <c:pt idx="1">
                  <c:v>JP</c:v>
                </c:pt>
                <c:pt idx="2">
                  <c:v>KR</c:v>
                </c:pt>
                <c:pt idx="3">
                  <c:v>US</c:v>
                </c:pt>
              </c:strCache>
            </c:strRef>
          </c:cat>
          <c:val>
            <c:numRef>
              <c:f>'KnowledgeComp_PerCountry RCAs'!$CR$67:$CR$70</c:f>
              <c:numCache>
                <c:formatCode>General</c:formatCode>
                <c:ptCount val="4"/>
                <c:pt idx="0">
                  <c:v>0</c:v>
                </c:pt>
                <c:pt idx="1">
                  <c:v>158</c:v>
                </c:pt>
                <c:pt idx="2">
                  <c:v>82</c:v>
                </c:pt>
                <c:pt idx="3">
                  <c:v>82</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RCAs'!$CP$67:$CP$70</c:f>
              <c:strCache>
                <c:ptCount val="4"/>
                <c:pt idx="0">
                  <c:v>CN</c:v>
                </c:pt>
                <c:pt idx="1">
                  <c:v>JP</c:v>
                </c:pt>
                <c:pt idx="2">
                  <c:v>KR</c:v>
                </c:pt>
                <c:pt idx="3">
                  <c:v>US</c:v>
                </c:pt>
              </c:strCache>
            </c:strRef>
          </c:cat>
          <c:val>
            <c:numRef>
              <c:f>'KnowledgeComp_PerCountry RCAs'!$CS$67:$CS$70</c:f>
              <c:numCache>
                <c:formatCode>General</c:formatCode>
                <c:ptCount val="4"/>
                <c:pt idx="0">
                  <c:v>0</c:v>
                </c:pt>
                <c:pt idx="1">
                  <c:v>333</c:v>
                </c:pt>
                <c:pt idx="2">
                  <c:v>337</c:v>
                </c:pt>
                <c:pt idx="3">
                  <c:v>248</c:v>
                </c:pt>
              </c:numCache>
            </c:numRef>
          </c:val>
        </c:ser>
        <c:dLbls>
          <c:showLegendKey val="0"/>
          <c:showVal val="0"/>
          <c:showCatName val="0"/>
          <c:showSerName val="0"/>
          <c:showPercent val="0"/>
          <c:showBubbleSize val="0"/>
        </c:dLbls>
        <c:gapWidth val="219"/>
        <c:overlap val="-27"/>
        <c:axId val="1800493328"/>
        <c:axId val="1800497136"/>
      </c:barChart>
      <c:catAx>
        <c:axId val="180049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7136"/>
        <c:crosses val="autoZero"/>
        <c:auto val="1"/>
        <c:lblAlgn val="ctr"/>
        <c:lblOffset val="100"/>
        <c:noMultiLvlLbl val="0"/>
      </c:catAx>
      <c:valAx>
        <c:axId val="180049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3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Relatedness!$A$22:$A$26</c:f>
              <c:strCache>
                <c:ptCount val="5"/>
                <c:pt idx="0">
                  <c:v>US</c:v>
                </c:pt>
                <c:pt idx="1">
                  <c:v>CN</c:v>
                </c:pt>
                <c:pt idx="2">
                  <c:v>KR</c:v>
                </c:pt>
                <c:pt idx="3">
                  <c:v>JP</c:v>
                </c:pt>
                <c:pt idx="4">
                  <c:v>AI</c:v>
                </c:pt>
              </c:strCache>
            </c:strRef>
          </c:cat>
          <c:val>
            <c:numRef>
              <c:f>Relatedness!$B$22:$B$26</c:f>
              <c:numCache>
                <c:formatCode>General</c:formatCode>
                <c:ptCount val="5"/>
                <c:pt idx="0">
                  <c:v>3.4755833296710899E-3</c:v>
                </c:pt>
                <c:pt idx="1">
                  <c:v>3.8055534564874201E-3</c:v>
                </c:pt>
                <c:pt idx="2">
                  <c:v>3.86721471132845E-3</c:v>
                </c:pt>
                <c:pt idx="3">
                  <c:v>3.3834655227800198E-3</c:v>
                </c:pt>
                <c:pt idx="4">
                  <c:v>8.1937227592759204E-3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Relatedness!$A$22:$A$26</c:f>
              <c:strCache>
                <c:ptCount val="5"/>
                <c:pt idx="0">
                  <c:v>US</c:v>
                </c:pt>
                <c:pt idx="1">
                  <c:v>CN</c:v>
                </c:pt>
                <c:pt idx="2">
                  <c:v>KR</c:v>
                </c:pt>
                <c:pt idx="3">
                  <c:v>JP</c:v>
                </c:pt>
                <c:pt idx="4">
                  <c:v>AI</c:v>
                </c:pt>
              </c:strCache>
            </c:strRef>
          </c:cat>
          <c:val>
            <c:numRef>
              <c:f>Relatedness!$C$22:$C$26</c:f>
              <c:numCache>
                <c:formatCode>General</c:formatCode>
                <c:ptCount val="5"/>
                <c:pt idx="0">
                  <c:v>3.3036599088276698E-3</c:v>
                </c:pt>
                <c:pt idx="1">
                  <c:v>3.3641951333866099E-3</c:v>
                </c:pt>
                <c:pt idx="2">
                  <c:v>3.0840329828713499E-3</c:v>
                </c:pt>
                <c:pt idx="3">
                  <c:v>3.3556917162001101E-3</c:v>
                </c:pt>
                <c:pt idx="4">
                  <c:v>2.2024607095031601E-3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Relatedness!$A$22:$A$26</c:f>
              <c:strCache>
                <c:ptCount val="5"/>
                <c:pt idx="0">
                  <c:v>US</c:v>
                </c:pt>
                <c:pt idx="1">
                  <c:v>CN</c:v>
                </c:pt>
                <c:pt idx="2">
                  <c:v>KR</c:v>
                </c:pt>
                <c:pt idx="3">
                  <c:v>JP</c:v>
                </c:pt>
                <c:pt idx="4">
                  <c:v>AI</c:v>
                </c:pt>
              </c:strCache>
            </c:strRef>
          </c:cat>
          <c:val>
            <c:numRef>
              <c:f>Relatedness!$D$22:$D$26</c:f>
              <c:numCache>
                <c:formatCode>General</c:formatCode>
                <c:ptCount val="5"/>
                <c:pt idx="0">
                  <c:v>3.2688252394828302E-3</c:v>
                </c:pt>
                <c:pt idx="1">
                  <c:v>3.55464088133559E-3</c:v>
                </c:pt>
                <c:pt idx="2">
                  <c:v>3.4126531899378201E-3</c:v>
                </c:pt>
                <c:pt idx="3">
                  <c:v>3.38125439312886E-3</c:v>
                </c:pt>
                <c:pt idx="4">
                  <c:v>1.5713672199261001E-3</c:v>
                </c:pt>
              </c:numCache>
            </c:numRef>
          </c:val>
        </c:ser>
        <c:dLbls>
          <c:showLegendKey val="0"/>
          <c:showVal val="0"/>
          <c:showCatName val="0"/>
          <c:showSerName val="0"/>
          <c:showPercent val="0"/>
          <c:showBubbleSize val="0"/>
        </c:dLbls>
        <c:gapWidth val="219"/>
        <c:overlap val="-27"/>
        <c:axId val="1777307728"/>
        <c:axId val="1777310448"/>
      </c:barChart>
      <c:catAx>
        <c:axId val="177730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10448"/>
        <c:crosses val="autoZero"/>
        <c:auto val="1"/>
        <c:lblAlgn val="ctr"/>
        <c:lblOffset val="100"/>
        <c:noMultiLvlLbl val="0"/>
      </c:catAx>
      <c:valAx>
        <c:axId val="177731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7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a:t>
            </a:r>
            <a:r>
              <a:rPr lang="pt-BR" baseline="0"/>
              <a:t> </a:t>
            </a:r>
            <a:r>
              <a:rPr lang="pt-BR"/>
              <a:t>-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RCAs'!$CP$71:$CP$74</c:f>
              <c:strCache>
                <c:ptCount val="4"/>
                <c:pt idx="0">
                  <c:v>CN</c:v>
                </c:pt>
                <c:pt idx="1">
                  <c:v>JP</c:v>
                </c:pt>
                <c:pt idx="2">
                  <c:v>KR</c:v>
                </c:pt>
                <c:pt idx="3">
                  <c:v>US</c:v>
                </c:pt>
              </c:strCache>
            </c:strRef>
          </c:cat>
          <c:val>
            <c:numRef>
              <c:f>'KnowledgeComp_PerCountry RCAs'!$CQ$71:$CQ$74</c:f>
              <c:numCache>
                <c:formatCode>General</c:formatCode>
                <c:ptCount val="4"/>
                <c:pt idx="0">
                  <c:v>0</c:v>
                </c:pt>
                <c:pt idx="1">
                  <c:v>114.81310694769711</c:v>
                </c:pt>
                <c:pt idx="2">
                  <c:v>29.5</c:v>
                </c:pt>
                <c:pt idx="3">
                  <c:v>85.9937321937322</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RCAs'!$CP$71:$CP$74</c:f>
              <c:strCache>
                <c:ptCount val="4"/>
                <c:pt idx="0">
                  <c:v>CN</c:v>
                </c:pt>
                <c:pt idx="1">
                  <c:v>JP</c:v>
                </c:pt>
                <c:pt idx="2">
                  <c:v>KR</c:v>
                </c:pt>
                <c:pt idx="3">
                  <c:v>US</c:v>
                </c:pt>
              </c:strCache>
            </c:strRef>
          </c:cat>
          <c:val>
            <c:numRef>
              <c:f>'KnowledgeComp_PerCountry RCAs'!$CR$71:$CR$74</c:f>
              <c:numCache>
                <c:formatCode>General</c:formatCode>
                <c:ptCount val="4"/>
                <c:pt idx="0">
                  <c:v>0</c:v>
                </c:pt>
                <c:pt idx="1">
                  <c:v>132.65578898225959</c:v>
                </c:pt>
                <c:pt idx="2">
                  <c:v>95.127450980392098</c:v>
                </c:pt>
                <c:pt idx="3">
                  <c:v>93.767521367521397</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RCAs'!$CP$71:$CP$74</c:f>
              <c:strCache>
                <c:ptCount val="4"/>
                <c:pt idx="0">
                  <c:v>CN</c:v>
                </c:pt>
                <c:pt idx="1">
                  <c:v>JP</c:v>
                </c:pt>
                <c:pt idx="2">
                  <c:v>KR</c:v>
                </c:pt>
                <c:pt idx="3">
                  <c:v>US</c:v>
                </c:pt>
              </c:strCache>
            </c:strRef>
          </c:cat>
          <c:val>
            <c:numRef>
              <c:f>'KnowledgeComp_PerCountry RCAs'!$CS$71:$CS$74</c:f>
              <c:numCache>
                <c:formatCode>General</c:formatCode>
                <c:ptCount val="4"/>
                <c:pt idx="0">
                  <c:v>0</c:v>
                </c:pt>
                <c:pt idx="1">
                  <c:v>186.21165892089061</c:v>
                </c:pt>
                <c:pt idx="2">
                  <c:v>159.87965429155798</c:v>
                </c:pt>
                <c:pt idx="3">
                  <c:v>86.084049583094199</c:v>
                </c:pt>
              </c:numCache>
            </c:numRef>
          </c:val>
        </c:ser>
        <c:dLbls>
          <c:showLegendKey val="0"/>
          <c:showVal val="0"/>
          <c:showCatName val="0"/>
          <c:showSerName val="0"/>
          <c:showPercent val="0"/>
          <c:showBubbleSize val="0"/>
        </c:dLbls>
        <c:gapWidth val="219"/>
        <c:overlap val="-27"/>
        <c:axId val="1800498768"/>
        <c:axId val="1800493872"/>
      </c:barChart>
      <c:catAx>
        <c:axId val="18004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3872"/>
        <c:crosses val="autoZero"/>
        <c:auto val="1"/>
        <c:lblAlgn val="ctr"/>
        <c:lblOffset val="100"/>
        <c:noMultiLvlLbl val="0"/>
      </c:catAx>
      <c:valAx>
        <c:axId val="180049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8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a:t>
            </a:r>
            <a:r>
              <a:rPr lang="pt-BR" baseline="0"/>
              <a:t> </a:t>
            </a:r>
            <a:r>
              <a:rPr lang="pt-BR"/>
              <a:t>-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RCAs'!$CP$75:$CP$78</c:f>
              <c:strCache>
                <c:ptCount val="4"/>
                <c:pt idx="0">
                  <c:v>CN</c:v>
                </c:pt>
                <c:pt idx="1">
                  <c:v>JP</c:v>
                </c:pt>
                <c:pt idx="2">
                  <c:v>KR</c:v>
                </c:pt>
                <c:pt idx="3">
                  <c:v>US</c:v>
                </c:pt>
              </c:strCache>
            </c:strRef>
          </c:cat>
          <c:val>
            <c:numRef>
              <c:f>'KnowledgeComp_PerCountry RCAs'!$CQ$75:$CQ$78</c:f>
              <c:numCache>
                <c:formatCode>General</c:formatCode>
                <c:ptCount val="4"/>
                <c:pt idx="0">
                  <c:v>0</c:v>
                </c:pt>
                <c:pt idx="1">
                  <c:v>172.95548002828298</c:v>
                </c:pt>
                <c:pt idx="2">
                  <c:v>24.759770114942501</c:v>
                </c:pt>
                <c:pt idx="3">
                  <c:v>164.95822622352418</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RCAs'!$CP$75:$CP$78</c:f>
              <c:strCache>
                <c:ptCount val="4"/>
                <c:pt idx="0">
                  <c:v>CN</c:v>
                </c:pt>
                <c:pt idx="1">
                  <c:v>JP</c:v>
                </c:pt>
                <c:pt idx="2">
                  <c:v>KR</c:v>
                </c:pt>
                <c:pt idx="3">
                  <c:v>US</c:v>
                </c:pt>
              </c:strCache>
            </c:strRef>
          </c:cat>
          <c:val>
            <c:numRef>
              <c:f>'KnowledgeComp_PerCountry RCAs'!$CR$75:$CR$78</c:f>
              <c:numCache>
                <c:formatCode>General</c:formatCode>
                <c:ptCount val="4"/>
                <c:pt idx="0">
                  <c:v>0</c:v>
                </c:pt>
                <c:pt idx="1">
                  <c:v>284.58678000179879</c:v>
                </c:pt>
                <c:pt idx="2">
                  <c:v>169.6090276769755</c:v>
                </c:pt>
                <c:pt idx="3">
                  <c:v>167.30757155024381</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RCAs'!$CP$75:$CP$78</c:f>
              <c:strCache>
                <c:ptCount val="4"/>
                <c:pt idx="0">
                  <c:v>CN</c:v>
                </c:pt>
                <c:pt idx="1">
                  <c:v>JP</c:v>
                </c:pt>
                <c:pt idx="2">
                  <c:v>KR</c:v>
                </c:pt>
                <c:pt idx="3">
                  <c:v>US</c:v>
                </c:pt>
              </c:strCache>
            </c:strRef>
          </c:cat>
          <c:val>
            <c:numRef>
              <c:f>'KnowledgeComp_PerCountry RCAs'!$CS$75:$CS$78</c:f>
              <c:numCache>
                <c:formatCode>General</c:formatCode>
                <c:ptCount val="4"/>
                <c:pt idx="0">
                  <c:v>0</c:v>
                </c:pt>
                <c:pt idx="1">
                  <c:v>425.40796662602105</c:v>
                </c:pt>
                <c:pt idx="2">
                  <c:v>365.7793531387116</c:v>
                </c:pt>
                <c:pt idx="3">
                  <c:v>259.81360990046778</c:v>
                </c:pt>
              </c:numCache>
            </c:numRef>
          </c:val>
        </c:ser>
        <c:dLbls>
          <c:showLegendKey val="0"/>
          <c:showVal val="0"/>
          <c:showCatName val="0"/>
          <c:showSerName val="0"/>
          <c:showPercent val="0"/>
          <c:showBubbleSize val="0"/>
        </c:dLbls>
        <c:gapWidth val="219"/>
        <c:overlap val="-27"/>
        <c:axId val="1800506384"/>
        <c:axId val="1800499312"/>
      </c:barChart>
      <c:catAx>
        <c:axId val="180050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9312"/>
        <c:crosses val="autoZero"/>
        <c:auto val="1"/>
        <c:lblAlgn val="ctr"/>
        <c:lblOffset val="100"/>
        <c:noMultiLvlLbl val="0"/>
      </c:catAx>
      <c:valAx>
        <c:axId val="18004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6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FFC00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RCAs'!$CP$82:$CP$85</c:f>
              <c:strCache>
                <c:ptCount val="4"/>
                <c:pt idx="0">
                  <c:v>CN</c:v>
                </c:pt>
                <c:pt idx="1">
                  <c:v>JP</c:v>
                </c:pt>
                <c:pt idx="2">
                  <c:v>KR</c:v>
                </c:pt>
                <c:pt idx="3">
                  <c:v>US</c:v>
                </c:pt>
              </c:strCache>
            </c:strRef>
          </c:cat>
          <c:val>
            <c:numRef>
              <c:f>'KnowledgeComp_PerCountry RCAs'!$CQ$82:$CQ$85</c:f>
              <c:numCache>
                <c:formatCode>General</c:formatCode>
                <c:ptCount val="4"/>
                <c:pt idx="0">
                  <c:v>0</c:v>
                </c:pt>
                <c:pt idx="1">
                  <c:v>277.02341987964746</c:v>
                </c:pt>
                <c:pt idx="2">
                  <c:v>0</c:v>
                </c:pt>
                <c:pt idx="3">
                  <c:v>0</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RCAs'!$CP$82:$CP$85</c:f>
              <c:strCache>
                <c:ptCount val="4"/>
                <c:pt idx="0">
                  <c:v>CN</c:v>
                </c:pt>
                <c:pt idx="1">
                  <c:v>JP</c:v>
                </c:pt>
                <c:pt idx="2">
                  <c:v>KR</c:v>
                </c:pt>
                <c:pt idx="3">
                  <c:v>US</c:v>
                </c:pt>
              </c:strCache>
            </c:strRef>
          </c:cat>
          <c:val>
            <c:numRef>
              <c:f>'KnowledgeComp_PerCountry RCAs'!$CR$82:$CR$85</c:f>
              <c:numCache>
                <c:formatCode>General</c:formatCode>
                <c:ptCount val="4"/>
                <c:pt idx="0">
                  <c:v>0</c:v>
                </c:pt>
                <c:pt idx="1">
                  <c:v>202.64491992282279</c:v>
                </c:pt>
                <c:pt idx="2">
                  <c:v>0</c:v>
                </c:pt>
                <c:pt idx="3">
                  <c:v>0</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RCAs'!$CP$82:$CP$85</c:f>
              <c:strCache>
                <c:ptCount val="4"/>
                <c:pt idx="0">
                  <c:v>CN</c:v>
                </c:pt>
                <c:pt idx="1">
                  <c:v>JP</c:v>
                </c:pt>
                <c:pt idx="2">
                  <c:v>KR</c:v>
                </c:pt>
                <c:pt idx="3">
                  <c:v>US</c:v>
                </c:pt>
              </c:strCache>
            </c:strRef>
          </c:cat>
          <c:val>
            <c:numRef>
              <c:f>'KnowledgeComp_PerCountry RCAs'!$CS$82:$CS$85</c:f>
              <c:numCache>
                <c:formatCode>General</c:formatCode>
                <c:ptCount val="4"/>
                <c:pt idx="0">
                  <c:v>0</c:v>
                </c:pt>
                <c:pt idx="1">
                  <c:v>243.50656116604267</c:v>
                </c:pt>
                <c:pt idx="2">
                  <c:v>167.4725296759614</c:v>
                </c:pt>
                <c:pt idx="3">
                  <c:v>143.3889073706045</c:v>
                </c:pt>
              </c:numCache>
            </c:numRef>
          </c:val>
        </c:ser>
        <c:dLbls>
          <c:showLegendKey val="0"/>
          <c:showVal val="0"/>
          <c:showCatName val="0"/>
          <c:showSerName val="0"/>
          <c:showPercent val="0"/>
          <c:showBubbleSize val="0"/>
        </c:dLbls>
        <c:gapWidth val="219"/>
        <c:overlap val="-27"/>
        <c:axId val="1800499856"/>
        <c:axId val="1800500400"/>
      </c:barChart>
      <c:catAx>
        <c:axId val="180049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0400"/>
        <c:crosses val="autoZero"/>
        <c:auto val="1"/>
        <c:lblAlgn val="ctr"/>
        <c:lblOffset val="100"/>
        <c:noMultiLvlLbl val="0"/>
      </c:catAx>
      <c:valAx>
        <c:axId val="180050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499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RCAs'!$CP$86:$CP$89</c:f>
              <c:strCache>
                <c:ptCount val="4"/>
                <c:pt idx="0">
                  <c:v>CN</c:v>
                </c:pt>
                <c:pt idx="1">
                  <c:v>JP</c:v>
                </c:pt>
                <c:pt idx="2">
                  <c:v>KR</c:v>
                </c:pt>
                <c:pt idx="3">
                  <c:v>US</c:v>
                </c:pt>
              </c:strCache>
            </c:strRef>
          </c:cat>
          <c:val>
            <c:numRef>
              <c:f>'KnowledgeComp_PerCountry RCAs'!$CQ$86:$CQ$89</c:f>
              <c:numCache>
                <c:formatCode>General</c:formatCode>
                <c:ptCount val="4"/>
                <c:pt idx="0">
                  <c:v>0</c:v>
                </c:pt>
                <c:pt idx="1">
                  <c:v>130</c:v>
                </c:pt>
                <c:pt idx="2">
                  <c:v>0</c:v>
                </c:pt>
                <c:pt idx="3">
                  <c:v>0</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RCAs'!$CP$86:$CP$89</c:f>
              <c:strCache>
                <c:ptCount val="4"/>
                <c:pt idx="0">
                  <c:v>CN</c:v>
                </c:pt>
                <c:pt idx="1">
                  <c:v>JP</c:v>
                </c:pt>
                <c:pt idx="2">
                  <c:v>KR</c:v>
                </c:pt>
                <c:pt idx="3">
                  <c:v>US</c:v>
                </c:pt>
              </c:strCache>
            </c:strRef>
          </c:cat>
          <c:val>
            <c:numRef>
              <c:f>'KnowledgeComp_PerCountry RCAs'!$CR$86:$CR$89</c:f>
              <c:numCache>
                <c:formatCode>General</c:formatCode>
                <c:ptCount val="4"/>
                <c:pt idx="0">
                  <c:v>0</c:v>
                </c:pt>
                <c:pt idx="1">
                  <c:v>136</c:v>
                </c:pt>
                <c:pt idx="2">
                  <c:v>0</c:v>
                </c:pt>
                <c:pt idx="3">
                  <c:v>0</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RCAs'!$CP$86:$CP$89</c:f>
              <c:strCache>
                <c:ptCount val="4"/>
                <c:pt idx="0">
                  <c:v>CN</c:v>
                </c:pt>
                <c:pt idx="1">
                  <c:v>JP</c:v>
                </c:pt>
                <c:pt idx="2">
                  <c:v>KR</c:v>
                </c:pt>
                <c:pt idx="3">
                  <c:v>US</c:v>
                </c:pt>
              </c:strCache>
            </c:strRef>
          </c:cat>
          <c:val>
            <c:numRef>
              <c:f>'KnowledgeComp_PerCountry RCAs'!$CS$86:$CS$89</c:f>
              <c:numCache>
                <c:formatCode>General</c:formatCode>
                <c:ptCount val="4"/>
                <c:pt idx="0">
                  <c:v>0</c:v>
                </c:pt>
                <c:pt idx="1">
                  <c:v>151</c:v>
                </c:pt>
                <c:pt idx="2">
                  <c:v>73</c:v>
                </c:pt>
                <c:pt idx="3">
                  <c:v>138</c:v>
                </c:pt>
              </c:numCache>
            </c:numRef>
          </c:val>
        </c:ser>
        <c:dLbls>
          <c:showLegendKey val="0"/>
          <c:showVal val="0"/>
          <c:showCatName val="0"/>
          <c:showSerName val="0"/>
          <c:showPercent val="0"/>
          <c:showBubbleSize val="0"/>
        </c:dLbls>
        <c:gapWidth val="219"/>
        <c:overlap val="-27"/>
        <c:axId val="1800500944"/>
        <c:axId val="1800502576"/>
      </c:barChart>
      <c:catAx>
        <c:axId val="180050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2576"/>
        <c:crosses val="autoZero"/>
        <c:auto val="1"/>
        <c:lblAlgn val="ctr"/>
        <c:lblOffset val="100"/>
        <c:noMultiLvlLbl val="0"/>
      </c:catAx>
      <c:valAx>
        <c:axId val="180050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0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a:t>
            </a:r>
            <a:r>
              <a:rPr lang="pt-BR" baseline="0"/>
              <a:t> </a:t>
            </a:r>
            <a:r>
              <a:rPr lang="pt-BR"/>
              <a:t>-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RCAs'!$CP$90:$CP$93</c:f>
              <c:strCache>
                <c:ptCount val="4"/>
                <c:pt idx="0">
                  <c:v>CN</c:v>
                </c:pt>
                <c:pt idx="1">
                  <c:v>JP</c:v>
                </c:pt>
                <c:pt idx="2">
                  <c:v>KR</c:v>
                </c:pt>
                <c:pt idx="3">
                  <c:v>US</c:v>
                </c:pt>
              </c:strCache>
            </c:strRef>
          </c:cat>
          <c:val>
            <c:numRef>
              <c:f>'KnowledgeComp_PerCountry RCAs'!$CQ$90:$CQ$93</c:f>
              <c:numCache>
                <c:formatCode>General</c:formatCode>
                <c:ptCount val="4"/>
                <c:pt idx="0">
                  <c:v>0</c:v>
                </c:pt>
                <c:pt idx="1">
                  <c:v>90.558441558441501</c:v>
                </c:pt>
                <c:pt idx="2">
                  <c:v>0</c:v>
                </c:pt>
                <c:pt idx="3">
                  <c:v>0</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RCAs'!$CP$90:$CP$93</c:f>
              <c:strCache>
                <c:ptCount val="4"/>
                <c:pt idx="0">
                  <c:v>CN</c:v>
                </c:pt>
                <c:pt idx="1">
                  <c:v>JP</c:v>
                </c:pt>
                <c:pt idx="2">
                  <c:v>KR</c:v>
                </c:pt>
                <c:pt idx="3">
                  <c:v>US</c:v>
                </c:pt>
              </c:strCache>
            </c:strRef>
          </c:cat>
          <c:val>
            <c:numRef>
              <c:f>'KnowledgeComp_PerCountry RCAs'!$CR$90:$CR$93</c:f>
              <c:numCache>
                <c:formatCode>General</c:formatCode>
                <c:ptCount val="4"/>
                <c:pt idx="0">
                  <c:v>0</c:v>
                </c:pt>
                <c:pt idx="1">
                  <c:v>70.099775910364102</c:v>
                </c:pt>
                <c:pt idx="2">
                  <c:v>0</c:v>
                </c:pt>
                <c:pt idx="3">
                  <c:v>0</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RCAs'!$CP$90:$CP$93</c:f>
              <c:strCache>
                <c:ptCount val="4"/>
                <c:pt idx="0">
                  <c:v>CN</c:v>
                </c:pt>
                <c:pt idx="1">
                  <c:v>JP</c:v>
                </c:pt>
                <c:pt idx="2">
                  <c:v>KR</c:v>
                </c:pt>
                <c:pt idx="3">
                  <c:v>US</c:v>
                </c:pt>
              </c:strCache>
            </c:strRef>
          </c:cat>
          <c:val>
            <c:numRef>
              <c:f>'KnowledgeComp_PerCountry RCAs'!$CS$90:$CS$93</c:f>
              <c:numCache>
                <c:formatCode>General</c:formatCode>
                <c:ptCount val="4"/>
                <c:pt idx="0">
                  <c:v>0</c:v>
                </c:pt>
                <c:pt idx="1">
                  <c:v>77.314560788258802</c:v>
                </c:pt>
                <c:pt idx="2">
                  <c:v>52.3611111111111</c:v>
                </c:pt>
                <c:pt idx="3">
                  <c:v>46.231884057971001</c:v>
                </c:pt>
              </c:numCache>
            </c:numRef>
          </c:val>
        </c:ser>
        <c:dLbls>
          <c:showLegendKey val="0"/>
          <c:showVal val="0"/>
          <c:showCatName val="0"/>
          <c:showSerName val="0"/>
          <c:showPercent val="0"/>
          <c:showBubbleSize val="0"/>
        </c:dLbls>
        <c:gapWidth val="219"/>
        <c:overlap val="-27"/>
        <c:axId val="1800504752"/>
        <c:axId val="1807276720"/>
      </c:barChart>
      <c:catAx>
        <c:axId val="180050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7276720"/>
        <c:crosses val="autoZero"/>
        <c:auto val="1"/>
        <c:lblAlgn val="ctr"/>
        <c:lblOffset val="100"/>
        <c:noMultiLvlLbl val="0"/>
      </c:catAx>
      <c:valAx>
        <c:axId val="180727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0504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a:t>
            </a:r>
            <a:r>
              <a:rPr lang="pt-BR" baseline="0"/>
              <a:t> </a:t>
            </a:r>
            <a:r>
              <a:rPr lang="pt-BR"/>
              <a:t>-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RCAs'!$CQ$2</c:f>
              <c:strCache>
                <c:ptCount val="1"/>
                <c:pt idx="0">
                  <c:v>Period 1 (1974-1988)</c:v>
                </c:pt>
              </c:strCache>
            </c:strRef>
          </c:tx>
          <c:spPr>
            <a:solidFill>
              <a:schemeClr val="accent1"/>
            </a:solidFill>
            <a:ln>
              <a:noFill/>
            </a:ln>
            <a:effectLst/>
          </c:spPr>
          <c:invertIfNegative val="0"/>
          <c:cat>
            <c:strRef>
              <c:f>'KnowledgeComp_PerCountry RCAs'!$CP$94:$CP$97</c:f>
              <c:strCache>
                <c:ptCount val="4"/>
                <c:pt idx="0">
                  <c:v>CN</c:v>
                </c:pt>
                <c:pt idx="1">
                  <c:v>JP</c:v>
                </c:pt>
                <c:pt idx="2">
                  <c:v>KR</c:v>
                </c:pt>
                <c:pt idx="3">
                  <c:v>US</c:v>
                </c:pt>
              </c:strCache>
            </c:strRef>
          </c:cat>
          <c:val>
            <c:numRef>
              <c:f>'KnowledgeComp_PerCountry RCAs'!$CQ$94:$CQ$97</c:f>
              <c:numCache>
                <c:formatCode>General</c:formatCode>
                <c:ptCount val="4"/>
                <c:pt idx="0">
                  <c:v>0</c:v>
                </c:pt>
                <c:pt idx="1">
                  <c:v>126.6082922205957</c:v>
                </c:pt>
                <c:pt idx="2">
                  <c:v>0</c:v>
                </c:pt>
                <c:pt idx="3">
                  <c:v>0</c:v>
                </c:pt>
              </c:numCache>
            </c:numRef>
          </c:val>
        </c:ser>
        <c:ser>
          <c:idx val="1"/>
          <c:order val="1"/>
          <c:tx>
            <c:strRef>
              <c:f>'KnowledgeComp_PerCountry RCAs'!$CR$2</c:f>
              <c:strCache>
                <c:ptCount val="1"/>
                <c:pt idx="0">
                  <c:v>Period 2 (1989-2003)</c:v>
                </c:pt>
              </c:strCache>
            </c:strRef>
          </c:tx>
          <c:spPr>
            <a:solidFill>
              <a:schemeClr val="accent2"/>
            </a:solidFill>
            <a:ln>
              <a:noFill/>
            </a:ln>
            <a:effectLst/>
          </c:spPr>
          <c:invertIfNegative val="0"/>
          <c:cat>
            <c:strRef>
              <c:f>'KnowledgeComp_PerCountry RCAs'!$CP$94:$CP$97</c:f>
              <c:strCache>
                <c:ptCount val="4"/>
                <c:pt idx="0">
                  <c:v>CN</c:v>
                </c:pt>
                <c:pt idx="1">
                  <c:v>JP</c:v>
                </c:pt>
                <c:pt idx="2">
                  <c:v>KR</c:v>
                </c:pt>
                <c:pt idx="3">
                  <c:v>US</c:v>
                </c:pt>
              </c:strCache>
            </c:strRef>
          </c:cat>
          <c:val>
            <c:numRef>
              <c:f>'KnowledgeComp_PerCountry RCAs'!$CR$94:$CR$97</c:f>
              <c:numCache>
                <c:formatCode>General</c:formatCode>
                <c:ptCount val="4"/>
                <c:pt idx="0">
                  <c:v>0</c:v>
                </c:pt>
                <c:pt idx="1">
                  <c:v>173.46836853771859</c:v>
                </c:pt>
                <c:pt idx="2">
                  <c:v>0</c:v>
                </c:pt>
                <c:pt idx="3">
                  <c:v>0</c:v>
                </c:pt>
              </c:numCache>
            </c:numRef>
          </c:val>
        </c:ser>
        <c:ser>
          <c:idx val="2"/>
          <c:order val="2"/>
          <c:tx>
            <c:strRef>
              <c:f>'KnowledgeComp_PerCountry RCAs'!$CS$2</c:f>
              <c:strCache>
                <c:ptCount val="1"/>
                <c:pt idx="0">
                  <c:v>Period 3 (2004-2018)</c:v>
                </c:pt>
              </c:strCache>
            </c:strRef>
          </c:tx>
          <c:spPr>
            <a:solidFill>
              <a:schemeClr val="accent3"/>
            </a:solidFill>
            <a:ln>
              <a:noFill/>
            </a:ln>
            <a:effectLst/>
          </c:spPr>
          <c:invertIfNegative val="0"/>
          <c:cat>
            <c:strRef>
              <c:f>'KnowledgeComp_PerCountry RCAs'!$CP$94:$CP$97</c:f>
              <c:strCache>
                <c:ptCount val="4"/>
                <c:pt idx="0">
                  <c:v>CN</c:v>
                </c:pt>
                <c:pt idx="1">
                  <c:v>JP</c:v>
                </c:pt>
                <c:pt idx="2">
                  <c:v>KR</c:v>
                </c:pt>
                <c:pt idx="3">
                  <c:v>US</c:v>
                </c:pt>
              </c:strCache>
            </c:strRef>
          </c:cat>
          <c:val>
            <c:numRef>
              <c:f>'KnowledgeComp_PerCountry RCAs'!$CS$94:$CS$97</c:f>
              <c:numCache>
                <c:formatCode>General</c:formatCode>
                <c:ptCount val="4"/>
                <c:pt idx="0">
                  <c:v>0</c:v>
                </c:pt>
                <c:pt idx="1">
                  <c:v>184.79823312448909</c:v>
                </c:pt>
                <c:pt idx="2">
                  <c:v>119.80663212307141</c:v>
                </c:pt>
                <c:pt idx="3">
                  <c:v>127.28508889411651</c:v>
                </c:pt>
              </c:numCache>
            </c:numRef>
          </c:val>
        </c:ser>
        <c:dLbls>
          <c:showLegendKey val="0"/>
          <c:showVal val="0"/>
          <c:showCatName val="0"/>
          <c:showSerName val="0"/>
          <c:showPercent val="0"/>
          <c:showBubbleSize val="0"/>
        </c:dLbls>
        <c:gapWidth val="219"/>
        <c:overlap val="-27"/>
        <c:axId val="1807263664"/>
        <c:axId val="1807270192"/>
      </c:barChart>
      <c:catAx>
        <c:axId val="18072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7270192"/>
        <c:crosses val="autoZero"/>
        <c:auto val="1"/>
        <c:lblAlgn val="ctr"/>
        <c:lblOffset val="100"/>
        <c:noMultiLvlLbl val="0"/>
      </c:catAx>
      <c:valAx>
        <c:axId val="180727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7263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FF000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All</a:t>
            </a:r>
            <a:r>
              <a:rPr lang="pt-BR" baseline="0"/>
              <a:t> areas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KnowledgeComp_PerCountry!$CP$3:$CP$6</c:f>
              <c:strCache>
                <c:ptCount val="4"/>
                <c:pt idx="0">
                  <c:v>CN</c:v>
                </c:pt>
                <c:pt idx="1">
                  <c:v>JP</c:v>
                </c:pt>
                <c:pt idx="2">
                  <c:v>KR</c:v>
                </c:pt>
                <c:pt idx="3">
                  <c:v>US</c:v>
                </c:pt>
              </c:strCache>
            </c:strRef>
          </c:cat>
          <c:val>
            <c:numRef>
              <c:f>KnowledgeComp_PerCountry!$CQ$3:$CQ$6</c:f>
              <c:numCache>
                <c:formatCode>General</c:formatCode>
                <c:ptCount val="4"/>
                <c:pt idx="0">
                  <c:v>2465729.0772080803</c:v>
                </c:pt>
                <c:pt idx="1">
                  <c:v>616749955.03639448</c:v>
                </c:pt>
                <c:pt idx="2">
                  <c:v>2226712.7375692632</c:v>
                </c:pt>
                <c:pt idx="3">
                  <c:v>95842577.998385534</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KnowledgeComp_PerCountry!$CP$3:$CP$6</c:f>
              <c:strCache>
                <c:ptCount val="4"/>
                <c:pt idx="0">
                  <c:v>CN</c:v>
                </c:pt>
                <c:pt idx="1">
                  <c:v>JP</c:v>
                </c:pt>
                <c:pt idx="2">
                  <c:v>KR</c:v>
                </c:pt>
                <c:pt idx="3">
                  <c:v>US</c:v>
                </c:pt>
              </c:strCache>
            </c:strRef>
          </c:cat>
          <c:val>
            <c:numRef>
              <c:f>KnowledgeComp_PerCountry!$CR$3:$CR$6</c:f>
              <c:numCache>
                <c:formatCode>General</c:formatCode>
                <c:ptCount val="4"/>
                <c:pt idx="0">
                  <c:v>35907667.305960968</c:v>
                </c:pt>
                <c:pt idx="1">
                  <c:v>1328303960.1602805</c:v>
                </c:pt>
                <c:pt idx="2">
                  <c:v>73944813.472724259</c:v>
                </c:pt>
                <c:pt idx="3">
                  <c:v>315755570.15225935</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KnowledgeComp_PerCountry!$CP$3:$CP$6</c:f>
              <c:strCache>
                <c:ptCount val="4"/>
                <c:pt idx="0">
                  <c:v>CN</c:v>
                </c:pt>
                <c:pt idx="1">
                  <c:v>JP</c:v>
                </c:pt>
                <c:pt idx="2">
                  <c:v>KR</c:v>
                </c:pt>
                <c:pt idx="3">
                  <c:v>US</c:v>
                </c:pt>
              </c:strCache>
            </c:strRef>
          </c:cat>
          <c:val>
            <c:numRef>
              <c:f>KnowledgeComp_PerCountry!$CS$3:$CS$6</c:f>
              <c:numCache>
                <c:formatCode>General</c:formatCode>
                <c:ptCount val="4"/>
                <c:pt idx="0">
                  <c:v>1649222025.5567646</c:v>
                </c:pt>
                <c:pt idx="1">
                  <c:v>588549767.4049263</c:v>
                </c:pt>
                <c:pt idx="2">
                  <c:v>299458509.08194202</c:v>
                </c:pt>
                <c:pt idx="3">
                  <c:v>354390566.86752379</c:v>
                </c:pt>
              </c:numCache>
            </c:numRef>
          </c:val>
        </c:ser>
        <c:dLbls>
          <c:showLegendKey val="0"/>
          <c:showVal val="0"/>
          <c:showCatName val="0"/>
          <c:showSerName val="0"/>
          <c:showPercent val="0"/>
          <c:showBubbleSize val="0"/>
        </c:dLbls>
        <c:gapWidth val="219"/>
        <c:overlap val="-27"/>
        <c:axId val="1802328880"/>
        <c:axId val="1802339216"/>
      </c:barChart>
      <c:catAx>
        <c:axId val="180232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9216"/>
        <c:crosses val="autoZero"/>
        <c:auto val="1"/>
        <c:lblAlgn val="ctr"/>
        <c:lblOffset val="100"/>
        <c:noMultiLvlLbl val="0"/>
      </c:catAx>
      <c:valAx>
        <c:axId val="180233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28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All</a:t>
            </a:r>
            <a:r>
              <a:rPr lang="pt-BR" baseline="0"/>
              <a:t> areas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KnowledgeComp_PerCountry!$CP$7:$CP$10</c:f>
              <c:strCache>
                <c:ptCount val="4"/>
                <c:pt idx="0">
                  <c:v>CN</c:v>
                </c:pt>
                <c:pt idx="1">
                  <c:v>JP</c:v>
                </c:pt>
                <c:pt idx="2">
                  <c:v>KR</c:v>
                </c:pt>
                <c:pt idx="3">
                  <c:v>US</c:v>
                </c:pt>
              </c:strCache>
            </c:strRef>
          </c:cat>
          <c:val>
            <c:numRef>
              <c:f>KnowledgeComp_PerCountry!$CQ$7:$CQ$10</c:f>
              <c:numCache>
                <c:formatCode>General</c:formatCode>
                <c:ptCount val="4"/>
                <c:pt idx="0">
                  <c:v>7477891830</c:v>
                </c:pt>
                <c:pt idx="1">
                  <c:v>1077874306695</c:v>
                </c:pt>
                <c:pt idx="2">
                  <c:v>3770879066</c:v>
                </c:pt>
                <c:pt idx="3">
                  <c:v>201817912077</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KnowledgeComp_PerCountry!$CP$7:$CP$10</c:f>
              <c:strCache>
                <c:ptCount val="4"/>
                <c:pt idx="0">
                  <c:v>CN</c:v>
                </c:pt>
                <c:pt idx="1">
                  <c:v>JP</c:v>
                </c:pt>
                <c:pt idx="2">
                  <c:v>KR</c:v>
                </c:pt>
                <c:pt idx="3">
                  <c:v>US</c:v>
                </c:pt>
              </c:strCache>
            </c:strRef>
          </c:cat>
          <c:val>
            <c:numRef>
              <c:f>KnowledgeComp_PerCountry!$CR$7:$CR$10</c:f>
              <c:numCache>
                <c:formatCode>General</c:formatCode>
                <c:ptCount val="4"/>
                <c:pt idx="0">
                  <c:v>157851633657</c:v>
                </c:pt>
                <c:pt idx="1">
                  <c:v>7309485816505</c:v>
                </c:pt>
                <c:pt idx="2">
                  <c:v>210693579956</c:v>
                </c:pt>
                <c:pt idx="3">
                  <c:v>1194547951434</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KnowledgeComp_PerCountry!$CP$7:$CP$10</c:f>
              <c:strCache>
                <c:ptCount val="4"/>
                <c:pt idx="0">
                  <c:v>CN</c:v>
                </c:pt>
                <c:pt idx="1">
                  <c:v>JP</c:v>
                </c:pt>
                <c:pt idx="2">
                  <c:v>KR</c:v>
                </c:pt>
                <c:pt idx="3">
                  <c:v>US</c:v>
                </c:pt>
              </c:strCache>
            </c:strRef>
          </c:cat>
          <c:val>
            <c:numRef>
              <c:f>KnowledgeComp_PerCountry!$CS$7:$CS$10</c:f>
              <c:numCache>
                <c:formatCode>General</c:formatCode>
                <c:ptCount val="4"/>
                <c:pt idx="0">
                  <c:v>12946898694976</c:v>
                </c:pt>
                <c:pt idx="1">
                  <c:v>10481298887038</c:v>
                </c:pt>
                <c:pt idx="2">
                  <c:v>2749490949417</c:v>
                </c:pt>
                <c:pt idx="3">
                  <c:v>9046289037561</c:v>
                </c:pt>
              </c:numCache>
            </c:numRef>
          </c:val>
        </c:ser>
        <c:dLbls>
          <c:showLegendKey val="0"/>
          <c:showVal val="0"/>
          <c:showCatName val="0"/>
          <c:showSerName val="0"/>
          <c:showPercent val="0"/>
          <c:showBubbleSize val="0"/>
        </c:dLbls>
        <c:gapWidth val="219"/>
        <c:overlap val="-27"/>
        <c:axId val="1802332688"/>
        <c:axId val="1802339760"/>
      </c:barChart>
      <c:catAx>
        <c:axId val="180233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9760"/>
        <c:crosses val="autoZero"/>
        <c:auto val="1"/>
        <c:lblAlgn val="ctr"/>
        <c:lblOffset val="100"/>
        <c:noMultiLvlLbl val="0"/>
      </c:catAx>
      <c:valAx>
        <c:axId val="180233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2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1 - All</a:t>
            </a:r>
            <a:r>
              <a:rPr lang="pt-BR" baseline="0"/>
              <a:t> areas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KnowledgeComp_PerCountry!$CP$11:$CP$14</c:f>
              <c:strCache>
                <c:ptCount val="4"/>
                <c:pt idx="0">
                  <c:v>CN</c:v>
                </c:pt>
                <c:pt idx="1">
                  <c:v>JP</c:v>
                </c:pt>
                <c:pt idx="2">
                  <c:v>KR</c:v>
                </c:pt>
                <c:pt idx="3">
                  <c:v>US</c:v>
                </c:pt>
              </c:strCache>
            </c:strRef>
          </c:cat>
          <c:val>
            <c:numRef>
              <c:f>KnowledgeComp_PerCountry!$CQ$11:$CQ$14</c:f>
              <c:numCache>
                <c:formatCode>General</c:formatCode>
                <c:ptCount val="4"/>
                <c:pt idx="0">
                  <c:v>216276155492.9624</c:v>
                </c:pt>
                <c:pt idx="1">
                  <c:v>55031747076206.625</c:v>
                </c:pt>
                <c:pt idx="2">
                  <c:v>195028188660.79254</c:v>
                </c:pt>
                <c:pt idx="3">
                  <c:v>8577239654937.1631</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KnowledgeComp_PerCountry!$CP$11:$CP$14</c:f>
              <c:strCache>
                <c:ptCount val="4"/>
                <c:pt idx="0">
                  <c:v>CN</c:v>
                </c:pt>
                <c:pt idx="1">
                  <c:v>JP</c:v>
                </c:pt>
                <c:pt idx="2">
                  <c:v>KR</c:v>
                </c:pt>
                <c:pt idx="3">
                  <c:v>US</c:v>
                </c:pt>
              </c:strCache>
            </c:strRef>
          </c:cat>
          <c:val>
            <c:numRef>
              <c:f>KnowledgeComp_PerCountry!$CR$11:$CR$14</c:f>
              <c:numCache>
                <c:formatCode>General</c:formatCode>
                <c:ptCount val="4"/>
                <c:pt idx="0">
                  <c:v>5370192049470.0479</c:v>
                </c:pt>
                <c:pt idx="1">
                  <c:v>193845305083485.56</c:v>
                </c:pt>
                <c:pt idx="2">
                  <c:v>10851734807576.76</c:v>
                </c:pt>
                <c:pt idx="3">
                  <c:v>45997673299102.672</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KnowledgeComp_PerCountry!$CP$11:$CP$14</c:f>
              <c:strCache>
                <c:ptCount val="4"/>
                <c:pt idx="0">
                  <c:v>CN</c:v>
                </c:pt>
                <c:pt idx="1">
                  <c:v>JP</c:v>
                </c:pt>
                <c:pt idx="2">
                  <c:v>KR</c:v>
                </c:pt>
                <c:pt idx="3">
                  <c:v>US</c:v>
                </c:pt>
              </c:strCache>
            </c:strRef>
          </c:cat>
          <c:val>
            <c:numRef>
              <c:f>KnowledgeComp_PerCountry!$CS$11:$CS$14</c:f>
              <c:numCache>
                <c:formatCode>General</c:formatCode>
                <c:ptCount val="4"/>
                <c:pt idx="0">
                  <c:v>442675074726543.37</c:v>
                </c:pt>
                <c:pt idx="1">
                  <c:v>188659394243922.78</c:v>
                </c:pt>
                <c:pt idx="2">
                  <c:v>80409022274577.625</c:v>
                </c:pt>
                <c:pt idx="3">
                  <c:v>103198969486460.75</c:v>
                </c:pt>
              </c:numCache>
            </c:numRef>
          </c:val>
        </c:ser>
        <c:dLbls>
          <c:showLegendKey val="0"/>
          <c:showVal val="0"/>
          <c:showCatName val="0"/>
          <c:showSerName val="0"/>
          <c:showPercent val="0"/>
          <c:showBubbleSize val="0"/>
        </c:dLbls>
        <c:gapWidth val="219"/>
        <c:overlap val="-27"/>
        <c:axId val="1802328336"/>
        <c:axId val="1802341392"/>
      </c:barChart>
      <c:catAx>
        <c:axId val="18023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41392"/>
        <c:crosses val="autoZero"/>
        <c:auto val="1"/>
        <c:lblAlgn val="ctr"/>
        <c:lblOffset val="100"/>
        <c:noMultiLvlLbl val="0"/>
      </c:catAx>
      <c:valAx>
        <c:axId val="180234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28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2 - All</a:t>
            </a:r>
            <a:r>
              <a:rPr lang="pt-BR" baseline="0"/>
              <a:t> areas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KnowledgeComp_PerCountry!$CP$15:$CP$18</c:f>
              <c:strCache>
                <c:ptCount val="4"/>
                <c:pt idx="0">
                  <c:v>CN</c:v>
                </c:pt>
                <c:pt idx="1">
                  <c:v>JP</c:v>
                </c:pt>
                <c:pt idx="2">
                  <c:v>KR</c:v>
                </c:pt>
                <c:pt idx="3">
                  <c:v>US</c:v>
                </c:pt>
              </c:strCache>
            </c:strRef>
          </c:cat>
          <c:val>
            <c:numRef>
              <c:f>KnowledgeComp_PerCountry!$CQ$15:$CQ$18</c:f>
              <c:numCache>
                <c:formatCode>General</c:formatCode>
                <c:ptCount val="4"/>
                <c:pt idx="0">
                  <c:v>16545547853.408646</c:v>
                </c:pt>
                <c:pt idx="1">
                  <c:v>4366759037705.1562</c:v>
                </c:pt>
                <c:pt idx="2">
                  <c:v>14858307845.334743</c:v>
                </c:pt>
                <c:pt idx="3">
                  <c:v>701210000495.33887</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KnowledgeComp_PerCountry!$CP$15:$CP$18</c:f>
              <c:strCache>
                <c:ptCount val="4"/>
                <c:pt idx="0">
                  <c:v>CN</c:v>
                </c:pt>
                <c:pt idx="1">
                  <c:v>JP</c:v>
                </c:pt>
                <c:pt idx="2">
                  <c:v>KR</c:v>
                </c:pt>
                <c:pt idx="3">
                  <c:v>US</c:v>
                </c:pt>
              </c:strCache>
            </c:strRef>
          </c:cat>
          <c:val>
            <c:numRef>
              <c:f>KnowledgeComp_PerCountry!$CR$15:$CR$18</c:f>
              <c:numCache>
                <c:formatCode>General</c:formatCode>
                <c:ptCount val="4"/>
                <c:pt idx="0">
                  <c:v>514237740900.3927</c:v>
                </c:pt>
                <c:pt idx="1">
                  <c:v>17956327246213.742</c:v>
                </c:pt>
                <c:pt idx="2">
                  <c:v>1088119368942.1074</c:v>
                </c:pt>
                <c:pt idx="3">
                  <c:v>4177233331268.9526</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KnowledgeComp_PerCountry!$CP$15:$CP$18</c:f>
              <c:strCache>
                <c:ptCount val="4"/>
                <c:pt idx="0">
                  <c:v>CN</c:v>
                </c:pt>
                <c:pt idx="1">
                  <c:v>JP</c:v>
                </c:pt>
                <c:pt idx="2">
                  <c:v>KR</c:v>
                </c:pt>
                <c:pt idx="3">
                  <c:v>US</c:v>
                </c:pt>
              </c:strCache>
            </c:strRef>
          </c:cat>
          <c:val>
            <c:numRef>
              <c:f>KnowledgeComp_PerCountry!$CS$15:$CS$18</c:f>
              <c:numCache>
                <c:formatCode>General</c:formatCode>
                <c:ptCount val="4"/>
                <c:pt idx="0">
                  <c:v>57759664828974.578</c:v>
                </c:pt>
                <c:pt idx="1">
                  <c:v>27397942321996.738</c:v>
                </c:pt>
                <c:pt idx="2">
                  <c:v>11455075952077.828</c:v>
                </c:pt>
                <c:pt idx="3">
                  <c:v>14535577331729.133</c:v>
                </c:pt>
              </c:numCache>
            </c:numRef>
          </c:val>
        </c:ser>
        <c:dLbls>
          <c:showLegendKey val="0"/>
          <c:showVal val="0"/>
          <c:showCatName val="0"/>
          <c:showSerName val="0"/>
          <c:showPercent val="0"/>
          <c:showBubbleSize val="0"/>
        </c:dLbls>
        <c:gapWidth val="219"/>
        <c:overlap val="-27"/>
        <c:axId val="1802331056"/>
        <c:axId val="1802337584"/>
      </c:barChart>
      <c:catAx>
        <c:axId val="180233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7584"/>
        <c:crosses val="autoZero"/>
        <c:auto val="1"/>
        <c:lblAlgn val="ctr"/>
        <c:lblOffset val="100"/>
        <c:noMultiLvlLbl val="0"/>
      </c:catAx>
      <c:valAx>
        <c:axId val="180233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1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Relatedness!$A$22:$A$25</c:f>
              <c:strCache>
                <c:ptCount val="4"/>
                <c:pt idx="0">
                  <c:v>US</c:v>
                </c:pt>
                <c:pt idx="1">
                  <c:v>CN</c:v>
                </c:pt>
                <c:pt idx="2">
                  <c:v>KR</c:v>
                </c:pt>
                <c:pt idx="3">
                  <c:v>JP</c:v>
                </c:pt>
              </c:strCache>
            </c:strRef>
          </c:cat>
          <c:val>
            <c:numRef>
              <c:f>Relatedness!$B$22:$B$25</c:f>
              <c:numCache>
                <c:formatCode>General</c:formatCode>
                <c:ptCount val="4"/>
                <c:pt idx="0">
                  <c:v>3.4755833296710899E-3</c:v>
                </c:pt>
                <c:pt idx="1">
                  <c:v>3.8055534564874201E-3</c:v>
                </c:pt>
                <c:pt idx="2">
                  <c:v>3.86721471132845E-3</c:v>
                </c:pt>
                <c:pt idx="3">
                  <c:v>3.3834655227800198E-3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Relatedness!$A$22:$A$25</c:f>
              <c:strCache>
                <c:ptCount val="4"/>
                <c:pt idx="0">
                  <c:v>US</c:v>
                </c:pt>
                <c:pt idx="1">
                  <c:v>CN</c:v>
                </c:pt>
                <c:pt idx="2">
                  <c:v>KR</c:v>
                </c:pt>
                <c:pt idx="3">
                  <c:v>JP</c:v>
                </c:pt>
              </c:strCache>
            </c:strRef>
          </c:cat>
          <c:val>
            <c:numRef>
              <c:f>Relatedness!$C$22:$C$25</c:f>
              <c:numCache>
                <c:formatCode>General</c:formatCode>
                <c:ptCount val="4"/>
                <c:pt idx="0">
                  <c:v>3.3036599088276698E-3</c:v>
                </c:pt>
                <c:pt idx="1">
                  <c:v>3.3641951333866099E-3</c:v>
                </c:pt>
                <c:pt idx="2">
                  <c:v>3.0840329828713499E-3</c:v>
                </c:pt>
                <c:pt idx="3">
                  <c:v>3.3556917162001101E-3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Relatedness!$A$22:$A$25</c:f>
              <c:strCache>
                <c:ptCount val="4"/>
                <c:pt idx="0">
                  <c:v>US</c:v>
                </c:pt>
                <c:pt idx="1">
                  <c:v>CN</c:v>
                </c:pt>
                <c:pt idx="2">
                  <c:v>KR</c:v>
                </c:pt>
                <c:pt idx="3">
                  <c:v>JP</c:v>
                </c:pt>
              </c:strCache>
            </c:strRef>
          </c:cat>
          <c:val>
            <c:numRef>
              <c:f>Relatedness!$D$22:$D$25</c:f>
              <c:numCache>
                <c:formatCode>General</c:formatCode>
                <c:ptCount val="4"/>
                <c:pt idx="0">
                  <c:v>3.2688252394828302E-3</c:v>
                </c:pt>
                <c:pt idx="1">
                  <c:v>3.55464088133559E-3</c:v>
                </c:pt>
                <c:pt idx="2">
                  <c:v>3.4126531899378201E-3</c:v>
                </c:pt>
                <c:pt idx="3">
                  <c:v>3.38125439312886E-3</c:v>
                </c:pt>
              </c:numCache>
            </c:numRef>
          </c:val>
        </c:ser>
        <c:dLbls>
          <c:showLegendKey val="0"/>
          <c:showVal val="0"/>
          <c:showCatName val="0"/>
          <c:showSerName val="0"/>
          <c:showPercent val="0"/>
          <c:showBubbleSize val="0"/>
        </c:dLbls>
        <c:gapWidth val="219"/>
        <c:overlap val="-27"/>
        <c:axId val="1777300656"/>
        <c:axId val="1777301200"/>
      </c:barChart>
      <c:catAx>
        <c:axId val="177730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1200"/>
        <c:crosses val="autoZero"/>
        <c:auto val="1"/>
        <c:lblAlgn val="ctr"/>
        <c:lblOffset val="100"/>
        <c:noMultiLvlLbl val="0"/>
      </c:catAx>
      <c:valAx>
        <c:axId val="177730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0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KnowledgeComp_PerCountry!$CP$22:$CP$25</c:f>
              <c:strCache>
                <c:ptCount val="4"/>
                <c:pt idx="0">
                  <c:v>CN</c:v>
                </c:pt>
                <c:pt idx="1">
                  <c:v>JP</c:v>
                </c:pt>
                <c:pt idx="2">
                  <c:v>KR</c:v>
                </c:pt>
                <c:pt idx="3">
                  <c:v>US</c:v>
                </c:pt>
              </c:strCache>
            </c:strRef>
          </c:cat>
          <c:val>
            <c:numRef>
              <c:f>KnowledgeComp_PerCountry!$CQ$22:$CQ$25</c:f>
              <c:numCache>
                <c:formatCode>General</c:formatCode>
                <c:ptCount val="4"/>
                <c:pt idx="0">
                  <c:v>163494.24480506699</c:v>
                </c:pt>
                <c:pt idx="1">
                  <c:v>64636333.84102951</c:v>
                </c:pt>
                <c:pt idx="2">
                  <c:v>57068.474193724702</c:v>
                </c:pt>
                <c:pt idx="3">
                  <c:v>8011633.0679155756</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KnowledgeComp_PerCountry!$CP$22:$CP$25</c:f>
              <c:strCache>
                <c:ptCount val="4"/>
                <c:pt idx="0">
                  <c:v>CN</c:v>
                </c:pt>
                <c:pt idx="1">
                  <c:v>JP</c:v>
                </c:pt>
                <c:pt idx="2">
                  <c:v>KR</c:v>
                </c:pt>
                <c:pt idx="3">
                  <c:v>US</c:v>
                </c:pt>
              </c:strCache>
            </c:strRef>
          </c:cat>
          <c:val>
            <c:numRef>
              <c:f>KnowledgeComp_PerCountry!$CR$22:$CR$25</c:f>
              <c:numCache>
                <c:formatCode>General</c:formatCode>
                <c:ptCount val="4"/>
                <c:pt idx="0">
                  <c:v>3570811.4585252432</c:v>
                </c:pt>
                <c:pt idx="1">
                  <c:v>143549351.34171051</c:v>
                </c:pt>
                <c:pt idx="2">
                  <c:v>7101017.8136642305</c:v>
                </c:pt>
                <c:pt idx="3">
                  <c:v>55673135.72404851</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KnowledgeComp_PerCountry!$CP$22:$CP$25</c:f>
              <c:strCache>
                <c:ptCount val="4"/>
                <c:pt idx="0">
                  <c:v>CN</c:v>
                </c:pt>
                <c:pt idx="1">
                  <c:v>JP</c:v>
                </c:pt>
                <c:pt idx="2">
                  <c:v>KR</c:v>
                </c:pt>
                <c:pt idx="3">
                  <c:v>US</c:v>
                </c:pt>
              </c:strCache>
            </c:strRef>
          </c:cat>
          <c:val>
            <c:numRef>
              <c:f>KnowledgeComp_PerCountry!$CS$22:$CS$25</c:f>
              <c:numCache>
                <c:formatCode>General</c:formatCode>
                <c:ptCount val="4"/>
                <c:pt idx="0">
                  <c:v>303953775.36420149</c:v>
                </c:pt>
                <c:pt idx="1">
                  <c:v>71139230.233312979</c:v>
                </c:pt>
                <c:pt idx="2">
                  <c:v>42190753.147738501</c:v>
                </c:pt>
                <c:pt idx="3">
                  <c:v>86069256.401229471</c:v>
                </c:pt>
              </c:numCache>
            </c:numRef>
          </c:val>
        </c:ser>
        <c:dLbls>
          <c:showLegendKey val="0"/>
          <c:showVal val="0"/>
          <c:showCatName val="0"/>
          <c:showSerName val="0"/>
          <c:showPercent val="0"/>
          <c:showBubbleSize val="0"/>
        </c:dLbls>
        <c:gapWidth val="219"/>
        <c:overlap val="-27"/>
        <c:axId val="1802333232"/>
        <c:axId val="1802340304"/>
      </c:barChart>
      <c:catAx>
        <c:axId val="180233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40304"/>
        <c:crosses val="autoZero"/>
        <c:auto val="1"/>
        <c:lblAlgn val="ctr"/>
        <c:lblOffset val="100"/>
        <c:noMultiLvlLbl val="0"/>
      </c:catAx>
      <c:valAx>
        <c:axId val="180234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KnowledgeComp_PerCountry!$CP$26:$CP$29</c:f>
              <c:strCache>
                <c:ptCount val="4"/>
                <c:pt idx="0">
                  <c:v>CN</c:v>
                </c:pt>
                <c:pt idx="1">
                  <c:v>JP</c:v>
                </c:pt>
                <c:pt idx="2">
                  <c:v>KR</c:v>
                </c:pt>
                <c:pt idx="3">
                  <c:v>US</c:v>
                </c:pt>
              </c:strCache>
            </c:strRef>
          </c:cat>
          <c:val>
            <c:numRef>
              <c:f>KnowledgeComp_PerCountry!$CQ$26:$CQ$29</c:f>
              <c:numCache>
                <c:formatCode>General</c:formatCode>
                <c:ptCount val="4"/>
                <c:pt idx="0">
                  <c:v>71948660</c:v>
                </c:pt>
                <c:pt idx="1">
                  <c:v>16648167012</c:v>
                </c:pt>
                <c:pt idx="2">
                  <c:v>203363257</c:v>
                </c:pt>
                <c:pt idx="3">
                  <c:v>53921129957</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KnowledgeComp_PerCountry!$CP$26:$CP$29</c:f>
              <c:strCache>
                <c:ptCount val="4"/>
                <c:pt idx="0">
                  <c:v>CN</c:v>
                </c:pt>
                <c:pt idx="1">
                  <c:v>JP</c:v>
                </c:pt>
                <c:pt idx="2">
                  <c:v>KR</c:v>
                </c:pt>
                <c:pt idx="3">
                  <c:v>US</c:v>
                </c:pt>
              </c:strCache>
            </c:strRef>
          </c:cat>
          <c:val>
            <c:numRef>
              <c:f>KnowledgeComp_PerCountry!$CR$26:$CR$29</c:f>
              <c:numCache>
                <c:formatCode>General</c:formatCode>
                <c:ptCount val="4"/>
                <c:pt idx="0">
                  <c:v>4537613264</c:v>
                </c:pt>
                <c:pt idx="1">
                  <c:v>197833903588</c:v>
                </c:pt>
                <c:pt idx="2">
                  <c:v>49074926986</c:v>
                </c:pt>
                <c:pt idx="3">
                  <c:v>195723979071</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KnowledgeComp_PerCountry!$CP$26:$CP$29</c:f>
              <c:strCache>
                <c:ptCount val="4"/>
                <c:pt idx="0">
                  <c:v>CN</c:v>
                </c:pt>
                <c:pt idx="1">
                  <c:v>JP</c:v>
                </c:pt>
                <c:pt idx="2">
                  <c:v>KR</c:v>
                </c:pt>
                <c:pt idx="3">
                  <c:v>US</c:v>
                </c:pt>
              </c:strCache>
            </c:strRef>
          </c:cat>
          <c:val>
            <c:numRef>
              <c:f>KnowledgeComp_PerCountry!$CS$26:$CS$29</c:f>
              <c:numCache>
                <c:formatCode>General</c:formatCode>
                <c:ptCount val="4"/>
                <c:pt idx="0">
                  <c:v>1046164605892</c:v>
                </c:pt>
                <c:pt idx="1">
                  <c:v>583694231448</c:v>
                </c:pt>
                <c:pt idx="2">
                  <c:v>869732963154</c:v>
                </c:pt>
                <c:pt idx="3">
                  <c:v>1908233923766</c:v>
                </c:pt>
              </c:numCache>
            </c:numRef>
          </c:val>
        </c:ser>
        <c:dLbls>
          <c:showLegendKey val="0"/>
          <c:showVal val="0"/>
          <c:showCatName val="0"/>
          <c:showSerName val="0"/>
          <c:showPercent val="0"/>
          <c:showBubbleSize val="0"/>
        </c:dLbls>
        <c:gapWidth val="219"/>
        <c:overlap val="-27"/>
        <c:axId val="1802326160"/>
        <c:axId val="1802340848"/>
      </c:barChart>
      <c:catAx>
        <c:axId val="180232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40848"/>
        <c:crosses val="autoZero"/>
        <c:auto val="1"/>
        <c:lblAlgn val="ctr"/>
        <c:lblOffset val="100"/>
        <c:noMultiLvlLbl val="0"/>
      </c:catAx>
      <c:valAx>
        <c:axId val="180234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26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KnowledgeComp_PerCountry!$CP$30:$CP$33</c:f>
              <c:strCache>
                <c:ptCount val="4"/>
                <c:pt idx="0">
                  <c:v>CN</c:v>
                </c:pt>
                <c:pt idx="1">
                  <c:v>JP</c:v>
                </c:pt>
                <c:pt idx="2">
                  <c:v>KR</c:v>
                </c:pt>
                <c:pt idx="3">
                  <c:v>US</c:v>
                </c:pt>
              </c:strCache>
            </c:strRef>
          </c:cat>
          <c:val>
            <c:numRef>
              <c:f>KnowledgeComp_PerCountry!$CQ$30:$CQ$33</c:f>
              <c:numCache>
                <c:formatCode>General</c:formatCode>
                <c:ptCount val="4"/>
                <c:pt idx="0">
                  <c:v>15053690977.504799</c:v>
                </c:pt>
                <c:pt idx="1">
                  <c:v>5713313821354.9336</c:v>
                </c:pt>
                <c:pt idx="2">
                  <c:v>6185209181.9968996</c:v>
                </c:pt>
                <c:pt idx="3">
                  <c:v>736286423266.60657</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KnowledgeComp_PerCountry!$CP$30:$CP$33</c:f>
              <c:strCache>
                <c:ptCount val="4"/>
                <c:pt idx="0">
                  <c:v>CN</c:v>
                </c:pt>
                <c:pt idx="1">
                  <c:v>JP</c:v>
                </c:pt>
                <c:pt idx="2">
                  <c:v>KR</c:v>
                </c:pt>
                <c:pt idx="3">
                  <c:v>US</c:v>
                </c:pt>
              </c:strCache>
            </c:strRef>
          </c:cat>
          <c:val>
            <c:numRef>
              <c:f>KnowledgeComp_PerCountry!$CR$30:$CR$33</c:f>
              <c:numCache>
                <c:formatCode>General</c:formatCode>
                <c:ptCount val="4"/>
                <c:pt idx="0">
                  <c:v>509124931385.38043</c:v>
                </c:pt>
                <c:pt idx="1">
                  <c:v>20051711568776.508</c:v>
                </c:pt>
                <c:pt idx="2">
                  <c:v>1123615676420.3613</c:v>
                </c:pt>
                <c:pt idx="3">
                  <c:v>8105926438260.3125</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KnowledgeComp_PerCountry!$CP$30:$CP$33</c:f>
              <c:strCache>
                <c:ptCount val="4"/>
                <c:pt idx="0">
                  <c:v>CN</c:v>
                </c:pt>
                <c:pt idx="1">
                  <c:v>JP</c:v>
                </c:pt>
                <c:pt idx="2">
                  <c:v>KR</c:v>
                </c:pt>
                <c:pt idx="3">
                  <c:v>US</c:v>
                </c:pt>
              </c:strCache>
            </c:strRef>
          </c:cat>
          <c:val>
            <c:numRef>
              <c:f>KnowledgeComp_PerCountry!$CS$30:$CS$33</c:f>
              <c:numCache>
                <c:formatCode>General</c:formatCode>
                <c:ptCount val="4"/>
                <c:pt idx="0">
                  <c:v>82543312002194.469</c:v>
                </c:pt>
                <c:pt idx="1">
                  <c:v>22673937448967.133</c:v>
                </c:pt>
                <c:pt idx="2">
                  <c:v>12825049862438.777</c:v>
                </c:pt>
                <c:pt idx="3">
                  <c:v>24950261755366.156</c:v>
                </c:pt>
              </c:numCache>
            </c:numRef>
          </c:val>
        </c:ser>
        <c:dLbls>
          <c:showLegendKey val="0"/>
          <c:showVal val="0"/>
          <c:showCatName val="0"/>
          <c:showSerName val="0"/>
          <c:showPercent val="0"/>
          <c:showBubbleSize val="0"/>
        </c:dLbls>
        <c:gapWidth val="219"/>
        <c:overlap val="-27"/>
        <c:axId val="1802326704"/>
        <c:axId val="1802335952"/>
      </c:barChart>
      <c:catAx>
        <c:axId val="180232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5952"/>
        <c:crosses val="autoZero"/>
        <c:auto val="1"/>
        <c:lblAlgn val="ctr"/>
        <c:lblOffset val="100"/>
        <c:noMultiLvlLbl val="0"/>
      </c:catAx>
      <c:valAx>
        <c:axId val="180233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26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KnowledgeComp_PerCountry!$CP$34:$CP$37</c:f>
              <c:strCache>
                <c:ptCount val="4"/>
                <c:pt idx="0">
                  <c:v>CN</c:v>
                </c:pt>
                <c:pt idx="1">
                  <c:v>JP</c:v>
                </c:pt>
                <c:pt idx="2">
                  <c:v>KR</c:v>
                </c:pt>
                <c:pt idx="3">
                  <c:v>US</c:v>
                </c:pt>
              </c:strCache>
            </c:strRef>
          </c:cat>
          <c:val>
            <c:numRef>
              <c:f>KnowledgeComp_PerCountry!$CQ$34:$CQ$37</c:f>
              <c:numCache>
                <c:formatCode>General</c:formatCode>
                <c:ptCount val="4"/>
                <c:pt idx="0">
                  <c:v>1338887641.815577</c:v>
                </c:pt>
                <c:pt idx="1">
                  <c:v>425040036828.70654</c:v>
                </c:pt>
                <c:pt idx="2">
                  <c:v>690884805.5594759</c:v>
                </c:pt>
                <c:pt idx="3">
                  <c:v>60757438071.244431</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KnowledgeComp_PerCountry!$CP$34:$CP$37</c:f>
              <c:strCache>
                <c:ptCount val="4"/>
                <c:pt idx="0">
                  <c:v>CN</c:v>
                </c:pt>
                <c:pt idx="1">
                  <c:v>JP</c:v>
                </c:pt>
                <c:pt idx="2">
                  <c:v>KR</c:v>
                </c:pt>
                <c:pt idx="3">
                  <c:v>US</c:v>
                </c:pt>
              </c:strCache>
            </c:strRef>
          </c:cat>
          <c:val>
            <c:numRef>
              <c:f>KnowledgeComp_PerCountry!$CR$34:$CR$37</c:f>
              <c:numCache>
                <c:formatCode>General</c:formatCode>
                <c:ptCount val="4"/>
                <c:pt idx="0">
                  <c:v>47604733854.397499</c:v>
                </c:pt>
                <c:pt idx="1">
                  <c:v>2132909008301.2778</c:v>
                </c:pt>
                <c:pt idx="2">
                  <c:v>121252834567.383</c:v>
                </c:pt>
                <c:pt idx="3">
                  <c:v>707359315442.7417</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KnowledgeComp_PerCountry!$CP$34:$CP$37</c:f>
              <c:strCache>
                <c:ptCount val="4"/>
                <c:pt idx="0">
                  <c:v>CN</c:v>
                </c:pt>
                <c:pt idx="1">
                  <c:v>JP</c:v>
                </c:pt>
                <c:pt idx="2">
                  <c:v>KR</c:v>
                </c:pt>
                <c:pt idx="3">
                  <c:v>US</c:v>
                </c:pt>
              </c:strCache>
            </c:strRef>
          </c:cat>
          <c:val>
            <c:numRef>
              <c:f>KnowledgeComp_PerCountry!$CS$34:$CS$37</c:f>
              <c:numCache>
                <c:formatCode>General</c:formatCode>
                <c:ptCount val="4"/>
                <c:pt idx="0">
                  <c:v>9787206580992.3555</c:v>
                </c:pt>
                <c:pt idx="1">
                  <c:v>3464822963986.3271</c:v>
                </c:pt>
                <c:pt idx="2">
                  <c:v>1755422666330.321</c:v>
                </c:pt>
                <c:pt idx="3">
                  <c:v>3590813170115.7754</c:v>
                </c:pt>
              </c:numCache>
            </c:numRef>
          </c:val>
        </c:ser>
        <c:dLbls>
          <c:showLegendKey val="0"/>
          <c:showVal val="0"/>
          <c:showCatName val="0"/>
          <c:showSerName val="0"/>
          <c:showPercent val="0"/>
          <c:showBubbleSize val="0"/>
        </c:dLbls>
        <c:gapWidth val="219"/>
        <c:overlap val="-27"/>
        <c:axId val="1802333776"/>
        <c:axId val="1802334320"/>
      </c:barChart>
      <c:catAx>
        <c:axId val="180233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4320"/>
        <c:crosses val="autoZero"/>
        <c:auto val="1"/>
        <c:lblAlgn val="ctr"/>
        <c:lblOffset val="100"/>
        <c:noMultiLvlLbl val="0"/>
      </c:catAx>
      <c:valAx>
        <c:axId val="180233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3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KnowledgeComp_PerCountry!$CP$41:$CP$44</c:f>
              <c:strCache>
                <c:ptCount val="4"/>
                <c:pt idx="0">
                  <c:v>CN</c:v>
                </c:pt>
                <c:pt idx="1">
                  <c:v>JP</c:v>
                </c:pt>
                <c:pt idx="2">
                  <c:v>KR</c:v>
                </c:pt>
                <c:pt idx="3">
                  <c:v>US</c:v>
                </c:pt>
              </c:strCache>
            </c:strRef>
          </c:cat>
          <c:val>
            <c:numRef>
              <c:f>KnowledgeComp_PerCountry!$CQ$41:$CQ$44</c:f>
              <c:numCache>
                <c:formatCode>General</c:formatCode>
                <c:ptCount val="4"/>
                <c:pt idx="0">
                  <c:v>50285.701371360359</c:v>
                </c:pt>
                <c:pt idx="1">
                  <c:v>51921002.156427942</c:v>
                </c:pt>
                <c:pt idx="2">
                  <c:v>205546.40160232782</c:v>
                </c:pt>
                <c:pt idx="3">
                  <c:v>6977507.8549712189</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KnowledgeComp_PerCountry!$CP$41:$CP$44</c:f>
              <c:strCache>
                <c:ptCount val="4"/>
                <c:pt idx="0">
                  <c:v>CN</c:v>
                </c:pt>
                <c:pt idx="1">
                  <c:v>JP</c:v>
                </c:pt>
                <c:pt idx="2">
                  <c:v>KR</c:v>
                </c:pt>
                <c:pt idx="3">
                  <c:v>US</c:v>
                </c:pt>
              </c:strCache>
            </c:strRef>
          </c:cat>
          <c:val>
            <c:numRef>
              <c:f>KnowledgeComp_PerCountry!$CR$41:$CR$44</c:f>
              <c:numCache>
                <c:formatCode>General</c:formatCode>
                <c:ptCount val="4"/>
                <c:pt idx="0">
                  <c:v>1618205.6845198087</c:v>
                </c:pt>
                <c:pt idx="1">
                  <c:v>161497507.09638584</c:v>
                </c:pt>
                <c:pt idx="2">
                  <c:v>7276918.0887519242</c:v>
                </c:pt>
                <c:pt idx="3">
                  <c:v>17506729.111927949</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KnowledgeComp_PerCountry!$CP$41:$CP$44</c:f>
              <c:strCache>
                <c:ptCount val="4"/>
                <c:pt idx="0">
                  <c:v>CN</c:v>
                </c:pt>
                <c:pt idx="1">
                  <c:v>JP</c:v>
                </c:pt>
                <c:pt idx="2">
                  <c:v>KR</c:v>
                </c:pt>
                <c:pt idx="3">
                  <c:v>US</c:v>
                </c:pt>
              </c:strCache>
            </c:strRef>
          </c:cat>
          <c:val>
            <c:numRef>
              <c:f>KnowledgeComp_PerCountry!$CS$41:$CS$44</c:f>
              <c:numCache>
                <c:formatCode>General</c:formatCode>
                <c:ptCount val="4"/>
                <c:pt idx="0">
                  <c:v>101709058.55403796</c:v>
                </c:pt>
                <c:pt idx="1">
                  <c:v>70727004.131613836</c:v>
                </c:pt>
                <c:pt idx="2">
                  <c:v>21413851.756822482</c:v>
                </c:pt>
                <c:pt idx="3">
                  <c:v>22044476.929130927</c:v>
                </c:pt>
              </c:numCache>
            </c:numRef>
          </c:val>
        </c:ser>
        <c:dLbls>
          <c:showLegendKey val="0"/>
          <c:showVal val="0"/>
          <c:showCatName val="0"/>
          <c:showSerName val="0"/>
          <c:showPercent val="0"/>
          <c:showBubbleSize val="0"/>
        </c:dLbls>
        <c:gapWidth val="219"/>
        <c:overlap val="-27"/>
        <c:axId val="1802334864"/>
        <c:axId val="1802338672"/>
      </c:barChart>
      <c:catAx>
        <c:axId val="18023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8672"/>
        <c:crosses val="autoZero"/>
        <c:auto val="1"/>
        <c:lblAlgn val="ctr"/>
        <c:lblOffset val="100"/>
        <c:noMultiLvlLbl val="0"/>
      </c:catAx>
      <c:valAx>
        <c:axId val="180233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34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KnowledgeComp_PerCountry!$CP$45:$CP$48</c:f>
              <c:strCache>
                <c:ptCount val="4"/>
                <c:pt idx="0">
                  <c:v>CN</c:v>
                </c:pt>
                <c:pt idx="1">
                  <c:v>JP</c:v>
                </c:pt>
                <c:pt idx="2">
                  <c:v>KR</c:v>
                </c:pt>
                <c:pt idx="3">
                  <c:v>US</c:v>
                </c:pt>
              </c:strCache>
            </c:strRef>
          </c:cat>
          <c:val>
            <c:numRef>
              <c:f>KnowledgeComp_PerCountry!$CQ$45:$CQ$48</c:f>
              <c:numCache>
                <c:formatCode>General</c:formatCode>
                <c:ptCount val="4"/>
                <c:pt idx="0">
                  <c:v>93398010</c:v>
                </c:pt>
                <c:pt idx="1">
                  <c:v>85564974609</c:v>
                </c:pt>
                <c:pt idx="2">
                  <c:v>827943941</c:v>
                </c:pt>
                <c:pt idx="3">
                  <c:v>23837342439</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KnowledgeComp_PerCountry!$CP$45:$CP$48</c:f>
              <c:strCache>
                <c:ptCount val="4"/>
                <c:pt idx="0">
                  <c:v>CN</c:v>
                </c:pt>
                <c:pt idx="1">
                  <c:v>JP</c:v>
                </c:pt>
                <c:pt idx="2">
                  <c:v>KR</c:v>
                </c:pt>
                <c:pt idx="3">
                  <c:v>US</c:v>
                </c:pt>
              </c:strCache>
            </c:strRef>
          </c:cat>
          <c:val>
            <c:numRef>
              <c:f>KnowledgeComp_PerCountry!$CR$45:$CR$48</c:f>
              <c:numCache>
                <c:formatCode>General</c:formatCode>
                <c:ptCount val="4"/>
                <c:pt idx="0">
                  <c:v>11285577431</c:v>
                </c:pt>
                <c:pt idx="1">
                  <c:v>2896023584984</c:v>
                </c:pt>
                <c:pt idx="2">
                  <c:v>31148743828</c:v>
                </c:pt>
                <c:pt idx="3">
                  <c:v>33688973415</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KnowledgeComp_PerCountry!$CP$45:$CP$48</c:f>
              <c:strCache>
                <c:ptCount val="4"/>
                <c:pt idx="0">
                  <c:v>CN</c:v>
                </c:pt>
                <c:pt idx="1">
                  <c:v>JP</c:v>
                </c:pt>
                <c:pt idx="2">
                  <c:v>KR</c:v>
                </c:pt>
                <c:pt idx="3">
                  <c:v>US</c:v>
                </c:pt>
              </c:strCache>
            </c:strRef>
          </c:cat>
          <c:val>
            <c:numRef>
              <c:f>KnowledgeComp_PerCountry!$CS$45:$CS$48</c:f>
              <c:numCache>
                <c:formatCode>General</c:formatCode>
                <c:ptCount val="4"/>
                <c:pt idx="0">
                  <c:v>610583743468</c:v>
                </c:pt>
                <c:pt idx="1">
                  <c:v>1440846589506</c:v>
                </c:pt>
                <c:pt idx="2">
                  <c:v>128245067776</c:v>
                </c:pt>
                <c:pt idx="3">
                  <c:v>335339316217</c:v>
                </c:pt>
              </c:numCache>
            </c:numRef>
          </c:val>
        </c:ser>
        <c:dLbls>
          <c:showLegendKey val="0"/>
          <c:showVal val="0"/>
          <c:showCatName val="0"/>
          <c:showSerName val="0"/>
          <c:showPercent val="0"/>
          <c:showBubbleSize val="0"/>
        </c:dLbls>
        <c:gapWidth val="219"/>
        <c:overlap val="-27"/>
        <c:axId val="1802327248"/>
        <c:axId val="1803646944"/>
      </c:barChart>
      <c:catAx>
        <c:axId val="180232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6944"/>
        <c:crosses val="autoZero"/>
        <c:auto val="1"/>
        <c:lblAlgn val="ctr"/>
        <c:lblOffset val="100"/>
        <c:noMultiLvlLbl val="0"/>
      </c:catAx>
      <c:valAx>
        <c:axId val="180364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2327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KnowledgeComp_PerCountry!$CP$49:$CP$52</c:f>
              <c:strCache>
                <c:ptCount val="4"/>
                <c:pt idx="0">
                  <c:v>CN</c:v>
                </c:pt>
                <c:pt idx="1">
                  <c:v>JP</c:v>
                </c:pt>
                <c:pt idx="2">
                  <c:v>KR</c:v>
                </c:pt>
                <c:pt idx="3">
                  <c:v>US</c:v>
                </c:pt>
              </c:strCache>
            </c:strRef>
          </c:cat>
          <c:val>
            <c:numRef>
              <c:f>KnowledgeComp_PerCountry!$CQ$49:$CQ$52</c:f>
              <c:numCache>
                <c:formatCode>General</c:formatCode>
                <c:ptCount val="4"/>
                <c:pt idx="0">
                  <c:v>4968754150.3538923</c:v>
                </c:pt>
                <c:pt idx="1">
                  <c:v>5157753263642.9346</c:v>
                </c:pt>
                <c:pt idx="2">
                  <c:v>17322101340.420254</c:v>
                </c:pt>
                <c:pt idx="3">
                  <c:v>595144461760.04285</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KnowledgeComp_PerCountry!$CP$49:$CP$52</c:f>
              <c:strCache>
                <c:ptCount val="4"/>
                <c:pt idx="0">
                  <c:v>CN</c:v>
                </c:pt>
                <c:pt idx="1">
                  <c:v>JP</c:v>
                </c:pt>
                <c:pt idx="2">
                  <c:v>KR</c:v>
                </c:pt>
                <c:pt idx="3">
                  <c:v>US</c:v>
                </c:pt>
              </c:strCache>
            </c:strRef>
          </c:cat>
          <c:val>
            <c:numRef>
              <c:f>KnowledgeComp_PerCountry!$CR$49:$CR$52</c:f>
              <c:numCache>
                <c:formatCode>General</c:formatCode>
                <c:ptCount val="4"/>
                <c:pt idx="0">
                  <c:v>236953522253.883</c:v>
                </c:pt>
                <c:pt idx="1">
                  <c:v>22019155367220.031</c:v>
                </c:pt>
                <c:pt idx="2">
                  <c:v>1063906665263.6941</c:v>
                </c:pt>
                <c:pt idx="3">
                  <c:v>2678442411285.4893</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KnowledgeComp_PerCountry!$CP$49:$CP$52</c:f>
              <c:strCache>
                <c:ptCount val="4"/>
                <c:pt idx="0">
                  <c:v>CN</c:v>
                </c:pt>
                <c:pt idx="1">
                  <c:v>JP</c:v>
                </c:pt>
                <c:pt idx="2">
                  <c:v>KR</c:v>
                </c:pt>
                <c:pt idx="3">
                  <c:v>US</c:v>
                </c:pt>
              </c:strCache>
            </c:strRef>
          </c:cat>
          <c:val>
            <c:numRef>
              <c:f>KnowledgeComp_PerCountry!$CS$49:$CS$52</c:f>
              <c:numCache>
                <c:formatCode>General</c:formatCode>
                <c:ptCount val="4"/>
                <c:pt idx="0">
                  <c:v>28068544704244.941</c:v>
                </c:pt>
                <c:pt idx="1">
                  <c:v>21503568344180.871</c:v>
                </c:pt>
                <c:pt idx="2">
                  <c:v>6089908261049.6709</c:v>
                </c:pt>
                <c:pt idx="3">
                  <c:v>7137631913770.4609</c:v>
                </c:pt>
              </c:numCache>
            </c:numRef>
          </c:val>
        </c:ser>
        <c:dLbls>
          <c:showLegendKey val="0"/>
          <c:showVal val="0"/>
          <c:showCatName val="0"/>
          <c:showSerName val="0"/>
          <c:showPercent val="0"/>
          <c:showBubbleSize val="0"/>
        </c:dLbls>
        <c:gapWidth val="219"/>
        <c:overlap val="-27"/>
        <c:axId val="1803634432"/>
        <c:axId val="1803633344"/>
      </c:barChart>
      <c:catAx>
        <c:axId val="180363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3344"/>
        <c:crosses val="autoZero"/>
        <c:auto val="1"/>
        <c:lblAlgn val="ctr"/>
        <c:lblOffset val="100"/>
        <c:noMultiLvlLbl val="0"/>
      </c:catAx>
      <c:valAx>
        <c:axId val="180363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4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2 - Top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KnowledgeComp_PerCountry!$CP$53:$CP$56</c:f>
              <c:strCache>
                <c:ptCount val="4"/>
                <c:pt idx="0">
                  <c:v>CN</c:v>
                </c:pt>
                <c:pt idx="1">
                  <c:v>JP</c:v>
                </c:pt>
                <c:pt idx="2">
                  <c:v>KR</c:v>
                </c:pt>
                <c:pt idx="3">
                  <c:v>US</c:v>
                </c:pt>
              </c:strCache>
            </c:strRef>
          </c:cat>
          <c:val>
            <c:numRef>
              <c:f>KnowledgeComp_PerCountry!$CQ$53:$CQ$56</c:f>
              <c:numCache>
                <c:formatCode>General</c:formatCode>
                <c:ptCount val="4"/>
                <c:pt idx="0">
                  <c:v>540916814.84404004</c:v>
                </c:pt>
                <c:pt idx="1">
                  <c:v>514723756693.96057</c:v>
                </c:pt>
                <c:pt idx="2">
                  <c:v>1107931368.9234462</c:v>
                </c:pt>
                <c:pt idx="3">
                  <c:v>41409351813.730156</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KnowledgeComp_PerCountry!$CP$53:$CP$56</c:f>
              <c:strCache>
                <c:ptCount val="4"/>
                <c:pt idx="0">
                  <c:v>CN</c:v>
                </c:pt>
                <c:pt idx="1">
                  <c:v>JP</c:v>
                </c:pt>
                <c:pt idx="2">
                  <c:v>KR</c:v>
                </c:pt>
                <c:pt idx="3">
                  <c:v>US</c:v>
                </c:pt>
              </c:strCache>
            </c:strRef>
          </c:cat>
          <c:val>
            <c:numRef>
              <c:f>KnowledgeComp_PerCountry!$CR$53:$CR$56</c:f>
              <c:numCache>
                <c:formatCode>General</c:formatCode>
                <c:ptCount val="4"/>
                <c:pt idx="0">
                  <c:v>20607152485.631104</c:v>
                </c:pt>
                <c:pt idx="1">
                  <c:v>2097795333736.0227</c:v>
                </c:pt>
                <c:pt idx="2">
                  <c:v>95602141129.023621</c:v>
                </c:pt>
                <c:pt idx="3">
                  <c:v>280589083764.12061</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KnowledgeComp_PerCountry!$CP$53:$CP$56</c:f>
              <c:strCache>
                <c:ptCount val="4"/>
                <c:pt idx="0">
                  <c:v>CN</c:v>
                </c:pt>
                <c:pt idx="1">
                  <c:v>JP</c:v>
                </c:pt>
                <c:pt idx="2">
                  <c:v>KR</c:v>
                </c:pt>
                <c:pt idx="3">
                  <c:v>US</c:v>
                </c:pt>
              </c:strCache>
            </c:strRef>
          </c:cat>
          <c:val>
            <c:numRef>
              <c:f>KnowledgeComp_PerCountry!$CS$53:$CS$56</c:f>
              <c:numCache>
                <c:formatCode>General</c:formatCode>
                <c:ptCount val="4"/>
                <c:pt idx="0">
                  <c:v>3422778725521.7349</c:v>
                </c:pt>
                <c:pt idx="1">
                  <c:v>3093702892990.667</c:v>
                </c:pt>
                <c:pt idx="2">
                  <c:v>737439938448.78638</c:v>
                </c:pt>
                <c:pt idx="3">
                  <c:v>1016933431071.79</c:v>
                </c:pt>
              </c:numCache>
            </c:numRef>
          </c:val>
        </c:ser>
        <c:dLbls>
          <c:showLegendKey val="0"/>
          <c:showVal val="0"/>
          <c:showCatName val="0"/>
          <c:showSerName val="0"/>
          <c:showPercent val="0"/>
          <c:showBubbleSize val="0"/>
        </c:dLbls>
        <c:gapWidth val="219"/>
        <c:overlap val="-27"/>
        <c:axId val="1803638784"/>
        <c:axId val="1803638240"/>
      </c:barChart>
      <c:catAx>
        <c:axId val="180363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8240"/>
        <c:crosses val="autoZero"/>
        <c:auto val="1"/>
        <c:lblAlgn val="ctr"/>
        <c:lblOffset val="100"/>
        <c:noMultiLvlLbl val="0"/>
      </c:catAx>
      <c:valAx>
        <c:axId val="180363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87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KnowledgeComp_PerCountry!$CP$60:$CP$63</c:f>
              <c:strCache>
                <c:ptCount val="4"/>
                <c:pt idx="0">
                  <c:v>CN</c:v>
                </c:pt>
                <c:pt idx="1">
                  <c:v>JP</c:v>
                </c:pt>
                <c:pt idx="2">
                  <c:v>KR</c:v>
                </c:pt>
                <c:pt idx="3">
                  <c:v>US</c:v>
                </c:pt>
              </c:strCache>
            </c:strRef>
          </c:cat>
          <c:val>
            <c:numRef>
              <c:f>KnowledgeComp_PerCountry!$CQ$60:$CQ$63</c:f>
              <c:numCache>
                <c:formatCode>General</c:formatCode>
                <c:ptCount val="4"/>
                <c:pt idx="0">
                  <c:v>311969.94140464551</c:v>
                </c:pt>
                <c:pt idx="1">
                  <c:v>159262389.73394549</c:v>
                </c:pt>
                <c:pt idx="2">
                  <c:v>531833.5369075198</c:v>
                </c:pt>
                <c:pt idx="3">
                  <c:v>19175207.541750472</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KnowledgeComp_PerCountry!$CP$60:$CP$63</c:f>
              <c:strCache>
                <c:ptCount val="4"/>
                <c:pt idx="0">
                  <c:v>CN</c:v>
                </c:pt>
                <c:pt idx="1">
                  <c:v>JP</c:v>
                </c:pt>
                <c:pt idx="2">
                  <c:v>KR</c:v>
                </c:pt>
                <c:pt idx="3">
                  <c:v>US</c:v>
                </c:pt>
              </c:strCache>
            </c:strRef>
          </c:cat>
          <c:val>
            <c:numRef>
              <c:f>KnowledgeComp_PerCountry!$CR$60:$CR$63</c:f>
              <c:numCache>
                <c:formatCode>General</c:formatCode>
                <c:ptCount val="4"/>
                <c:pt idx="0">
                  <c:v>4307381.8221154697</c:v>
                </c:pt>
                <c:pt idx="1">
                  <c:v>457516118.36635131</c:v>
                </c:pt>
                <c:pt idx="2">
                  <c:v>31658312.877161928</c:v>
                </c:pt>
                <c:pt idx="3">
                  <c:v>87822272.34839265</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KnowledgeComp_PerCountry!$CP$60:$CP$63</c:f>
              <c:strCache>
                <c:ptCount val="4"/>
                <c:pt idx="0">
                  <c:v>CN</c:v>
                </c:pt>
                <c:pt idx="1">
                  <c:v>JP</c:v>
                </c:pt>
                <c:pt idx="2">
                  <c:v>KR</c:v>
                </c:pt>
                <c:pt idx="3">
                  <c:v>US</c:v>
                </c:pt>
              </c:strCache>
            </c:strRef>
          </c:cat>
          <c:val>
            <c:numRef>
              <c:f>KnowledgeComp_PerCountry!$CS$60:$CS$63</c:f>
              <c:numCache>
                <c:formatCode>General</c:formatCode>
                <c:ptCount val="4"/>
                <c:pt idx="0">
                  <c:v>295387348.93790996</c:v>
                </c:pt>
                <c:pt idx="1">
                  <c:v>186958795.51176783</c:v>
                </c:pt>
                <c:pt idx="2">
                  <c:v>96694972.768054739</c:v>
                </c:pt>
                <c:pt idx="3">
                  <c:v>92803217.508727476</c:v>
                </c:pt>
              </c:numCache>
            </c:numRef>
          </c:val>
        </c:ser>
        <c:dLbls>
          <c:showLegendKey val="0"/>
          <c:showVal val="0"/>
          <c:showCatName val="0"/>
          <c:showSerName val="0"/>
          <c:showPercent val="0"/>
          <c:showBubbleSize val="0"/>
        </c:dLbls>
        <c:gapWidth val="219"/>
        <c:overlap val="-27"/>
        <c:axId val="1803645856"/>
        <c:axId val="1803640416"/>
      </c:barChart>
      <c:catAx>
        <c:axId val="180364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0416"/>
        <c:crosses val="autoZero"/>
        <c:auto val="1"/>
        <c:lblAlgn val="ctr"/>
        <c:lblOffset val="100"/>
        <c:noMultiLvlLbl val="0"/>
      </c:catAx>
      <c:valAx>
        <c:axId val="180364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5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KnowledgeComp_PerCountry!$CP$64:$CP$67</c:f>
              <c:strCache>
                <c:ptCount val="4"/>
                <c:pt idx="0">
                  <c:v>CN</c:v>
                </c:pt>
                <c:pt idx="1">
                  <c:v>JP</c:v>
                </c:pt>
                <c:pt idx="2">
                  <c:v>KR</c:v>
                </c:pt>
                <c:pt idx="3">
                  <c:v>US</c:v>
                </c:pt>
              </c:strCache>
            </c:strRef>
          </c:cat>
          <c:val>
            <c:numRef>
              <c:f>KnowledgeComp_PerCountry!$CQ$64:$CQ$67</c:f>
              <c:numCache>
                <c:formatCode>General</c:formatCode>
                <c:ptCount val="4"/>
                <c:pt idx="0">
                  <c:v>917332219</c:v>
                </c:pt>
                <c:pt idx="1">
                  <c:v>385540259862</c:v>
                </c:pt>
                <c:pt idx="2">
                  <c:v>738405151</c:v>
                </c:pt>
                <c:pt idx="3">
                  <c:v>43817717484</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KnowledgeComp_PerCountry!$CP$64:$CP$67</c:f>
              <c:strCache>
                <c:ptCount val="4"/>
                <c:pt idx="0">
                  <c:v>CN</c:v>
                </c:pt>
                <c:pt idx="1">
                  <c:v>JP</c:v>
                </c:pt>
                <c:pt idx="2">
                  <c:v>KR</c:v>
                </c:pt>
                <c:pt idx="3">
                  <c:v>US</c:v>
                </c:pt>
              </c:strCache>
            </c:strRef>
          </c:cat>
          <c:val>
            <c:numRef>
              <c:f>KnowledgeComp_PerCountry!$CR$64:$CR$67</c:f>
              <c:numCache>
                <c:formatCode>General</c:formatCode>
                <c:ptCount val="4"/>
                <c:pt idx="0">
                  <c:v>36448399824</c:v>
                </c:pt>
                <c:pt idx="1">
                  <c:v>5167391560710</c:v>
                </c:pt>
                <c:pt idx="2">
                  <c:v>42413255415</c:v>
                </c:pt>
                <c:pt idx="3">
                  <c:v>284669866200</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KnowledgeComp_PerCountry!$CP$64:$CP$67</c:f>
              <c:strCache>
                <c:ptCount val="4"/>
                <c:pt idx="0">
                  <c:v>CN</c:v>
                </c:pt>
                <c:pt idx="1">
                  <c:v>JP</c:v>
                </c:pt>
                <c:pt idx="2">
                  <c:v>KR</c:v>
                </c:pt>
                <c:pt idx="3">
                  <c:v>US</c:v>
                </c:pt>
              </c:strCache>
            </c:strRef>
          </c:cat>
          <c:val>
            <c:numRef>
              <c:f>KnowledgeComp_PerCountry!$CS$64:$CS$67</c:f>
              <c:numCache>
                <c:formatCode>General</c:formatCode>
                <c:ptCount val="4"/>
                <c:pt idx="0">
                  <c:v>792564984022</c:v>
                </c:pt>
                <c:pt idx="1">
                  <c:v>3116177971869</c:v>
                </c:pt>
                <c:pt idx="2">
                  <c:v>414317617088</c:v>
                </c:pt>
                <c:pt idx="3">
                  <c:v>5001614349408</c:v>
                </c:pt>
              </c:numCache>
            </c:numRef>
          </c:val>
        </c:ser>
        <c:dLbls>
          <c:showLegendKey val="0"/>
          <c:showVal val="0"/>
          <c:showCatName val="0"/>
          <c:showSerName val="0"/>
          <c:showPercent val="0"/>
          <c:showBubbleSize val="0"/>
        </c:dLbls>
        <c:gapWidth val="219"/>
        <c:overlap val="-27"/>
        <c:axId val="1803640960"/>
        <c:axId val="1803639328"/>
      </c:barChart>
      <c:catAx>
        <c:axId val="180364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9328"/>
        <c:crosses val="autoZero"/>
        <c:auto val="1"/>
        <c:lblAlgn val="ctr"/>
        <c:lblOffset val="100"/>
        <c:noMultiLvlLbl val="0"/>
      </c:catAx>
      <c:valAx>
        <c:axId val="180363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0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Relatedness!$A$29:$A$33</c:f>
              <c:strCache>
                <c:ptCount val="5"/>
                <c:pt idx="0">
                  <c:v>US</c:v>
                </c:pt>
                <c:pt idx="1">
                  <c:v>CN</c:v>
                </c:pt>
                <c:pt idx="2">
                  <c:v>KR</c:v>
                </c:pt>
                <c:pt idx="3">
                  <c:v>JP</c:v>
                </c:pt>
                <c:pt idx="4">
                  <c:v>AI</c:v>
                </c:pt>
              </c:strCache>
            </c:strRef>
          </c:cat>
          <c:val>
            <c:numRef>
              <c:f>Relatedness!$B$29:$B$33</c:f>
              <c:numCache>
                <c:formatCode>General</c:formatCode>
                <c:ptCount val="5"/>
                <c:pt idx="0">
                  <c:v>1.19476903239776</c:v>
                </c:pt>
                <c:pt idx="1">
                  <c:v>1.4270565659938801</c:v>
                </c:pt>
                <c:pt idx="2">
                  <c:v>1.41923728281776</c:v>
                </c:pt>
                <c:pt idx="3">
                  <c:v>1.4758718877149799</c:v>
                </c:pt>
                <c:pt idx="4">
                  <c:v>1.94775055386743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Relatedness!$A$29:$A$33</c:f>
              <c:strCache>
                <c:ptCount val="5"/>
                <c:pt idx="0">
                  <c:v>US</c:v>
                </c:pt>
                <c:pt idx="1">
                  <c:v>CN</c:v>
                </c:pt>
                <c:pt idx="2">
                  <c:v>KR</c:v>
                </c:pt>
                <c:pt idx="3">
                  <c:v>JP</c:v>
                </c:pt>
                <c:pt idx="4">
                  <c:v>AI</c:v>
                </c:pt>
              </c:strCache>
            </c:strRef>
          </c:cat>
          <c:val>
            <c:numRef>
              <c:f>Relatedness!$C$29:$C$33</c:f>
              <c:numCache>
                <c:formatCode>General</c:formatCode>
                <c:ptCount val="5"/>
                <c:pt idx="0">
                  <c:v>1.4110749923721799</c:v>
                </c:pt>
                <c:pt idx="1">
                  <c:v>1.3074408154202699</c:v>
                </c:pt>
                <c:pt idx="2">
                  <c:v>2.49171021326055</c:v>
                </c:pt>
                <c:pt idx="3">
                  <c:v>1.34131924733637</c:v>
                </c:pt>
                <c:pt idx="4">
                  <c:v>1.64786694124299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Relatedness!$A$29:$A$33</c:f>
              <c:strCache>
                <c:ptCount val="5"/>
                <c:pt idx="0">
                  <c:v>US</c:v>
                </c:pt>
                <c:pt idx="1">
                  <c:v>CN</c:v>
                </c:pt>
                <c:pt idx="2">
                  <c:v>KR</c:v>
                </c:pt>
                <c:pt idx="3">
                  <c:v>JP</c:v>
                </c:pt>
                <c:pt idx="4">
                  <c:v>AI</c:v>
                </c:pt>
              </c:strCache>
            </c:strRef>
          </c:cat>
          <c:val>
            <c:numRef>
              <c:f>Relatedness!$D$29:$D$33</c:f>
              <c:numCache>
                <c:formatCode>General</c:formatCode>
                <c:ptCount val="5"/>
                <c:pt idx="0">
                  <c:v>1.46649772787336</c:v>
                </c:pt>
                <c:pt idx="1">
                  <c:v>1.2724864960367199</c:v>
                </c:pt>
                <c:pt idx="2">
                  <c:v>1.6613308821667601</c:v>
                </c:pt>
                <c:pt idx="3">
                  <c:v>1.55061867251324</c:v>
                </c:pt>
                <c:pt idx="4">
                  <c:v>3.9385382971270699</c:v>
                </c:pt>
              </c:numCache>
            </c:numRef>
          </c:val>
        </c:ser>
        <c:dLbls>
          <c:showLegendKey val="0"/>
          <c:showVal val="0"/>
          <c:showCatName val="0"/>
          <c:showSerName val="0"/>
          <c:showPercent val="0"/>
          <c:showBubbleSize val="0"/>
        </c:dLbls>
        <c:gapWidth val="219"/>
        <c:overlap val="-27"/>
        <c:axId val="1777304464"/>
        <c:axId val="1777299568"/>
      </c:barChart>
      <c:catAx>
        <c:axId val="177730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299568"/>
        <c:crosses val="autoZero"/>
        <c:auto val="1"/>
        <c:lblAlgn val="ctr"/>
        <c:lblOffset val="100"/>
        <c:noMultiLvlLbl val="0"/>
      </c:catAx>
      <c:valAx>
        <c:axId val="1777299568"/>
        <c:scaling>
          <c:orientation val="minMax"/>
          <c:max val="4"/>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4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1 -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KnowledgeComp_PerCountry!$CP$68:$CP$71</c:f>
              <c:strCache>
                <c:ptCount val="4"/>
                <c:pt idx="0">
                  <c:v>CN</c:v>
                </c:pt>
                <c:pt idx="1">
                  <c:v>JP</c:v>
                </c:pt>
                <c:pt idx="2">
                  <c:v>KR</c:v>
                </c:pt>
                <c:pt idx="3">
                  <c:v>US</c:v>
                </c:pt>
              </c:strCache>
            </c:strRef>
          </c:cat>
          <c:val>
            <c:numRef>
              <c:f>KnowledgeComp_PerCountry!$CQ$68:$CQ$71</c:f>
              <c:numCache>
                <c:formatCode>General</c:formatCode>
                <c:ptCount val="4"/>
                <c:pt idx="0">
                  <c:v>26621683644.47794</c:v>
                </c:pt>
                <c:pt idx="1">
                  <c:v>14735096243720.418</c:v>
                </c:pt>
                <c:pt idx="2">
                  <c:v>46169573844.794205</c:v>
                </c:pt>
                <c:pt idx="3">
                  <c:v>1697483303116.7407</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KnowledgeComp_PerCountry!$CP$68:$CP$71</c:f>
              <c:strCache>
                <c:ptCount val="4"/>
                <c:pt idx="0">
                  <c:v>CN</c:v>
                </c:pt>
                <c:pt idx="1">
                  <c:v>JP</c:v>
                </c:pt>
                <c:pt idx="2">
                  <c:v>KR</c:v>
                </c:pt>
                <c:pt idx="3">
                  <c:v>US</c:v>
                </c:pt>
              </c:strCache>
            </c:strRef>
          </c:cat>
          <c:val>
            <c:numRef>
              <c:f>KnowledgeComp_PerCountry!$CR$68:$CR$71</c:f>
              <c:numCache>
                <c:formatCode>General</c:formatCode>
                <c:ptCount val="4"/>
                <c:pt idx="0">
                  <c:v>718817905151.76904</c:v>
                </c:pt>
                <c:pt idx="1">
                  <c:v>66097993015911.141</c:v>
                </c:pt>
                <c:pt idx="2">
                  <c:v>4477084662601.6357</c:v>
                </c:pt>
                <c:pt idx="3">
                  <c:v>12973045682069.143</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KnowledgeComp_PerCountry!$CP$68:$CP$71</c:f>
              <c:strCache>
                <c:ptCount val="4"/>
                <c:pt idx="0">
                  <c:v>CN</c:v>
                </c:pt>
                <c:pt idx="1">
                  <c:v>JP</c:v>
                </c:pt>
                <c:pt idx="2">
                  <c:v>KR</c:v>
                </c:pt>
                <c:pt idx="3">
                  <c:v>US</c:v>
                </c:pt>
              </c:strCache>
            </c:strRef>
          </c:cat>
          <c:val>
            <c:numRef>
              <c:f>KnowledgeComp_PerCountry!$CS$68:$CS$71</c:f>
              <c:numCache>
                <c:formatCode>General</c:formatCode>
                <c:ptCount val="4"/>
                <c:pt idx="0">
                  <c:v>74924703887002.609</c:v>
                </c:pt>
                <c:pt idx="1">
                  <c:v>61241051334725.758</c:v>
                </c:pt>
                <c:pt idx="2">
                  <c:v>21496461111346.418</c:v>
                </c:pt>
                <c:pt idx="3">
                  <c:v>28468123212479.602</c:v>
                </c:pt>
              </c:numCache>
            </c:numRef>
          </c:val>
        </c:ser>
        <c:dLbls>
          <c:showLegendKey val="0"/>
          <c:showVal val="0"/>
          <c:showCatName val="0"/>
          <c:showSerName val="0"/>
          <c:showPercent val="0"/>
          <c:showBubbleSize val="0"/>
        </c:dLbls>
        <c:gapWidth val="219"/>
        <c:overlap val="-27"/>
        <c:axId val="1803646400"/>
        <c:axId val="1803639872"/>
      </c:barChart>
      <c:catAx>
        <c:axId val="180364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9872"/>
        <c:crosses val="autoZero"/>
        <c:auto val="1"/>
        <c:lblAlgn val="ctr"/>
        <c:lblOffset val="100"/>
        <c:noMultiLvlLbl val="0"/>
      </c:catAx>
      <c:valAx>
        <c:axId val="180363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6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2 - Top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KnowledgeComp_PerCountry!$CP$72:$CP$75</c:f>
              <c:strCache>
                <c:ptCount val="4"/>
                <c:pt idx="0">
                  <c:v>CN</c:v>
                </c:pt>
                <c:pt idx="1">
                  <c:v>JP</c:v>
                </c:pt>
                <c:pt idx="2">
                  <c:v>KR</c:v>
                </c:pt>
                <c:pt idx="3">
                  <c:v>US</c:v>
                </c:pt>
              </c:strCache>
            </c:strRef>
          </c:cat>
          <c:val>
            <c:numRef>
              <c:f>KnowledgeComp_PerCountry!$CQ$72:$CQ$75</c:f>
              <c:numCache>
                <c:formatCode>General</c:formatCode>
                <c:ptCount val="4"/>
                <c:pt idx="0">
                  <c:v>1821778029.2635796</c:v>
                </c:pt>
                <c:pt idx="1">
                  <c:v>1316573183812.1262</c:v>
                </c:pt>
                <c:pt idx="2">
                  <c:v>3357657517.6324077</c:v>
                </c:pt>
                <c:pt idx="3">
                  <c:v>135277823682.84201</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KnowledgeComp_PerCountry!$CP$72:$CP$75</c:f>
              <c:strCache>
                <c:ptCount val="4"/>
                <c:pt idx="0">
                  <c:v>CN</c:v>
                </c:pt>
                <c:pt idx="1">
                  <c:v>JP</c:v>
                </c:pt>
                <c:pt idx="2">
                  <c:v>KR</c:v>
                </c:pt>
                <c:pt idx="3">
                  <c:v>US</c:v>
                </c:pt>
              </c:strCache>
            </c:strRef>
          </c:cat>
          <c:val>
            <c:numRef>
              <c:f>KnowledgeComp_PerCountry!$CR$72:$CR$75</c:f>
              <c:numCache>
                <c:formatCode>General</c:formatCode>
                <c:ptCount val="4"/>
                <c:pt idx="0">
                  <c:v>79680917945.924393</c:v>
                </c:pt>
                <c:pt idx="1">
                  <c:v>5825605930593.8408</c:v>
                </c:pt>
                <c:pt idx="2">
                  <c:v>454617642262.56946</c:v>
                </c:pt>
                <c:pt idx="3">
                  <c:v>1102214400292.6467</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KnowledgeComp_PerCountry!$CP$72:$CP$75</c:f>
              <c:strCache>
                <c:ptCount val="4"/>
                <c:pt idx="0">
                  <c:v>CN</c:v>
                </c:pt>
                <c:pt idx="1">
                  <c:v>JP</c:v>
                </c:pt>
                <c:pt idx="2">
                  <c:v>KR</c:v>
                </c:pt>
                <c:pt idx="3">
                  <c:v>US</c:v>
                </c:pt>
              </c:strCache>
            </c:strRef>
          </c:cat>
          <c:val>
            <c:numRef>
              <c:f>KnowledgeComp_PerCountry!$CS$72:$CS$75</c:f>
              <c:numCache>
                <c:formatCode>General</c:formatCode>
                <c:ptCount val="4"/>
                <c:pt idx="0">
                  <c:v>9327717683298.373</c:v>
                </c:pt>
                <c:pt idx="1">
                  <c:v>8836247307886.9766</c:v>
                </c:pt>
                <c:pt idx="2">
                  <c:v>3579453812862.0791</c:v>
                </c:pt>
                <c:pt idx="3">
                  <c:v>4043279746819.938</c:v>
                </c:pt>
              </c:numCache>
            </c:numRef>
          </c:val>
        </c:ser>
        <c:dLbls>
          <c:showLegendKey val="0"/>
          <c:showVal val="0"/>
          <c:showCatName val="0"/>
          <c:showSerName val="0"/>
          <c:showPercent val="0"/>
          <c:showBubbleSize val="0"/>
        </c:dLbls>
        <c:gapWidth val="219"/>
        <c:overlap val="-27"/>
        <c:axId val="1803632800"/>
        <c:axId val="1803641504"/>
      </c:barChart>
      <c:catAx>
        <c:axId val="180363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1504"/>
        <c:crosses val="autoZero"/>
        <c:auto val="1"/>
        <c:lblAlgn val="ctr"/>
        <c:lblOffset val="100"/>
        <c:noMultiLvlLbl val="0"/>
      </c:catAx>
      <c:valAx>
        <c:axId val="180364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2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 step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KnowledgeComp_PerCountry!$CP$79:$CP$82</c:f>
              <c:strCache>
                <c:ptCount val="4"/>
                <c:pt idx="0">
                  <c:v>CN</c:v>
                </c:pt>
                <c:pt idx="1">
                  <c:v>JP</c:v>
                </c:pt>
                <c:pt idx="2">
                  <c:v>KR</c:v>
                </c:pt>
                <c:pt idx="3">
                  <c:v>US</c:v>
                </c:pt>
              </c:strCache>
            </c:strRef>
          </c:cat>
          <c:val>
            <c:numRef>
              <c:f>KnowledgeComp_PerCountry!$CQ$79:$CQ$82</c:f>
              <c:numCache>
                <c:formatCode>General</c:formatCode>
                <c:ptCount val="4"/>
                <c:pt idx="0">
                  <c:v>23613.222729089997</c:v>
                </c:pt>
                <c:pt idx="1">
                  <c:v>31181904.739268508</c:v>
                </c:pt>
                <c:pt idx="2">
                  <c:v>150051.92190255015</c:v>
                </c:pt>
                <c:pt idx="3">
                  <c:v>3937889.7982519325</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KnowledgeComp_PerCountry!$CP$79:$CP$82</c:f>
              <c:strCache>
                <c:ptCount val="4"/>
                <c:pt idx="0">
                  <c:v>CN</c:v>
                </c:pt>
                <c:pt idx="1">
                  <c:v>JP</c:v>
                </c:pt>
                <c:pt idx="2">
                  <c:v>KR</c:v>
                </c:pt>
                <c:pt idx="3">
                  <c:v>US</c:v>
                </c:pt>
              </c:strCache>
            </c:strRef>
          </c:cat>
          <c:val>
            <c:numRef>
              <c:f>KnowledgeComp_PerCountry!$CR$79:$CR$82</c:f>
              <c:numCache>
                <c:formatCode>General</c:formatCode>
                <c:ptCount val="4"/>
                <c:pt idx="0">
                  <c:v>743391.27145594778</c:v>
                </c:pt>
                <c:pt idx="1">
                  <c:v>124251311.49773993</c:v>
                </c:pt>
                <c:pt idx="2">
                  <c:v>4966098.9837751398</c:v>
                </c:pt>
                <c:pt idx="3">
                  <c:v>10358630.05750856</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KnowledgeComp_PerCountry!$CP$79:$CP$82</c:f>
              <c:strCache>
                <c:ptCount val="4"/>
                <c:pt idx="0">
                  <c:v>CN</c:v>
                </c:pt>
                <c:pt idx="1">
                  <c:v>JP</c:v>
                </c:pt>
                <c:pt idx="2">
                  <c:v>KR</c:v>
                </c:pt>
                <c:pt idx="3">
                  <c:v>US</c:v>
                </c:pt>
              </c:strCache>
            </c:strRef>
          </c:cat>
          <c:val>
            <c:numRef>
              <c:f>KnowledgeComp_PerCountry!$CS$79:$CS$82</c:f>
              <c:numCache>
                <c:formatCode>General</c:formatCode>
                <c:ptCount val="4"/>
                <c:pt idx="0">
                  <c:v>46898058.454766773</c:v>
                </c:pt>
                <c:pt idx="1">
                  <c:v>43593214.782932565</c:v>
                </c:pt>
                <c:pt idx="2">
                  <c:v>10534165.500044482</c:v>
                </c:pt>
                <c:pt idx="3">
                  <c:v>14207565.185990574</c:v>
                </c:pt>
              </c:numCache>
            </c:numRef>
          </c:val>
        </c:ser>
        <c:dLbls>
          <c:showLegendKey val="0"/>
          <c:showVal val="0"/>
          <c:showCatName val="0"/>
          <c:showSerName val="0"/>
          <c:showPercent val="0"/>
          <c:showBubbleSize val="0"/>
        </c:dLbls>
        <c:gapWidth val="219"/>
        <c:overlap val="-27"/>
        <c:axId val="1803636608"/>
        <c:axId val="1803647488"/>
      </c:barChart>
      <c:catAx>
        <c:axId val="180363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7488"/>
        <c:crosses val="autoZero"/>
        <c:auto val="1"/>
        <c:lblAlgn val="ctr"/>
        <c:lblOffset val="100"/>
        <c:noMultiLvlLbl val="0"/>
      </c:catAx>
      <c:valAx>
        <c:axId val="180364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6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0-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KnowledgeComp_PerCountry!$CP$83:$CP$86</c:f>
              <c:strCache>
                <c:ptCount val="4"/>
                <c:pt idx="0">
                  <c:v>CN</c:v>
                </c:pt>
                <c:pt idx="1">
                  <c:v>JP</c:v>
                </c:pt>
                <c:pt idx="2">
                  <c:v>KR</c:v>
                </c:pt>
                <c:pt idx="3">
                  <c:v>US</c:v>
                </c:pt>
              </c:strCache>
            </c:strRef>
          </c:cat>
          <c:val>
            <c:numRef>
              <c:f>KnowledgeComp_PerCountry!$CQ$83:$CQ$86</c:f>
              <c:numCache>
                <c:formatCode>General</c:formatCode>
                <c:ptCount val="4"/>
                <c:pt idx="0">
                  <c:v>69034615</c:v>
                </c:pt>
                <c:pt idx="1">
                  <c:v>50370020190</c:v>
                </c:pt>
                <c:pt idx="2">
                  <c:v>686161300</c:v>
                </c:pt>
                <c:pt idx="3">
                  <c:v>6438011873</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KnowledgeComp_PerCountry!$CP$83:$CP$86</c:f>
              <c:strCache>
                <c:ptCount val="4"/>
                <c:pt idx="0">
                  <c:v>CN</c:v>
                </c:pt>
                <c:pt idx="1">
                  <c:v>JP</c:v>
                </c:pt>
                <c:pt idx="2">
                  <c:v>KR</c:v>
                </c:pt>
                <c:pt idx="3">
                  <c:v>US</c:v>
                </c:pt>
              </c:strCache>
            </c:strRef>
          </c:cat>
          <c:val>
            <c:numRef>
              <c:f>KnowledgeComp_PerCountry!$CR$83:$CR$86</c:f>
              <c:numCache>
                <c:formatCode>General</c:formatCode>
                <c:ptCount val="4"/>
                <c:pt idx="0">
                  <c:v>8144757616</c:v>
                </c:pt>
                <c:pt idx="1">
                  <c:v>2840522852832</c:v>
                </c:pt>
                <c:pt idx="2">
                  <c:v>12798891040</c:v>
                </c:pt>
                <c:pt idx="3">
                  <c:v>20394138240</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KnowledgeComp_PerCountry!$CP$83:$CP$86</c:f>
              <c:strCache>
                <c:ptCount val="4"/>
                <c:pt idx="0">
                  <c:v>CN</c:v>
                </c:pt>
                <c:pt idx="1">
                  <c:v>JP</c:v>
                </c:pt>
                <c:pt idx="2">
                  <c:v>KR</c:v>
                </c:pt>
                <c:pt idx="3">
                  <c:v>US</c:v>
                </c:pt>
              </c:strCache>
            </c:strRef>
          </c:cat>
          <c:val>
            <c:numRef>
              <c:f>KnowledgeComp_PerCountry!$CS$83:$CS$86</c:f>
              <c:numCache>
                <c:formatCode>General</c:formatCode>
                <c:ptCount val="4"/>
                <c:pt idx="0">
                  <c:v>190352701505</c:v>
                </c:pt>
                <c:pt idx="1">
                  <c:v>955560882645</c:v>
                </c:pt>
                <c:pt idx="2">
                  <c:v>91186821722</c:v>
                </c:pt>
                <c:pt idx="3">
                  <c:v>205197540954</c:v>
                </c:pt>
              </c:numCache>
            </c:numRef>
          </c:val>
        </c:ser>
        <c:dLbls>
          <c:showLegendKey val="0"/>
          <c:showVal val="0"/>
          <c:showCatName val="0"/>
          <c:showSerName val="0"/>
          <c:showPercent val="0"/>
          <c:showBubbleSize val="0"/>
        </c:dLbls>
        <c:gapWidth val="219"/>
        <c:overlap val="-27"/>
        <c:axId val="1803643680"/>
        <c:axId val="1803648032"/>
      </c:barChart>
      <c:catAx>
        <c:axId val="180364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8032"/>
        <c:crosses val="autoZero"/>
        <c:auto val="1"/>
        <c:lblAlgn val="ctr"/>
        <c:lblOffset val="100"/>
        <c:noMultiLvlLbl val="0"/>
      </c:catAx>
      <c:valAx>
        <c:axId val="180364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3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1 -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KnowledgeComp_PerCountry!$CP$87:$CP$90</c:f>
              <c:strCache>
                <c:ptCount val="4"/>
                <c:pt idx="0">
                  <c:v>CN</c:v>
                </c:pt>
                <c:pt idx="1">
                  <c:v>JP</c:v>
                </c:pt>
                <c:pt idx="2">
                  <c:v>KR</c:v>
                </c:pt>
                <c:pt idx="3">
                  <c:v>US</c:v>
                </c:pt>
              </c:strCache>
            </c:strRef>
          </c:cat>
          <c:val>
            <c:numRef>
              <c:f>KnowledgeComp_PerCountry!$CQ$87:$CQ$90</c:f>
              <c:numCache>
                <c:formatCode>General</c:formatCode>
                <c:ptCount val="4"/>
                <c:pt idx="0">
                  <c:v>2218875012.7017674</c:v>
                </c:pt>
                <c:pt idx="1">
                  <c:v>3313434617465.4424</c:v>
                </c:pt>
                <c:pt idx="2">
                  <c:v>12562056492.342505</c:v>
                </c:pt>
                <c:pt idx="3">
                  <c:v>336173031282.92725</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KnowledgeComp_PerCountry!$CP$87:$CP$90</c:f>
              <c:strCache>
                <c:ptCount val="4"/>
                <c:pt idx="0">
                  <c:v>CN</c:v>
                </c:pt>
                <c:pt idx="1">
                  <c:v>JP</c:v>
                </c:pt>
                <c:pt idx="2">
                  <c:v>KR</c:v>
                </c:pt>
                <c:pt idx="3">
                  <c:v>US</c:v>
                </c:pt>
              </c:strCache>
            </c:strRef>
          </c:cat>
          <c:val>
            <c:numRef>
              <c:f>KnowledgeComp_PerCountry!$CR$87:$CR$90</c:f>
              <c:numCache>
                <c:formatCode>General</c:formatCode>
                <c:ptCount val="4"/>
                <c:pt idx="0">
                  <c:v>109807185510.9966</c:v>
                </c:pt>
                <c:pt idx="1">
                  <c:v>16621437562834.291</c:v>
                </c:pt>
                <c:pt idx="2">
                  <c:v>732054026829.41028</c:v>
                </c:pt>
                <c:pt idx="3">
                  <c:v>1605190137746.5278</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KnowledgeComp_PerCountry!$CP$87:$CP$90</c:f>
              <c:strCache>
                <c:ptCount val="4"/>
                <c:pt idx="0">
                  <c:v>CN</c:v>
                </c:pt>
                <c:pt idx="1">
                  <c:v>JP</c:v>
                </c:pt>
                <c:pt idx="2">
                  <c:v>KR</c:v>
                </c:pt>
                <c:pt idx="3">
                  <c:v>US</c:v>
                </c:pt>
              </c:strCache>
            </c:strRef>
          </c:cat>
          <c:val>
            <c:numRef>
              <c:f>KnowledgeComp_PerCountry!$CS$87:$CS$90</c:f>
              <c:numCache>
                <c:formatCode>General</c:formatCode>
                <c:ptCount val="4"/>
                <c:pt idx="0">
                  <c:v>11941247050551.439</c:v>
                </c:pt>
                <c:pt idx="1">
                  <c:v>13639031204438.656</c:v>
                </c:pt>
                <c:pt idx="2">
                  <c:v>3217559385536.4111</c:v>
                </c:pt>
                <c:pt idx="3">
                  <c:v>4656537357684.4443</c:v>
                </c:pt>
              </c:numCache>
            </c:numRef>
          </c:val>
        </c:ser>
        <c:dLbls>
          <c:showLegendKey val="0"/>
          <c:showVal val="0"/>
          <c:showCatName val="0"/>
          <c:showSerName val="0"/>
          <c:showPercent val="0"/>
          <c:showBubbleSize val="0"/>
        </c:dLbls>
        <c:gapWidth val="219"/>
        <c:overlap val="-27"/>
        <c:axId val="1803637696"/>
        <c:axId val="1803643136"/>
      </c:barChart>
      <c:catAx>
        <c:axId val="180363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3136"/>
        <c:crosses val="autoZero"/>
        <c:auto val="1"/>
        <c:lblAlgn val="ctr"/>
        <c:lblOffset val="100"/>
        <c:noMultiLvlLbl val="0"/>
      </c:catAx>
      <c:valAx>
        <c:axId val="180364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76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Step 2 - Top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KnowledgeComp_PerCountry!$CQ$2</c:f>
              <c:strCache>
                <c:ptCount val="1"/>
                <c:pt idx="0">
                  <c:v>Period 1 (1974-1988)</c:v>
                </c:pt>
              </c:strCache>
            </c:strRef>
          </c:tx>
          <c:spPr>
            <a:solidFill>
              <a:schemeClr val="accent1"/>
            </a:solidFill>
            <a:ln>
              <a:noFill/>
            </a:ln>
            <a:effectLst/>
          </c:spPr>
          <c:invertIfNegative val="0"/>
          <c:cat>
            <c:strRef>
              <c:f>KnowledgeComp_PerCountry!$CP$91:$CP$94</c:f>
              <c:strCache>
                <c:ptCount val="4"/>
                <c:pt idx="0">
                  <c:v>CN</c:v>
                </c:pt>
                <c:pt idx="1">
                  <c:v>JP</c:v>
                </c:pt>
                <c:pt idx="2">
                  <c:v>KR</c:v>
                </c:pt>
                <c:pt idx="3">
                  <c:v>US</c:v>
                </c:pt>
              </c:strCache>
            </c:strRef>
          </c:cat>
          <c:val>
            <c:numRef>
              <c:f>KnowledgeComp_PerCountry!$CQ$91:$CQ$94</c:f>
              <c:numCache>
                <c:formatCode>General</c:formatCode>
                <c:ptCount val="4"/>
                <c:pt idx="0">
                  <c:v>207217948.78625277</c:v>
                </c:pt>
                <c:pt idx="1">
                  <c:v>372854773378.01825</c:v>
                </c:pt>
                <c:pt idx="2">
                  <c:v>786306943.30879307</c:v>
                </c:pt>
                <c:pt idx="3">
                  <c:v>23797425823.116474</c:v>
                </c:pt>
              </c:numCache>
            </c:numRef>
          </c:val>
        </c:ser>
        <c:ser>
          <c:idx val="1"/>
          <c:order val="1"/>
          <c:tx>
            <c:strRef>
              <c:f>KnowledgeComp_PerCountry!$CR$2</c:f>
              <c:strCache>
                <c:ptCount val="1"/>
                <c:pt idx="0">
                  <c:v>Period 2 (1989-2003)</c:v>
                </c:pt>
              </c:strCache>
            </c:strRef>
          </c:tx>
          <c:spPr>
            <a:solidFill>
              <a:schemeClr val="accent2"/>
            </a:solidFill>
            <a:ln>
              <a:noFill/>
            </a:ln>
            <a:effectLst/>
          </c:spPr>
          <c:invertIfNegative val="0"/>
          <c:cat>
            <c:strRef>
              <c:f>KnowledgeComp_PerCountry!$CP$91:$CP$94</c:f>
              <c:strCache>
                <c:ptCount val="4"/>
                <c:pt idx="0">
                  <c:v>CN</c:v>
                </c:pt>
                <c:pt idx="1">
                  <c:v>JP</c:v>
                </c:pt>
                <c:pt idx="2">
                  <c:v>KR</c:v>
                </c:pt>
                <c:pt idx="3">
                  <c:v>US</c:v>
                </c:pt>
              </c:strCache>
            </c:strRef>
          </c:cat>
          <c:val>
            <c:numRef>
              <c:f>KnowledgeComp_PerCountry!$CR$91:$CR$94</c:f>
              <c:numCache>
                <c:formatCode>General</c:formatCode>
                <c:ptCount val="4"/>
                <c:pt idx="0">
                  <c:v>9946965318.8325233</c:v>
                </c:pt>
                <c:pt idx="1">
                  <c:v>1543290986218.199</c:v>
                </c:pt>
                <c:pt idx="2">
                  <c:v>61329265652.683128</c:v>
                </c:pt>
                <c:pt idx="3">
                  <c:v>185466752984.005</c:v>
                </c:pt>
              </c:numCache>
            </c:numRef>
          </c:val>
        </c:ser>
        <c:ser>
          <c:idx val="2"/>
          <c:order val="2"/>
          <c:tx>
            <c:strRef>
              <c:f>KnowledgeComp_PerCountry!$CS$2</c:f>
              <c:strCache>
                <c:ptCount val="1"/>
                <c:pt idx="0">
                  <c:v>Period 3 (2004-2018)</c:v>
                </c:pt>
              </c:strCache>
            </c:strRef>
          </c:tx>
          <c:spPr>
            <a:solidFill>
              <a:schemeClr val="accent3"/>
            </a:solidFill>
            <a:ln>
              <a:noFill/>
            </a:ln>
            <a:effectLst/>
          </c:spPr>
          <c:invertIfNegative val="0"/>
          <c:cat>
            <c:strRef>
              <c:f>KnowledgeComp_PerCountry!$CP$91:$CP$94</c:f>
              <c:strCache>
                <c:ptCount val="4"/>
                <c:pt idx="0">
                  <c:v>CN</c:v>
                </c:pt>
                <c:pt idx="1">
                  <c:v>JP</c:v>
                </c:pt>
                <c:pt idx="2">
                  <c:v>KR</c:v>
                </c:pt>
                <c:pt idx="3">
                  <c:v>US</c:v>
                </c:pt>
              </c:strCache>
            </c:strRef>
          </c:cat>
          <c:val>
            <c:numRef>
              <c:f>KnowledgeComp_PerCountry!$CS$91:$CS$94</c:f>
              <c:numCache>
                <c:formatCode>General</c:formatCode>
                <c:ptCount val="4"/>
                <c:pt idx="0">
                  <c:v>1308612783154.0459</c:v>
                </c:pt>
                <c:pt idx="1">
                  <c:v>2063252204063.9968</c:v>
                </c:pt>
                <c:pt idx="2">
                  <c:v>396208224304.80896</c:v>
                </c:pt>
                <c:pt idx="3">
                  <c:v>658656234345.67383</c:v>
                </c:pt>
              </c:numCache>
            </c:numRef>
          </c:val>
        </c:ser>
        <c:dLbls>
          <c:showLegendKey val="0"/>
          <c:showVal val="0"/>
          <c:showCatName val="0"/>
          <c:showSerName val="0"/>
          <c:showPercent val="0"/>
          <c:showBubbleSize val="0"/>
        </c:dLbls>
        <c:gapWidth val="219"/>
        <c:overlap val="-27"/>
        <c:axId val="1803642048"/>
        <c:axId val="1803633888"/>
      </c:barChart>
      <c:catAx>
        <c:axId val="180364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33888"/>
        <c:crosses val="autoZero"/>
        <c:auto val="1"/>
        <c:lblAlgn val="ctr"/>
        <c:lblOffset val="100"/>
        <c:noMultiLvlLbl val="0"/>
      </c:catAx>
      <c:valAx>
        <c:axId val="180363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3642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Relatedness!$A$29:$A$32</c:f>
              <c:strCache>
                <c:ptCount val="4"/>
                <c:pt idx="0">
                  <c:v>US</c:v>
                </c:pt>
                <c:pt idx="1">
                  <c:v>CN</c:v>
                </c:pt>
                <c:pt idx="2">
                  <c:v>KR</c:v>
                </c:pt>
                <c:pt idx="3">
                  <c:v>JP</c:v>
                </c:pt>
              </c:strCache>
            </c:strRef>
          </c:cat>
          <c:val>
            <c:numRef>
              <c:f>Relatedness!$B$29:$B$32</c:f>
              <c:numCache>
                <c:formatCode>General</c:formatCode>
                <c:ptCount val="4"/>
                <c:pt idx="0">
                  <c:v>1.19476903239776</c:v>
                </c:pt>
                <c:pt idx="1">
                  <c:v>1.4270565659938801</c:v>
                </c:pt>
                <c:pt idx="2">
                  <c:v>1.41923728281776</c:v>
                </c:pt>
                <c:pt idx="3">
                  <c:v>1.4758718877149799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Relatedness!$A$29:$A$32</c:f>
              <c:strCache>
                <c:ptCount val="4"/>
                <c:pt idx="0">
                  <c:v>US</c:v>
                </c:pt>
                <c:pt idx="1">
                  <c:v>CN</c:v>
                </c:pt>
                <c:pt idx="2">
                  <c:v>KR</c:v>
                </c:pt>
                <c:pt idx="3">
                  <c:v>JP</c:v>
                </c:pt>
              </c:strCache>
            </c:strRef>
          </c:cat>
          <c:val>
            <c:numRef>
              <c:f>Relatedness!$C$29:$C$32</c:f>
              <c:numCache>
                <c:formatCode>General</c:formatCode>
                <c:ptCount val="4"/>
                <c:pt idx="0">
                  <c:v>1.4110749923721799</c:v>
                </c:pt>
                <c:pt idx="1">
                  <c:v>1.3074408154202699</c:v>
                </c:pt>
                <c:pt idx="2">
                  <c:v>2.49171021326055</c:v>
                </c:pt>
                <c:pt idx="3">
                  <c:v>1.34131924733637</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Relatedness!$A$29:$A$32</c:f>
              <c:strCache>
                <c:ptCount val="4"/>
                <c:pt idx="0">
                  <c:v>US</c:v>
                </c:pt>
                <c:pt idx="1">
                  <c:v>CN</c:v>
                </c:pt>
                <c:pt idx="2">
                  <c:v>KR</c:v>
                </c:pt>
                <c:pt idx="3">
                  <c:v>JP</c:v>
                </c:pt>
              </c:strCache>
            </c:strRef>
          </c:cat>
          <c:val>
            <c:numRef>
              <c:f>Relatedness!$D$29:$D$32</c:f>
              <c:numCache>
                <c:formatCode>General</c:formatCode>
                <c:ptCount val="4"/>
                <c:pt idx="0">
                  <c:v>1.46649772787336</c:v>
                </c:pt>
                <c:pt idx="1">
                  <c:v>1.2724864960367199</c:v>
                </c:pt>
                <c:pt idx="2">
                  <c:v>1.6613308821667601</c:v>
                </c:pt>
                <c:pt idx="3">
                  <c:v>1.55061867251324</c:v>
                </c:pt>
              </c:numCache>
            </c:numRef>
          </c:val>
        </c:ser>
        <c:dLbls>
          <c:showLegendKey val="0"/>
          <c:showVal val="0"/>
          <c:showCatName val="0"/>
          <c:showSerName val="0"/>
          <c:showPercent val="0"/>
          <c:showBubbleSize val="0"/>
        </c:dLbls>
        <c:gapWidth val="219"/>
        <c:overlap val="-27"/>
        <c:axId val="1777308272"/>
        <c:axId val="1777301744"/>
      </c:barChart>
      <c:catAx>
        <c:axId val="177730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1744"/>
        <c:crosses val="autoZero"/>
        <c:auto val="1"/>
        <c:lblAlgn val="ctr"/>
        <c:lblOffset val="100"/>
        <c:noMultiLvlLbl val="0"/>
      </c:catAx>
      <c:valAx>
        <c:axId val="1777301744"/>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8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Relatedness!$A$36:$A$40</c:f>
              <c:strCache>
                <c:ptCount val="5"/>
                <c:pt idx="0">
                  <c:v>US</c:v>
                </c:pt>
                <c:pt idx="1">
                  <c:v>CN</c:v>
                </c:pt>
                <c:pt idx="2">
                  <c:v>KR</c:v>
                </c:pt>
                <c:pt idx="3">
                  <c:v>JP</c:v>
                </c:pt>
                <c:pt idx="4">
                  <c:v>AI</c:v>
                </c:pt>
              </c:strCache>
            </c:strRef>
          </c:cat>
          <c:val>
            <c:numRef>
              <c:f>Relatedness!$B$36:$B$40</c:f>
              <c:numCache>
                <c:formatCode>General</c:formatCode>
                <c:ptCount val="5"/>
                <c:pt idx="0">
                  <c:v>8.4432113205007604E-3</c:v>
                </c:pt>
                <c:pt idx="1">
                  <c:v>8.9572157432218098E-3</c:v>
                </c:pt>
                <c:pt idx="2">
                  <c:v>8.6533238886692294E-3</c:v>
                </c:pt>
                <c:pt idx="3">
                  <c:v>8.2113835501106108E-3</c:v>
                </c:pt>
                <c:pt idx="4">
                  <c:v>1.9828456429309901E-2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Relatedness!$A$36:$A$40</c:f>
              <c:strCache>
                <c:ptCount val="5"/>
                <c:pt idx="0">
                  <c:v>US</c:v>
                </c:pt>
                <c:pt idx="1">
                  <c:v>CN</c:v>
                </c:pt>
                <c:pt idx="2">
                  <c:v>KR</c:v>
                </c:pt>
                <c:pt idx="3">
                  <c:v>JP</c:v>
                </c:pt>
                <c:pt idx="4">
                  <c:v>AI</c:v>
                </c:pt>
              </c:strCache>
            </c:strRef>
          </c:cat>
          <c:val>
            <c:numRef>
              <c:f>Relatedness!$C$36:$C$40</c:f>
              <c:numCache>
                <c:formatCode>General</c:formatCode>
                <c:ptCount val="5"/>
                <c:pt idx="0">
                  <c:v>8.1836190072789999E-3</c:v>
                </c:pt>
                <c:pt idx="1">
                  <c:v>8.2008317968841598E-3</c:v>
                </c:pt>
                <c:pt idx="2">
                  <c:v>7.5345119610266704E-3</c:v>
                </c:pt>
                <c:pt idx="3">
                  <c:v>8.2125618472324892E-3</c:v>
                </c:pt>
                <c:pt idx="4">
                  <c:v>6.2909525122627702E-3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Relatedness!$A$36:$A$40</c:f>
              <c:strCache>
                <c:ptCount val="5"/>
                <c:pt idx="0">
                  <c:v>US</c:v>
                </c:pt>
                <c:pt idx="1">
                  <c:v>CN</c:v>
                </c:pt>
                <c:pt idx="2">
                  <c:v>KR</c:v>
                </c:pt>
                <c:pt idx="3">
                  <c:v>JP</c:v>
                </c:pt>
                <c:pt idx="4">
                  <c:v>AI</c:v>
                </c:pt>
              </c:strCache>
            </c:strRef>
          </c:cat>
          <c:val>
            <c:numRef>
              <c:f>Relatedness!$D$36:$D$40</c:f>
              <c:numCache>
                <c:formatCode>General</c:formatCode>
                <c:ptCount val="5"/>
                <c:pt idx="0">
                  <c:v>8.1332313603908399E-3</c:v>
                </c:pt>
                <c:pt idx="1">
                  <c:v>8.4243313031977692E-3</c:v>
                </c:pt>
                <c:pt idx="2">
                  <c:v>8.2110191752481996E-3</c:v>
                </c:pt>
                <c:pt idx="3">
                  <c:v>8.1746368952919004E-3</c:v>
                </c:pt>
                <c:pt idx="4">
                  <c:v>4.7371223067098397E-3</c:v>
                </c:pt>
              </c:numCache>
            </c:numRef>
          </c:val>
        </c:ser>
        <c:dLbls>
          <c:showLegendKey val="0"/>
          <c:showVal val="0"/>
          <c:showCatName val="0"/>
          <c:showSerName val="0"/>
          <c:showPercent val="0"/>
          <c:showBubbleSize val="0"/>
        </c:dLbls>
        <c:gapWidth val="219"/>
        <c:overlap val="-27"/>
        <c:axId val="1777302288"/>
        <c:axId val="1777306096"/>
      </c:barChart>
      <c:catAx>
        <c:axId val="17773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6096"/>
        <c:crosses val="autoZero"/>
        <c:auto val="1"/>
        <c:lblAlgn val="ctr"/>
        <c:lblOffset val="100"/>
        <c:noMultiLvlLbl val="0"/>
      </c:catAx>
      <c:valAx>
        <c:axId val="177730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7302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18" Type="http://schemas.openxmlformats.org/officeDocument/2006/relationships/chart" Target="../charts/chart22.xml"/><Relationship Id="rId26" Type="http://schemas.openxmlformats.org/officeDocument/2006/relationships/chart" Target="../charts/chart30.xml"/><Relationship Id="rId3" Type="http://schemas.openxmlformats.org/officeDocument/2006/relationships/chart" Target="../charts/chart7.xml"/><Relationship Id="rId21" Type="http://schemas.openxmlformats.org/officeDocument/2006/relationships/chart" Target="../charts/chart25.xml"/><Relationship Id="rId7" Type="http://schemas.openxmlformats.org/officeDocument/2006/relationships/chart" Target="../charts/chart11.xml"/><Relationship Id="rId12" Type="http://schemas.openxmlformats.org/officeDocument/2006/relationships/chart" Target="../charts/chart16.xml"/><Relationship Id="rId17" Type="http://schemas.openxmlformats.org/officeDocument/2006/relationships/chart" Target="../charts/chart21.xml"/><Relationship Id="rId25" Type="http://schemas.openxmlformats.org/officeDocument/2006/relationships/chart" Target="../charts/chart29.xml"/><Relationship Id="rId2" Type="http://schemas.openxmlformats.org/officeDocument/2006/relationships/chart" Target="../charts/chart6.xml"/><Relationship Id="rId16" Type="http://schemas.openxmlformats.org/officeDocument/2006/relationships/chart" Target="../charts/chart20.xml"/><Relationship Id="rId20" Type="http://schemas.openxmlformats.org/officeDocument/2006/relationships/chart" Target="../charts/chart24.xml"/><Relationship Id="rId29" Type="http://schemas.openxmlformats.org/officeDocument/2006/relationships/chart" Target="../charts/chart33.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24" Type="http://schemas.openxmlformats.org/officeDocument/2006/relationships/chart" Target="../charts/chart28.xml"/><Relationship Id="rId5" Type="http://schemas.openxmlformats.org/officeDocument/2006/relationships/chart" Target="../charts/chart9.xml"/><Relationship Id="rId15" Type="http://schemas.openxmlformats.org/officeDocument/2006/relationships/chart" Target="../charts/chart19.xml"/><Relationship Id="rId23" Type="http://schemas.openxmlformats.org/officeDocument/2006/relationships/chart" Target="../charts/chart27.xml"/><Relationship Id="rId28" Type="http://schemas.openxmlformats.org/officeDocument/2006/relationships/chart" Target="../charts/chart32.xml"/><Relationship Id="rId10" Type="http://schemas.openxmlformats.org/officeDocument/2006/relationships/chart" Target="../charts/chart14.xml"/><Relationship Id="rId19" Type="http://schemas.openxmlformats.org/officeDocument/2006/relationships/chart" Target="../charts/chart23.xml"/><Relationship Id="rId31" Type="http://schemas.openxmlformats.org/officeDocument/2006/relationships/chart" Target="../charts/chart35.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 Id="rId22" Type="http://schemas.openxmlformats.org/officeDocument/2006/relationships/chart" Target="../charts/chart26.xml"/><Relationship Id="rId27" Type="http://schemas.openxmlformats.org/officeDocument/2006/relationships/chart" Target="../charts/chart31.xml"/><Relationship Id="rId30" Type="http://schemas.openxmlformats.org/officeDocument/2006/relationships/chart" Target="../charts/chart3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3.xml"/><Relationship Id="rId13" Type="http://schemas.openxmlformats.org/officeDocument/2006/relationships/chart" Target="../charts/chart48.xml"/><Relationship Id="rId18" Type="http://schemas.openxmlformats.org/officeDocument/2006/relationships/chart" Target="../charts/chart53.xml"/><Relationship Id="rId3" Type="http://schemas.openxmlformats.org/officeDocument/2006/relationships/chart" Target="../charts/chart38.xml"/><Relationship Id="rId21" Type="http://schemas.openxmlformats.org/officeDocument/2006/relationships/image" Target="../media/image1.png"/><Relationship Id="rId7" Type="http://schemas.openxmlformats.org/officeDocument/2006/relationships/chart" Target="../charts/chart42.xml"/><Relationship Id="rId12" Type="http://schemas.openxmlformats.org/officeDocument/2006/relationships/chart" Target="../charts/chart47.xml"/><Relationship Id="rId17" Type="http://schemas.openxmlformats.org/officeDocument/2006/relationships/chart" Target="../charts/chart52.xml"/><Relationship Id="rId2" Type="http://schemas.openxmlformats.org/officeDocument/2006/relationships/chart" Target="../charts/chart37.xml"/><Relationship Id="rId16" Type="http://schemas.openxmlformats.org/officeDocument/2006/relationships/chart" Target="../charts/chart51.xml"/><Relationship Id="rId20" Type="http://schemas.openxmlformats.org/officeDocument/2006/relationships/chart" Target="../charts/chart55.xml"/><Relationship Id="rId1" Type="http://schemas.openxmlformats.org/officeDocument/2006/relationships/chart" Target="../charts/chart36.xml"/><Relationship Id="rId6" Type="http://schemas.openxmlformats.org/officeDocument/2006/relationships/chart" Target="../charts/chart41.xml"/><Relationship Id="rId11" Type="http://schemas.openxmlformats.org/officeDocument/2006/relationships/chart" Target="../charts/chart46.xml"/><Relationship Id="rId5" Type="http://schemas.openxmlformats.org/officeDocument/2006/relationships/chart" Target="../charts/chart40.xml"/><Relationship Id="rId15" Type="http://schemas.openxmlformats.org/officeDocument/2006/relationships/chart" Target="../charts/chart50.xml"/><Relationship Id="rId10" Type="http://schemas.openxmlformats.org/officeDocument/2006/relationships/chart" Target="../charts/chart45.xml"/><Relationship Id="rId19" Type="http://schemas.openxmlformats.org/officeDocument/2006/relationships/chart" Target="../charts/chart54.xml"/><Relationship Id="rId4" Type="http://schemas.openxmlformats.org/officeDocument/2006/relationships/chart" Target="../charts/chart39.xml"/><Relationship Id="rId9" Type="http://schemas.openxmlformats.org/officeDocument/2006/relationships/chart" Target="../charts/chart44.xml"/><Relationship Id="rId14" Type="http://schemas.openxmlformats.org/officeDocument/2006/relationships/chart" Target="../charts/chart4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63.xml"/><Relationship Id="rId13" Type="http://schemas.openxmlformats.org/officeDocument/2006/relationships/chart" Target="../charts/chart68.xml"/><Relationship Id="rId18" Type="http://schemas.openxmlformats.org/officeDocument/2006/relationships/chart" Target="../charts/chart73.xml"/><Relationship Id="rId3" Type="http://schemas.openxmlformats.org/officeDocument/2006/relationships/chart" Target="../charts/chart58.xml"/><Relationship Id="rId7" Type="http://schemas.openxmlformats.org/officeDocument/2006/relationships/chart" Target="../charts/chart62.xml"/><Relationship Id="rId12" Type="http://schemas.openxmlformats.org/officeDocument/2006/relationships/chart" Target="../charts/chart67.xml"/><Relationship Id="rId17" Type="http://schemas.openxmlformats.org/officeDocument/2006/relationships/chart" Target="../charts/chart72.xml"/><Relationship Id="rId2" Type="http://schemas.openxmlformats.org/officeDocument/2006/relationships/chart" Target="../charts/chart57.xml"/><Relationship Id="rId16" Type="http://schemas.openxmlformats.org/officeDocument/2006/relationships/chart" Target="../charts/chart71.xml"/><Relationship Id="rId20" Type="http://schemas.openxmlformats.org/officeDocument/2006/relationships/chart" Target="../charts/chart75.xml"/><Relationship Id="rId1" Type="http://schemas.openxmlformats.org/officeDocument/2006/relationships/chart" Target="../charts/chart56.xml"/><Relationship Id="rId6" Type="http://schemas.openxmlformats.org/officeDocument/2006/relationships/chart" Target="../charts/chart61.xml"/><Relationship Id="rId11" Type="http://schemas.openxmlformats.org/officeDocument/2006/relationships/chart" Target="../charts/chart66.xml"/><Relationship Id="rId5" Type="http://schemas.openxmlformats.org/officeDocument/2006/relationships/chart" Target="../charts/chart60.xml"/><Relationship Id="rId15" Type="http://schemas.openxmlformats.org/officeDocument/2006/relationships/chart" Target="../charts/chart70.xml"/><Relationship Id="rId10" Type="http://schemas.openxmlformats.org/officeDocument/2006/relationships/chart" Target="../charts/chart65.xml"/><Relationship Id="rId19" Type="http://schemas.openxmlformats.org/officeDocument/2006/relationships/chart" Target="../charts/chart74.xml"/><Relationship Id="rId4" Type="http://schemas.openxmlformats.org/officeDocument/2006/relationships/chart" Target="../charts/chart59.xml"/><Relationship Id="rId9" Type="http://schemas.openxmlformats.org/officeDocument/2006/relationships/chart" Target="../charts/chart64.xml"/><Relationship Id="rId14" Type="http://schemas.openxmlformats.org/officeDocument/2006/relationships/chart" Target="../charts/chart69.xml"/></Relationships>
</file>

<file path=xl/drawings/drawing1.xml><?xml version="1.0" encoding="utf-8"?>
<xdr:wsDr xmlns:xdr="http://schemas.openxmlformats.org/drawingml/2006/spreadsheetDrawing" xmlns:a="http://schemas.openxmlformats.org/drawingml/2006/main">
  <xdr:twoCellAnchor>
    <xdr:from>
      <xdr:col>7</xdr:col>
      <xdr:colOff>180975</xdr:colOff>
      <xdr:row>0</xdr:row>
      <xdr:rowOff>190500</xdr:rowOff>
    </xdr:from>
    <xdr:to>
      <xdr:col>14</xdr:col>
      <xdr:colOff>600075</xdr:colOff>
      <xdr:row>15</xdr:row>
      <xdr:rowOff>57150</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16</xdr:row>
      <xdr:rowOff>28575</xdr:rowOff>
    </xdr:from>
    <xdr:to>
      <xdr:col>14</xdr:col>
      <xdr:colOff>581025</xdr:colOff>
      <xdr:row>30</xdr:row>
      <xdr:rowOff>95250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571500</xdr:colOff>
      <xdr:row>1</xdr:row>
      <xdr:rowOff>9525</xdr:rowOff>
    </xdr:from>
    <xdr:to>
      <xdr:col>33</xdr:col>
      <xdr:colOff>266700</xdr:colOff>
      <xdr:row>15</xdr:row>
      <xdr:rowOff>76200</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125185</xdr:colOff>
      <xdr:row>17</xdr:row>
      <xdr:rowOff>43543</xdr:rowOff>
    </xdr:from>
    <xdr:to>
      <xdr:col>33</xdr:col>
      <xdr:colOff>429985</xdr:colOff>
      <xdr:row>31</xdr:row>
      <xdr:rowOff>114301</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557213</xdr:colOff>
      <xdr:row>19</xdr:row>
      <xdr:rowOff>166687</xdr:rowOff>
    </xdr:from>
    <xdr:to>
      <xdr:col>24</xdr:col>
      <xdr:colOff>557213</xdr:colOff>
      <xdr:row>34</xdr:row>
      <xdr:rowOff>52387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681038</xdr:colOff>
      <xdr:row>19</xdr:row>
      <xdr:rowOff>161925</xdr:rowOff>
    </xdr:from>
    <xdr:to>
      <xdr:col>30</xdr:col>
      <xdr:colOff>681038</xdr:colOff>
      <xdr:row>34</xdr:row>
      <xdr:rowOff>47625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690563</xdr:colOff>
      <xdr:row>20</xdr:row>
      <xdr:rowOff>14287</xdr:rowOff>
    </xdr:from>
    <xdr:to>
      <xdr:col>37</xdr:col>
      <xdr:colOff>690563</xdr:colOff>
      <xdr:row>34</xdr:row>
      <xdr:rowOff>90487</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52388</xdr:colOff>
      <xdr:row>20</xdr:row>
      <xdr:rowOff>9525</xdr:rowOff>
    </xdr:from>
    <xdr:to>
      <xdr:col>44</xdr:col>
      <xdr:colOff>52388</xdr:colOff>
      <xdr:row>34</xdr:row>
      <xdr:rowOff>85725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85725</xdr:colOff>
      <xdr:row>19</xdr:row>
      <xdr:rowOff>147637</xdr:rowOff>
    </xdr:from>
    <xdr:to>
      <xdr:col>11</xdr:col>
      <xdr:colOff>85725</xdr:colOff>
      <xdr:row>34</xdr:row>
      <xdr:rowOff>33337</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209550</xdr:colOff>
      <xdr:row>19</xdr:row>
      <xdr:rowOff>142875</xdr:rowOff>
    </xdr:from>
    <xdr:to>
      <xdr:col>17</xdr:col>
      <xdr:colOff>209550</xdr:colOff>
      <xdr:row>34</xdr:row>
      <xdr:rowOff>28575</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554182</xdr:colOff>
      <xdr:row>35</xdr:row>
      <xdr:rowOff>143308</xdr:rowOff>
    </xdr:from>
    <xdr:to>
      <xdr:col>24</xdr:col>
      <xdr:colOff>554182</xdr:colOff>
      <xdr:row>50</xdr:row>
      <xdr:rowOff>29008</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678007</xdr:colOff>
      <xdr:row>35</xdr:row>
      <xdr:rowOff>138546</xdr:rowOff>
    </xdr:from>
    <xdr:to>
      <xdr:col>30</xdr:col>
      <xdr:colOff>678007</xdr:colOff>
      <xdr:row>50</xdr:row>
      <xdr:rowOff>24246</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675409</xdr:colOff>
      <xdr:row>36</xdr:row>
      <xdr:rowOff>39398</xdr:rowOff>
    </xdr:from>
    <xdr:to>
      <xdr:col>37</xdr:col>
      <xdr:colOff>675409</xdr:colOff>
      <xdr:row>50</xdr:row>
      <xdr:rowOff>115598</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37234</xdr:colOff>
      <xdr:row>36</xdr:row>
      <xdr:rowOff>34636</xdr:rowOff>
    </xdr:from>
    <xdr:to>
      <xdr:col>44</xdr:col>
      <xdr:colOff>37234</xdr:colOff>
      <xdr:row>50</xdr:row>
      <xdr:rowOff>110836</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88323</xdr:colOff>
      <xdr:row>35</xdr:row>
      <xdr:rowOff>113867</xdr:rowOff>
    </xdr:from>
    <xdr:to>
      <xdr:col>11</xdr:col>
      <xdr:colOff>88323</xdr:colOff>
      <xdr:row>49</xdr:row>
      <xdr:rowOff>190067</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212148</xdr:colOff>
      <xdr:row>35</xdr:row>
      <xdr:rowOff>109105</xdr:rowOff>
    </xdr:from>
    <xdr:to>
      <xdr:col>17</xdr:col>
      <xdr:colOff>212148</xdr:colOff>
      <xdr:row>49</xdr:row>
      <xdr:rowOff>185305</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553163</xdr:colOff>
      <xdr:row>51</xdr:row>
      <xdr:rowOff>100522</xdr:rowOff>
    </xdr:from>
    <xdr:to>
      <xdr:col>24</xdr:col>
      <xdr:colOff>553163</xdr:colOff>
      <xdr:row>65</xdr:row>
      <xdr:rowOff>176722</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676988</xdr:colOff>
      <xdr:row>51</xdr:row>
      <xdr:rowOff>95760</xdr:rowOff>
    </xdr:from>
    <xdr:to>
      <xdr:col>30</xdr:col>
      <xdr:colOff>676988</xdr:colOff>
      <xdr:row>65</xdr:row>
      <xdr:rowOff>171960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31</xdr:col>
      <xdr:colOff>719214</xdr:colOff>
      <xdr:row>51</xdr:row>
      <xdr:rowOff>141271</xdr:rowOff>
    </xdr:from>
    <xdr:to>
      <xdr:col>37</xdr:col>
      <xdr:colOff>719214</xdr:colOff>
      <xdr:row>66</xdr:row>
      <xdr:rowOff>26971</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38</xdr:col>
      <xdr:colOff>81039</xdr:colOff>
      <xdr:row>51</xdr:row>
      <xdr:rowOff>136509</xdr:rowOff>
    </xdr:from>
    <xdr:to>
      <xdr:col>44</xdr:col>
      <xdr:colOff>81039</xdr:colOff>
      <xdr:row>66</xdr:row>
      <xdr:rowOff>22209</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129377</xdr:colOff>
      <xdr:row>51</xdr:row>
      <xdr:rowOff>25136</xdr:rowOff>
    </xdr:from>
    <xdr:to>
      <xdr:col>11</xdr:col>
      <xdr:colOff>129377</xdr:colOff>
      <xdr:row>65</xdr:row>
      <xdr:rowOff>107448</xdr:rowOff>
    </xdr:to>
    <xdr:graphicFrame macro="">
      <xdr:nvGraphicFramePr>
        <xdr:cNvPr id="20" name="Diagramm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253202</xdr:colOff>
      <xdr:row>51</xdr:row>
      <xdr:rowOff>20374</xdr:rowOff>
    </xdr:from>
    <xdr:to>
      <xdr:col>17</xdr:col>
      <xdr:colOff>253202</xdr:colOff>
      <xdr:row>65</xdr:row>
      <xdr:rowOff>102686</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531770</xdr:colOff>
      <xdr:row>66</xdr:row>
      <xdr:rowOff>190169</xdr:rowOff>
    </xdr:from>
    <xdr:to>
      <xdr:col>24</xdr:col>
      <xdr:colOff>531770</xdr:colOff>
      <xdr:row>81</xdr:row>
      <xdr:rowOff>81981</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24</xdr:col>
      <xdr:colOff>655595</xdr:colOff>
      <xdr:row>66</xdr:row>
      <xdr:rowOff>185407</xdr:rowOff>
    </xdr:from>
    <xdr:to>
      <xdr:col>30</xdr:col>
      <xdr:colOff>655595</xdr:colOff>
      <xdr:row>81</xdr:row>
      <xdr:rowOff>77219</xdr:rowOff>
    </xdr:to>
    <xdr:graphicFrame macro="">
      <xdr:nvGraphicFramePr>
        <xdr:cNvPr id="23" name="Diagramm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32</xdr:col>
      <xdr:colOff>57048</xdr:colOff>
      <xdr:row>67</xdr:row>
      <xdr:rowOff>54679</xdr:rowOff>
    </xdr:from>
    <xdr:to>
      <xdr:col>38</xdr:col>
      <xdr:colOff>57048</xdr:colOff>
      <xdr:row>81</xdr:row>
      <xdr:rowOff>130879</xdr:rowOff>
    </xdr:to>
    <xdr:graphicFrame macro="">
      <xdr:nvGraphicFramePr>
        <xdr:cNvPr id="24" name="Diagramm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38</xdr:col>
      <xdr:colOff>180873</xdr:colOff>
      <xdr:row>67</xdr:row>
      <xdr:rowOff>49917</xdr:rowOff>
    </xdr:from>
    <xdr:to>
      <xdr:col>44</xdr:col>
      <xdr:colOff>180873</xdr:colOff>
      <xdr:row>81</xdr:row>
      <xdr:rowOff>126117</xdr:rowOff>
    </xdr:to>
    <xdr:graphicFrame macro="">
      <xdr:nvGraphicFramePr>
        <xdr:cNvPr id="25" name="Diagramm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262829</xdr:colOff>
      <xdr:row>67</xdr:row>
      <xdr:rowOff>156550</xdr:rowOff>
    </xdr:from>
    <xdr:to>
      <xdr:col>11</xdr:col>
      <xdr:colOff>262829</xdr:colOff>
      <xdr:row>82</xdr:row>
      <xdr:rowOff>42250</xdr:rowOff>
    </xdr:to>
    <xdr:graphicFrame macro="">
      <xdr:nvGraphicFramePr>
        <xdr:cNvPr id="26" name="Diagramm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386654</xdr:colOff>
      <xdr:row>67</xdr:row>
      <xdr:rowOff>151788</xdr:rowOff>
    </xdr:from>
    <xdr:to>
      <xdr:col>17</xdr:col>
      <xdr:colOff>386654</xdr:colOff>
      <xdr:row>82</xdr:row>
      <xdr:rowOff>37488</xdr:rowOff>
    </xdr:to>
    <xdr:graphicFrame macro="">
      <xdr:nvGraphicFramePr>
        <xdr:cNvPr id="27" name="Diagramm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502228</xdr:colOff>
      <xdr:row>85</xdr:row>
      <xdr:rowOff>22080</xdr:rowOff>
    </xdr:from>
    <xdr:to>
      <xdr:col>24</xdr:col>
      <xdr:colOff>502228</xdr:colOff>
      <xdr:row>99</xdr:row>
      <xdr:rowOff>87074</xdr:rowOff>
    </xdr:to>
    <xdr:graphicFrame macro="">
      <xdr:nvGraphicFramePr>
        <xdr:cNvPr id="28" name="Diagramm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24</xdr:col>
      <xdr:colOff>626053</xdr:colOff>
      <xdr:row>85</xdr:row>
      <xdr:rowOff>17318</xdr:rowOff>
    </xdr:from>
    <xdr:to>
      <xdr:col>30</xdr:col>
      <xdr:colOff>626053</xdr:colOff>
      <xdr:row>99</xdr:row>
      <xdr:rowOff>82312</xdr:rowOff>
    </xdr:to>
    <xdr:graphicFrame macro="">
      <xdr:nvGraphicFramePr>
        <xdr:cNvPr id="29" name="Diagramm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883227</xdr:colOff>
      <xdr:row>85</xdr:row>
      <xdr:rowOff>56715</xdr:rowOff>
    </xdr:from>
    <xdr:to>
      <xdr:col>11</xdr:col>
      <xdr:colOff>17318</xdr:colOff>
      <xdr:row>99</xdr:row>
      <xdr:rowOff>121709</xdr:rowOff>
    </xdr:to>
    <xdr:graphicFrame macro="">
      <xdr:nvGraphicFramePr>
        <xdr:cNvPr id="30" name="Diagramm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141143</xdr:colOff>
      <xdr:row>85</xdr:row>
      <xdr:rowOff>51953</xdr:rowOff>
    </xdr:from>
    <xdr:to>
      <xdr:col>15</xdr:col>
      <xdr:colOff>695324</xdr:colOff>
      <xdr:row>99</xdr:row>
      <xdr:rowOff>116947</xdr:rowOff>
    </xdr:to>
    <xdr:graphicFrame macro="">
      <xdr:nvGraphicFramePr>
        <xdr:cNvPr id="31" name="Diagramm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32</xdr:col>
      <xdr:colOff>34637</xdr:colOff>
      <xdr:row>84</xdr:row>
      <xdr:rowOff>160626</xdr:rowOff>
    </xdr:from>
    <xdr:to>
      <xdr:col>38</xdr:col>
      <xdr:colOff>34637</xdr:colOff>
      <xdr:row>99</xdr:row>
      <xdr:rowOff>35120</xdr:rowOff>
    </xdr:to>
    <xdr:graphicFrame macro="">
      <xdr:nvGraphicFramePr>
        <xdr:cNvPr id="32" name="Diagramm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38</xdr:col>
      <xdr:colOff>158462</xdr:colOff>
      <xdr:row>84</xdr:row>
      <xdr:rowOff>155864</xdr:rowOff>
    </xdr:from>
    <xdr:to>
      <xdr:col>44</xdr:col>
      <xdr:colOff>158462</xdr:colOff>
      <xdr:row>99</xdr:row>
      <xdr:rowOff>30358</xdr:rowOff>
    </xdr:to>
    <xdr:graphicFrame macro="">
      <xdr:nvGraphicFramePr>
        <xdr:cNvPr id="33" name="Diagramm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38</xdr:col>
      <xdr:colOff>51547</xdr:colOff>
      <xdr:row>5</xdr:row>
      <xdr:rowOff>98052</xdr:rowOff>
    </xdr:from>
    <xdr:to>
      <xdr:col>44</xdr:col>
      <xdr:colOff>51547</xdr:colOff>
      <xdr:row>19</xdr:row>
      <xdr:rowOff>164727</xdr:rowOff>
    </xdr:to>
    <xdr:graphicFrame macro="">
      <xdr:nvGraphicFramePr>
        <xdr:cNvPr id="34" name="Diagramm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98</xdr:col>
      <xdr:colOff>536864</xdr:colOff>
      <xdr:row>1</xdr:row>
      <xdr:rowOff>143740</xdr:rowOff>
    </xdr:from>
    <xdr:to>
      <xdr:col>104</xdr:col>
      <xdr:colOff>536864</xdr:colOff>
      <xdr:row>16</xdr:row>
      <xdr:rowOff>29440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104</xdr:col>
      <xdr:colOff>675409</xdr:colOff>
      <xdr:row>1</xdr:row>
      <xdr:rowOff>138545</xdr:rowOff>
    </xdr:from>
    <xdr:to>
      <xdr:col>110</xdr:col>
      <xdr:colOff>675409</xdr:colOff>
      <xdr:row>16</xdr:row>
      <xdr:rowOff>24245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111</xdr:col>
      <xdr:colOff>17318</xdr:colOff>
      <xdr:row>1</xdr:row>
      <xdr:rowOff>155864</xdr:rowOff>
    </xdr:from>
    <xdr:to>
      <xdr:col>117</xdr:col>
      <xdr:colOff>17318</xdr:colOff>
      <xdr:row>16</xdr:row>
      <xdr:rowOff>41564</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117</xdr:col>
      <xdr:colOff>121228</xdr:colOff>
      <xdr:row>1</xdr:row>
      <xdr:rowOff>155865</xdr:rowOff>
    </xdr:from>
    <xdr:to>
      <xdr:col>123</xdr:col>
      <xdr:colOff>121228</xdr:colOff>
      <xdr:row>16</xdr:row>
      <xdr:rowOff>41565</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98</xdr:col>
      <xdr:colOff>519545</xdr:colOff>
      <xdr:row>21</xdr:row>
      <xdr:rowOff>109105</xdr:rowOff>
    </xdr:from>
    <xdr:to>
      <xdr:col>104</xdr:col>
      <xdr:colOff>519545</xdr:colOff>
      <xdr:row>35</xdr:row>
      <xdr:rowOff>150668</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104</xdr:col>
      <xdr:colOff>658090</xdr:colOff>
      <xdr:row>21</xdr:row>
      <xdr:rowOff>103910</xdr:rowOff>
    </xdr:from>
    <xdr:to>
      <xdr:col>110</xdr:col>
      <xdr:colOff>658090</xdr:colOff>
      <xdr:row>35</xdr:row>
      <xdr:rowOff>145473</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110</xdr:col>
      <xdr:colOff>761999</xdr:colOff>
      <xdr:row>21</xdr:row>
      <xdr:rowOff>121229</xdr:rowOff>
    </xdr:from>
    <xdr:to>
      <xdr:col>116</xdr:col>
      <xdr:colOff>761999</xdr:colOff>
      <xdr:row>35</xdr:row>
      <xdr:rowOff>162792</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117</xdr:col>
      <xdr:colOff>103909</xdr:colOff>
      <xdr:row>21</xdr:row>
      <xdr:rowOff>121230</xdr:rowOff>
    </xdr:from>
    <xdr:to>
      <xdr:col>123</xdr:col>
      <xdr:colOff>103909</xdr:colOff>
      <xdr:row>35</xdr:row>
      <xdr:rowOff>162793</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98</xdr:col>
      <xdr:colOff>606137</xdr:colOff>
      <xdr:row>38</xdr:row>
      <xdr:rowOff>5195</xdr:rowOff>
    </xdr:from>
    <xdr:to>
      <xdr:col>104</xdr:col>
      <xdr:colOff>606137</xdr:colOff>
      <xdr:row>52</xdr:row>
      <xdr:rowOff>46759</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104</xdr:col>
      <xdr:colOff>744682</xdr:colOff>
      <xdr:row>38</xdr:row>
      <xdr:rowOff>0</xdr:rowOff>
    </xdr:from>
    <xdr:to>
      <xdr:col>110</xdr:col>
      <xdr:colOff>744682</xdr:colOff>
      <xdr:row>52</xdr:row>
      <xdr:rowOff>41564</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111</xdr:col>
      <xdr:colOff>86591</xdr:colOff>
      <xdr:row>38</xdr:row>
      <xdr:rowOff>17319</xdr:rowOff>
    </xdr:from>
    <xdr:to>
      <xdr:col>117</xdr:col>
      <xdr:colOff>86591</xdr:colOff>
      <xdr:row>52</xdr:row>
      <xdr:rowOff>58883</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117</xdr:col>
      <xdr:colOff>190501</xdr:colOff>
      <xdr:row>38</xdr:row>
      <xdr:rowOff>17320</xdr:rowOff>
    </xdr:from>
    <xdr:to>
      <xdr:col>123</xdr:col>
      <xdr:colOff>190501</xdr:colOff>
      <xdr:row>52</xdr:row>
      <xdr:rowOff>58884</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98</xdr:col>
      <xdr:colOff>571500</xdr:colOff>
      <xdr:row>54</xdr:row>
      <xdr:rowOff>143740</xdr:rowOff>
    </xdr:from>
    <xdr:to>
      <xdr:col>104</xdr:col>
      <xdr:colOff>571500</xdr:colOff>
      <xdr:row>69</xdr:row>
      <xdr:rowOff>12122</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104</xdr:col>
      <xdr:colOff>710045</xdr:colOff>
      <xdr:row>54</xdr:row>
      <xdr:rowOff>138545</xdr:rowOff>
    </xdr:from>
    <xdr:to>
      <xdr:col>110</xdr:col>
      <xdr:colOff>710045</xdr:colOff>
      <xdr:row>69</xdr:row>
      <xdr:rowOff>6927</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111</xdr:col>
      <xdr:colOff>51954</xdr:colOff>
      <xdr:row>54</xdr:row>
      <xdr:rowOff>155864</xdr:rowOff>
    </xdr:from>
    <xdr:to>
      <xdr:col>117</xdr:col>
      <xdr:colOff>51954</xdr:colOff>
      <xdr:row>69</xdr:row>
      <xdr:rowOff>24246</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117</xdr:col>
      <xdr:colOff>155864</xdr:colOff>
      <xdr:row>54</xdr:row>
      <xdr:rowOff>155865</xdr:rowOff>
    </xdr:from>
    <xdr:to>
      <xdr:col>123</xdr:col>
      <xdr:colOff>155864</xdr:colOff>
      <xdr:row>69</xdr:row>
      <xdr:rowOff>24247</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98</xdr:col>
      <xdr:colOff>502227</xdr:colOff>
      <xdr:row>71</xdr:row>
      <xdr:rowOff>22513</xdr:rowOff>
    </xdr:from>
    <xdr:to>
      <xdr:col>104</xdr:col>
      <xdr:colOff>502227</xdr:colOff>
      <xdr:row>85</xdr:row>
      <xdr:rowOff>81395</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104</xdr:col>
      <xdr:colOff>640772</xdr:colOff>
      <xdr:row>71</xdr:row>
      <xdr:rowOff>17318</xdr:rowOff>
    </xdr:from>
    <xdr:to>
      <xdr:col>110</xdr:col>
      <xdr:colOff>640772</xdr:colOff>
      <xdr:row>85</xdr:row>
      <xdr:rowOff>76200</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110</xdr:col>
      <xdr:colOff>744681</xdr:colOff>
      <xdr:row>71</xdr:row>
      <xdr:rowOff>34637</xdr:rowOff>
    </xdr:from>
    <xdr:to>
      <xdr:col>116</xdr:col>
      <xdr:colOff>744681</xdr:colOff>
      <xdr:row>85</xdr:row>
      <xdr:rowOff>93519</xdr:rowOff>
    </xdr:to>
    <xdr:graphicFrame macro="">
      <xdr:nvGraphicFramePr>
        <xdr:cNvPr id="20" name="Diagramm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117</xdr:col>
      <xdr:colOff>86591</xdr:colOff>
      <xdr:row>71</xdr:row>
      <xdr:rowOff>34638</xdr:rowOff>
    </xdr:from>
    <xdr:to>
      <xdr:col>123</xdr:col>
      <xdr:colOff>86591</xdr:colOff>
      <xdr:row>85</xdr:row>
      <xdr:rowOff>93520</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111</xdr:col>
      <xdr:colOff>272143</xdr:colOff>
      <xdr:row>22</xdr:row>
      <xdr:rowOff>149680</xdr:rowOff>
    </xdr:from>
    <xdr:to>
      <xdr:col>117</xdr:col>
      <xdr:colOff>327408</xdr:colOff>
      <xdr:row>37</xdr:row>
      <xdr:rowOff>101265</xdr:rowOff>
    </xdr:to>
    <xdr:pic>
      <xdr:nvPicPr>
        <xdr:cNvPr id="22" name="Grafik 21"/>
        <xdr:cNvPicPr>
          <a:picLocks noChangeAspect="1"/>
        </xdr:cNvPicPr>
      </xdr:nvPicPr>
      <xdr:blipFill>
        <a:blip xmlns:r="http://schemas.openxmlformats.org/officeDocument/2006/relationships" r:embed="rId21"/>
        <a:stretch>
          <a:fillRect/>
        </a:stretch>
      </xdr:blipFill>
      <xdr:spPr>
        <a:xfrm>
          <a:off x="84854143" y="3810001"/>
          <a:ext cx="4627265" cy="28226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98</xdr:col>
      <xdr:colOff>76200</xdr:colOff>
      <xdr:row>1</xdr:row>
      <xdr:rowOff>119062</xdr:rowOff>
    </xdr:from>
    <xdr:to>
      <xdr:col>104</xdr:col>
      <xdr:colOff>76200</xdr:colOff>
      <xdr:row>16</xdr:row>
      <xdr:rowOff>4762</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104</xdr:col>
      <xdr:colOff>504825</xdr:colOff>
      <xdr:row>1</xdr:row>
      <xdr:rowOff>123825</xdr:rowOff>
    </xdr:from>
    <xdr:to>
      <xdr:col>110</xdr:col>
      <xdr:colOff>504825</xdr:colOff>
      <xdr:row>16</xdr:row>
      <xdr:rowOff>9525</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111</xdr:col>
      <xdr:colOff>71437</xdr:colOff>
      <xdr:row>1</xdr:row>
      <xdr:rowOff>142875</xdr:rowOff>
    </xdr:from>
    <xdr:to>
      <xdr:col>117</xdr:col>
      <xdr:colOff>71437</xdr:colOff>
      <xdr:row>16</xdr:row>
      <xdr:rowOff>9525</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117</xdr:col>
      <xdr:colOff>519112</xdr:colOff>
      <xdr:row>1</xdr:row>
      <xdr:rowOff>104775</xdr:rowOff>
    </xdr:from>
    <xdr:to>
      <xdr:col>123</xdr:col>
      <xdr:colOff>519112</xdr:colOff>
      <xdr:row>15</xdr:row>
      <xdr:rowOff>152400</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98</xdr:col>
      <xdr:colOff>309563</xdr:colOff>
      <xdr:row>20</xdr:row>
      <xdr:rowOff>38100</xdr:rowOff>
    </xdr:from>
    <xdr:to>
      <xdr:col>104</xdr:col>
      <xdr:colOff>309563</xdr:colOff>
      <xdr:row>34</xdr:row>
      <xdr:rowOff>114300</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104</xdr:col>
      <xdr:colOff>738188</xdr:colOff>
      <xdr:row>20</xdr:row>
      <xdr:rowOff>42863</xdr:rowOff>
    </xdr:from>
    <xdr:to>
      <xdr:col>110</xdr:col>
      <xdr:colOff>738188</xdr:colOff>
      <xdr:row>34</xdr:row>
      <xdr:rowOff>119063</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111</xdr:col>
      <xdr:colOff>304800</xdr:colOff>
      <xdr:row>20</xdr:row>
      <xdr:rowOff>61913</xdr:rowOff>
    </xdr:from>
    <xdr:to>
      <xdr:col>117</xdr:col>
      <xdr:colOff>304800</xdr:colOff>
      <xdr:row>34</xdr:row>
      <xdr:rowOff>119063</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117</xdr:col>
      <xdr:colOff>752475</xdr:colOff>
      <xdr:row>20</xdr:row>
      <xdr:rowOff>23813</xdr:rowOff>
    </xdr:from>
    <xdr:to>
      <xdr:col>123</xdr:col>
      <xdr:colOff>752475</xdr:colOff>
      <xdr:row>34</xdr:row>
      <xdr:rowOff>71438</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98</xdr:col>
      <xdr:colOff>311727</xdr:colOff>
      <xdr:row>36</xdr:row>
      <xdr:rowOff>135515</xdr:rowOff>
    </xdr:from>
    <xdr:to>
      <xdr:col>104</xdr:col>
      <xdr:colOff>311727</xdr:colOff>
      <xdr:row>50</xdr:row>
      <xdr:rowOff>177079</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104</xdr:col>
      <xdr:colOff>740352</xdr:colOff>
      <xdr:row>36</xdr:row>
      <xdr:rowOff>140278</xdr:rowOff>
    </xdr:from>
    <xdr:to>
      <xdr:col>110</xdr:col>
      <xdr:colOff>740352</xdr:colOff>
      <xdr:row>50</xdr:row>
      <xdr:rowOff>181842</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111</xdr:col>
      <xdr:colOff>306964</xdr:colOff>
      <xdr:row>36</xdr:row>
      <xdr:rowOff>159328</xdr:rowOff>
    </xdr:from>
    <xdr:to>
      <xdr:col>117</xdr:col>
      <xdr:colOff>306964</xdr:colOff>
      <xdr:row>50</xdr:row>
      <xdr:rowOff>181842</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117</xdr:col>
      <xdr:colOff>754639</xdr:colOff>
      <xdr:row>36</xdr:row>
      <xdr:rowOff>121228</xdr:rowOff>
    </xdr:from>
    <xdr:to>
      <xdr:col>123</xdr:col>
      <xdr:colOff>754639</xdr:colOff>
      <xdr:row>50</xdr:row>
      <xdr:rowOff>134217</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98</xdr:col>
      <xdr:colOff>294409</xdr:colOff>
      <xdr:row>52</xdr:row>
      <xdr:rowOff>170150</xdr:rowOff>
    </xdr:from>
    <xdr:to>
      <xdr:col>104</xdr:col>
      <xdr:colOff>294409</xdr:colOff>
      <xdr:row>67</xdr:row>
      <xdr:rowOff>38532</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104</xdr:col>
      <xdr:colOff>723034</xdr:colOff>
      <xdr:row>52</xdr:row>
      <xdr:rowOff>174913</xdr:rowOff>
    </xdr:from>
    <xdr:to>
      <xdr:col>110</xdr:col>
      <xdr:colOff>723034</xdr:colOff>
      <xdr:row>67</xdr:row>
      <xdr:rowOff>43295</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111</xdr:col>
      <xdr:colOff>289646</xdr:colOff>
      <xdr:row>53</xdr:row>
      <xdr:rowOff>3463</xdr:rowOff>
    </xdr:from>
    <xdr:to>
      <xdr:col>117</xdr:col>
      <xdr:colOff>289646</xdr:colOff>
      <xdr:row>67</xdr:row>
      <xdr:rowOff>43295</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117</xdr:col>
      <xdr:colOff>737321</xdr:colOff>
      <xdr:row>52</xdr:row>
      <xdr:rowOff>155863</xdr:rowOff>
    </xdr:from>
    <xdr:to>
      <xdr:col>123</xdr:col>
      <xdr:colOff>737321</xdr:colOff>
      <xdr:row>66</xdr:row>
      <xdr:rowOff>186170</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98</xdr:col>
      <xdr:colOff>242455</xdr:colOff>
      <xdr:row>68</xdr:row>
      <xdr:rowOff>170151</xdr:rowOff>
    </xdr:from>
    <xdr:to>
      <xdr:col>104</xdr:col>
      <xdr:colOff>242455</xdr:colOff>
      <xdr:row>83</xdr:row>
      <xdr:rowOff>38533</xdr:rowOff>
    </xdr:to>
    <xdr:graphicFrame macro="">
      <xdr:nvGraphicFramePr>
        <xdr:cNvPr id="20" name="Diagramm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104</xdr:col>
      <xdr:colOff>671080</xdr:colOff>
      <xdr:row>68</xdr:row>
      <xdr:rowOff>174914</xdr:rowOff>
    </xdr:from>
    <xdr:to>
      <xdr:col>110</xdr:col>
      <xdr:colOff>671080</xdr:colOff>
      <xdr:row>83</xdr:row>
      <xdr:rowOff>43296</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111</xdr:col>
      <xdr:colOff>237692</xdr:colOff>
      <xdr:row>69</xdr:row>
      <xdr:rowOff>3464</xdr:rowOff>
    </xdr:from>
    <xdr:to>
      <xdr:col>117</xdr:col>
      <xdr:colOff>237692</xdr:colOff>
      <xdr:row>83</xdr:row>
      <xdr:rowOff>43296</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117</xdr:col>
      <xdr:colOff>685367</xdr:colOff>
      <xdr:row>68</xdr:row>
      <xdr:rowOff>155864</xdr:rowOff>
    </xdr:from>
    <xdr:to>
      <xdr:col>123</xdr:col>
      <xdr:colOff>685367</xdr:colOff>
      <xdr:row>82</xdr:row>
      <xdr:rowOff>186171</xdr:rowOff>
    </xdr:to>
    <xdr:graphicFrame macro="">
      <xdr:nvGraphicFramePr>
        <xdr:cNvPr id="23" name="Diagramm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
  <sheetViews>
    <sheetView topLeftCell="K10" zoomScaleNormal="100" workbookViewId="0">
      <selection activeCell="M39" sqref="M39:AE41"/>
    </sheetView>
  </sheetViews>
  <sheetFormatPr baseColWidth="10" defaultColWidth="9.140625" defaultRowHeight="15" x14ac:dyDescent="0.25"/>
  <cols>
    <col min="10" max="10" width="4.5703125" customWidth="1"/>
    <col min="12" max="12" width="12" customWidth="1"/>
  </cols>
  <sheetData>
    <row r="1" spans="2:25" ht="15.75" thickBot="1" x14ac:dyDescent="0.3"/>
    <row r="2" spans="2:25" ht="15.75" thickBot="1" x14ac:dyDescent="0.3">
      <c r="B2" s="22" t="s">
        <v>10</v>
      </c>
      <c r="C2" s="23"/>
      <c r="D2" s="23"/>
      <c r="E2" s="24"/>
      <c r="V2" s="22" t="s">
        <v>45</v>
      </c>
      <c r="W2" s="23"/>
      <c r="X2" s="23"/>
      <c r="Y2" s="24"/>
    </row>
    <row r="3" spans="2:25" x14ac:dyDescent="0.25">
      <c r="B3" s="1"/>
      <c r="C3" s="2" t="s">
        <v>0</v>
      </c>
      <c r="D3" s="2" t="s">
        <v>1</v>
      </c>
      <c r="E3" s="3" t="s">
        <v>2</v>
      </c>
      <c r="V3" s="1"/>
      <c r="W3" s="2" t="s">
        <v>46</v>
      </c>
      <c r="X3" s="2" t="s">
        <v>47</v>
      </c>
      <c r="Y3" s="3" t="s">
        <v>2</v>
      </c>
    </row>
    <row r="4" spans="2:25" x14ac:dyDescent="0.25">
      <c r="B4" s="1" t="s">
        <v>6</v>
      </c>
      <c r="C4" s="2">
        <v>4.1423721689926002E-2</v>
      </c>
      <c r="D4" s="2">
        <v>5.319</v>
      </c>
      <c r="E4" s="3" t="s">
        <v>4</v>
      </c>
      <c r="V4" s="1" t="s">
        <v>6</v>
      </c>
      <c r="W4" s="2">
        <v>2.32558139534884E-2</v>
      </c>
      <c r="X4" s="2">
        <v>5.4260000000000002</v>
      </c>
      <c r="Y4" s="3" t="s">
        <v>4</v>
      </c>
    </row>
    <row r="5" spans="2:25" x14ac:dyDescent="0.25">
      <c r="B5" s="1" t="s">
        <v>5</v>
      </c>
      <c r="C5" s="2">
        <v>3.9379648334701998E-2</v>
      </c>
      <c r="D5" s="2">
        <v>5.2489999999999997</v>
      </c>
      <c r="E5" s="3" t="s">
        <v>4</v>
      </c>
      <c r="V5" s="1" t="s">
        <v>5</v>
      </c>
      <c r="W5" s="2">
        <v>3.3333333333333298E-2</v>
      </c>
      <c r="X5" s="2">
        <v>4.907</v>
      </c>
      <c r="Y5" s="3" t="s">
        <v>4</v>
      </c>
    </row>
    <row r="6" spans="2:25" x14ac:dyDescent="0.25">
      <c r="B6" s="1" t="s">
        <v>7</v>
      </c>
      <c r="C6" s="2">
        <v>6.0237122262289798E-2</v>
      </c>
      <c r="D6" s="2">
        <v>4.9279999999999999</v>
      </c>
      <c r="E6" s="3" t="s">
        <v>4</v>
      </c>
      <c r="V6" s="1" t="s">
        <v>7</v>
      </c>
      <c r="W6" s="2">
        <v>4.3478260869565202E-2</v>
      </c>
      <c r="X6" s="2">
        <v>4.524</v>
      </c>
      <c r="Y6" s="3" t="s">
        <v>4</v>
      </c>
    </row>
    <row r="7" spans="2:25" x14ac:dyDescent="0.25">
      <c r="B7" s="1" t="s">
        <v>3</v>
      </c>
      <c r="C7" s="2">
        <v>3.6310817133130002E-2</v>
      </c>
      <c r="D7" s="2">
        <v>5.3739999999999997</v>
      </c>
      <c r="E7" s="3" t="s">
        <v>4</v>
      </c>
      <c r="V7" s="1" t="s">
        <v>3</v>
      </c>
      <c r="W7" s="2">
        <v>2.1739130434782601E-2</v>
      </c>
      <c r="X7" s="2">
        <v>5.524</v>
      </c>
      <c r="Y7" s="3" t="s">
        <v>4</v>
      </c>
    </row>
    <row r="8" spans="2:25" x14ac:dyDescent="0.25">
      <c r="B8" s="1" t="s">
        <v>6</v>
      </c>
      <c r="C8" s="2">
        <v>5.1274633089616203E-2</v>
      </c>
      <c r="D8" s="2">
        <v>5.0960000000000001</v>
      </c>
      <c r="E8" s="3" t="s">
        <v>8</v>
      </c>
      <c r="V8" s="1" t="s">
        <v>6</v>
      </c>
      <c r="W8" s="2">
        <v>3.4482758620689703E-2</v>
      </c>
      <c r="X8" s="2">
        <v>4.8579999999999997</v>
      </c>
      <c r="Y8" s="3" t="s">
        <v>8</v>
      </c>
    </row>
    <row r="9" spans="2:25" x14ac:dyDescent="0.25">
      <c r="B9" s="1" t="s">
        <v>5</v>
      </c>
      <c r="C9" s="2">
        <v>3.9839624442586999E-2</v>
      </c>
      <c r="D9" s="2">
        <v>5.2389999999999999</v>
      </c>
      <c r="E9" s="3" t="s">
        <v>8</v>
      </c>
      <c r="V9" s="1" t="s">
        <v>5</v>
      </c>
      <c r="W9" s="2">
        <v>2.4390243902439001E-2</v>
      </c>
      <c r="X9" s="2">
        <v>5.3579999999999997</v>
      </c>
      <c r="Y9" s="3" t="s">
        <v>8</v>
      </c>
    </row>
    <row r="10" spans="2:25" x14ac:dyDescent="0.25">
      <c r="B10" s="1" t="s">
        <v>7</v>
      </c>
      <c r="C10" s="2">
        <v>6.4774465655811506E-2</v>
      </c>
      <c r="D10" s="2">
        <v>4.7949999999999999</v>
      </c>
      <c r="E10" s="3" t="s">
        <v>8</v>
      </c>
      <c r="V10" s="1" t="s">
        <v>7</v>
      </c>
      <c r="W10" s="2">
        <v>4.5454545454545497E-2</v>
      </c>
      <c r="X10" s="2">
        <v>4.4589999999999996</v>
      </c>
      <c r="Y10" s="3" t="s">
        <v>8</v>
      </c>
    </row>
    <row r="11" spans="2:25" x14ac:dyDescent="0.25">
      <c r="B11" s="1" t="s">
        <v>3</v>
      </c>
      <c r="C11" s="2">
        <v>4.3484934452140703E-2</v>
      </c>
      <c r="D11" s="2">
        <v>5.133</v>
      </c>
      <c r="E11" s="3" t="s">
        <v>8</v>
      </c>
      <c r="V11" s="1" t="s">
        <v>3</v>
      </c>
      <c r="W11" s="2">
        <v>3.03030303030303E-2</v>
      </c>
      <c r="X11" s="2">
        <v>5.0439999999999996</v>
      </c>
      <c r="Y11" s="3" t="s">
        <v>8</v>
      </c>
    </row>
    <row r="12" spans="2:25" x14ac:dyDescent="0.25">
      <c r="B12" s="1" t="s">
        <v>6</v>
      </c>
      <c r="C12" s="2">
        <v>3.9896786581690297E-2</v>
      </c>
      <c r="D12" s="2">
        <v>5.2530000000000001</v>
      </c>
      <c r="E12" s="3" t="s">
        <v>9</v>
      </c>
      <c r="V12" s="1" t="s">
        <v>6</v>
      </c>
      <c r="W12" s="2">
        <v>2.5000000000000001E-2</v>
      </c>
      <c r="X12" s="2">
        <v>5.3220000000000001</v>
      </c>
      <c r="Y12" s="3" t="s">
        <v>9</v>
      </c>
    </row>
    <row r="13" spans="2:25" x14ac:dyDescent="0.25">
      <c r="B13" s="1" t="s">
        <v>5</v>
      </c>
      <c r="C13" s="2">
        <v>3.92084382068476E-2</v>
      </c>
      <c r="D13" s="2">
        <v>5.2190000000000003</v>
      </c>
      <c r="E13" s="3" t="s">
        <v>9</v>
      </c>
      <c r="V13" s="1" t="s">
        <v>5</v>
      </c>
      <c r="W13" s="2">
        <v>2.7777777777777801E-2</v>
      </c>
      <c r="X13" s="2">
        <v>5.17</v>
      </c>
      <c r="Y13" s="3" t="s">
        <v>9</v>
      </c>
    </row>
    <row r="14" spans="2:25" x14ac:dyDescent="0.25">
      <c r="B14" s="1" t="s">
        <v>7</v>
      </c>
      <c r="C14" s="2">
        <v>4.3912457714363501E-2</v>
      </c>
      <c r="D14" s="2">
        <v>5.17</v>
      </c>
      <c r="E14" s="3" t="s">
        <v>9</v>
      </c>
      <c r="V14" s="1" t="s">
        <v>7</v>
      </c>
      <c r="W14" s="2">
        <v>3.3333333333333298E-2</v>
      </c>
      <c r="X14" s="2">
        <v>4.907</v>
      </c>
      <c r="Y14" s="3" t="s">
        <v>9</v>
      </c>
    </row>
    <row r="15" spans="2:25" ht="15.75" thickBot="1" x14ac:dyDescent="0.3">
      <c r="B15" s="1" t="s">
        <v>63</v>
      </c>
      <c r="C15" s="2">
        <v>3.9221663060166299E-2</v>
      </c>
      <c r="D15" s="2">
        <v>5.2809999999999997</v>
      </c>
      <c r="E15" s="3" t="s">
        <v>9</v>
      </c>
      <c r="V15" s="4" t="s">
        <v>63</v>
      </c>
      <c r="W15" s="5">
        <v>2.5641025641025599E-2</v>
      </c>
      <c r="X15" s="5">
        <v>5.2850000000000001</v>
      </c>
      <c r="Y15" s="6" t="s">
        <v>9</v>
      </c>
    </row>
    <row r="16" spans="2:25" x14ac:dyDescent="0.25">
      <c r="B16" s="1"/>
      <c r="C16" s="2"/>
      <c r="D16" s="2"/>
      <c r="E16" s="3"/>
    </row>
    <row r="17" spans="1:32" x14ac:dyDescent="0.25">
      <c r="B17" s="1"/>
      <c r="C17" s="2"/>
      <c r="D17" s="2"/>
      <c r="E17" s="3"/>
    </row>
    <row r="18" spans="1:32" ht="15.75" thickBot="1" x14ac:dyDescent="0.3">
      <c r="B18" s="4"/>
      <c r="C18" s="5"/>
      <c r="D18" s="5"/>
      <c r="E18" s="6"/>
    </row>
    <row r="20" spans="1:32" x14ac:dyDescent="0.25">
      <c r="B20" s="2" t="s">
        <v>12</v>
      </c>
      <c r="C20" s="2" t="s">
        <v>11</v>
      </c>
      <c r="D20" s="2" t="s">
        <v>13</v>
      </c>
      <c r="W20" s="2" t="s">
        <v>12</v>
      </c>
      <c r="X20" s="2" t="s">
        <v>11</v>
      </c>
      <c r="Y20" s="2" t="s">
        <v>13</v>
      </c>
    </row>
    <row r="21" spans="1:32" x14ac:dyDescent="0.25">
      <c r="A21" s="1" t="s">
        <v>6</v>
      </c>
      <c r="B21" s="2">
        <v>4.1423721689926002E-2</v>
      </c>
      <c r="C21" s="2">
        <v>5.1274633089616203E-2</v>
      </c>
      <c r="D21">
        <v>3.9896786581690297E-2</v>
      </c>
      <c r="V21" s="1" t="s">
        <v>6</v>
      </c>
      <c r="W21">
        <v>2.32558139534884E-2</v>
      </c>
      <c r="X21">
        <v>3.4482758620689703E-2</v>
      </c>
      <c r="Y21">
        <v>2.5000000000000001E-2</v>
      </c>
    </row>
    <row r="22" spans="1:32" x14ac:dyDescent="0.25">
      <c r="A22" s="1" t="s">
        <v>5</v>
      </c>
      <c r="B22" s="2">
        <v>3.9379648334701998E-2</v>
      </c>
      <c r="C22" s="2">
        <v>3.9839624442586999E-2</v>
      </c>
      <c r="D22">
        <v>3.92084382068476E-2</v>
      </c>
      <c r="V22" s="1" t="s">
        <v>5</v>
      </c>
      <c r="W22">
        <v>3.3333333333333298E-2</v>
      </c>
      <c r="X22">
        <v>2.4390243902439001E-2</v>
      </c>
      <c r="Y22">
        <v>2.7777777777777801E-2</v>
      </c>
    </row>
    <row r="23" spans="1:32" x14ac:dyDescent="0.25">
      <c r="A23" s="1" t="s">
        <v>7</v>
      </c>
      <c r="B23" s="2">
        <v>6.0237122262289798E-2</v>
      </c>
      <c r="C23" s="2">
        <v>6.4774465655811506E-2</v>
      </c>
      <c r="D23">
        <v>4.3912457714363501E-2</v>
      </c>
      <c r="V23" s="1" t="s">
        <v>7</v>
      </c>
      <c r="W23">
        <v>4.3478260869565202E-2</v>
      </c>
      <c r="X23">
        <v>4.5454545454545497E-2</v>
      </c>
      <c r="Y23">
        <v>3.3333333333333298E-2</v>
      </c>
    </row>
    <row r="24" spans="1:32" x14ac:dyDescent="0.25">
      <c r="A24" s="1" t="s">
        <v>3</v>
      </c>
      <c r="B24" s="2">
        <v>3.6310817133130002E-2</v>
      </c>
      <c r="C24" s="2">
        <v>4.3484934452140703E-2</v>
      </c>
      <c r="D24">
        <v>3.9221663060166299E-2</v>
      </c>
      <c r="V24" s="1" t="s">
        <v>3</v>
      </c>
      <c r="W24">
        <v>2.1739130434782601E-2</v>
      </c>
      <c r="X24">
        <v>3.03030303030303E-2</v>
      </c>
      <c r="Y24">
        <v>2.5641025641025599E-2</v>
      </c>
    </row>
    <row r="25" spans="1:32" x14ac:dyDescent="0.25">
      <c r="A25" s="1"/>
      <c r="B25" s="2"/>
      <c r="C25" s="2"/>
    </row>
    <row r="27" spans="1:32" x14ac:dyDescent="0.25">
      <c r="B27" s="2" t="s">
        <v>12</v>
      </c>
      <c r="C27" s="2" t="s">
        <v>11</v>
      </c>
      <c r="D27" s="2" t="s">
        <v>13</v>
      </c>
      <c r="W27" s="2" t="s">
        <v>12</v>
      </c>
      <c r="X27" s="2" t="s">
        <v>11</v>
      </c>
      <c r="Y27" s="2" t="s">
        <v>13</v>
      </c>
    </row>
    <row r="28" spans="1:32" x14ac:dyDescent="0.25">
      <c r="A28" s="1" t="s">
        <v>6</v>
      </c>
      <c r="B28" s="2">
        <v>5.319</v>
      </c>
      <c r="C28" s="2">
        <v>5.0960000000000001</v>
      </c>
      <c r="D28">
        <v>5.2530000000000001</v>
      </c>
      <c r="V28" s="1" t="s">
        <v>6</v>
      </c>
      <c r="W28">
        <v>5.4260000000000002</v>
      </c>
      <c r="X28">
        <v>4.8579999999999997</v>
      </c>
      <c r="Y28">
        <v>5.3220000000000001</v>
      </c>
    </row>
    <row r="29" spans="1:32" x14ac:dyDescent="0.25">
      <c r="A29" s="1" t="s">
        <v>5</v>
      </c>
      <c r="B29" s="2">
        <v>5.2489999999999997</v>
      </c>
      <c r="C29" s="2">
        <v>5.2389999999999999</v>
      </c>
      <c r="D29">
        <v>5.2190000000000003</v>
      </c>
      <c r="V29" s="1" t="s">
        <v>5</v>
      </c>
      <c r="W29">
        <v>4.907</v>
      </c>
      <c r="X29">
        <v>5.3579999999999997</v>
      </c>
      <c r="Y29">
        <v>5.17</v>
      </c>
    </row>
    <row r="30" spans="1:32" x14ac:dyDescent="0.25">
      <c r="A30" s="1" t="s">
        <v>7</v>
      </c>
      <c r="B30" s="2">
        <v>4.9279999999999999</v>
      </c>
      <c r="C30" s="2">
        <v>4.7949999999999999</v>
      </c>
      <c r="D30">
        <v>5.17</v>
      </c>
      <c r="V30" s="1" t="s">
        <v>7</v>
      </c>
      <c r="W30">
        <v>4.524</v>
      </c>
      <c r="X30">
        <v>4.4589999999999996</v>
      </c>
      <c r="Y30">
        <v>4.907</v>
      </c>
    </row>
    <row r="31" spans="1:32" x14ac:dyDescent="0.25">
      <c r="A31" s="1" t="s">
        <v>3</v>
      </c>
      <c r="B31" s="2">
        <v>5.3739999999999997</v>
      </c>
      <c r="C31" s="2">
        <v>5.133</v>
      </c>
      <c r="D31">
        <v>5.2809999999999997</v>
      </c>
      <c r="V31" s="1" t="s">
        <v>3</v>
      </c>
      <c r="W31">
        <v>5.524</v>
      </c>
      <c r="X31">
        <v>5.0439999999999996</v>
      </c>
      <c r="Y31">
        <v>5.2850000000000001</v>
      </c>
    </row>
    <row r="32" spans="1:32" x14ac:dyDescent="0.25">
      <c r="A32" s="1"/>
      <c r="B32" s="2"/>
      <c r="C32" s="2"/>
      <c r="M32" s="17"/>
      <c r="N32" s="17"/>
      <c r="O32" s="17"/>
      <c r="P32" s="17"/>
      <c r="Q32" s="17"/>
      <c r="R32" s="17"/>
      <c r="S32" s="17"/>
      <c r="T32" s="17"/>
      <c r="U32" s="17"/>
      <c r="V32" s="17"/>
      <c r="W32" s="17"/>
      <c r="X32" s="17"/>
      <c r="Y32" s="17"/>
      <c r="Z32" s="17"/>
      <c r="AA32" s="17"/>
      <c r="AB32" s="17"/>
      <c r="AC32" s="17"/>
      <c r="AD32" s="17"/>
      <c r="AE32" s="17"/>
      <c r="AF32" s="17"/>
    </row>
    <row r="33" spans="11:32" ht="15" customHeight="1" x14ac:dyDescent="0.25">
      <c r="M33" s="17"/>
      <c r="N33" s="17"/>
      <c r="O33" s="17"/>
      <c r="P33" s="17"/>
      <c r="Q33" s="17"/>
      <c r="R33" s="17"/>
      <c r="S33" s="17"/>
      <c r="T33" s="17"/>
      <c r="U33" s="17"/>
      <c r="V33" s="17"/>
      <c r="W33" s="17"/>
      <c r="X33" s="17"/>
      <c r="Y33" s="17"/>
      <c r="Z33" s="17"/>
      <c r="AA33" s="17"/>
      <c r="AB33" s="17"/>
      <c r="AC33" s="17"/>
      <c r="AD33" s="17"/>
      <c r="AE33" s="17"/>
      <c r="AF33" s="17"/>
    </row>
    <row r="34" spans="11:32" x14ac:dyDescent="0.25">
      <c r="M34" s="55" t="s">
        <v>178</v>
      </c>
      <c r="N34" s="55"/>
      <c r="O34" s="55"/>
      <c r="P34" s="55"/>
      <c r="Q34" s="55"/>
      <c r="R34" s="55"/>
      <c r="S34" s="55"/>
      <c r="T34" s="55"/>
      <c r="U34" s="55"/>
      <c r="V34" s="55"/>
      <c r="W34" s="55"/>
      <c r="X34" s="55"/>
      <c r="Y34" s="55"/>
      <c r="Z34" s="55"/>
      <c r="AA34" s="55"/>
      <c r="AB34" s="55"/>
      <c r="AC34" s="55"/>
      <c r="AD34" s="55"/>
      <c r="AE34" s="55"/>
      <c r="AF34" s="17"/>
    </row>
    <row r="35" spans="11:32" x14ac:dyDescent="0.25">
      <c r="M35" s="55"/>
      <c r="N35" s="55"/>
      <c r="O35" s="55"/>
      <c r="P35" s="55"/>
      <c r="Q35" s="55"/>
      <c r="R35" s="55"/>
      <c r="S35" s="55"/>
      <c r="T35" s="55"/>
      <c r="U35" s="55"/>
      <c r="V35" s="55"/>
      <c r="W35" s="55"/>
      <c r="X35" s="55"/>
      <c r="Y35" s="55"/>
      <c r="Z35" s="55"/>
      <c r="AA35" s="55"/>
      <c r="AB35" s="55"/>
      <c r="AC35" s="55"/>
      <c r="AD35" s="55"/>
      <c r="AE35" s="55"/>
      <c r="AF35" s="17"/>
    </row>
    <row r="36" spans="11:32" x14ac:dyDescent="0.25">
      <c r="M36" s="55"/>
      <c r="N36" s="55"/>
      <c r="O36" s="55"/>
      <c r="P36" s="55"/>
      <c r="Q36" s="55"/>
      <c r="R36" s="55"/>
      <c r="S36" s="55"/>
      <c r="T36" s="55"/>
      <c r="U36" s="55"/>
      <c r="V36" s="55"/>
      <c r="W36" s="55"/>
      <c r="X36" s="55"/>
      <c r="Y36" s="55"/>
      <c r="Z36" s="55"/>
      <c r="AA36" s="55"/>
      <c r="AB36" s="55"/>
      <c r="AC36" s="55"/>
      <c r="AD36" s="55"/>
      <c r="AE36" s="55"/>
      <c r="AF36" s="17"/>
    </row>
    <row r="37" spans="11:32" x14ac:dyDescent="0.25">
      <c r="M37" s="55"/>
      <c r="N37" s="55"/>
      <c r="O37" s="55"/>
      <c r="P37" s="55"/>
      <c r="Q37" s="55"/>
      <c r="R37" s="55"/>
      <c r="S37" s="55"/>
      <c r="T37" s="55"/>
      <c r="U37" s="55"/>
      <c r="V37" s="55"/>
      <c r="W37" s="55"/>
      <c r="X37" s="55"/>
      <c r="Y37" s="55"/>
      <c r="Z37" s="55"/>
      <c r="AA37" s="55"/>
      <c r="AB37" s="55"/>
      <c r="AC37" s="55"/>
      <c r="AD37" s="55"/>
      <c r="AE37" s="55"/>
      <c r="AF37" s="17"/>
    </row>
    <row r="38" spans="11:32" x14ac:dyDescent="0.25">
      <c r="M38" s="55"/>
      <c r="N38" s="55"/>
      <c r="O38" s="55"/>
      <c r="P38" s="55"/>
      <c r="Q38" s="55"/>
      <c r="R38" s="55"/>
      <c r="S38" s="55"/>
      <c r="T38" s="55"/>
      <c r="U38" s="55"/>
      <c r="V38" s="55"/>
      <c r="W38" s="55"/>
      <c r="X38" s="55"/>
      <c r="Y38" s="55"/>
      <c r="Z38" s="55"/>
      <c r="AA38" s="55"/>
      <c r="AB38" s="55"/>
      <c r="AC38" s="55"/>
      <c r="AD38" s="55"/>
      <c r="AE38" s="55"/>
      <c r="AF38" s="17"/>
    </row>
    <row r="39" spans="11:32" x14ac:dyDescent="0.25">
      <c r="M39" s="25" t="s">
        <v>179</v>
      </c>
      <c r="N39" s="25"/>
      <c r="O39" s="25"/>
      <c r="P39" s="25"/>
      <c r="Q39" s="25"/>
      <c r="R39" s="25"/>
      <c r="S39" s="25"/>
      <c r="T39" s="25"/>
      <c r="U39" s="25"/>
      <c r="V39" s="25"/>
      <c r="W39" s="25"/>
      <c r="X39" s="25"/>
      <c r="Y39" s="25"/>
      <c r="Z39" s="25"/>
      <c r="AA39" s="25"/>
      <c r="AB39" s="25"/>
      <c r="AC39" s="25"/>
      <c r="AD39" s="25"/>
      <c r="AE39" s="25"/>
      <c r="AF39" s="17"/>
    </row>
    <row r="40" spans="11:32" x14ac:dyDescent="0.25">
      <c r="M40" s="25"/>
      <c r="N40" s="25"/>
      <c r="O40" s="25"/>
      <c r="P40" s="25"/>
      <c r="Q40" s="25"/>
      <c r="R40" s="25"/>
      <c r="S40" s="25"/>
      <c r="T40" s="25"/>
      <c r="U40" s="25"/>
      <c r="V40" s="25"/>
      <c r="W40" s="25"/>
      <c r="X40" s="25"/>
      <c r="Y40" s="25"/>
      <c r="Z40" s="25"/>
      <c r="AA40" s="25"/>
      <c r="AB40" s="25"/>
      <c r="AC40" s="25"/>
      <c r="AD40" s="25"/>
      <c r="AE40" s="25"/>
      <c r="AF40" s="17"/>
    </row>
    <row r="41" spans="11:32" ht="15.75" thickBot="1" x14ac:dyDescent="0.3">
      <c r="M41" s="25"/>
      <c r="N41" s="25"/>
      <c r="O41" s="25"/>
      <c r="P41" s="25"/>
      <c r="Q41" s="25"/>
      <c r="R41" s="25"/>
      <c r="S41" s="25"/>
      <c r="T41" s="25"/>
      <c r="U41" s="25"/>
      <c r="V41" s="25"/>
      <c r="W41" s="25"/>
      <c r="X41" s="25"/>
      <c r="Y41" s="25"/>
      <c r="Z41" s="25"/>
      <c r="AA41" s="25"/>
      <c r="AB41" s="25"/>
      <c r="AC41" s="25"/>
      <c r="AD41" s="25"/>
      <c r="AE41" s="25"/>
      <c r="AF41" s="17"/>
    </row>
    <row r="42" spans="11:32" ht="15" customHeight="1" x14ac:dyDescent="0.25">
      <c r="M42" s="29"/>
      <c r="N42" s="30"/>
      <c r="O42" s="30"/>
      <c r="P42" s="30"/>
      <c r="Q42" s="30"/>
      <c r="R42" s="30"/>
      <c r="S42" s="30"/>
      <c r="T42" s="30"/>
      <c r="U42" s="30"/>
      <c r="V42" s="30"/>
      <c r="W42" s="30"/>
      <c r="X42" s="30"/>
      <c r="Y42" s="30"/>
      <c r="Z42" s="30"/>
      <c r="AA42" s="30"/>
      <c r="AB42" s="30"/>
      <c r="AC42" s="30"/>
      <c r="AD42" s="30"/>
      <c r="AE42" s="30"/>
      <c r="AF42" s="31"/>
    </row>
    <row r="43" spans="11:32" x14ac:dyDescent="0.25">
      <c r="M43" s="32"/>
      <c r="N43" s="33"/>
      <c r="O43" s="33"/>
      <c r="P43" s="33"/>
      <c r="Q43" s="33"/>
      <c r="R43" s="33"/>
      <c r="S43" s="33"/>
      <c r="T43" s="33"/>
      <c r="U43" s="33"/>
      <c r="V43" s="33"/>
      <c r="W43" s="33"/>
      <c r="X43" s="33"/>
      <c r="Y43" s="33"/>
      <c r="Z43" s="33"/>
      <c r="AA43" s="33"/>
      <c r="AB43" s="33"/>
      <c r="AC43" s="33"/>
      <c r="AD43" s="33"/>
      <c r="AE43" s="33"/>
      <c r="AF43" s="34"/>
    </row>
    <row r="44" spans="11:32" x14ac:dyDescent="0.25">
      <c r="M44" s="32"/>
      <c r="N44" s="33"/>
      <c r="O44" s="33"/>
      <c r="P44" s="33"/>
      <c r="Q44" s="33"/>
      <c r="R44" s="33"/>
      <c r="S44" s="33"/>
      <c r="T44" s="33"/>
      <c r="U44" s="33"/>
      <c r="V44" s="33"/>
      <c r="W44" s="33"/>
      <c r="X44" s="33"/>
      <c r="Y44" s="33"/>
      <c r="Z44" s="33"/>
      <c r="AA44" s="33"/>
      <c r="AB44" s="33"/>
      <c r="AC44" s="33"/>
      <c r="AD44" s="33"/>
      <c r="AE44" s="33"/>
      <c r="AF44" s="34"/>
    </row>
    <row r="45" spans="11:32" ht="37.5" customHeight="1" thickBot="1" x14ac:dyDescent="0.3">
      <c r="M45" s="35"/>
      <c r="N45" s="36"/>
      <c r="O45" s="36"/>
      <c r="P45" s="36"/>
      <c r="Q45" s="36"/>
      <c r="R45" s="36"/>
      <c r="S45" s="36"/>
      <c r="T45" s="36"/>
      <c r="U45" s="36"/>
      <c r="V45" s="36"/>
      <c r="W45" s="36"/>
      <c r="X45" s="36"/>
      <c r="Y45" s="36"/>
      <c r="Z45" s="36"/>
      <c r="AA45" s="36"/>
      <c r="AB45" s="36"/>
      <c r="AC45" s="36"/>
      <c r="AD45" s="36"/>
      <c r="AE45" s="36"/>
      <c r="AF45" s="37"/>
    </row>
    <row r="46" spans="11:32" ht="15" customHeight="1" x14ac:dyDescent="0.25">
      <c r="K46" t="s">
        <v>57</v>
      </c>
      <c r="M46" s="27" t="s">
        <v>55</v>
      </c>
      <c r="N46" s="27"/>
      <c r="O46" s="27"/>
      <c r="P46" s="27"/>
      <c r="Q46" s="27"/>
      <c r="R46" s="27"/>
      <c r="S46" s="27"/>
      <c r="T46" s="27"/>
      <c r="U46" s="27"/>
      <c r="V46" s="27"/>
      <c r="W46" s="27"/>
      <c r="X46" s="27"/>
      <c r="Y46" s="27"/>
      <c r="Z46" s="27"/>
      <c r="AA46" s="27"/>
      <c r="AB46" s="27"/>
      <c r="AC46" s="27"/>
      <c r="AD46" s="27"/>
      <c r="AE46" s="27"/>
    </row>
    <row r="47" spans="11:32" x14ac:dyDescent="0.25">
      <c r="M47" s="27"/>
      <c r="N47" s="27"/>
      <c r="O47" s="27"/>
      <c r="P47" s="27"/>
      <c r="Q47" s="27"/>
      <c r="R47" s="27"/>
      <c r="S47" s="27"/>
      <c r="T47" s="27"/>
      <c r="U47" s="27"/>
      <c r="V47" s="27"/>
      <c r="W47" s="27"/>
      <c r="X47" s="27"/>
      <c r="Y47" s="27"/>
      <c r="Z47" s="27"/>
      <c r="AA47" s="27"/>
      <c r="AB47" s="27"/>
      <c r="AC47" s="27"/>
      <c r="AD47" s="27"/>
      <c r="AE47" s="27"/>
    </row>
    <row r="48" spans="11:32" x14ac:dyDescent="0.25">
      <c r="M48" s="27"/>
      <c r="N48" s="27"/>
      <c r="O48" s="27"/>
      <c r="P48" s="27"/>
      <c r="Q48" s="27"/>
      <c r="R48" s="27"/>
      <c r="S48" s="27"/>
      <c r="T48" s="27"/>
      <c r="U48" s="27"/>
      <c r="V48" s="27"/>
      <c r="W48" s="27"/>
      <c r="X48" s="27"/>
      <c r="Y48" s="27"/>
      <c r="Z48" s="27"/>
      <c r="AA48" s="27"/>
      <c r="AB48" s="27"/>
      <c r="AC48" s="27"/>
      <c r="AD48" s="27"/>
      <c r="AE48" s="27"/>
    </row>
    <row r="49" spans="11:31" x14ac:dyDescent="0.25">
      <c r="K49" t="s">
        <v>59</v>
      </c>
      <c r="M49" s="28" t="s">
        <v>58</v>
      </c>
      <c r="N49" s="28"/>
      <c r="O49" s="28"/>
      <c r="P49" s="28"/>
      <c r="Q49" s="28"/>
      <c r="R49" s="28"/>
      <c r="S49" s="28"/>
      <c r="T49" s="28"/>
      <c r="U49" s="28"/>
      <c r="V49" s="28"/>
      <c r="W49" s="28"/>
      <c r="X49" s="28"/>
      <c r="Y49" s="28"/>
      <c r="Z49" s="28"/>
      <c r="AA49" s="28"/>
      <c r="AB49" s="28"/>
      <c r="AC49" s="28"/>
      <c r="AD49" s="28"/>
      <c r="AE49" s="28"/>
    </row>
    <row r="50" spans="11:31" x14ac:dyDescent="0.25">
      <c r="M50" s="28"/>
      <c r="N50" s="28"/>
      <c r="O50" s="28"/>
      <c r="P50" s="28"/>
      <c r="Q50" s="28"/>
      <c r="R50" s="28"/>
      <c r="S50" s="28"/>
      <c r="T50" s="28"/>
      <c r="U50" s="28"/>
      <c r="V50" s="28"/>
      <c r="W50" s="28"/>
      <c r="X50" s="28"/>
      <c r="Y50" s="28"/>
      <c r="Z50" s="28"/>
      <c r="AA50" s="28"/>
      <c r="AB50" s="28"/>
      <c r="AC50" s="28"/>
      <c r="AD50" s="28"/>
      <c r="AE50" s="28"/>
    </row>
    <row r="51" spans="11:31" x14ac:dyDescent="0.25">
      <c r="M51" s="28"/>
      <c r="N51" s="28"/>
      <c r="O51" s="28"/>
      <c r="P51" s="28"/>
      <c r="Q51" s="28"/>
      <c r="R51" s="28"/>
      <c r="S51" s="28"/>
      <c r="T51" s="28"/>
      <c r="U51" s="28"/>
      <c r="V51" s="28"/>
      <c r="W51" s="28"/>
      <c r="X51" s="28"/>
      <c r="Y51" s="28"/>
      <c r="Z51" s="28"/>
      <c r="AA51" s="28"/>
      <c r="AB51" s="28"/>
      <c r="AC51" s="28"/>
      <c r="AD51" s="28"/>
      <c r="AE51" s="28"/>
    </row>
    <row r="52" spans="11:31" x14ac:dyDescent="0.25">
      <c r="M52" s="28"/>
      <c r="N52" s="28"/>
      <c r="O52" s="28"/>
      <c r="P52" s="28"/>
      <c r="Q52" s="28"/>
      <c r="R52" s="28"/>
      <c r="S52" s="28"/>
      <c r="T52" s="28"/>
      <c r="U52" s="28"/>
      <c r="V52" s="28"/>
      <c r="W52" s="28"/>
      <c r="X52" s="28"/>
      <c r="Y52" s="28"/>
      <c r="Z52" s="28"/>
      <c r="AA52" s="28"/>
      <c r="AB52" s="28"/>
      <c r="AC52" s="28"/>
      <c r="AD52" s="28"/>
      <c r="AE52" s="28"/>
    </row>
    <row r="53" spans="11:31" ht="15" customHeight="1" x14ac:dyDescent="0.25">
      <c r="K53" t="s">
        <v>57</v>
      </c>
      <c r="M53" s="26" t="s">
        <v>60</v>
      </c>
      <c r="N53" s="26"/>
      <c r="O53" s="26"/>
      <c r="P53" s="26"/>
      <c r="Q53" s="26"/>
      <c r="R53" s="26"/>
      <c r="S53" s="26"/>
      <c r="T53" s="26"/>
      <c r="U53" s="26"/>
      <c r="V53" s="26"/>
      <c r="W53" s="26"/>
      <c r="X53" s="26"/>
      <c r="Y53" s="26"/>
      <c r="Z53" s="26"/>
      <c r="AA53" s="26"/>
      <c r="AB53" s="26"/>
      <c r="AC53" s="26"/>
      <c r="AD53" s="26"/>
      <c r="AE53" s="26"/>
    </row>
    <row r="54" spans="11:31" x14ac:dyDescent="0.25">
      <c r="M54" s="26"/>
      <c r="N54" s="26"/>
      <c r="O54" s="26"/>
      <c r="P54" s="26"/>
      <c r="Q54" s="26"/>
      <c r="R54" s="26"/>
      <c r="S54" s="26"/>
      <c r="T54" s="26"/>
      <c r="U54" s="26"/>
      <c r="V54" s="26"/>
      <c r="W54" s="26"/>
      <c r="X54" s="26"/>
      <c r="Y54" s="26"/>
      <c r="Z54" s="26"/>
      <c r="AA54" s="26"/>
      <c r="AB54" s="26"/>
      <c r="AC54" s="26"/>
      <c r="AD54" s="26"/>
      <c r="AE54" s="26"/>
    </row>
    <row r="55" spans="11:31" x14ac:dyDescent="0.25">
      <c r="M55" s="26"/>
      <c r="N55" s="26"/>
      <c r="O55" s="26"/>
      <c r="P55" s="26"/>
      <c r="Q55" s="26"/>
      <c r="R55" s="26"/>
      <c r="S55" s="26"/>
      <c r="T55" s="26"/>
      <c r="U55" s="26"/>
      <c r="V55" s="26"/>
      <c r="W55" s="26"/>
      <c r="X55" s="26"/>
      <c r="Y55" s="26"/>
      <c r="Z55" s="26"/>
      <c r="AA55" s="26"/>
      <c r="AB55" s="26"/>
      <c r="AC55" s="26"/>
      <c r="AD55" s="26"/>
      <c r="AE55" s="26"/>
    </row>
    <row r="56" spans="11:31" x14ac:dyDescent="0.25">
      <c r="M56" s="26"/>
      <c r="N56" s="26"/>
      <c r="O56" s="26"/>
      <c r="P56" s="26"/>
      <c r="Q56" s="26"/>
      <c r="R56" s="26"/>
      <c r="S56" s="26"/>
      <c r="T56" s="26"/>
      <c r="U56" s="26"/>
      <c r="V56" s="26"/>
      <c r="W56" s="26"/>
      <c r="X56" s="26"/>
      <c r="Y56" s="26"/>
      <c r="Z56" s="26"/>
      <c r="AA56" s="26"/>
      <c r="AB56" s="26"/>
      <c r="AC56" s="26"/>
      <c r="AD56" s="26"/>
      <c r="AE56" s="26"/>
    </row>
    <row r="59" spans="11:31" x14ac:dyDescent="0.25">
      <c r="L59" t="s">
        <v>61</v>
      </c>
    </row>
    <row r="60" spans="11:31" ht="15" customHeight="1" x14ac:dyDescent="0.25">
      <c r="L60" s="26" t="s">
        <v>56</v>
      </c>
      <c r="M60" s="26"/>
      <c r="N60" s="26"/>
      <c r="O60" s="26"/>
      <c r="P60" s="26"/>
      <c r="Q60" s="26"/>
      <c r="R60" s="26"/>
      <c r="S60" s="26"/>
      <c r="T60" s="26"/>
      <c r="U60" s="26"/>
      <c r="V60" s="26"/>
      <c r="W60" s="26"/>
      <c r="X60" s="26"/>
      <c r="Y60" s="26"/>
      <c r="Z60" s="26"/>
    </row>
    <row r="61" spans="11:31" x14ac:dyDescent="0.25">
      <c r="L61" s="26"/>
      <c r="M61" s="26"/>
      <c r="N61" s="26"/>
      <c r="O61" s="26"/>
      <c r="P61" s="26"/>
      <c r="Q61" s="26"/>
      <c r="R61" s="26"/>
      <c r="S61" s="26"/>
      <c r="T61" s="26"/>
      <c r="U61" s="26"/>
      <c r="V61" s="26"/>
      <c r="W61" s="26"/>
      <c r="X61" s="26"/>
      <c r="Y61" s="26"/>
      <c r="Z61" s="26"/>
    </row>
    <row r="62" spans="11:31" x14ac:dyDescent="0.25">
      <c r="L62" s="26"/>
      <c r="M62" s="26"/>
      <c r="N62" s="26"/>
      <c r="O62" s="26"/>
      <c r="P62" s="26"/>
      <c r="Q62" s="26"/>
      <c r="R62" s="26"/>
      <c r="S62" s="26"/>
      <c r="T62" s="26"/>
      <c r="U62" s="26"/>
      <c r="V62" s="26"/>
      <c r="W62" s="26"/>
      <c r="X62" s="26"/>
      <c r="Y62" s="26"/>
      <c r="Z62" s="26"/>
    </row>
    <row r="63" spans="11:31" x14ac:dyDescent="0.25">
      <c r="L63" s="26"/>
      <c r="M63" s="26"/>
      <c r="N63" s="26"/>
      <c r="O63" s="26"/>
      <c r="P63" s="26"/>
      <c r="Q63" s="26"/>
      <c r="R63" s="26"/>
      <c r="S63" s="26"/>
      <c r="T63" s="26"/>
      <c r="U63" s="26"/>
      <c r="V63" s="26"/>
      <c r="W63" s="26"/>
      <c r="X63" s="26"/>
      <c r="Y63" s="26"/>
      <c r="Z63" s="26"/>
    </row>
    <row r="64" spans="11:31" x14ac:dyDescent="0.25">
      <c r="L64" s="26"/>
      <c r="M64" s="26"/>
      <c r="N64" s="26"/>
      <c r="O64" s="26"/>
      <c r="P64" s="26"/>
      <c r="Q64" s="26"/>
      <c r="R64" s="26"/>
      <c r="S64" s="26"/>
      <c r="T64" s="26"/>
      <c r="U64" s="26"/>
      <c r="V64" s="26"/>
      <c r="W64" s="26"/>
      <c r="X64" s="26"/>
      <c r="Y64" s="26"/>
      <c r="Z64" s="26"/>
    </row>
    <row r="65" spans="12:26" x14ac:dyDescent="0.25">
      <c r="L65" s="26"/>
      <c r="M65" s="26"/>
      <c r="N65" s="26"/>
      <c r="O65" s="26"/>
      <c r="P65" s="26"/>
      <c r="Q65" s="26"/>
      <c r="R65" s="26"/>
      <c r="S65" s="26"/>
      <c r="T65" s="26"/>
      <c r="U65" s="26"/>
      <c r="V65" s="26"/>
      <c r="W65" s="26"/>
      <c r="X65" s="26"/>
      <c r="Y65" s="26"/>
      <c r="Z65" s="26"/>
    </row>
    <row r="66" spans="12:26" x14ac:dyDescent="0.25">
      <c r="L66" s="26"/>
      <c r="M66" s="26"/>
      <c r="N66" s="26"/>
      <c r="O66" s="26"/>
      <c r="P66" s="26"/>
      <c r="Q66" s="26"/>
      <c r="R66" s="26"/>
      <c r="S66" s="26"/>
      <c r="T66" s="26"/>
      <c r="U66" s="26"/>
      <c r="V66" s="26"/>
      <c r="W66" s="26"/>
      <c r="X66" s="26"/>
      <c r="Y66" s="26"/>
      <c r="Z66" s="26"/>
    </row>
    <row r="67" spans="12:26" x14ac:dyDescent="0.25">
      <c r="L67" s="26"/>
      <c r="M67" s="26"/>
      <c r="N67" s="26"/>
      <c r="O67" s="26"/>
      <c r="P67" s="26"/>
      <c r="Q67" s="26"/>
      <c r="R67" s="26"/>
      <c r="S67" s="26"/>
      <c r="T67" s="26"/>
      <c r="U67" s="26"/>
      <c r="V67" s="26"/>
      <c r="W67" s="26"/>
      <c r="X67" s="26"/>
      <c r="Y67" s="26"/>
      <c r="Z67" s="26"/>
    </row>
    <row r="68" spans="12:26" x14ac:dyDescent="0.25">
      <c r="L68" s="26"/>
      <c r="M68" s="26"/>
      <c r="N68" s="26"/>
      <c r="O68" s="26"/>
      <c r="P68" s="26"/>
      <c r="Q68" s="26"/>
      <c r="R68" s="26"/>
      <c r="S68" s="26"/>
      <c r="T68" s="26"/>
      <c r="U68" s="26"/>
      <c r="V68" s="26"/>
      <c r="W68" s="26"/>
      <c r="X68" s="26"/>
      <c r="Y68" s="26"/>
      <c r="Z68" s="26"/>
    </row>
    <row r="69" spans="12:26" x14ac:dyDescent="0.25">
      <c r="L69" s="26"/>
      <c r="M69" s="26"/>
      <c r="N69" s="26"/>
      <c r="O69" s="26"/>
      <c r="P69" s="26"/>
      <c r="Q69" s="26"/>
      <c r="R69" s="26"/>
      <c r="S69" s="26"/>
      <c r="T69" s="26"/>
      <c r="U69" s="26"/>
      <c r="V69" s="26"/>
      <c r="W69" s="26"/>
      <c r="X69" s="26"/>
      <c r="Y69" s="26"/>
      <c r="Z69" s="26"/>
    </row>
    <row r="70" spans="12:26" x14ac:dyDescent="0.25">
      <c r="L70" s="26"/>
      <c r="M70" s="26"/>
      <c r="N70" s="26"/>
      <c r="O70" s="26"/>
      <c r="P70" s="26"/>
      <c r="Q70" s="26"/>
      <c r="R70" s="26"/>
      <c r="S70" s="26"/>
      <c r="T70" s="26"/>
      <c r="U70" s="26"/>
      <c r="V70" s="26"/>
      <c r="W70" s="26"/>
      <c r="X70" s="26"/>
      <c r="Y70" s="26"/>
      <c r="Z70" s="26"/>
    </row>
    <row r="71" spans="12:26" x14ac:dyDescent="0.25">
      <c r="L71" s="26"/>
      <c r="M71" s="26"/>
      <c r="N71" s="26"/>
      <c r="O71" s="26"/>
      <c r="P71" s="26"/>
      <c r="Q71" s="26"/>
      <c r="R71" s="26"/>
      <c r="S71" s="26"/>
      <c r="T71" s="26"/>
      <c r="U71" s="26"/>
      <c r="V71" s="26"/>
      <c r="W71" s="26"/>
      <c r="X71" s="26"/>
      <c r="Y71" s="26"/>
      <c r="Z71" s="26"/>
    </row>
    <row r="72" spans="12:26" x14ac:dyDescent="0.25">
      <c r="L72" s="26"/>
      <c r="M72" s="26"/>
      <c r="N72" s="26"/>
      <c r="O72" s="26"/>
      <c r="P72" s="26"/>
      <c r="Q72" s="26"/>
      <c r="R72" s="26"/>
      <c r="S72" s="26"/>
      <c r="T72" s="26"/>
      <c r="U72" s="26"/>
      <c r="V72" s="26"/>
      <c r="W72" s="26"/>
      <c r="X72" s="26"/>
      <c r="Y72" s="26"/>
      <c r="Z72" s="26"/>
    </row>
    <row r="73" spans="12:26" x14ac:dyDescent="0.25">
      <c r="L73" s="26"/>
      <c r="M73" s="26"/>
      <c r="N73" s="26"/>
      <c r="O73" s="26"/>
      <c r="P73" s="26"/>
      <c r="Q73" s="26"/>
      <c r="R73" s="26"/>
      <c r="S73" s="26"/>
      <c r="T73" s="26"/>
      <c r="U73" s="26"/>
      <c r="V73" s="26"/>
      <c r="W73" s="26"/>
      <c r="X73" s="26"/>
      <c r="Y73" s="26"/>
      <c r="Z73" s="26"/>
    </row>
    <row r="74" spans="12:26" x14ac:dyDescent="0.25">
      <c r="L74" s="26"/>
      <c r="M74" s="26"/>
      <c r="N74" s="26"/>
      <c r="O74" s="26"/>
      <c r="P74" s="26"/>
      <c r="Q74" s="26"/>
      <c r="R74" s="26"/>
      <c r="S74" s="26"/>
      <c r="T74" s="26"/>
      <c r="U74" s="26"/>
      <c r="V74" s="26"/>
      <c r="W74" s="26"/>
      <c r="X74" s="26"/>
      <c r="Y74" s="26"/>
      <c r="Z74" s="26"/>
    </row>
    <row r="75" spans="12:26" x14ac:dyDescent="0.25">
      <c r="L75" s="26"/>
      <c r="M75" s="26"/>
      <c r="N75" s="26"/>
      <c r="O75" s="26"/>
      <c r="P75" s="26"/>
      <c r="Q75" s="26"/>
      <c r="R75" s="26"/>
      <c r="S75" s="26"/>
      <c r="T75" s="26"/>
      <c r="U75" s="26"/>
      <c r="V75" s="26"/>
      <c r="W75" s="26"/>
      <c r="X75" s="26"/>
      <c r="Y75" s="26"/>
      <c r="Z75" s="26"/>
    </row>
    <row r="76" spans="12:26" x14ac:dyDescent="0.25">
      <c r="L76" s="26"/>
      <c r="M76" s="26"/>
      <c r="N76" s="26"/>
      <c r="O76" s="26"/>
      <c r="P76" s="26"/>
      <c r="Q76" s="26"/>
      <c r="R76" s="26"/>
      <c r="S76" s="26"/>
      <c r="T76" s="26"/>
      <c r="U76" s="26"/>
      <c r="V76" s="26"/>
      <c r="W76" s="26"/>
      <c r="X76" s="26"/>
      <c r="Y76" s="26"/>
      <c r="Z76" s="26"/>
    </row>
    <row r="77" spans="12:26" x14ac:dyDescent="0.25">
      <c r="L77" s="26"/>
      <c r="M77" s="26"/>
      <c r="N77" s="26"/>
      <c r="O77" s="26"/>
      <c r="P77" s="26"/>
      <c r="Q77" s="26"/>
      <c r="R77" s="26"/>
      <c r="S77" s="26"/>
      <c r="T77" s="26"/>
      <c r="U77" s="26"/>
      <c r="V77" s="26"/>
      <c r="W77" s="26"/>
      <c r="X77" s="26"/>
      <c r="Y77" s="26"/>
      <c r="Z77" s="26"/>
    </row>
    <row r="78" spans="12:26" x14ac:dyDescent="0.25">
      <c r="L78" s="26"/>
      <c r="M78" s="26"/>
      <c r="N78" s="26"/>
      <c r="O78" s="26"/>
      <c r="P78" s="26"/>
      <c r="Q78" s="26"/>
      <c r="R78" s="26"/>
      <c r="S78" s="26"/>
      <c r="T78" s="26"/>
      <c r="U78" s="26"/>
      <c r="V78" s="26"/>
      <c r="W78" s="26"/>
      <c r="X78" s="26"/>
      <c r="Y78" s="26"/>
      <c r="Z78" s="26"/>
    </row>
    <row r="79" spans="12:26" x14ac:dyDescent="0.25">
      <c r="L79" s="26"/>
      <c r="M79" s="26"/>
      <c r="N79" s="26"/>
      <c r="O79" s="26"/>
      <c r="P79" s="26"/>
      <c r="Q79" s="26"/>
      <c r="R79" s="26"/>
      <c r="S79" s="26"/>
      <c r="T79" s="26"/>
      <c r="U79" s="26"/>
      <c r="V79" s="26"/>
      <c r="W79" s="26"/>
      <c r="X79" s="26"/>
      <c r="Y79" s="26"/>
      <c r="Z79" s="26"/>
    </row>
    <row r="80" spans="12:26" x14ac:dyDescent="0.25">
      <c r="L80" s="26"/>
      <c r="M80" s="26"/>
      <c r="N80" s="26"/>
      <c r="O80" s="26"/>
      <c r="P80" s="26"/>
      <c r="Q80" s="26"/>
      <c r="R80" s="26"/>
      <c r="S80" s="26"/>
      <c r="T80" s="26"/>
      <c r="U80" s="26"/>
      <c r="V80" s="26"/>
      <c r="W80" s="26"/>
      <c r="X80" s="26"/>
      <c r="Y80" s="26"/>
      <c r="Z80" s="26"/>
    </row>
    <row r="81" spans="12:26" x14ac:dyDescent="0.25">
      <c r="L81" s="26"/>
      <c r="M81" s="26"/>
      <c r="N81" s="26"/>
      <c r="O81" s="26"/>
      <c r="P81" s="26"/>
      <c r="Q81" s="26"/>
      <c r="R81" s="26"/>
      <c r="S81" s="26"/>
      <c r="T81" s="26"/>
      <c r="U81" s="26"/>
      <c r="V81" s="26"/>
      <c r="W81" s="26"/>
      <c r="X81" s="26"/>
      <c r="Y81" s="26"/>
      <c r="Z81" s="26"/>
    </row>
    <row r="82" spans="12:26" x14ac:dyDescent="0.25">
      <c r="L82" s="26"/>
      <c r="M82" s="26"/>
      <c r="N82" s="26"/>
      <c r="O82" s="26"/>
      <c r="P82" s="26"/>
      <c r="Q82" s="26"/>
      <c r="R82" s="26"/>
      <c r="S82" s="26"/>
      <c r="T82" s="26"/>
      <c r="U82" s="26"/>
      <c r="V82" s="26"/>
      <c r="W82" s="26"/>
      <c r="X82" s="26"/>
      <c r="Y82" s="26"/>
      <c r="Z82" s="26"/>
    </row>
    <row r="83" spans="12:26" x14ac:dyDescent="0.25">
      <c r="L83" s="26"/>
      <c r="M83" s="26"/>
      <c r="N83" s="26"/>
      <c r="O83" s="26"/>
      <c r="P83" s="26"/>
      <c r="Q83" s="26"/>
      <c r="R83" s="26"/>
      <c r="S83" s="26"/>
      <c r="T83" s="26"/>
      <c r="U83" s="26"/>
      <c r="V83" s="26"/>
      <c r="W83" s="26"/>
      <c r="X83" s="26"/>
      <c r="Y83" s="26"/>
      <c r="Z83" s="26"/>
    </row>
    <row r="84" spans="12:26" x14ac:dyDescent="0.25">
      <c r="L84" s="26"/>
      <c r="M84" s="26"/>
      <c r="N84" s="26"/>
      <c r="O84" s="26"/>
      <c r="P84" s="26"/>
      <c r="Q84" s="26"/>
      <c r="R84" s="26"/>
      <c r="S84" s="26"/>
      <c r="T84" s="26"/>
      <c r="U84" s="26"/>
      <c r="V84" s="26"/>
      <c r="W84" s="26"/>
      <c r="X84" s="26"/>
      <c r="Y84" s="26"/>
      <c r="Z84" s="26"/>
    </row>
    <row r="85" spans="12:26" x14ac:dyDescent="0.25">
      <c r="L85" s="26"/>
      <c r="M85" s="26"/>
      <c r="N85" s="26"/>
      <c r="O85" s="26"/>
      <c r="P85" s="26"/>
      <c r="Q85" s="26"/>
      <c r="R85" s="26"/>
      <c r="S85" s="26"/>
      <c r="T85" s="26"/>
      <c r="U85" s="26"/>
      <c r="V85" s="26"/>
      <c r="W85" s="26"/>
      <c r="X85" s="26"/>
      <c r="Y85" s="26"/>
      <c r="Z85" s="26"/>
    </row>
    <row r="86" spans="12:26" x14ac:dyDescent="0.25">
      <c r="L86" s="26"/>
      <c r="M86" s="26"/>
      <c r="N86" s="26"/>
      <c r="O86" s="26"/>
      <c r="P86" s="26"/>
      <c r="Q86" s="26"/>
      <c r="R86" s="26"/>
      <c r="S86" s="26"/>
      <c r="T86" s="26"/>
      <c r="U86" s="26"/>
      <c r="V86" s="26"/>
      <c r="W86" s="26"/>
      <c r="X86" s="26"/>
      <c r="Y86" s="26"/>
      <c r="Z86" s="26"/>
    </row>
    <row r="87" spans="12:26" x14ac:dyDescent="0.25">
      <c r="L87" s="26"/>
      <c r="M87" s="26"/>
      <c r="N87" s="26"/>
      <c r="O87" s="26"/>
      <c r="P87" s="26"/>
      <c r="Q87" s="26"/>
      <c r="R87" s="26"/>
      <c r="S87" s="26"/>
      <c r="T87" s="26"/>
      <c r="U87" s="26"/>
      <c r="V87" s="26"/>
      <c r="W87" s="26"/>
      <c r="X87" s="26"/>
      <c r="Y87" s="26"/>
      <c r="Z87" s="26"/>
    </row>
    <row r="88" spans="12:26" x14ac:dyDescent="0.25">
      <c r="L88" s="26"/>
      <c r="M88" s="26"/>
      <c r="N88" s="26"/>
      <c r="O88" s="26"/>
      <c r="P88" s="26"/>
      <c r="Q88" s="26"/>
      <c r="R88" s="26"/>
      <c r="S88" s="26"/>
      <c r="T88" s="26"/>
      <c r="U88" s="26"/>
      <c r="V88" s="26"/>
      <c r="W88" s="26"/>
      <c r="X88" s="26"/>
      <c r="Y88" s="26"/>
      <c r="Z88" s="26"/>
    </row>
    <row r="89" spans="12:26" x14ac:dyDescent="0.25">
      <c r="L89" s="26"/>
      <c r="M89" s="26"/>
      <c r="N89" s="26"/>
      <c r="O89" s="26"/>
      <c r="P89" s="26"/>
      <c r="Q89" s="26"/>
      <c r="R89" s="26"/>
      <c r="S89" s="26"/>
      <c r="T89" s="26"/>
      <c r="U89" s="26"/>
      <c r="V89" s="26"/>
      <c r="W89" s="26"/>
      <c r="X89" s="26"/>
      <c r="Y89" s="26"/>
      <c r="Z89" s="26"/>
    </row>
    <row r="90" spans="12:26" x14ac:dyDescent="0.25">
      <c r="L90" s="15"/>
      <c r="M90" s="15"/>
      <c r="N90" s="15"/>
      <c r="O90" s="15"/>
      <c r="P90" s="15"/>
      <c r="Q90" s="15"/>
      <c r="R90" s="15"/>
      <c r="S90" s="15"/>
      <c r="T90" s="15"/>
      <c r="U90" s="15"/>
      <c r="V90" s="15"/>
      <c r="W90" s="15"/>
      <c r="X90" s="15"/>
      <c r="Y90" s="15"/>
      <c r="Z90" s="15"/>
    </row>
    <row r="91" spans="12:26" x14ac:dyDescent="0.25">
      <c r="L91" s="15"/>
      <c r="M91" s="15"/>
      <c r="N91" s="15"/>
      <c r="O91" s="15"/>
      <c r="P91" s="15"/>
      <c r="Q91" s="15"/>
      <c r="R91" s="15"/>
      <c r="S91" s="15"/>
      <c r="T91" s="15"/>
      <c r="U91" s="15"/>
      <c r="V91" s="15"/>
      <c r="W91" s="15"/>
      <c r="X91" s="15"/>
      <c r="Y91" s="15"/>
      <c r="Z91" s="15"/>
    </row>
    <row r="92" spans="12:26" x14ac:dyDescent="0.25">
      <c r="L92" s="15"/>
      <c r="M92" s="15"/>
      <c r="N92" s="15"/>
      <c r="O92" s="15"/>
      <c r="P92" s="15"/>
      <c r="Q92" s="15"/>
      <c r="R92" s="15"/>
      <c r="S92" s="15"/>
      <c r="T92" s="15"/>
      <c r="U92" s="15"/>
      <c r="V92" s="15"/>
      <c r="W92" s="15"/>
      <c r="X92" s="15"/>
      <c r="Y92" s="15"/>
      <c r="Z92" s="15"/>
    </row>
    <row r="93" spans="12:26" x14ac:dyDescent="0.25">
      <c r="L93" s="15"/>
      <c r="M93" s="15"/>
      <c r="N93" s="15"/>
      <c r="O93" s="15"/>
      <c r="P93" s="15"/>
      <c r="Q93" s="15"/>
      <c r="R93" s="15"/>
      <c r="S93" s="15"/>
      <c r="T93" s="15"/>
      <c r="U93" s="15"/>
      <c r="V93" s="15"/>
      <c r="W93" s="15"/>
      <c r="X93" s="15"/>
      <c r="Y93" s="15"/>
      <c r="Z93" s="15"/>
    </row>
    <row r="94" spans="12:26" x14ac:dyDescent="0.25">
      <c r="L94" s="15"/>
      <c r="M94" s="15"/>
      <c r="N94" s="15"/>
      <c r="O94" s="15"/>
      <c r="P94" s="15"/>
      <c r="Q94" s="15"/>
      <c r="R94" s="15"/>
      <c r="S94" s="15"/>
      <c r="T94" s="15"/>
      <c r="U94" s="15"/>
      <c r="V94" s="15"/>
      <c r="W94" s="15"/>
      <c r="X94" s="15"/>
      <c r="Y94" s="15"/>
      <c r="Z94" s="15"/>
    </row>
    <row r="95" spans="12:26" x14ac:dyDescent="0.25">
      <c r="L95" s="15"/>
      <c r="M95" s="15"/>
      <c r="N95" s="15"/>
      <c r="O95" s="15"/>
      <c r="P95" s="15"/>
      <c r="Q95" s="15"/>
      <c r="R95" s="15"/>
      <c r="S95" s="15"/>
      <c r="T95" s="15"/>
      <c r="U95" s="15"/>
      <c r="V95" s="15"/>
      <c r="W95" s="15"/>
      <c r="X95" s="15"/>
      <c r="Y95" s="15"/>
      <c r="Z95" s="15"/>
    </row>
    <row r="96" spans="12:26" x14ac:dyDescent="0.25">
      <c r="L96" s="15"/>
      <c r="M96" s="15"/>
      <c r="N96" s="15"/>
      <c r="O96" s="15"/>
      <c r="P96" s="15"/>
      <c r="Q96" s="15"/>
      <c r="R96" s="15"/>
      <c r="S96" s="15"/>
      <c r="T96" s="15"/>
      <c r="U96" s="15"/>
      <c r="V96" s="15"/>
      <c r="W96" s="15"/>
      <c r="X96" s="15"/>
      <c r="Y96" s="15"/>
      <c r="Z96" s="15"/>
    </row>
    <row r="97" spans="12:26" x14ac:dyDescent="0.25">
      <c r="L97" s="15"/>
      <c r="M97" s="15"/>
      <c r="N97" s="15"/>
      <c r="O97" s="15"/>
      <c r="P97" s="15"/>
      <c r="Q97" s="15"/>
      <c r="R97" s="15"/>
      <c r="S97" s="15"/>
      <c r="T97" s="15"/>
      <c r="U97" s="15"/>
      <c r="V97" s="15"/>
      <c r="W97" s="15"/>
      <c r="X97" s="15"/>
      <c r="Y97" s="15"/>
      <c r="Z97" s="15"/>
    </row>
  </sheetData>
  <mergeCells count="9">
    <mergeCell ref="B2:E2"/>
    <mergeCell ref="V2:Y2"/>
    <mergeCell ref="M34:AE38"/>
    <mergeCell ref="M39:AE41"/>
    <mergeCell ref="L60:Z89"/>
    <mergeCell ref="M46:AE48"/>
    <mergeCell ref="M49:AE52"/>
    <mergeCell ref="M53:AE56"/>
    <mergeCell ref="M42:AF4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B126"/>
  <sheetViews>
    <sheetView topLeftCell="A13" zoomScale="85" zoomScaleNormal="85" workbookViewId="0">
      <selection activeCell="AT84" sqref="AT84"/>
    </sheetView>
  </sheetViews>
  <sheetFormatPr baseColWidth="10" defaultRowHeight="15" x14ac:dyDescent="0.25"/>
  <cols>
    <col min="6" max="6" width="14.85546875" bestFit="1" customWidth="1"/>
    <col min="7" max="7" width="17.85546875" bestFit="1" customWidth="1"/>
    <col min="8" max="8" width="14.85546875" bestFit="1" customWidth="1"/>
    <col min="9" max="9" width="15.28515625" bestFit="1" customWidth="1"/>
    <col min="10" max="10" width="18.5703125" bestFit="1" customWidth="1"/>
    <col min="11" max="11" width="14.85546875" bestFit="1" customWidth="1"/>
    <col min="12" max="12" width="15.28515625" bestFit="1" customWidth="1"/>
    <col min="13" max="13" width="18.5703125" bestFit="1" customWidth="1"/>
    <col min="14" max="14" width="14.85546875" bestFit="1" customWidth="1"/>
    <col min="16" max="16" width="18.5703125" bestFit="1" customWidth="1"/>
    <col min="17" max="17" width="14.85546875" bestFit="1" customWidth="1"/>
  </cols>
  <sheetData>
    <row r="2" spans="2:18" x14ac:dyDescent="0.25">
      <c r="B2" s="39" t="s">
        <v>44</v>
      </c>
      <c r="C2" s="40"/>
      <c r="D2" s="40"/>
      <c r="E2" s="40"/>
      <c r="F2" s="40"/>
      <c r="G2" s="40"/>
      <c r="H2" s="40"/>
      <c r="I2" s="40"/>
      <c r="J2" s="40"/>
      <c r="K2" s="40"/>
      <c r="L2" s="40"/>
      <c r="M2" s="40"/>
      <c r="N2" s="40"/>
      <c r="O2" s="40"/>
      <c r="P2" s="40"/>
      <c r="Q2" s="40"/>
      <c r="R2" s="40"/>
    </row>
    <row r="3" spans="2:18" x14ac:dyDescent="0.25">
      <c r="B3" s="7"/>
      <c r="C3" s="8" t="s">
        <v>34</v>
      </c>
      <c r="D3" s="8" t="s">
        <v>35</v>
      </c>
      <c r="E3" s="8" t="s">
        <v>36</v>
      </c>
      <c r="F3" s="8" t="s">
        <v>37</v>
      </c>
      <c r="G3" s="8" t="s">
        <v>38</v>
      </c>
      <c r="H3" s="8" t="s">
        <v>39</v>
      </c>
      <c r="I3" s="8" t="s">
        <v>64</v>
      </c>
      <c r="J3" s="8" t="s">
        <v>65</v>
      </c>
      <c r="K3" s="8" t="s">
        <v>66</v>
      </c>
      <c r="L3" s="8" t="s">
        <v>67</v>
      </c>
      <c r="M3" s="8" t="s">
        <v>68</v>
      </c>
      <c r="N3" s="8" t="s">
        <v>69</v>
      </c>
      <c r="O3" s="9" t="s">
        <v>70</v>
      </c>
      <c r="P3" s="14" t="s">
        <v>71</v>
      </c>
      <c r="Q3" s="14" t="s">
        <v>72</v>
      </c>
      <c r="R3" s="14" t="s">
        <v>2</v>
      </c>
    </row>
    <row r="4" spans="2:18" x14ac:dyDescent="0.25">
      <c r="B4" s="7" t="s">
        <v>3</v>
      </c>
      <c r="C4" s="8">
        <v>3.4755833296710899E-3</v>
      </c>
      <c r="D4" s="8">
        <v>1.19476903239776</v>
      </c>
      <c r="E4" s="8">
        <v>8.4432113205007604E-3</v>
      </c>
      <c r="F4" s="8">
        <v>0.13325877835540101</v>
      </c>
      <c r="G4" s="8">
        <v>0.93143891022631498</v>
      </c>
      <c r="H4" s="8">
        <v>0.220610267663299</v>
      </c>
      <c r="I4" s="8">
        <v>6.07411073904136E-2</v>
      </c>
      <c r="J4" s="8">
        <v>1.31657044788307</v>
      </c>
      <c r="K4" s="8">
        <v>0.114237689126082</v>
      </c>
      <c r="L4" s="8">
        <v>5.9395296946584998E-2</v>
      </c>
      <c r="M4" s="8">
        <v>1.02784149037518</v>
      </c>
      <c r="N4" s="8">
        <v>0.114251131309576</v>
      </c>
      <c r="O4" s="9">
        <v>0.22222222222222199</v>
      </c>
      <c r="P4" s="14">
        <v>0.88888888888888895</v>
      </c>
      <c r="Q4" s="14">
        <v>0.25658702478996998</v>
      </c>
      <c r="R4" s="14" t="s">
        <v>4</v>
      </c>
    </row>
    <row r="5" spans="2:18" x14ac:dyDescent="0.25">
      <c r="B5" s="7" t="s">
        <v>6</v>
      </c>
      <c r="C5" s="8">
        <v>3.8055534564874201E-3</v>
      </c>
      <c r="D5" s="8">
        <v>1.4270565659938801</v>
      </c>
      <c r="E5" s="8">
        <v>8.9572157432218098E-3</v>
      </c>
      <c r="F5" s="8">
        <v>0.22222222222222199</v>
      </c>
      <c r="G5" s="8">
        <v>0.89184535885924798</v>
      </c>
      <c r="H5" s="8">
        <v>0.27883932352537799</v>
      </c>
      <c r="I5" s="8">
        <v>4.7882473736802503E-2</v>
      </c>
      <c r="J5" s="8">
        <v>0.39896513323448202</v>
      </c>
      <c r="K5" s="8">
        <v>8.2237008821698404E-2</v>
      </c>
      <c r="L5" s="8">
        <v>6.4755342245507705E-2</v>
      </c>
      <c r="M5" s="8">
        <v>1.0353710952469599</v>
      </c>
      <c r="N5" s="8">
        <v>0.11774819654884799</v>
      </c>
      <c r="O5" s="9">
        <v>0</v>
      </c>
      <c r="P5" s="14">
        <v>0</v>
      </c>
      <c r="Q5" s="14">
        <v>0</v>
      </c>
      <c r="R5" s="14" t="s">
        <v>4</v>
      </c>
    </row>
    <row r="6" spans="2:18" x14ac:dyDescent="0.25">
      <c r="B6" s="7" t="s">
        <v>7</v>
      </c>
      <c r="C6" s="8">
        <v>3.86721471132845E-3</v>
      </c>
      <c r="D6" s="8">
        <v>1.41923728281776</v>
      </c>
      <c r="E6" s="8">
        <v>8.6533238886692294E-3</v>
      </c>
      <c r="F6" s="8">
        <v>0.22222222222222199</v>
      </c>
      <c r="G6" s="8">
        <v>0.970680876991872</v>
      </c>
      <c r="H6" s="8">
        <v>0.326103662862056</v>
      </c>
      <c r="I6" s="8">
        <v>8.2199546485260802E-2</v>
      </c>
      <c r="J6" s="8">
        <v>0.72084195997239497</v>
      </c>
      <c r="K6" s="8">
        <v>0.11286339282805601</v>
      </c>
      <c r="L6" s="8">
        <v>5.8246128131559598E-2</v>
      </c>
      <c r="M6" s="8">
        <v>1.13098568272609</v>
      </c>
      <c r="N6" s="8">
        <v>0.109580420293876</v>
      </c>
      <c r="O6" s="9">
        <v>0</v>
      </c>
      <c r="P6" s="14">
        <v>0</v>
      </c>
      <c r="Q6" s="14">
        <v>0</v>
      </c>
      <c r="R6" s="14" t="s">
        <v>4</v>
      </c>
    </row>
    <row r="7" spans="2:18" x14ac:dyDescent="0.25">
      <c r="B7" s="7" t="s">
        <v>5</v>
      </c>
      <c r="C7" s="8">
        <v>3.3834655227800198E-3</v>
      </c>
      <c r="D7" s="8">
        <v>1.4758718877149799</v>
      </c>
      <c r="E7" s="8">
        <v>8.2113835501106108E-3</v>
      </c>
      <c r="F7" s="8">
        <v>0.14274849146281801</v>
      </c>
      <c r="G7" s="8">
        <v>0.98166147965767803</v>
      </c>
      <c r="H7" s="8">
        <v>0.23392258208661099</v>
      </c>
      <c r="I7" s="8">
        <v>6.15993670181324E-2</v>
      </c>
      <c r="J7" s="8">
        <v>1.31154231747897</v>
      </c>
      <c r="K7" s="8">
        <v>0.113950984201229</v>
      </c>
      <c r="L7" s="8">
        <v>5.1821141621860703E-2</v>
      </c>
      <c r="M7" s="8">
        <v>1.1965281178079501</v>
      </c>
      <c r="N7" s="8">
        <v>0.103964575167647</v>
      </c>
      <c r="O7" s="9">
        <v>0.22222222222222199</v>
      </c>
      <c r="P7" s="14">
        <v>0.89205980664846796</v>
      </c>
      <c r="Q7" s="14">
        <v>0.31187433020405497</v>
      </c>
      <c r="R7" s="14" t="s">
        <v>4</v>
      </c>
    </row>
    <row r="8" spans="2:18" x14ac:dyDescent="0.25">
      <c r="B8" s="7" t="s">
        <v>43</v>
      </c>
      <c r="C8" s="8">
        <v>8.1937227592759204E-3</v>
      </c>
      <c r="D8" s="8">
        <v>1.94775055386743</v>
      </c>
      <c r="E8" s="8">
        <v>1.9828456429309901E-2</v>
      </c>
      <c r="F8" s="8">
        <v>0.15654311857001699</v>
      </c>
      <c r="G8" s="8">
        <v>0.99783403434836404</v>
      </c>
      <c r="H8" s="8">
        <v>0.249127234869327</v>
      </c>
      <c r="I8" s="8">
        <v>5.5555555555555601E-2</v>
      </c>
      <c r="J8" s="8">
        <v>0.11111111111111099</v>
      </c>
      <c r="K8" s="8">
        <v>5.5555555555555601E-2</v>
      </c>
      <c r="L8" s="8">
        <v>5.5555555555555601E-2</v>
      </c>
      <c r="M8" s="8">
        <v>0.22222222222222199</v>
      </c>
      <c r="N8" s="8">
        <v>7.0896798606410905E-2</v>
      </c>
      <c r="O8" s="9">
        <v>0</v>
      </c>
      <c r="P8" s="14">
        <v>0</v>
      </c>
      <c r="Q8" s="14">
        <v>0</v>
      </c>
      <c r="R8" s="14" t="s">
        <v>4</v>
      </c>
    </row>
    <row r="9" spans="2:18" x14ac:dyDescent="0.25">
      <c r="B9" s="18"/>
      <c r="C9" s="19" t="s">
        <v>34</v>
      </c>
      <c r="D9" s="19" t="s">
        <v>35</v>
      </c>
      <c r="E9" s="19" t="s">
        <v>36</v>
      </c>
      <c r="F9" s="19" t="s">
        <v>37</v>
      </c>
      <c r="G9" s="19" t="s">
        <v>38</v>
      </c>
      <c r="H9" s="19" t="s">
        <v>39</v>
      </c>
      <c r="I9" s="19" t="s">
        <v>64</v>
      </c>
      <c r="J9" s="19" t="s">
        <v>65</v>
      </c>
      <c r="K9" s="19" t="s">
        <v>66</v>
      </c>
      <c r="L9" s="19" t="s">
        <v>67</v>
      </c>
      <c r="M9" s="19" t="s">
        <v>68</v>
      </c>
      <c r="N9" s="19" t="s">
        <v>69</v>
      </c>
      <c r="O9" s="20" t="s">
        <v>70</v>
      </c>
      <c r="P9" s="21" t="s">
        <v>71</v>
      </c>
      <c r="Q9" s="21" t="s">
        <v>72</v>
      </c>
      <c r="R9" s="21" t="s">
        <v>2</v>
      </c>
    </row>
    <row r="10" spans="2:18" x14ac:dyDescent="0.25">
      <c r="B10" s="18" t="s">
        <v>3</v>
      </c>
      <c r="C10" s="19">
        <v>3.3036599088276698E-3</v>
      </c>
      <c r="D10" s="19">
        <v>1.4110749923721799</v>
      </c>
      <c r="E10" s="19">
        <v>8.1836190072789999E-3</v>
      </c>
      <c r="F10" s="19">
        <v>0.149101700690665</v>
      </c>
      <c r="G10" s="19">
        <v>0.96900215252725097</v>
      </c>
      <c r="H10" s="19">
        <v>0.237534310719691</v>
      </c>
      <c r="I10" s="19">
        <v>5.51808240300449E-2</v>
      </c>
      <c r="J10" s="19">
        <v>1.8218822270636299</v>
      </c>
      <c r="K10" s="19">
        <v>0.108510115277115</v>
      </c>
      <c r="L10" s="19">
        <v>5.8045861281902797E-2</v>
      </c>
      <c r="M10" s="19">
        <v>1.06195598917121</v>
      </c>
      <c r="N10" s="19">
        <v>0.112305970892324</v>
      </c>
      <c r="O10" s="20">
        <v>0.22222222222222199</v>
      </c>
      <c r="P10" s="21">
        <v>0.89445823873803199</v>
      </c>
      <c r="Q10" s="21">
        <v>0.30634711100915901</v>
      </c>
      <c r="R10" s="21" t="s">
        <v>8</v>
      </c>
    </row>
    <row r="11" spans="2:18" x14ac:dyDescent="0.25">
      <c r="B11" s="18" t="s">
        <v>6</v>
      </c>
      <c r="C11" s="19">
        <v>3.3641951333866099E-3</v>
      </c>
      <c r="D11" s="19">
        <v>1.3074408154202699</v>
      </c>
      <c r="E11" s="19">
        <v>8.2008317968841598E-3</v>
      </c>
      <c r="F11" s="19">
        <v>0.14117236025080401</v>
      </c>
      <c r="G11" s="19">
        <v>0.94643878356279199</v>
      </c>
      <c r="H11" s="19">
        <v>0.229410268971068</v>
      </c>
      <c r="I11" s="19">
        <v>5.1617538077634098E-2</v>
      </c>
      <c r="J11" s="19">
        <v>0.61339578745090395</v>
      </c>
      <c r="K11" s="19">
        <v>9.0821358834717605E-2</v>
      </c>
      <c r="L11" s="19">
        <v>5.6428572909385903E-2</v>
      </c>
      <c r="M11" s="19">
        <v>0.971586791010978</v>
      </c>
      <c r="N11" s="19">
        <v>0.109982361335918</v>
      </c>
      <c r="O11" s="20">
        <v>0</v>
      </c>
      <c r="P11" s="21">
        <v>0</v>
      </c>
      <c r="Q11" s="21">
        <v>0</v>
      </c>
      <c r="R11" s="21" t="s">
        <v>8</v>
      </c>
    </row>
    <row r="12" spans="2:18" x14ac:dyDescent="0.25">
      <c r="B12" s="18" t="s">
        <v>7</v>
      </c>
      <c r="C12" s="19">
        <v>3.0840329828713499E-3</v>
      </c>
      <c r="D12" s="19">
        <v>2.49171021326055</v>
      </c>
      <c r="E12" s="19">
        <v>7.5345119610266704E-3</v>
      </c>
      <c r="F12" s="19">
        <v>0.14831318752241701</v>
      </c>
      <c r="G12" s="19">
        <v>0.95714449078956598</v>
      </c>
      <c r="H12" s="19">
        <v>0.23525858192636101</v>
      </c>
      <c r="I12" s="19">
        <v>6.3985227991381302E-2</v>
      </c>
      <c r="J12" s="19">
        <v>3.7911903848628401</v>
      </c>
      <c r="K12" s="19">
        <v>0.11330251033093899</v>
      </c>
      <c r="L12" s="19">
        <v>5.5562926899648098E-2</v>
      </c>
      <c r="M12" s="19">
        <v>0.98070260096573103</v>
      </c>
      <c r="N12" s="19">
        <v>0.10609888205970899</v>
      </c>
      <c r="O12" s="20">
        <v>0</v>
      </c>
      <c r="P12" s="21">
        <v>0</v>
      </c>
      <c r="Q12" s="21">
        <v>0</v>
      </c>
      <c r="R12" s="21" t="s">
        <v>8</v>
      </c>
    </row>
    <row r="13" spans="2:18" x14ac:dyDescent="0.25">
      <c r="B13" s="18" t="s">
        <v>5</v>
      </c>
      <c r="C13" s="19">
        <v>3.3556917162001101E-3</v>
      </c>
      <c r="D13" s="19">
        <v>1.34131924733637</v>
      </c>
      <c r="E13" s="19">
        <v>8.2125618472324892E-3</v>
      </c>
      <c r="F13" s="19">
        <v>0.15230500787197199</v>
      </c>
      <c r="G13" s="19">
        <v>0.97922746473907196</v>
      </c>
      <c r="H13" s="19">
        <v>0.24329438674867099</v>
      </c>
      <c r="I13" s="19">
        <v>5.2807638144132897E-2</v>
      </c>
      <c r="J13" s="19">
        <v>1.14691243575469</v>
      </c>
      <c r="K13" s="19">
        <v>0.110161308876269</v>
      </c>
      <c r="L13" s="19">
        <v>5.5684561923719601E-2</v>
      </c>
      <c r="M13" s="19">
        <v>1.0356874347718901</v>
      </c>
      <c r="N13" s="19">
        <v>0.10839426407313101</v>
      </c>
      <c r="O13" s="20">
        <v>0.22222222222222199</v>
      </c>
      <c r="P13" s="21">
        <v>0.88888888888888895</v>
      </c>
      <c r="Q13" s="21">
        <v>0.30846787466225301</v>
      </c>
      <c r="R13" s="21" t="s">
        <v>8</v>
      </c>
    </row>
    <row r="14" spans="2:18" x14ac:dyDescent="0.25">
      <c r="B14" s="18" t="s">
        <v>43</v>
      </c>
      <c r="C14" s="19">
        <v>2.2024607095031601E-3</v>
      </c>
      <c r="D14" s="19">
        <v>1.64786694124299</v>
      </c>
      <c r="E14" s="19">
        <v>6.2909525122627702E-3</v>
      </c>
      <c r="F14" s="19">
        <v>0.13758758445401301</v>
      </c>
      <c r="G14" s="19">
        <v>0.90722668531737505</v>
      </c>
      <c r="H14" s="19">
        <v>0.23435211140363699</v>
      </c>
      <c r="I14" s="19">
        <v>5.0965671475367798E-2</v>
      </c>
      <c r="J14" s="19">
        <v>0.747755257493528</v>
      </c>
      <c r="K14" s="19">
        <v>9.8162115896705204E-2</v>
      </c>
      <c r="L14" s="19">
        <v>4.5435706049600101E-2</v>
      </c>
      <c r="M14" s="19">
        <v>2.72845217970348</v>
      </c>
      <c r="N14" s="19">
        <v>9.0937360204309897E-2</v>
      </c>
      <c r="O14" s="20">
        <v>0.22222222222222199</v>
      </c>
      <c r="P14" s="21">
        <v>0.88888888888888895</v>
      </c>
      <c r="Q14" s="21">
        <v>0.308073827212828</v>
      </c>
      <c r="R14" s="21" t="s">
        <v>8</v>
      </c>
    </row>
    <row r="15" spans="2:18" x14ac:dyDescent="0.25">
      <c r="B15" s="7"/>
      <c r="C15" s="8" t="s">
        <v>34</v>
      </c>
      <c r="D15" s="8" t="s">
        <v>35</v>
      </c>
      <c r="E15" s="8" t="s">
        <v>36</v>
      </c>
      <c r="F15" s="8" t="s">
        <v>37</v>
      </c>
      <c r="G15" s="8" t="s">
        <v>38</v>
      </c>
      <c r="H15" s="8" t="s">
        <v>39</v>
      </c>
      <c r="I15" s="8" t="s">
        <v>64</v>
      </c>
      <c r="J15" s="8" t="s">
        <v>65</v>
      </c>
      <c r="K15" s="8" t="s">
        <v>66</v>
      </c>
      <c r="L15" s="8" t="s">
        <v>67</v>
      </c>
      <c r="M15" s="8" t="s">
        <v>68</v>
      </c>
      <c r="N15" s="8" t="s">
        <v>69</v>
      </c>
      <c r="O15" s="9" t="s">
        <v>70</v>
      </c>
      <c r="P15" s="14" t="s">
        <v>71</v>
      </c>
      <c r="Q15" s="14" t="s">
        <v>72</v>
      </c>
      <c r="R15" s="14" t="s">
        <v>2</v>
      </c>
    </row>
    <row r="16" spans="2:18" x14ac:dyDescent="0.25">
      <c r="B16" s="7" t="s">
        <v>3</v>
      </c>
      <c r="C16" s="8">
        <v>3.2688252394828302E-3</v>
      </c>
      <c r="D16" s="8">
        <v>1.46649772787336</v>
      </c>
      <c r="E16" s="8">
        <v>8.1332313603908399E-3</v>
      </c>
      <c r="F16" s="8">
        <v>0.14507559997684</v>
      </c>
      <c r="G16" s="8">
        <v>0.96526948512344801</v>
      </c>
      <c r="H16" s="8">
        <v>0.23347683702965399</v>
      </c>
      <c r="I16" s="8">
        <v>5.4766901490698301E-2</v>
      </c>
      <c r="J16" s="8">
        <v>1.1994715735944099</v>
      </c>
      <c r="K16" s="8">
        <v>0.11081120714614601</v>
      </c>
      <c r="L16" s="8">
        <v>6.00734207366274E-2</v>
      </c>
      <c r="M16" s="8">
        <v>1.0793611647848</v>
      </c>
      <c r="N16" s="8">
        <v>0.113984405228525</v>
      </c>
      <c r="O16" s="9">
        <v>0.22222222222222199</v>
      </c>
      <c r="P16" s="14">
        <v>0.88888888888888895</v>
      </c>
      <c r="Q16" s="14">
        <v>0.257735017482282</v>
      </c>
      <c r="R16" s="14" t="s">
        <v>9</v>
      </c>
    </row>
    <row r="17" spans="1:54" x14ac:dyDescent="0.25">
      <c r="B17" s="7" t="s">
        <v>6</v>
      </c>
      <c r="C17" s="8">
        <v>3.55464088133559E-3</v>
      </c>
      <c r="D17" s="8">
        <v>1.2724864960367199</v>
      </c>
      <c r="E17" s="8">
        <v>8.4243313031977692E-3</v>
      </c>
      <c r="F17" s="8">
        <v>0.178210984667103</v>
      </c>
      <c r="G17" s="8">
        <v>0.99364496640641597</v>
      </c>
      <c r="H17" s="8">
        <v>0.24648695069909901</v>
      </c>
      <c r="I17" s="8">
        <v>4.7396169767226902E-2</v>
      </c>
      <c r="J17" s="8">
        <v>1.2387605624025699</v>
      </c>
      <c r="K17" s="8">
        <v>9.0940399731325006E-2</v>
      </c>
      <c r="L17" s="8">
        <v>6.2758149746287906E-2</v>
      </c>
      <c r="M17" s="8">
        <v>1.1153393697931799</v>
      </c>
      <c r="N17" s="8">
        <v>0.11564626019281</v>
      </c>
      <c r="O17" s="9">
        <v>0.22222222222222199</v>
      </c>
      <c r="P17" s="14">
        <v>0.88888888888888895</v>
      </c>
      <c r="Q17" s="14">
        <v>0.256774692934574</v>
      </c>
      <c r="R17" s="14" t="s">
        <v>9</v>
      </c>
    </row>
    <row r="18" spans="1:54" ht="15.75" thickBot="1" x14ac:dyDescent="0.3">
      <c r="B18" s="10" t="s">
        <v>7</v>
      </c>
      <c r="C18" s="11">
        <v>3.4126531899378201E-3</v>
      </c>
      <c r="D18" s="11">
        <v>1.6613308821667601</v>
      </c>
      <c r="E18" s="11">
        <v>8.2110191752481996E-3</v>
      </c>
      <c r="F18" s="11">
        <v>0.16051596258120801</v>
      </c>
      <c r="G18" s="11">
        <v>1.0049043544429099</v>
      </c>
      <c r="H18" s="11">
        <v>0.24417158448153001</v>
      </c>
      <c r="I18" s="11">
        <v>5.8125350545694301E-2</v>
      </c>
      <c r="J18" s="11">
        <v>1.42780563088277</v>
      </c>
      <c r="K18" s="11">
        <v>0.112695768275917</v>
      </c>
      <c r="L18" s="11">
        <v>5.9855643492842399E-2</v>
      </c>
      <c r="M18" s="11">
        <v>0.95012082709859802</v>
      </c>
      <c r="N18" s="11">
        <v>0.113234158265319</v>
      </c>
      <c r="O18" s="12">
        <v>0.22222222222222199</v>
      </c>
      <c r="P18" s="14">
        <v>0.88888888888888895</v>
      </c>
      <c r="Q18" s="14">
        <v>0.247139935743899</v>
      </c>
      <c r="R18" s="14" t="s">
        <v>9</v>
      </c>
    </row>
    <row r="19" spans="1:54" x14ac:dyDescent="0.25">
      <c r="B19" s="14" t="s">
        <v>5</v>
      </c>
      <c r="C19" s="14">
        <v>3.38125439312886E-3</v>
      </c>
      <c r="D19" s="14">
        <v>1.55061867251324</v>
      </c>
      <c r="E19" s="14">
        <v>8.1746368952919004E-3</v>
      </c>
      <c r="F19" s="14">
        <v>0.15172133816063299</v>
      </c>
      <c r="G19" s="14">
        <v>0.98969219180507095</v>
      </c>
      <c r="H19" s="14">
        <v>0.24254867168403699</v>
      </c>
      <c r="I19" s="14">
        <v>5.4011315161671097E-2</v>
      </c>
      <c r="J19" s="14">
        <v>1.5082884762515101</v>
      </c>
      <c r="K19" s="14">
        <v>0.1119884303047</v>
      </c>
      <c r="L19" s="14">
        <v>5.81474948568328E-2</v>
      </c>
      <c r="M19" s="14">
        <v>0.99099539521981905</v>
      </c>
      <c r="N19" s="14">
        <v>0.110889157170579</v>
      </c>
      <c r="O19" s="14">
        <v>0.22222222222222199</v>
      </c>
      <c r="P19" s="14">
        <v>0.88888888888888895</v>
      </c>
      <c r="Q19" s="14">
        <v>0.28014301752229098</v>
      </c>
      <c r="R19" s="14" t="s">
        <v>9</v>
      </c>
      <c r="AU19" t="s">
        <v>180</v>
      </c>
    </row>
    <row r="20" spans="1:54" x14ac:dyDescent="0.25">
      <c r="B20" s="14" t="s">
        <v>43</v>
      </c>
      <c r="C20" s="14">
        <v>1.5713672199261001E-3</v>
      </c>
      <c r="D20" s="14">
        <v>3.9385382971270699</v>
      </c>
      <c r="E20" s="14">
        <v>4.7371223067098397E-3</v>
      </c>
      <c r="F20" s="14">
        <v>0.13479277458088501</v>
      </c>
      <c r="G20" s="14">
        <v>0.93711797628581595</v>
      </c>
      <c r="H20" s="14">
        <v>0.215888435950473</v>
      </c>
      <c r="I20" s="14">
        <v>4.26415219745594E-2</v>
      </c>
      <c r="J20" s="14">
        <v>0.46898695589594902</v>
      </c>
      <c r="K20" s="14">
        <v>7.7096141022564096E-2</v>
      </c>
      <c r="L20" s="14">
        <v>3.6876202401135497E-2</v>
      </c>
      <c r="M20" s="14">
        <v>0.98297979047703199</v>
      </c>
      <c r="N20" s="14">
        <v>6.5424481136690096E-2</v>
      </c>
      <c r="O20" s="14">
        <v>0.22222222222222199</v>
      </c>
      <c r="P20" s="14">
        <v>0.44444444444444398</v>
      </c>
      <c r="Q20" s="14">
        <v>0.22222222222222199</v>
      </c>
      <c r="R20" s="14" t="s">
        <v>9</v>
      </c>
    </row>
    <row r="21" spans="1:54" x14ac:dyDescent="0.25">
      <c r="A21" t="s">
        <v>34</v>
      </c>
      <c r="B21" s="2" t="s">
        <v>12</v>
      </c>
      <c r="C21" s="2" t="s">
        <v>11</v>
      </c>
      <c r="D21" s="2" t="s">
        <v>13</v>
      </c>
    </row>
    <row r="22" spans="1:54" x14ac:dyDescent="0.25">
      <c r="A22" t="s">
        <v>3</v>
      </c>
      <c r="B22">
        <v>3.4755833296710899E-3</v>
      </c>
      <c r="C22">
        <v>3.3036599088276698E-3</v>
      </c>
      <c r="D22">
        <v>3.2688252394828302E-3</v>
      </c>
    </row>
    <row r="23" spans="1:54" x14ac:dyDescent="0.25">
      <c r="A23" t="s">
        <v>6</v>
      </c>
      <c r="B23">
        <v>3.8055534564874201E-3</v>
      </c>
      <c r="C23">
        <v>3.3641951333866099E-3</v>
      </c>
      <c r="D23">
        <v>3.55464088133559E-3</v>
      </c>
    </row>
    <row r="24" spans="1:54" x14ac:dyDescent="0.25">
      <c r="A24" t="s">
        <v>7</v>
      </c>
      <c r="B24">
        <v>3.86721471132845E-3</v>
      </c>
      <c r="C24">
        <v>3.0840329828713499E-3</v>
      </c>
      <c r="D24">
        <v>3.4126531899378201E-3</v>
      </c>
      <c r="AU24" s="26" t="s">
        <v>181</v>
      </c>
      <c r="AV24" s="26"/>
      <c r="AW24" s="26"/>
      <c r="AX24" s="26"/>
      <c r="AY24" s="26"/>
      <c r="AZ24" s="26"/>
      <c r="BA24" s="26"/>
      <c r="BB24" s="26"/>
    </row>
    <row r="25" spans="1:54" x14ac:dyDescent="0.25">
      <c r="A25" t="s">
        <v>5</v>
      </c>
      <c r="B25">
        <v>3.3834655227800198E-3</v>
      </c>
      <c r="C25">
        <v>3.3556917162001101E-3</v>
      </c>
      <c r="D25">
        <v>3.38125439312886E-3</v>
      </c>
      <c r="AU25" s="26"/>
      <c r="AV25" s="26"/>
      <c r="AW25" s="26"/>
      <c r="AX25" s="26"/>
      <c r="AY25" s="26"/>
      <c r="AZ25" s="26"/>
      <c r="BA25" s="26"/>
      <c r="BB25" s="26"/>
    </row>
    <row r="26" spans="1:54" x14ac:dyDescent="0.25">
      <c r="A26" t="s">
        <v>43</v>
      </c>
      <c r="B26">
        <v>8.1937227592759204E-3</v>
      </c>
      <c r="C26">
        <v>2.2024607095031601E-3</v>
      </c>
      <c r="D26">
        <v>1.5713672199261001E-3</v>
      </c>
      <c r="AU26" s="26"/>
      <c r="AV26" s="26"/>
      <c r="AW26" s="26"/>
      <c r="AX26" s="26"/>
      <c r="AY26" s="26"/>
      <c r="AZ26" s="26"/>
      <c r="BA26" s="26"/>
      <c r="BB26" s="26"/>
    </row>
    <row r="27" spans="1:54" x14ac:dyDescent="0.25">
      <c r="AU27" s="26"/>
      <c r="AV27" s="26"/>
      <c r="AW27" s="26"/>
      <c r="AX27" s="26"/>
      <c r="AY27" s="26"/>
      <c r="AZ27" s="26"/>
      <c r="BA27" s="26"/>
      <c r="BB27" s="26"/>
    </row>
    <row r="28" spans="1:54" x14ac:dyDescent="0.25">
      <c r="A28" t="s">
        <v>35</v>
      </c>
      <c r="B28" s="2" t="s">
        <v>12</v>
      </c>
      <c r="C28" s="2" t="s">
        <v>11</v>
      </c>
      <c r="D28" s="2" t="s">
        <v>13</v>
      </c>
      <c r="AU28" s="26"/>
      <c r="AV28" s="26"/>
      <c r="AW28" s="26"/>
      <c r="AX28" s="26"/>
      <c r="AY28" s="26"/>
      <c r="AZ28" s="26"/>
      <c r="BA28" s="26"/>
      <c r="BB28" s="26"/>
    </row>
    <row r="29" spans="1:54" x14ac:dyDescent="0.25">
      <c r="A29" t="s">
        <v>3</v>
      </c>
      <c r="B29">
        <v>1.19476903239776</v>
      </c>
      <c r="C29">
        <v>1.4110749923721799</v>
      </c>
      <c r="D29">
        <v>1.46649772787336</v>
      </c>
      <c r="AU29" s="26"/>
      <c r="AV29" s="26"/>
      <c r="AW29" s="26"/>
      <c r="AX29" s="26"/>
      <c r="AY29" s="26"/>
      <c r="AZ29" s="26"/>
      <c r="BA29" s="26"/>
      <c r="BB29" s="26"/>
    </row>
    <row r="30" spans="1:54" x14ac:dyDescent="0.25">
      <c r="A30" t="s">
        <v>6</v>
      </c>
      <c r="B30">
        <v>1.4270565659938801</v>
      </c>
      <c r="C30">
        <v>1.3074408154202699</v>
      </c>
      <c r="D30">
        <v>1.2724864960367199</v>
      </c>
    </row>
    <row r="31" spans="1:54" x14ac:dyDescent="0.25">
      <c r="A31" t="s">
        <v>7</v>
      </c>
      <c r="B31">
        <v>1.41923728281776</v>
      </c>
      <c r="C31">
        <v>2.49171021326055</v>
      </c>
      <c r="D31">
        <v>1.6613308821667601</v>
      </c>
    </row>
    <row r="32" spans="1:54" x14ac:dyDescent="0.25">
      <c r="A32" t="s">
        <v>5</v>
      </c>
      <c r="B32">
        <v>1.4758718877149799</v>
      </c>
      <c r="C32">
        <v>1.34131924733637</v>
      </c>
      <c r="D32">
        <v>1.55061867251324</v>
      </c>
    </row>
    <row r="33" spans="1:54" ht="15" customHeight="1" x14ac:dyDescent="0.25">
      <c r="A33" t="s">
        <v>43</v>
      </c>
      <c r="B33">
        <v>1.94775055386743</v>
      </c>
      <c r="C33">
        <v>1.64786694124299</v>
      </c>
      <c r="D33">
        <v>3.9385382971270699</v>
      </c>
      <c r="AU33" s="26" t="s">
        <v>182</v>
      </c>
      <c r="AV33" s="26"/>
      <c r="AW33" s="26"/>
      <c r="AX33" s="26"/>
      <c r="AY33" s="26"/>
      <c r="AZ33" s="26"/>
      <c r="BA33" s="26"/>
      <c r="BB33" s="26"/>
    </row>
    <row r="34" spans="1:54" x14ac:dyDescent="0.25">
      <c r="AU34" s="26"/>
      <c r="AV34" s="26"/>
      <c r="AW34" s="26"/>
      <c r="AX34" s="26"/>
      <c r="AY34" s="26"/>
      <c r="AZ34" s="26"/>
      <c r="BA34" s="26"/>
      <c r="BB34" s="26"/>
    </row>
    <row r="35" spans="1:54" x14ac:dyDescent="0.25">
      <c r="A35" t="s">
        <v>36</v>
      </c>
      <c r="B35" s="2" t="s">
        <v>12</v>
      </c>
      <c r="C35" s="2" t="s">
        <v>11</v>
      </c>
      <c r="D35" s="2" t="s">
        <v>13</v>
      </c>
      <c r="AU35" s="26"/>
      <c r="AV35" s="26"/>
      <c r="AW35" s="26"/>
      <c r="AX35" s="26"/>
      <c r="AY35" s="26"/>
      <c r="AZ35" s="26"/>
      <c r="BA35" s="26"/>
      <c r="BB35" s="26"/>
    </row>
    <row r="36" spans="1:54" x14ac:dyDescent="0.25">
      <c r="A36" t="s">
        <v>3</v>
      </c>
      <c r="B36">
        <v>8.4432113205007604E-3</v>
      </c>
      <c r="C36">
        <v>8.1836190072789999E-3</v>
      </c>
      <c r="D36">
        <v>8.1332313603908399E-3</v>
      </c>
      <c r="AU36" s="26"/>
      <c r="AV36" s="26"/>
      <c r="AW36" s="26"/>
      <c r="AX36" s="26"/>
      <c r="AY36" s="26"/>
      <c r="AZ36" s="26"/>
      <c r="BA36" s="26"/>
      <c r="BB36" s="26"/>
    </row>
    <row r="37" spans="1:54" x14ac:dyDescent="0.25">
      <c r="A37" t="s">
        <v>6</v>
      </c>
      <c r="B37">
        <v>8.9572157432218098E-3</v>
      </c>
      <c r="C37">
        <v>8.2008317968841598E-3</v>
      </c>
      <c r="D37">
        <v>8.4243313031977692E-3</v>
      </c>
      <c r="AU37" s="26"/>
      <c r="AV37" s="26"/>
      <c r="AW37" s="26"/>
      <c r="AX37" s="26"/>
      <c r="AY37" s="26"/>
      <c r="AZ37" s="26"/>
      <c r="BA37" s="26"/>
      <c r="BB37" s="26"/>
    </row>
    <row r="38" spans="1:54" x14ac:dyDescent="0.25">
      <c r="A38" t="s">
        <v>7</v>
      </c>
      <c r="B38">
        <v>8.6533238886692294E-3</v>
      </c>
      <c r="C38">
        <v>7.5345119610266704E-3</v>
      </c>
      <c r="D38">
        <v>8.2110191752481996E-3</v>
      </c>
      <c r="AU38" s="26"/>
      <c r="AV38" s="26"/>
      <c r="AW38" s="26"/>
      <c r="AX38" s="26"/>
      <c r="AY38" s="26"/>
      <c r="AZ38" s="26"/>
      <c r="BA38" s="26"/>
      <c r="BB38" s="26"/>
    </row>
    <row r="39" spans="1:54" x14ac:dyDescent="0.25">
      <c r="A39" t="s">
        <v>5</v>
      </c>
      <c r="B39">
        <v>8.2113835501106108E-3</v>
      </c>
      <c r="C39">
        <v>8.2125618472324892E-3</v>
      </c>
      <c r="D39">
        <v>8.1746368952919004E-3</v>
      </c>
      <c r="AU39" s="26"/>
      <c r="AV39" s="26"/>
      <c r="AW39" s="26"/>
      <c r="AX39" s="26"/>
      <c r="AY39" s="26"/>
      <c r="AZ39" s="26"/>
      <c r="BA39" s="26"/>
      <c r="BB39" s="26"/>
    </row>
    <row r="40" spans="1:54" x14ac:dyDescent="0.25">
      <c r="A40" t="s">
        <v>43</v>
      </c>
      <c r="B40">
        <v>1.9828456429309901E-2</v>
      </c>
      <c r="C40">
        <v>6.2909525122627702E-3</v>
      </c>
      <c r="D40">
        <v>4.7371223067098397E-3</v>
      </c>
    </row>
    <row r="41" spans="1:54" x14ac:dyDescent="0.25">
      <c r="AU41" s="38"/>
      <c r="AV41" s="38"/>
      <c r="AW41" s="38"/>
      <c r="AX41" s="38"/>
      <c r="AY41" s="38"/>
      <c r="AZ41" s="38"/>
      <c r="BA41" s="38"/>
      <c r="BB41" s="38"/>
    </row>
    <row r="42" spans="1:54" x14ac:dyDescent="0.25">
      <c r="A42" t="s">
        <v>37</v>
      </c>
      <c r="B42" s="2" t="s">
        <v>12</v>
      </c>
      <c r="C42" s="2" t="s">
        <v>11</v>
      </c>
      <c r="D42" s="2" t="s">
        <v>13</v>
      </c>
      <c r="AU42" s="38"/>
      <c r="AV42" s="38"/>
      <c r="AW42" s="38"/>
      <c r="AX42" s="38"/>
      <c r="AY42" s="38"/>
      <c r="AZ42" s="38"/>
      <c r="BA42" s="38"/>
      <c r="BB42" s="38"/>
    </row>
    <row r="43" spans="1:54" x14ac:dyDescent="0.25">
      <c r="A43" t="s">
        <v>3</v>
      </c>
      <c r="B43">
        <v>0.13325877835540101</v>
      </c>
      <c r="C43">
        <v>0.149101700690665</v>
      </c>
      <c r="D43">
        <v>0.14507559997684</v>
      </c>
      <c r="AU43" s="38"/>
      <c r="AV43" s="38"/>
      <c r="AW43" s="38"/>
      <c r="AX43" s="38"/>
      <c r="AY43" s="38"/>
      <c r="AZ43" s="38"/>
      <c r="BA43" s="38"/>
      <c r="BB43" s="38"/>
    </row>
    <row r="44" spans="1:54" x14ac:dyDescent="0.25">
      <c r="A44" t="s">
        <v>6</v>
      </c>
      <c r="B44">
        <v>0.22222222222222199</v>
      </c>
      <c r="C44">
        <v>0.14117236025080401</v>
      </c>
      <c r="D44">
        <v>0.178210984667103</v>
      </c>
      <c r="AU44" s="38"/>
      <c r="AV44" s="38"/>
      <c r="AW44" s="38"/>
      <c r="AX44" s="38"/>
      <c r="AY44" s="38"/>
      <c r="AZ44" s="38"/>
      <c r="BA44" s="38"/>
      <c r="BB44" s="38"/>
    </row>
    <row r="45" spans="1:54" x14ac:dyDescent="0.25">
      <c r="A45" t="s">
        <v>7</v>
      </c>
      <c r="B45">
        <v>0.22222222222222199</v>
      </c>
      <c r="C45">
        <v>0.14831318752241701</v>
      </c>
      <c r="D45">
        <v>0.16051596258120801</v>
      </c>
      <c r="AU45" s="38"/>
      <c r="AV45" s="38"/>
      <c r="AW45" s="38"/>
      <c r="AX45" s="38"/>
      <c r="AY45" s="38"/>
      <c r="AZ45" s="38"/>
      <c r="BA45" s="38"/>
      <c r="BB45" s="38"/>
    </row>
    <row r="46" spans="1:54" x14ac:dyDescent="0.25">
      <c r="A46" t="s">
        <v>5</v>
      </c>
      <c r="B46">
        <v>0.14274849146281801</v>
      </c>
      <c r="C46">
        <v>0.15230500787197199</v>
      </c>
      <c r="D46">
        <v>0.15172133816063299</v>
      </c>
      <c r="AU46" s="38"/>
      <c r="AV46" s="38"/>
      <c r="AW46" s="38"/>
      <c r="AX46" s="38"/>
      <c r="AY46" s="38"/>
      <c r="AZ46" s="38"/>
      <c r="BA46" s="38"/>
      <c r="BB46" s="38"/>
    </row>
    <row r="47" spans="1:54" x14ac:dyDescent="0.25">
      <c r="A47" t="s">
        <v>43</v>
      </c>
      <c r="B47">
        <v>0.15654311857001699</v>
      </c>
      <c r="C47">
        <v>0.13758758445401301</v>
      </c>
      <c r="D47">
        <v>0.13479277458088501</v>
      </c>
      <c r="AU47" s="38"/>
      <c r="AV47" s="38"/>
      <c r="AW47" s="38"/>
      <c r="AX47" s="38"/>
      <c r="AY47" s="38"/>
      <c r="AZ47" s="38"/>
      <c r="BA47" s="38"/>
      <c r="BB47" s="38"/>
    </row>
    <row r="49" spans="1:54" x14ac:dyDescent="0.25">
      <c r="A49" t="s">
        <v>38</v>
      </c>
      <c r="B49" s="2" t="s">
        <v>12</v>
      </c>
      <c r="C49" s="2" t="s">
        <v>11</v>
      </c>
      <c r="D49" s="2" t="s">
        <v>13</v>
      </c>
    </row>
    <row r="50" spans="1:54" x14ac:dyDescent="0.25">
      <c r="A50" t="s">
        <v>3</v>
      </c>
      <c r="B50">
        <v>0.93143891022631498</v>
      </c>
      <c r="C50">
        <v>0.96900215252725097</v>
      </c>
      <c r="D50">
        <v>0.96526948512344801</v>
      </c>
    </row>
    <row r="51" spans="1:54" ht="15" customHeight="1" x14ac:dyDescent="0.25">
      <c r="A51" t="s">
        <v>6</v>
      </c>
      <c r="B51">
        <v>0.89184535885924798</v>
      </c>
      <c r="C51">
        <v>0.94643878356279199</v>
      </c>
      <c r="D51">
        <v>0.99364496640641597</v>
      </c>
      <c r="AU51" s="26" t="s">
        <v>184</v>
      </c>
      <c r="AV51" s="26"/>
      <c r="AW51" s="26"/>
      <c r="AX51" s="26"/>
      <c r="AY51" s="26"/>
      <c r="AZ51" s="26"/>
      <c r="BA51" s="26"/>
      <c r="BB51" s="26"/>
    </row>
    <row r="52" spans="1:54" x14ac:dyDescent="0.25">
      <c r="A52" t="s">
        <v>7</v>
      </c>
      <c r="B52">
        <v>0.970680876991872</v>
      </c>
      <c r="C52">
        <v>0.95714449078956598</v>
      </c>
      <c r="D52">
        <v>1.0049043544429099</v>
      </c>
      <c r="AU52" s="26"/>
      <c r="AV52" s="26"/>
      <c r="AW52" s="26"/>
      <c r="AX52" s="26"/>
      <c r="AY52" s="26"/>
      <c r="AZ52" s="26"/>
      <c r="BA52" s="26"/>
      <c r="BB52" s="26"/>
    </row>
    <row r="53" spans="1:54" x14ac:dyDescent="0.25">
      <c r="A53" t="s">
        <v>5</v>
      </c>
      <c r="B53">
        <v>0.98166147965767803</v>
      </c>
      <c r="C53">
        <v>0.97922746473907196</v>
      </c>
      <c r="D53">
        <v>0.98969219180507095</v>
      </c>
      <c r="AU53" s="26"/>
      <c r="AV53" s="26"/>
      <c r="AW53" s="26"/>
      <c r="AX53" s="26"/>
      <c r="AY53" s="26"/>
      <c r="AZ53" s="26"/>
      <c r="BA53" s="26"/>
      <c r="BB53" s="26"/>
    </row>
    <row r="54" spans="1:54" x14ac:dyDescent="0.25">
      <c r="A54" t="s">
        <v>43</v>
      </c>
      <c r="B54">
        <v>0.99783403434836404</v>
      </c>
      <c r="C54">
        <v>0.90722668531737505</v>
      </c>
      <c r="D54">
        <v>0.93711797628581595</v>
      </c>
      <c r="AU54" s="26"/>
      <c r="AV54" s="26"/>
      <c r="AW54" s="26"/>
      <c r="AX54" s="26"/>
      <c r="AY54" s="26"/>
      <c r="AZ54" s="26"/>
      <c r="BA54" s="26"/>
      <c r="BB54" s="26"/>
    </row>
    <row r="55" spans="1:54" x14ac:dyDescent="0.25">
      <c r="AU55" s="26"/>
      <c r="AV55" s="26"/>
      <c r="AW55" s="26"/>
      <c r="AX55" s="26"/>
      <c r="AY55" s="26"/>
      <c r="AZ55" s="26"/>
      <c r="BA55" s="26"/>
      <c r="BB55" s="26"/>
    </row>
    <row r="56" spans="1:54" x14ac:dyDescent="0.25">
      <c r="A56" t="s">
        <v>39</v>
      </c>
      <c r="B56" s="2" t="s">
        <v>12</v>
      </c>
      <c r="C56" s="2" t="s">
        <v>11</v>
      </c>
      <c r="D56" s="2" t="s">
        <v>13</v>
      </c>
      <c r="AU56" s="26"/>
      <c r="AV56" s="26"/>
      <c r="AW56" s="26"/>
      <c r="AX56" s="26"/>
      <c r="AY56" s="26"/>
      <c r="AZ56" s="26"/>
      <c r="BA56" s="26"/>
      <c r="BB56" s="26"/>
    </row>
    <row r="57" spans="1:54" x14ac:dyDescent="0.25">
      <c r="A57" t="s">
        <v>3</v>
      </c>
      <c r="B57">
        <v>0.220610267663299</v>
      </c>
      <c r="C57">
        <v>0.237534310719691</v>
      </c>
      <c r="D57">
        <v>0.23347683702965399</v>
      </c>
    </row>
    <row r="58" spans="1:54" x14ac:dyDescent="0.25">
      <c r="A58" t="s">
        <v>6</v>
      </c>
      <c r="B58">
        <v>0.27883932352537799</v>
      </c>
      <c r="C58">
        <v>0.229410268971068</v>
      </c>
      <c r="D58">
        <v>0.24648695069909901</v>
      </c>
    </row>
    <row r="59" spans="1:54" x14ac:dyDescent="0.25">
      <c r="A59" t="s">
        <v>7</v>
      </c>
      <c r="B59">
        <v>0.326103662862056</v>
      </c>
      <c r="C59">
        <v>0.23525858192636101</v>
      </c>
      <c r="D59">
        <v>0.24417158448153001</v>
      </c>
    </row>
    <row r="60" spans="1:54" x14ac:dyDescent="0.25">
      <c r="A60" t="s">
        <v>5</v>
      </c>
      <c r="B60">
        <v>0.23392258208661099</v>
      </c>
      <c r="C60">
        <v>0.24329438674867099</v>
      </c>
      <c r="D60">
        <v>0.24254867168403699</v>
      </c>
    </row>
    <row r="61" spans="1:54" x14ac:dyDescent="0.25">
      <c r="A61" t="s">
        <v>43</v>
      </c>
      <c r="B61">
        <v>0.249127234869327</v>
      </c>
      <c r="C61">
        <v>0.23435211140363699</v>
      </c>
      <c r="D61">
        <v>0.215888435950473</v>
      </c>
    </row>
    <row r="63" spans="1:54" x14ac:dyDescent="0.25">
      <c r="A63" t="s">
        <v>64</v>
      </c>
      <c r="B63" s="2" t="s">
        <v>12</v>
      </c>
      <c r="C63" s="2" t="s">
        <v>11</v>
      </c>
      <c r="D63" s="2" t="s">
        <v>13</v>
      </c>
    </row>
    <row r="64" spans="1:54" x14ac:dyDescent="0.25">
      <c r="A64" t="s">
        <v>3</v>
      </c>
      <c r="B64">
        <v>6.07411073904136E-2</v>
      </c>
      <c r="C64">
        <v>5.51808240300449E-2</v>
      </c>
      <c r="D64">
        <v>5.4766901490698301E-2</v>
      </c>
    </row>
    <row r="65" spans="1:54" x14ac:dyDescent="0.25">
      <c r="A65" t="s">
        <v>6</v>
      </c>
      <c r="B65">
        <v>4.7882473736802503E-2</v>
      </c>
      <c r="C65">
        <v>5.1617538077634098E-2</v>
      </c>
      <c r="D65">
        <v>4.7396169767226902E-2</v>
      </c>
    </row>
    <row r="66" spans="1:54" x14ac:dyDescent="0.25">
      <c r="A66" t="s">
        <v>7</v>
      </c>
      <c r="B66">
        <v>8.2199546485260802E-2</v>
      </c>
      <c r="C66">
        <v>6.3985227991381302E-2</v>
      </c>
      <c r="D66">
        <v>5.8125350545694301E-2</v>
      </c>
    </row>
    <row r="67" spans="1:54" x14ac:dyDescent="0.25">
      <c r="A67" t="s">
        <v>5</v>
      </c>
      <c r="B67">
        <v>6.15993670181324E-2</v>
      </c>
      <c r="C67">
        <v>5.2807638144132897E-2</v>
      </c>
      <c r="D67">
        <v>5.4011315161671097E-2</v>
      </c>
    </row>
    <row r="68" spans="1:54" x14ac:dyDescent="0.25">
      <c r="A68" t="s">
        <v>43</v>
      </c>
      <c r="B68">
        <v>5.5555555555555601E-2</v>
      </c>
      <c r="C68">
        <v>5.0965671475367798E-2</v>
      </c>
      <c r="D68">
        <v>4.26415219745594E-2</v>
      </c>
    </row>
    <row r="69" spans="1:54" x14ac:dyDescent="0.25">
      <c r="AU69" s="28" t="s">
        <v>185</v>
      </c>
      <c r="AV69" s="28"/>
      <c r="AW69" s="28"/>
      <c r="AX69" s="28"/>
      <c r="AY69" s="28"/>
      <c r="AZ69" s="28"/>
      <c r="BA69" s="28"/>
      <c r="BB69" s="28"/>
    </row>
    <row r="70" spans="1:54" x14ac:dyDescent="0.25">
      <c r="A70" t="s">
        <v>65</v>
      </c>
      <c r="B70" s="2" t="s">
        <v>12</v>
      </c>
      <c r="C70" s="2" t="s">
        <v>11</v>
      </c>
      <c r="D70" s="2" t="s">
        <v>13</v>
      </c>
      <c r="AU70" s="28"/>
      <c r="AV70" s="28"/>
      <c r="AW70" s="28"/>
      <c r="AX70" s="28"/>
      <c r="AY70" s="28"/>
      <c r="AZ70" s="28"/>
      <c r="BA70" s="28"/>
      <c r="BB70" s="28"/>
    </row>
    <row r="71" spans="1:54" x14ac:dyDescent="0.25">
      <c r="A71" t="s">
        <v>3</v>
      </c>
      <c r="B71">
        <v>1.31657044788307</v>
      </c>
      <c r="C71">
        <v>1.8218822270636299</v>
      </c>
      <c r="D71">
        <v>1.1994715735944099</v>
      </c>
      <c r="AU71" s="28"/>
      <c r="AV71" s="28"/>
      <c r="AW71" s="28"/>
      <c r="AX71" s="28"/>
      <c r="AY71" s="28"/>
      <c r="AZ71" s="28"/>
      <c r="BA71" s="28"/>
      <c r="BB71" s="28"/>
    </row>
    <row r="72" spans="1:54" x14ac:dyDescent="0.25">
      <c r="A72" t="s">
        <v>6</v>
      </c>
      <c r="B72">
        <v>0.39896513323448202</v>
      </c>
      <c r="C72">
        <v>0.61339578745090395</v>
      </c>
      <c r="D72">
        <v>1.2387605624025699</v>
      </c>
      <c r="AU72" s="28"/>
      <c r="AV72" s="28"/>
      <c r="AW72" s="28"/>
      <c r="AX72" s="28"/>
      <c r="AY72" s="28"/>
      <c r="AZ72" s="28"/>
      <c r="BA72" s="28"/>
      <c r="BB72" s="28"/>
    </row>
    <row r="73" spans="1:54" x14ac:dyDescent="0.25">
      <c r="A73" t="s">
        <v>7</v>
      </c>
      <c r="B73">
        <v>0.72084195997239497</v>
      </c>
      <c r="C73">
        <v>3.7911903848628401</v>
      </c>
      <c r="D73">
        <v>1.42780563088277</v>
      </c>
    </row>
    <row r="74" spans="1:54" x14ac:dyDescent="0.25">
      <c r="A74" t="s">
        <v>5</v>
      </c>
      <c r="B74">
        <v>1.31154231747897</v>
      </c>
      <c r="C74">
        <v>1.14691243575469</v>
      </c>
      <c r="D74">
        <v>1.5082884762515101</v>
      </c>
    </row>
    <row r="75" spans="1:54" x14ac:dyDescent="0.25">
      <c r="A75" t="s">
        <v>43</v>
      </c>
      <c r="B75">
        <v>0.11111111111111099</v>
      </c>
      <c r="C75">
        <v>0.747755257493528</v>
      </c>
      <c r="D75">
        <v>0.46898695589594902</v>
      </c>
    </row>
    <row r="77" spans="1:54" x14ac:dyDescent="0.25">
      <c r="A77" t="s">
        <v>66</v>
      </c>
      <c r="B77" s="2" t="s">
        <v>12</v>
      </c>
      <c r="C77" s="2" t="s">
        <v>11</v>
      </c>
      <c r="D77" s="2" t="s">
        <v>13</v>
      </c>
    </row>
    <row r="78" spans="1:54" x14ac:dyDescent="0.25">
      <c r="A78" t="s">
        <v>3</v>
      </c>
      <c r="B78">
        <v>0.114237689126082</v>
      </c>
      <c r="C78">
        <v>0.108510115277115</v>
      </c>
      <c r="D78">
        <v>0.11081120714614601</v>
      </c>
    </row>
    <row r="79" spans="1:54" x14ac:dyDescent="0.25">
      <c r="A79" t="s">
        <v>6</v>
      </c>
      <c r="B79">
        <v>8.2237008821698404E-2</v>
      </c>
      <c r="C79">
        <v>9.0821358834717605E-2</v>
      </c>
      <c r="D79">
        <v>9.0940399731325006E-2</v>
      </c>
    </row>
    <row r="80" spans="1:54" x14ac:dyDescent="0.25">
      <c r="A80" t="s">
        <v>7</v>
      </c>
      <c r="B80">
        <v>0.11286339282805601</v>
      </c>
      <c r="C80">
        <v>0.11330251033093899</v>
      </c>
      <c r="D80">
        <v>0.112695768275917</v>
      </c>
      <c r="N80" s="2"/>
      <c r="O80" s="2"/>
    </row>
    <row r="81" spans="1:26" x14ac:dyDescent="0.25">
      <c r="A81" t="s">
        <v>5</v>
      </c>
      <c r="B81">
        <v>0.113950984201229</v>
      </c>
      <c r="C81">
        <v>0.110161308876269</v>
      </c>
      <c r="D81">
        <v>0.1119884303047</v>
      </c>
      <c r="H81" s="2"/>
      <c r="I81" s="2"/>
      <c r="J81" s="2"/>
      <c r="K81" s="2"/>
      <c r="L81" s="2"/>
      <c r="M81" s="2"/>
      <c r="N81" s="2"/>
      <c r="O81" s="2"/>
    </row>
    <row r="82" spans="1:26" x14ac:dyDescent="0.25">
      <c r="A82" t="s">
        <v>43</v>
      </c>
      <c r="B82">
        <v>5.5555555555555601E-2</v>
      </c>
      <c r="C82">
        <v>9.8162115896705204E-2</v>
      </c>
      <c r="D82">
        <v>7.7096141022564096E-2</v>
      </c>
      <c r="H82" s="2"/>
      <c r="I82" s="2"/>
      <c r="J82" s="2"/>
      <c r="K82" s="2"/>
      <c r="L82" s="2"/>
      <c r="M82" s="2"/>
      <c r="N82" s="2"/>
      <c r="O82" s="2"/>
    </row>
    <row r="83" spans="1:26" x14ac:dyDescent="0.25">
      <c r="H83" s="8"/>
      <c r="I83" s="8"/>
      <c r="J83" s="8"/>
      <c r="K83" s="8"/>
      <c r="L83" s="8"/>
      <c r="M83" s="8"/>
      <c r="N83" s="8"/>
      <c r="O83" s="8"/>
    </row>
    <row r="84" spans="1:26" x14ac:dyDescent="0.25">
      <c r="A84" t="s">
        <v>67</v>
      </c>
      <c r="B84" s="2" t="s">
        <v>12</v>
      </c>
      <c r="C84" s="2" t="s">
        <v>11</v>
      </c>
      <c r="D84" s="2" t="s">
        <v>13</v>
      </c>
      <c r="H84" s="8"/>
      <c r="I84" s="8"/>
      <c r="J84" s="8"/>
      <c r="K84" s="8"/>
      <c r="L84" s="8"/>
      <c r="M84" s="8"/>
      <c r="N84" s="8"/>
      <c r="O84" s="8"/>
      <c r="S84" s="8"/>
      <c r="T84" s="8"/>
      <c r="U84" s="8"/>
      <c r="V84" s="8"/>
      <c r="W84" s="8"/>
      <c r="X84" s="8" t="s">
        <v>40</v>
      </c>
      <c r="Y84" s="8" t="s">
        <v>41</v>
      </c>
      <c r="Z84" s="8" t="s">
        <v>42</v>
      </c>
    </row>
    <row r="85" spans="1:26" x14ac:dyDescent="0.25">
      <c r="A85" t="s">
        <v>3</v>
      </c>
      <c r="B85">
        <v>5.9395296946584998E-2</v>
      </c>
      <c r="C85">
        <v>5.8045861281902797E-2</v>
      </c>
      <c r="D85">
        <v>6.00734207366274E-2</v>
      </c>
      <c r="H85" s="8"/>
      <c r="I85" s="8"/>
      <c r="J85" s="8"/>
      <c r="K85" s="8"/>
      <c r="L85" s="8"/>
      <c r="M85" s="8"/>
      <c r="N85" s="8"/>
      <c r="O85" s="8"/>
    </row>
    <row r="86" spans="1:26" x14ac:dyDescent="0.25">
      <c r="A86" t="s">
        <v>6</v>
      </c>
      <c r="B86">
        <v>6.4755342245507705E-2</v>
      </c>
      <c r="C86">
        <v>5.6428572909385903E-2</v>
      </c>
      <c r="D86">
        <v>6.2758149746287906E-2</v>
      </c>
      <c r="H86" s="8"/>
      <c r="I86" s="8"/>
      <c r="J86" s="8"/>
      <c r="K86" s="8"/>
      <c r="L86" s="8"/>
      <c r="M86" s="8"/>
      <c r="N86" s="8"/>
      <c r="O86" s="8"/>
    </row>
    <row r="87" spans="1:26" ht="15.75" thickBot="1" x14ac:dyDescent="0.3">
      <c r="A87" t="s">
        <v>7</v>
      </c>
      <c r="B87">
        <v>5.8246128131559598E-2</v>
      </c>
      <c r="C87">
        <v>5.5562926899648098E-2</v>
      </c>
      <c r="D87">
        <v>5.9855643492842399E-2</v>
      </c>
      <c r="H87" s="11"/>
      <c r="I87" s="11"/>
      <c r="J87" s="11"/>
      <c r="K87" s="11"/>
      <c r="L87" s="11"/>
      <c r="M87" s="11"/>
      <c r="N87" s="11"/>
      <c r="O87" s="11"/>
    </row>
    <row r="88" spans="1:26" x14ac:dyDescent="0.25">
      <c r="A88" t="s">
        <v>5</v>
      </c>
      <c r="B88">
        <v>5.1821141621860703E-2</v>
      </c>
      <c r="C88">
        <v>5.5684561923719601E-2</v>
      </c>
      <c r="D88">
        <v>5.81474948568328E-2</v>
      </c>
    </row>
    <row r="89" spans="1:26" x14ac:dyDescent="0.25">
      <c r="A89" t="s">
        <v>43</v>
      </c>
      <c r="B89">
        <v>5.5555555555555601E-2</v>
      </c>
      <c r="C89">
        <v>4.5435706049600101E-2</v>
      </c>
      <c r="D89">
        <v>3.6876202401135497E-2</v>
      </c>
    </row>
    <row r="91" spans="1:26" x14ac:dyDescent="0.25">
      <c r="A91" t="s">
        <v>68</v>
      </c>
      <c r="B91" s="2" t="s">
        <v>12</v>
      </c>
      <c r="C91" s="2" t="s">
        <v>11</v>
      </c>
      <c r="D91" s="2" t="s">
        <v>13</v>
      </c>
    </row>
    <row r="92" spans="1:26" x14ac:dyDescent="0.25">
      <c r="A92" t="s">
        <v>3</v>
      </c>
      <c r="B92">
        <v>1.02784149037518</v>
      </c>
      <c r="C92">
        <v>1.06195598917121</v>
      </c>
      <c r="D92">
        <v>1.0793611647848</v>
      </c>
    </row>
    <row r="93" spans="1:26" x14ac:dyDescent="0.25">
      <c r="A93" t="s">
        <v>6</v>
      </c>
      <c r="B93">
        <v>1.0353710952469599</v>
      </c>
      <c r="C93">
        <v>0.971586791010978</v>
      </c>
      <c r="D93">
        <v>1.1153393697931799</v>
      </c>
    </row>
    <row r="94" spans="1:26" x14ac:dyDescent="0.25">
      <c r="A94" t="s">
        <v>7</v>
      </c>
      <c r="B94">
        <v>1.13098568272609</v>
      </c>
      <c r="C94">
        <v>0.98070260096573103</v>
      </c>
      <c r="D94">
        <v>0.95012082709859802</v>
      </c>
    </row>
    <row r="95" spans="1:26" x14ac:dyDescent="0.25">
      <c r="A95" t="s">
        <v>5</v>
      </c>
      <c r="B95">
        <v>1.1965281178079501</v>
      </c>
      <c r="C95">
        <v>1.0356874347718901</v>
      </c>
      <c r="D95">
        <v>0.99099539521981905</v>
      </c>
    </row>
    <row r="96" spans="1:26" x14ac:dyDescent="0.25">
      <c r="A96" t="s">
        <v>43</v>
      </c>
      <c r="B96">
        <v>0.22222222222222199</v>
      </c>
      <c r="C96">
        <v>2.72845217970348</v>
      </c>
      <c r="D96">
        <v>0.98297979047703199</v>
      </c>
    </row>
    <row r="99" spans="1:4" x14ac:dyDescent="0.25">
      <c r="A99" t="s">
        <v>69</v>
      </c>
      <c r="B99" s="2" t="s">
        <v>12</v>
      </c>
      <c r="C99" s="2" t="s">
        <v>11</v>
      </c>
      <c r="D99" s="2" t="s">
        <v>13</v>
      </c>
    </row>
    <row r="100" spans="1:4" x14ac:dyDescent="0.25">
      <c r="A100" t="s">
        <v>3</v>
      </c>
      <c r="B100">
        <v>0.114251131309576</v>
      </c>
      <c r="C100">
        <v>0.112305970892324</v>
      </c>
      <c r="D100">
        <v>0.113984405228525</v>
      </c>
    </row>
    <row r="101" spans="1:4" x14ac:dyDescent="0.25">
      <c r="A101" t="s">
        <v>6</v>
      </c>
      <c r="B101">
        <v>0.11774819654884799</v>
      </c>
      <c r="C101">
        <v>0.109982361335918</v>
      </c>
      <c r="D101">
        <v>0.11564626019281</v>
      </c>
    </row>
    <row r="102" spans="1:4" x14ac:dyDescent="0.25">
      <c r="A102" t="s">
        <v>7</v>
      </c>
      <c r="B102">
        <v>0.109580420293876</v>
      </c>
      <c r="C102">
        <v>0.10609888205970899</v>
      </c>
      <c r="D102">
        <v>0.113234158265319</v>
      </c>
    </row>
    <row r="103" spans="1:4" x14ac:dyDescent="0.25">
      <c r="A103" t="s">
        <v>5</v>
      </c>
      <c r="B103">
        <v>0.103964575167647</v>
      </c>
      <c r="C103">
        <v>0.10839426407313101</v>
      </c>
      <c r="D103">
        <v>0.110889157170579</v>
      </c>
    </row>
    <row r="104" spans="1:4" x14ac:dyDescent="0.25">
      <c r="A104" t="s">
        <v>43</v>
      </c>
      <c r="B104">
        <v>7.0896798606410905E-2</v>
      </c>
      <c r="C104">
        <v>9.0937360204309897E-2</v>
      </c>
      <c r="D104">
        <v>6.5424481136690096E-2</v>
      </c>
    </row>
    <row r="106" spans="1:4" x14ac:dyDescent="0.25">
      <c r="A106" t="s">
        <v>70</v>
      </c>
      <c r="B106" s="2" t="s">
        <v>12</v>
      </c>
      <c r="C106" s="2" t="s">
        <v>11</v>
      </c>
      <c r="D106" s="2" t="s">
        <v>13</v>
      </c>
    </row>
    <row r="107" spans="1:4" x14ac:dyDescent="0.25">
      <c r="A107" t="s">
        <v>3</v>
      </c>
      <c r="B107">
        <v>0.22222222222222199</v>
      </c>
      <c r="C107">
        <v>0.22222222222222199</v>
      </c>
      <c r="D107">
        <v>0.22222222222222199</v>
      </c>
    </row>
    <row r="108" spans="1:4" x14ac:dyDescent="0.25">
      <c r="A108" t="s">
        <v>6</v>
      </c>
      <c r="B108">
        <v>0</v>
      </c>
      <c r="C108">
        <v>0</v>
      </c>
      <c r="D108">
        <v>0.22222222222222199</v>
      </c>
    </row>
    <row r="109" spans="1:4" x14ac:dyDescent="0.25">
      <c r="A109" t="s">
        <v>7</v>
      </c>
      <c r="B109">
        <v>0</v>
      </c>
      <c r="C109">
        <v>0</v>
      </c>
      <c r="D109">
        <v>0.22222222222222199</v>
      </c>
    </row>
    <row r="110" spans="1:4" x14ac:dyDescent="0.25">
      <c r="A110" t="s">
        <v>5</v>
      </c>
      <c r="B110">
        <v>0.22222222222222199</v>
      </c>
      <c r="C110">
        <v>0.22222222222222199</v>
      </c>
      <c r="D110">
        <v>0.22222222222222199</v>
      </c>
    </row>
    <row r="111" spans="1:4" x14ac:dyDescent="0.25">
      <c r="A111" t="s">
        <v>43</v>
      </c>
      <c r="B111">
        <v>0</v>
      </c>
      <c r="C111">
        <v>0.22222222222222199</v>
      </c>
      <c r="D111">
        <v>0.22222222222222199</v>
      </c>
    </row>
    <row r="113" spans="1:4" x14ac:dyDescent="0.25">
      <c r="A113" t="s">
        <v>71</v>
      </c>
      <c r="B113" s="2" t="s">
        <v>12</v>
      </c>
      <c r="C113" s="2" t="s">
        <v>11</v>
      </c>
      <c r="D113" s="2" t="s">
        <v>13</v>
      </c>
    </row>
    <row r="114" spans="1:4" x14ac:dyDescent="0.25">
      <c r="A114" t="s">
        <v>3</v>
      </c>
      <c r="B114">
        <v>0.88888888888888895</v>
      </c>
      <c r="C114">
        <v>0.89445823873803199</v>
      </c>
      <c r="D114">
        <v>0.88888888888888895</v>
      </c>
    </row>
    <row r="115" spans="1:4" x14ac:dyDescent="0.25">
      <c r="A115" t="s">
        <v>6</v>
      </c>
      <c r="B115">
        <v>0</v>
      </c>
      <c r="C115">
        <v>0</v>
      </c>
      <c r="D115">
        <v>0.88888888888888895</v>
      </c>
    </row>
    <row r="116" spans="1:4" x14ac:dyDescent="0.25">
      <c r="A116" t="s">
        <v>7</v>
      </c>
      <c r="B116">
        <v>0</v>
      </c>
      <c r="C116">
        <v>0</v>
      </c>
      <c r="D116">
        <v>0.88888888888888895</v>
      </c>
    </row>
    <row r="117" spans="1:4" x14ac:dyDescent="0.25">
      <c r="A117" t="s">
        <v>5</v>
      </c>
      <c r="B117">
        <v>0.89205980664846796</v>
      </c>
      <c r="C117">
        <v>0.88888888888888895</v>
      </c>
      <c r="D117">
        <v>0.88888888888888895</v>
      </c>
    </row>
    <row r="118" spans="1:4" x14ac:dyDescent="0.25">
      <c r="A118" t="s">
        <v>43</v>
      </c>
      <c r="B118">
        <v>0</v>
      </c>
      <c r="C118">
        <v>0.88888888888888895</v>
      </c>
      <c r="D118">
        <v>0.44444444444444398</v>
      </c>
    </row>
    <row r="121" spans="1:4" x14ac:dyDescent="0.25">
      <c r="A121" t="s">
        <v>72</v>
      </c>
      <c r="B121" s="2" t="s">
        <v>12</v>
      </c>
      <c r="C121" s="2" t="s">
        <v>11</v>
      </c>
      <c r="D121" s="2" t="s">
        <v>13</v>
      </c>
    </row>
    <row r="122" spans="1:4" x14ac:dyDescent="0.25">
      <c r="A122" t="s">
        <v>3</v>
      </c>
      <c r="B122">
        <v>0.25658702478996998</v>
      </c>
      <c r="C122">
        <v>0.30634711100915901</v>
      </c>
      <c r="D122">
        <v>0.257735017482282</v>
      </c>
    </row>
    <row r="123" spans="1:4" x14ac:dyDescent="0.25">
      <c r="A123" t="s">
        <v>6</v>
      </c>
      <c r="B123">
        <v>0</v>
      </c>
      <c r="C123">
        <v>0</v>
      </c>
      <c r="D123">
        <v>0.256774692934574</v>
      </c>
    </row>
    <row r="124" spans="1:4" x14ac:dyDescent="0.25">
      <c r="A124" t="s">
        <v>7</v>
      </c>
      <c r="B124">
        <v>0</v>
      </c>
      <c r="C124">
        <v>0</v>
      </c>
      <c r="D124">
        <v>0.247139935743899</v>
      </c>
    </row>
    <row r="125" spans="1:4" x14ac:dyDescent="0.25">
      <c r="A125" t="s">
        <v>5</v>
      </c>
      <c r="B125">
        <v>0.31187433020405497</v>
      </c>
      <c r="C125">
        <v>0.30846787466225301</v>
      </c>
      <c r="D125">
        <v>0.28014301752229098</v>
      </c>
    </row>
    <row r="126" spans="1:4" x14ac:dyDescent="0.25">
      <c r="A126" t="s">
        <v>43</v>
      </c>
      <c r="B126">
        <v>0</v>
      </c>
      <c r="C126">
        <v>0.308073827212828</v>
      </c>
      <c r="D126">
        <v>0.22222222222222199</v>
      </c>
    </row>
  </sheetData>
  <mergeCells count="6">
    <mergeCell ref="AU69:BB72"/>
    <mergeCell ref="AU41:BB47"/>
    <mergeCell ref="AU51:BB56"/>
    <mergeCell ref="AU24:BB29"/>
    <mergeCell ref="AU33:BB39"/>
    <mergeCell ref="B2:R2"/>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E101"/>
  <sheetViews>
    <sheetView tabSelected="1" zoomScale="70" zoomScaleNormal="70" workbookViewId="0">
      <selection activeCell="F21" sqref="F21"/>
    </sheetView>
  </sheetViews>
  <sheetFormatPr baseColWidth="10" defaultRowHeight="15" x14ac:dyDescent="0.25"/>
  <sheetData>
    <row r="1" spans="2:132" ht="15.75" thickBot="1" x14ac:dyDescent="0.3">
      <c r="B1" s="22" t="s">
        <v>142</v>
      </c>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4"/>
      <c r="CP1" s="42" t="s">
        <v>54</v>
      </c>
      <c r="CQ1" s="43"/>
      <c r="CR1" s="43"/>
      <c r="CS1" s="43"/>
      <c r="CT1" s="44"/>
    </row>
    <row r="2" spans="2:132" x14ac:dyDescent="0.25">
      <c r="B2" s="1"/>
      <c r="C2" s="2">
        <v>10</v>
      </c>
      <c r="D2" s="2" t="s">
        <v>74</v>
      </c>
      <c r="E2" s="2">
        <v>11</v>
      </c>
      <c r="F2" s="2">
        <v>12</v>
      </c>
      <c r="G2" s="2">
        <v>13</v>
      </c>
      <c r="H2" s="2">
        <v>14</v>
      </c>
      <c r="I2" s="2">
        <v>15</v>
      </c>
      <c r="J2" s="2">
        <v>16</v>
      </c>
      <c r="K2" s="2">
        <v>17</v>
      </c>
      <c r="L2" s="2" t="s">
        <v>75</v>
      </c>
      <c r="M2" s="2">
        <v>19</v>
      </c>
      <c r="N2" s="2" t="s">
        <v>76</v>
      </c>
      <c r="O2" s="2" t="s">
        <v>77</v>
      </c>
      <c r="P2" s="2" t="s">
        <v>78</v>
      </c>
      <c r="Q2" s="2" t="s">
        <v>79</v>
      </c>
      <c r="R2" s="2" t="s">
        <v>80</v>
      </c>
      <c r="S2" s="2" t="s">
        <v>81</v>
      </c>
      <c r="T2" s="2" t="s">
        <v>82</v>
      </c>
      <c r="U2" s="2" t="s">
        <v>83</v>
      </c>
      <c r="V2" s="2">
        <v>21</v>
      </c>
      <c r="W2" s="2">
        <v>22</v>
      </c>
      <c r="X2" s="2" t="s">
        <v>84</v>
      </c>
      <c r="Y2" s="2" t="s">
        <v>85</v>
      </c>
      <c r="Z2" s="2">
        <v>23</v>
      </c>
      <c r="AA2" s="2" t="s">
        <v>86</v>
      </c>
      <c r="AB2" s="2" t="s">
        <v>87</v>
      </c>
      <c r="AC2" s="2" t="s">
        <v>88</v>
      </c>
      <c r="AD2" s="2" t="s">
        <v>89</v>
      </c>
      <c r="AE2" s="2">
        <v>24</v>
      </c>
      <c r="AF2" s="2" t="s">
        <v>90</v>
      </c>
      <c r="AG2" s="2" t="s">
        <v>91</v>
      </c>
      <c r="AH2" s="2" t="s">
        <v>92</v>
      </c>
      <c r="AI2" s="2" t="s">
        <v>93</v>
      </c>
      <c r="AJ2" s="2" t="s">
        <v>94</v>
      </c>
      <c r="AK2" s="2" t="s">
        <v>95</v>
      </c>
      <c r="AL2" s="2" t="s">
        <v>96</v>
      </c>
      <c r="AM2" s="2" t="s">
        <v>97</v>
      </c>
      <c r="AN2" s="2" t="s">
        <v>98</v>
      </c>
      <c r="AO2" s="2" t="s">
        <v>99</v>
      </c>
      <c r="AP2" s="2" t="s">
        <v>100</v>
      </c>
      <c r="AQ2" s="2" t="s">
        <v>101</v>
      </c>
      <c r="AR2" s="2" t="s">
        <v>102</v>
      </c>
      <c r="AS2" s="2" t="s">
        <v>103</v>
      </c>
      <c r="AT2" s="2" t="s">
        <v>104</v>
      </c>
      <c r="AU2" s="2" t="s">
        <v>105</v>
      </c>
      <c r="AV2" s="2" t="s">
        <v>106</v>
      </c>
      <c r="AW2" s="2" t="s">
        <v>107</v>
      </c>
      <c r="AX2" s="2" t="s">
        <v>108</v>
      </c>
      <c r="AY2" s="2" t="s">
        <v>109</v>
      </c>
      <c r="AZ2" s="2" t="s">
        <v>110</v>
      </c>
      <c r="BA2" s="2" t="s">
        <v>111</v>
      </c>
      <c r="BB2" s="2" t="s">
        <v>112</v>
      </c>
      <c r="BC2" s="2" t="s">
        <v>113</v>
      </c>
      <c r="BD2" s="2" t="s">
        <v>114</v>
      </c>
      <c r="BE2" s="2" t="s">
        <v>115</v>
      </c>
      <c r="BF2" s="2" t="s">
        <v>116</v>
      </c>
      <c r="BG2" s="2" t="s">
        <v>117</v>
      </c>
      <c r="BH2" s="2" t="s">
        <v>118</v>
      </c>
      <c r="BI2" s="2" t="s">
        <v>119</v>
      </c>
      <c r="BJ2" s="2" t="s">
        <v>120</v>
      </c>
      <c r="BK2" s="2" t="s">
        <v>121</v>
      </c>
      <c r="BL2" s="2" t="s">
        <v>122</v>
      </c>
      <c r="BM2" s="2" t="s">
        <v>123</v>
      </c>
      <c r="BN2" s="2" t="s">
        <v>124</v>
      </c>
      <c r="BO2" s="2" t="s">
        <v>125</v>
      </c>
      <c r="BP2" s="2" t="s">
        <v>126</v>
      </c>
      <c r="BQ2" s="2" t="s">
        <v>127</v>
      </c>
      <c r="BR2" s="2" t="s">
        <v>128</v>
      </c>
      <c r="BS2" s="2" t="s">
        <v>129</v>
      </c>
      <c r="BT2" s="2" t="s">
        <v>130</v>
      </c>
      <c r="BU2" s="2" t="s">
        <v>131</v>
      </c>
      <c r="BV2" s="2" t="s">
        <v>132</v>
      </c>
      <c r="BW2" s="2" t="s">
        <v>133</v>
      </c>
      <c r="BX2" s="2" t="s">
        <v>134</v>
      </c>
      <c r="BY2" s="2" t="s">
        <v>135</v>
      </c>
      <c r="BZ2" s="2">
        <v>30</v>
      </c>
      <c r="CA2" s="2">
        <v>31</v>
      </c>
      <c r="CB2" s="2">
        <v>32</v>
      </c>
      <c r="CC2" s="2" t="s">
        <v>136</v>
      </c>
      <c r="CD2" s="2" t="s">
        <v>137</v>
      </c>
      <c r="CE2" s="2" t="s">
        <v>138</v>
      </c>
      <c r="CF2" s="2" t="s">
        <v>139</v>
      </c>
      <c r="CG2" s="2">
        <v>43</v>
      </c>
      <c r="CH2" s="2">
        <v>62</v>
      </c>
      <c r="CI2" s="3" t="s">
        <v>20</v>
      </c>
      <c r="CJ2" s="16" t="s">
        <v>52</v>
      </c>
      <c r="CK2" s="16" t="s">
        <v>53</v>
      </c>
      <c r="CL2" s="16" t="s">
        <v>145</v>
      </c>
      <c r="CM2" s="16" t="s">
        <v>146</v>
      </c>
      <c r="CN2" s="16" t="s">
        <v>147</v>
      </c>
      <c r="CP2" s="13"/>
      <c r="CQ2" s="2" t="s">
        <v>12</v>
      </c>
      <c r="CR2" s="2" t="s">
        <v>11</v>
      </c>
      <c r="CS2" s="2" t="s">
        <v>13</v>
      </c>
      <c r="CT2" s="3"/>
      <c r="DU2" t="s">
        <v>148</v>
      </c>
    </row>
    <row r="3" spans="2:132" ht="15" customHeight="1" x14ac:dyDescent="0.25">
      <c r="B3" s="1" t="s">
        <v>6</v>
      </c>
      <c r="C3" s="2">
        <v>88.384637009881502</v>
      </c>
      <c r="D3" s="2">
        <v>0</v>
      </c>
      <c r="E3" s="2">
        <v>96.838246103270095</v>
      </c>
      <c r="F3" s="2">
        <v>98.065280774061804</v>
      </c>
      <c r="G3" s="2">
        <v>90.232972117942296</v>
      </c>
      <c r="H3" s="2">
        <v>96.502593353475703</v>
      </c>
      <c r="I3" s="2">
        <v>84.834411994811802</v>
      </c>
      <c r="J3" s="2">
        <v>96.700614272739401</v>
      </c>
      <c r="K3" s="2">
        <v>84.616775358311102</v>
      </c>
      <c r="L3" s="2">
        <v>0</v>
      </c>
      <c r="M3" s="2">
        <v>91.756255779165002</v>
      </c>
      <c r="N3" s="2">
        <v>86.058110905323502</v>
      </c>
      <c r="O3" s="2">
        <v>84.5122884130177</v>
      </c>
      <c r="P3" s="2">
        <v>81.3793483001282</v>
      </c>
      <c r="Q3" s="2">
        <v>0</v>
      </c>
      <c r="R3" s="2">
        <v>0</v>
      </c>
      <c r="S3" s="2">
        <v>94.821015475722106</v>
      </c>
      <c r="T3" s="2">
        <v>99.117148200048703</v>
      </c>
      <c r="U3" s="2">
        <v>62.814377904472202</v>
      </c>
      <c r="V3" s="2">
        <v>0</v>
      </c>
      <c r="W3" s="2">
        <v>0</v>
      </c>
      <c r="X3" s="2">
        <v>91.5941775006565</v>
      </c>
      <c r="Y3" s="2">
        <v>0</v>
      </c>
      <c r="Z3" s="2">
        <v>0</v>
      </c>
      <c r="AA3" s="2">
        <v>98.140966491210804</v>
      </c>
      <c r="AB3" s="2">
        <v>97.298177646937802</v>
      </c>
      <c r="AC3" s="2">
        <v>0</v>
      </c>
      <c r="AD3" s="2">
        <v>94.652312892006506</v>
      </c>
      <c r="AE3" s="2">
        <v>0</v>
      </c>
      <c r="AF3" s="2">
        <v>97.031429771016903</v>
      </c>
      <c r="AG3" s="2">
        <v>0</v>
      </c>
      <c r="AH3" s="2">
        <v>80.031153916111606</v>
      </c>
      <c r="AI3" s="2">
        <v>0</v>
      </c>
      <c r="AJ3" s="2">
        <v>77.173648701325007</v>
      </c>
      <c r="AK3" s="2">
        <v>83.317235951451295</v>
      </c>
      <c r="AL3" s="2">
        <v>73.8183331027778</v>
      </c>
      <c r="AM3" s="2">
        <v>0</v>
      </c>
      <c r="AN3" s="2">
        <v>0</v>
      </c>
      <c r="AO3" s="2">
        <v>0</v>
      </c>
      <c r="AP3" s="2">
        <v>0</v>
      </c>
      <c r="AQ3" s="2">
        <v>0</v>
      </c>
      <c r="AR3" s="2">
        <v>0</v>
      </c>
      <c r="AS3" s="2">
        <v>0</v>
      </c>
      <c r="AT3" s="2">
        <v>0</v>
      </c>
      <c r="AU3" s="2">
        <v>96.838246103270095</v>
      </c>
      <c r="AV3" s="2">
        <v>98.065280774061804</v>
      </c>
      <c r="AW3" s="2">
        <v>0</v>
      </c>
      <c r="AX3" s="2">
        <v>96.502593353475703</v>
      </c>
      <c r="AY3" s="2">
        <v>0</v>
      </c>
      <c r="AZ3" s="2">
        <v>0</v>
      </c>
      <c r="BA3" s="2">
        <v>84.616775358311102</v>
      </c>
      <c r="BB3" s="2">
        <v>0</v>
      </c>
      <c r="BC3" s="2">
        <v>0</v>
      </c>
      <c r="BD3" s="2">
        <v>0</v>
      </c>
      <c r="BE3" s="2">
        <v>0</v>
      </c>
      <c r="BF3" s="2">
        <v>0</v>
      </c>
      <c r="BG3" s="2">
        <v>0</v>
      </c>
      <c r="BH3" s="2">
        <v>0</v>
      </c>
      <c r="BI3" s="2">
        <v>94.821015475722106</v>
      </c>
      <c r="BJ3" s="2">
        <v>0</v>
      </c>
      <c r="BK3" s="2">
        <v>0</v>
      </c>
      <c r="BL3" s="2">
        <v>95.933468580022094</v>
      </c>
      <c r="BM3" s="2">
        <v>0</v>
      </c>
      <c r="BN3" s="2">
        <v>0</v>
      </c>
      <c r="BO3" s="2">
        <v>0</v>
      </c>
      <c r="BP3" s="2">
        <v>0</v>
      </c>
      <c r="BQ3" s="2">
        <v>98.140966491210804</v>
      </c>
      <c r="BR3" s="2">
        <v>97.298177646937802</v>
      </c>
      <c r="BS3" s="2">
        <v>93.929517453588105</v>
      </c>
      <c r="BT3" s="2">
        <v>94.652312892006506</v>
      </c>
      <c r="BU3" s="2">
        <v>0</v>
      </c>
      <c r="BV3" s="2">
        <v>97.031429771016903</v>
      </c>
      <c r="BW3" s="2">
        <v>97.053210558238803</v>
      </c>
      <c r="BX3" s="2">
        <v>0</v>
      </c>
      <c r="BY3" s="2">
        <v>0</v>
      </c>
      <c r="BZ3" s="2">
        <v>77.173648701325007</v>
      </c>
      <c r="CA3" s="2">
        <v>0</v>
      </c>
      <c r="CB3" s="2">
        <v>73.8183331027778</v>
      </c>
      <c r="CC3" s="2">
        <v>98.022101188563497</v>
      </c>
      <c r="CD3" s="2">
        <v>0</v>
      </c>
      <c r="CE3" s="2">
        <v>87.114396570624706</v>
      </c>
      <c r="CF3" s="2">
        <v>4.7360089333445003</v>
      </c>
      <c r="CG3" s="2">
        <v>0</v>
      </c>
      <c r="CH3" s="2">
        <v>0</v>
      </c>
      <c r="CI3" s="3" t="s">
        <v>21</v>
      </c>
      <c r="CJ3">
        <f>SUM(C3:CH3)</f>
        <v>3615.4389948903627</v>
      </c>
      <c r="CK3">
        <f>SUM(CH3,AV3,AU3,AR3)</f>
        <v>194.9035268773319</v>
      </c>
      <c r="CL3">
        <f>SUM(AI3,AT3,BB3,BH3,BO3,BN3,BY3)</f>
        <v>0</v>
      </c>
      <c r="CM3">
        <f>SUM(CD3,BN3,BG3,BE3,AY3,AS3,AP3,BF3)</f>
        <v>0</v>
      </c>
      <c r="CN3">
        <f>SUM(BY3,BN3,AI3)</f>
        <v>0</v>
      </c>
      <c r="CO3" t="str">
        <f>B3</f>
        <v>CN</v>
      </c>
      <c r="CP3" t="s">
        <v>6</v>
      </c>
      <c r="CQ3">
        <v>3615.4389948903627</v>
      </c>
      <c r="CR3">
        <v>2513.0691579425506</v>
      </c>
      <c r="CS3">
        <v>3185.9949514104219</v>
      </c>
      <c r="CT3" t="s">
        <v>21</v>
      </c>
      <c r="DU3" s="26" t="s">
        <v>149</v>
      </c>
      <c r="DV3" s="26"/>
      <c r="DW3" s="26"/>
      <c r="DX3" s="26"/>
      <c r="DY3" s="26"/>
      <c r="DZ3" s="26"/>
      <c r="EA3" s="26"/>
      <c r="EB3" s="26"/>
    </row>
    <row r="4" spans="2:132" x14ac:dyDescent="0.25">
      <c r="B4" s="1" t="s">
        <v>5</v>
      </c>
      <c r="C4" s="2">
        <v>0</v>
      </c>
      <c r="D4" s="2">
        <v>0</v>
      </c>
      <c r="E4" s="2">
        <v>0</v>
      </c>
      <c r="F4" s="2">
        <v>0</v>
      </c>
      <c r="G4" s="2">
        <v>0</v>
      </c>
      <c r="H4" s="2">
        <v>0</v>
      </c>
      <c r="I4" s="2">
        <v>0</v>
      </c>
      <c r="J4" s="2">
        <v>92.375836308178606</v>
      </c>
      <c r="K4" s="2">
        <v>0</v>
      </c>
      <c r="L4" s="2">
        <v>100</v>
      </c>
      <c r="M4" s="2">
        <v>0</v>
      </c>
      <c r="N4" s="2">
        <v>0</v>
      </c>
      <c r="O4" s="2">
        <v>0</v>
      </c>
      <c r="P4" s="2">
        <v>85.514722792530407</v>
      </c>
      <c r="Q4" s="2">
        <v>0</v>
      </c>
      <c r="R4" s="2">
        <v>0</v>
      </c>
      <c r="S4" s="2">
        <v>0</v>
      </c>
      <c r="T4" s="2">
        <v>0</v>
      </c>
      <c r="U4" s="2">
        <v>39.686236745727399</v>
      </c>
      <c r="V4" s="2">
        <v>0</v>
      </c>
      <c r="W4" s="2">
        <v>98.836574782955594</v>
      </c>
      <c r="X4" s="2">
        <v>0</v>
      </c>
      <c r="Y4" s="2">
        <v>89.138798703532004</v>
      </c>
      <c r="Z4" s="2">
        <v>80.875864344247702</v>
      </c>
      <c r="AA4" s="2">
        <v>0</v>
      </c>
      <c r="AB4" s="2">
        <v>87.207269363503698</v>
      </c>
      <c r="AC4" s="2">
        <v>0</v>
      </c>
      <c r="AD4" s="2">
        <v>95.361752757728496</v>
      </c>
      <c r="AE4" s="2">
        <v>84.039649558357993</v>
      </c>
      <c r="AF4" s="2">
        <v>0</v>
      </c>
      <c r="AG4" s="2">
        <v>0</v>
      </c>
      <c r="AH4" s="2">
        <v>0</v>
      </c>
      <c r="AI4" s="2">
        <v>92.853709862326696</v>
      </c>
      <c r="AJ4" s="2">
        <v>0</v>
      </c>
      <c r="AK4" s="2">
        <v>96.412957750837194</v>
      </c>
      <c r="AL4" s="2">
        <v>96.656496365296206</v>
      </c>
      <c r="AM4" s="2">
        <v>0</v>
      </c>
      <c r="AN4" s="2">
        <v>0</v>
      </c>
      <c r="AO4" s="2">
        <v>0</v>
      </c>
      <c r="AP4" s="2">
        <v>92.234597479031393</v>
      </c>
      <c r="AQ4" s="2">
        <v>0</v>
      </c>
      <c r="AR4" s="2">
        <v>98.616763279004005</v>
      </c>
      <c r="AS4" s="2">
        <v>92.114528440523401</v>
      </c>
      <c r="AT4" s="2">
        <v>98.060916704327099</v>
      </c>
      <c r="AU4" s="2">
        <v>0</v>
      </c>
      <c r="AV4" s="2">
        <v>96.634020204514599</v>
      </c>
      <c r="AW4" s="2">
        <v>89.707585277305597</v>
      </c>
      <c r="AX4" s="2">
        <v>0</v>
      </c>
      <c r="AY4" s="2">
        <v>93.360331189514497</v>
      </c>
      <c r="AZ4" s="2">
        <v>92.375836308178606</v>
      </c>
      <c r="BA4" s="2">
        <v>97.379458694925901</v>
      </c>
      <c r="BB4" s="2">
        <v>100</v>
      </c>
      <c r="BC4" s="2">
        <v>90.443760918086596</v>
      </c>
      <c r="BD4" s="2">
        <v>94.770705343470993</v>
      </c>
      <c r="BE4" s="2">
        <v>0</v>
      </c>
      <c r="BF4" s="2">
        <v>0</v>
      </c>
      <c r="BG4" s="2">
        <v>0</v>
      </c>
      <c r="BH4" s="2">
        <v>76.799077974965499</v>
      </c>
      <c r="BI4" s="2">
        <v>0</v>
      </c>
      <c r="BJ4" s="2">
        <v>0</v>
      </c>
      <c r="BK4" s="2">
        <v>0</v>
      </c>
      <c r="BL4" s="2">
        <v>0</v>
      </c>
      <c r="BM4" s="2">
        <v>0</v>
      </c>
      <c r="BN4" s="2">
        <v>91.3160001549941</v>
      </c>
      <c r="BO4" s="2">
        <v>89.138798703532004</v>
      </c>
      <c r="BP4" s="2">
        <v>0</v>
      </c>
      <c r="BQ4" s="2">
        <v>0</v>
      </c>
      <c r="BR4" s="2">
        <v>0</v>
      </c>
      <c r="BS4" s="2">
        <v>0</v>
      </c>
      <c r="BT4" s="2">
        <v>0</v>
      </c>
      <c r="BU4" s="2">
        <v>0</v>
      </c>
      <c r="BV4" s="2">
        <v>0</v>
      </c>
      <c r="BW4" s="2">
        <v>0</v>
      </c>
      <c r="BX4" s="2">
        <v>0</v>
      </c>
      <c r="BY4" s="2">
        <v>92.853709862326696</v>
      </c>
      <c r="BZ4" s="2">
        <v>0</v>
      </c>
      <c r="CA4" s="2">
        <v>0</v>
      </c>
      <c r="CB4" s="2">
        <v>0</v>
      </c>
      <c r="CC4" s="2">
        <v>0</v>
      </c>
      <c r="CD4" s="2">
        <v>0</v>
      </c>
      <c r="CE4" s="2">
        <v>0</v>
      </c>
      <c r="CF4" s="2">
        <v>0</v>
      </c>
      <c r="CG4" s="2">
        <v>0</v>
      </c>
      <c r="CH4" s="2">
        <v>98.616763279004005</v>
      </c>
      <c r="CI4" s="3" t="s">
        <v>21</v>
      </c>
      <c r="CJ4">
        <f t="shared" ref="CJ4:CJ18" si="0">SUM(C4:CH4)</f>
        <v>2723.3827231489267</v>
      </c>
      <c r="CK4">
        <f t="shared" ref="CK4:CK18" si="1">SUM(CH4,AV4,AU4,AR4)</f>
        <v>293.86754676252258</v>
      </c>
      <c r="CL4">
        <f t="shared" ref="CL4:CL18" si="2">SUM(AI4,AT4,BB4,BH4,BO4,BN4,BY4)</f>
        <v>641.02221326247206</v>
      </c>
      <c r="CM4">
        <f t="shared" ref="CM4:CM18" si="3">SUM(CD4,BN4,BG4,BE4,AY4,AS4,AP4,BF4)</f>
        <v>369.02545726406339</v>
      </c>
      <c r="CN4">
        <f t="shared" ref="CN4:CN18" si="4">SUM(BY4,BN4,AI4)</f>
        <v>277.02341987964746</v>
      </c>
      <c r="CO4" t="str">
        <f t="shared" ref="CO4:CO18" si="5">B4</f>
        <v>JP</v>
      </c>
      <c r="CP4" t="s">
        <v>5</v>
      </c>
      <c r="CQ4">
        <v>2723.3827231489267</v>
      </c>
      <c r="CR4">
        <v>3549.9778945600383</v>
      </c>
      <c r="CS4">
        <v>2723.1142898193052</v>
      </c>
      <c r="CT4" t="s">
        <v>21</v>
      </c>
      <c r="DU4" s="26"/>
      <c r="DV4" s="26"/>
      <c r="DW4" s="26"/>
      <c r="DX4" s="26"/>
      <c r="DY4" s="26"/>
      <c r="DZ4" s="26"/>
      <c r="EA4" s="26"/>
      <c r="EB4" s="26"/>
    </row>
    <row r="5" spans="2:132" x14ac:dyDescent="0.25">
      <c r="B5" s="1" t="s">
        <v>7</v>
      </c>
      <c r="C5" s="2">
        <v>62.814377904472202</v>
      </c>
      <c r="D5" s="2">
        <v>0</v>
      </c>
      <c r="E5" s="2">
        <v>94.272726789862602</v>
      </c>
      <c r="F5" s="2">
        <v>91.5941775006565</v>
      </c>
      <c r="G5" s="2">
        <v>92.209674588041693</v>
      </c>
      <c r="H5" s="2">
        <v>91.003084796064698</v>
      </c>
      <c r="I5" s="2">
        <v>98.140966491210804</v>
      </c>
      <c r="J5" s="2">
        <v>97.298177646937802</v>
      </c>
      <c r="K5" s="2">
        <v>93.929517453588105</v>
      </c>
      <c r="L5" s="2">
        <v>0</v>
      </c>
      <c r="M5" s="2">
        <v>0</v>
      </c>
      <c r="N5" s="2">
        <v>97.031429771016903</v>
      </c>
      <c r="O5" s="2">
        <v>97.053210558238803</v>
      </c>
      <c r="P5" s="2">
        <v>0</v>
      </c>
      <c r="Q5" s="2">
        <v>99.578288236790797</v>
      </c>
      <c r="R5" s="2">
        <v>77.173648701325007</v>
      </c>
      <c r="S5" s="2">
        <v>0</v>
      </c>
      <c r="T5" s="2">
        <v>0</v>
      </c>
      <c r="U5" s="2">
        <v>98.022101188563497</v>
      </c>
      <c r="V5" s="2">
        <v>88.106531370804902</v>
      </c>
      <c r="W5" s="2">
        <v>0</v>
      </c>
      <c r="X5" s="2">
        <v>0</v>
      </c>
      <c r="Y5" s="2">
        <v>0</v>
      </c>
      <c r="Z5" s="2">
        <v>0</v>
      </c>
      <c r="AA5" s="2">
        <v>88.384637009881502</v>
      </c>
      <c r="AB5" s="2">
        <v>0</v>
      </c>
      <c r="AC5" s="2">
        <v>0</v>
      </c>
      <c r="AD5" s="2">
        <v>0</v>
      </c>
      <c r="AE5" s="2">
        <v>90.232972117942296</v>
      </c>
      <c r="AF5" s="2">
        <v>0</v>
      </c>
      <c r="AG5" s="2">
        <v>84.834411994811802</v>
      </c>
      <c r="AH5" s="2">
        <v>0</v>
      </c>
      <c r="AI5" s="2">
        <v>0</v>
      </c>
      <c r="AJ5" s="2">
        <v>0</v>
      </c>
      <c r="AK5" s="2">
        <v>0</v>
      </c>
      <c r="AL5" s="2">
        <v>86.058110905323502</v>
      </c>
      <c r="AM5" s="2">
        <v>0</v>
      </c>
      <c r="AN5" s="2">
        <v>0</v>
      </c>
      <c r="AO5" s="2">
        <v>0</v>
      </c>
      <c r="AP5" s="2">
        <v>0</v>
      </c>
      <c r="AQ5" s="2">
        <v>0</v>
      </c>
      <c r="AR5" s="2">
        <v>0</v>
      </c>
      <c r="AS5" s="2">
        <v>62.814377904472202</v>
      </c>
      <c r="AT5" s="2">
        <v>95.933468580022094</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c r="BO5" s="2">
        <v>0</v>
      </c>
      <c r="BP5" s="2">
        <v>0</v>
      </c>
      <c r="BQ5" s="2">
        <v>0</v>
      </c>
      <c r="BR5" s="2">
        <v>0</v>
      </c>
      <c r="BS5" s="2">
        <v>0</v>
      </c>
      <c r="BT5" s="2">
        <v>0</v>
      </c>
      <c r="BU5" s="2">
        <v>90.232972117942296</v>
      </c>
      <c r="BV5" s="2">
        <v>96.502593353475703</v>
      </c>
      <c r="BW5" s="2">
        <v>0</v>
      </c>
      <c r="BX5" s="2">
        <v>0</v>
      </c>
      <c r="BY5" s="2">
        <v>0</v>
      </c>
      <c r="BZ5" s="2">
        <v>0</v>
      </c>
      <c r="CA5" s="2">
        <v>0</v>
      </c>
      <c r="CB5" s="2">
        <v>0</v>
      </c>
      <c r="CC5" s="2">
        <v>0</v>
      </c>
      <c r="CD5" s="2">
        <v>0</v>
      </c>
      <c r="CE5" s="2">
        <v>0</v>
      </c>
      <c r="CF5" s="2">
        <v>0</v>
      </c>
      <c r="CG5" s="2">
        <v>0</v>
      </c>
      <c r="CH5" s="2">
        <v>0</v>
      </c>
      <c r="CI5" s="3" t="s">
        <v>21</v>
      </c>
      <c r="CJ5">
        <f t="shared" si="0"/>
        <v>1973.2214569814457</v>
      </c>
      <c r="CK5">
        <f t="shared" si="1"/>
        <v>0</v>
      </c>
      <c r="CL5">
        <f t="shared" si="2"/>
        <v>95.933468580022094</v>
      </c>
      <c r="CM5">
        <f t="shared" si="3"/>
        <v>62.814377904472202</v>
      </c>
      <c r="CN5">
        <f t="shared" si="4"/>
        <v>0</v>
      </c>
      <c r="CO5" t="str">
        <f t="shared" si="5"/>
        <v>KR</v>
      </c>
      <c r="CP5" t="s">
        <v>7</v>
      </c>
      <c r="CQ5">
        <v>1973.2214569814457</v>
      </c>
      <c r="CR5">
        <v>1989.2508513371563</v>
      </c>
      <c r="CS5">
        <v>2419.0862006282728</v>
      </c>
      <c r="CT5" t="s">
        <v>21</v>
      </c>
      <c r="DU5" s="26"/>
      <c r="DV5" s="26"/>
      <c r="DW5" s="26"/>
      <c r="DX5" s="26"/>
      <c r="DY5" s="26"/>
      <c r="DZ5" s="26"/>
      <c r="EA5" s="26"/>
      <c r="EB5" s="26"/>
    </row>
    <row r="6" spans="2:132" x14ac:dyDescent="0.25">
      <c r="B6" s="1" t="s">
        <v>3</v>
      </c>
      <c r="C6" s="2">
        <v>97.298177646937802</v>
      </c>
      <c r="D6" s="2">
        <v>93.929517453588105</v>
      </c>
      <c r="E6" s="2">
        <v>0</v>
      </c>
      <c r="F6" s="2">
        <v>0</v>
      </c>
      <c r="G6" s="2">
        <v>97.031429771016903</v>
      </c>
      <c r="H6" s="2">
        <v>97.053210558238803</v>
      </c>
      <c r="I6" s="2">
        <v>80.031153916111606</v>
      </c>
      <c r="J6" s="2">
        <v>0</v>
      </c>
      <c r="K6" s="2">
        <v>77.173648701325007</v>
      </c>
      <c r="L6" s="2">
        <v>0</v>
      </c>
      <c r="M6" s="2">
        <v>73.8183331027778</v>
      </c>
      <c r="N6" s="2">
        <v>98.022101188563497</v>
      </c>
      <c r="O6" s="2">
        <v>88.106531370804902</v>
      </c>
      <c r="P6" s="2">
        <v>0</v>
      </c>
      <c r="Q6" s="2">
        <v>4.7360089333445003</v>
      </c>
      <c r="R6" s="2">
        <v>42.844791616982903</v>
      </c>
      <c r="S6" s="2">
        <v>97.675567442644606</v>
      </c>
      <c r="T6" s="2">
        <v>88.384637009881502</v>
      </c>
      <c r="U6" s="2">
        <v>0</v>
      </c>
      <c r="V6" s="2">
        <v>96.838246103270095</v>
      </c>
      <c r="W6" s="2">
        <v>98.065280774061804</v>
      </c>
      <c r="X6" s="2">
        <v>90.232972117942296</v>
      </c>
      <c r="Y6" s="2">
        <v>0</v>
      </c>
      <c r="Z6" s="2">
        <v>0</v>
      </c>
      <c r="AA6" s="2">
        <v>96.700614272739401</v>
      </c>
      <c r="AB6" s="2">
        <v>0</v>
      </c>
      <c r="AC6" s="2">
        <v>96.037488425854406</v>
      </c>
      <c r="AD6" s="2">
        <v>0</v>
      </c>
      <c r="AE6" s="2">
        <v>0</v>
      </c>
      <c r="AF6" s="2">
        <v>84.5122884130177</v>
      </c>
      <c r="AG6" s="2">
        <v>0</v>
      </c>
      <c r="AH6" s="2">
        <v>94.786626616888398</v>
      </c>
      <c r="AI6" s="2">
        <v>0</v>
      </c>
      <c r="AJ6" s="2">
        <v>94.821015475722106</v>
      </c>
      <c r="AK6" s="2">
        <v>0</v>
      </c>
      <c r="AL6" s="2">
        <v>0</v>
      </c>
      <c r="AM6" s="2">
        <v>95.933468580022094</v>
      </c>
      <c r="AN6" s="2">
        <v>94.272726789862602</v>
      </c>
      <c r="AO6" s="2">
        <v>91.5941775006565</v>
      </c>
      <c r="AP6" s="2">
        <v>0</v>
      </c>
      <c r="AQ6" s="2">
        <v>91.003084796064698</v>
      </c>
      <c r="AR6" s="2">
        <v>0</v>
      </c>
      <c r="AS6" s="2">
        <v>0</v>
      </c>
      <c r="AT6" s="2">
        <v>93.929517453588105</v>
      </c>
      <c r="AU6" s="2">
        <v>94.652312892006506</v>
      </c>
      <c r="AV6" s="2">
        <v>0</v>
      </c>
      <c r="AW6" s="2">
        <v>0</v>
      </c>
      <c r="AX6" s="2">
        <v>97.053210558238803</v>
      </c>
      <c r="AY6" s="2">
        <v>0</v>
      </c>
      <c r="AZ6" s="2">
        <v>0</v>
      </c>
      <c r="BA6" s="2">
        <v>0</v>
      </c>
      <c r="BB6" s="2">
        <v>0</v>
      </c>
      <c r="BC6" s="2">
        <v>0</v>
      </c>
      <c r="BD6" s="2">
        <v>0</v>
      </c>
      <c r="BE6" s="2">
        <v>88.106531370804902</v>
      </c>
      <c r="BF6" s="2">
        <v>87.114396570624706</v>
      </c>
      <c r="BG6" s="2">
        <v>4.7360089333445003</v>
      </c>
      <c r="BH6" s="2">
        <v>0</v>
      </c>
      <c r="BI6" s="2">
        <v>97.675567442644606</v>
      </c>
      <c r="BJ6" s="2">
        <v>88.384637009881502</v>
      </c>
      <c r="BK6" s="2">
        <v>95.063831529323494</v>
      </c>
      <c r="BL6" s="2">
        <v>0</v>
      </c>
      <c r="BM6" s="2">
        <v>0</v>
      </c>
      <c r="BN6" s="2">
        <v>0</v>
      </c>
      <c r="BO6" s="2">
        <v>0</v>
      </c>
      <c r="BP6" s="2">
        <v>0</v>
      </c>
      <c r="BQ6" s="2">
        <v>96.700614272739401</v>
      </c>
      <c r="BR6" s="2">
        <v>0</v>
      </c>
      <c r="BS6" s="2">
        <v>96.037488425854406</v>
      </c>
      <c r="BT6" s="2">
        <v>0</v>
      </c>
      <c r="BU6" s="2">
        <v>0</v>
      </c>
      <c r="BV6" s="2">
        <v>84.5122884130177</v>
      </c>
      <c r="BW6" s="2">
        <v>81.3793483001282</v>
      </c>
      <c r="BX6" s="2">
        <v>0</v>
      </c>
      <c r="BY6" s="2">
        <v>0</v>
      </c>
      <c r="BZ6" s="2">
        <v>94.821015475722106</v>
      </c>
      <c r="CA6" s="2">
        <v>99.117148200048703</v>
      </c>
      <c r="CB6" s="2">
        <v>62.814377904472202</v>
      </c>
      <c r="CC6" s="2">
        <v>95.933468580022094</v>
      </c>
      <c r="CD6" s="2">
        <v>94.272726789862602</v>
      </c>
      <c r="CE6" s="2">
        <v>91.5941775006565</v>
      </c>
      <c r="CF6" s="2">
        <v>0</v>
      </c>
      <c r="CG6" s="2">
        <v>0</v>
      </c>
      <c r="CH6" s="2">
        <v>0</v>
      </c>
      <c r="CI6" s="3" t="s">
        <v>21</v>
      </c>
      <c r="CJ6">
        <f t="shared" si="0"/>
        <v>3804.8017662013017</v>
      </c>
      <c r="CK6">
        <f t="shared" si="1"/>
        <v>94.652312892006506</v>
      </c>
      <c r="CL6">
        <f t="shared" si="2"/>
        <v>93.929517453588105</v>
      </c>
      <c r="CM6">
        <f t="shared" si="3"/>
        <v>274.22966366463675</v>
      </c>
      <c r="CN6">
        <f t="shared" si="4"/>
        <v>0</v>
      </c>
      <c r="CO6" t="str">
        <f t="shared" si="5"/>
        <v>US</v>
      </c>
      <c r="CP6" t="s">
        <v>3</v>
      </c>
      <c r="CQ6">
        <v>3804.8017662013017</v>
      </c>
      <c r="CR6">
        <v>2759.1667842476136</v>
      </c>
      <c r="CS6">
        <v>1936.8800652635641</v>
      </c>
      <c r="CT6" t="s">
        <v>21</v>
      </c>
      <c r="DU6" s="26"/>
      <c r="DV6" s="26"/>
      <c r="DW6" s="26"/>
      <c r="DX6" s="26"/>
      <c r="DY6" s="26"/>
      <c r="DZ6" s="26"/>
      <c r="EA6" s="26"/>
      <c r="EB6" s="26"/>
    </row>
    <row r="7" spans="2:132" x14ac:dyDescent="0.25">
      <c r="B7" s="1" t="s">
        <v>24</v>
      </c>
      <c r="C7" s="2">
        <v>20</v>
      </c>
      <c r="D7" s="2">
        <v>0</v>
      </c>
      <c r="E7" s="2">
        <v>35</v>
      </c>
      <c r="F7" s="2">
        <v>13</v>
      </c>
      <c r="G7" s="2">
        <v>25</v>
      </c>
      <c r="H7" s="2">
        <v>35</v>
      </c>
      <c r="I7" s="2">
        <v>13</v>
      </c>
      <c r="J7" s="2">
        <v>18</v>
      </c>
      <c r="K7" s="2">
        <v>76</v>
      </c>
      <c r="L7" s="2">
        <v>0</v>
      </c>
      <c r="M7" s="2">
        <v>27</v>
      </c>
      <c r="N7" s="2">
        <v>16</v>
      </c>
      <c r="O7" s="2">
        <v>79</v>
      </c>
      <c r="P7" s="2">
        <v>12</v>
      </c>
      <c r="Q7" s="2">
        <v>0</v>
      </c>
      <c r="R7" s="2">
        <v>0</v>
      </c>
      <c r="S7" s="2">
        <v>35</v>
      </c>
      <c r="T7" s="2">
        <v>26</v>
      </c>
      <c r="U7" s="2">
        <v>2</v>
      </c>
      <c r="V7" s="2">
        <v>0</v>
      </c>
      <c r="W7" s="2">
        <v>0</v>
      </c>
      <c r="X7" s="2">
        <v>66</v>
      </c>
      <c r="Y7" s="2">
        <v>0</v>
      </c>
      <c r="Z7" s="2">
        <v>0</v>
      </c>
      <c r="AA7" s="2">
        <v>27</v>
      </c>
      <c r="AB7" s="2">
        <v>37</v>
      </c>
      <c r="AC7" s="2">
        <v>0</v>
      </c>
      <c r="AD7" s="2">
        <v>52</v>
      </c>
      <c r="AE7" s="2">
        <v>10</v>
      </c>
      <c r="AF7" s="2">
        <v>32</v>
      </c>
      <c r="AG7" s="2">
        <v>0</v>
      </c>
      <c r="AH7" s="2">
        <v>17</v>
      </c>
      <c r="AI7" s="2">
        <v>0</v>
      </c>
      <c r="AJ7" s="2">
        <v>6</v>
      </c>
      <c r="AK7" s="2">
        <v>9</v>
      </c>
      <c r="AL7" s="2">
        <v>3</v>
      </c>
      <c r="AM7" s="2">
        <v>0</v>
      </c>
      <c r="AN7" s="2">
        <v>0</v>
      </c>
      <c r="AO7" s="2">
        <v>0</v>
      </c>
      <c r="AP7" s="2">
        <v>0</v>
      </c>
      <c r="AQ7" s="2">
        <v>0</v>
      </c>
      <c r="AR7" s="2">
        <v>0</v>
      </c>
      <c r="AS7" s="2">
        <v>0</v>
      </c>
      <c r="AT7" s="2">
        <v>0</v>
      </c>
      <c r="AU7" s="2">
        <v>35</v>
      </c>
      <c r="AV7" s="2">
        <v>13</v>
      </c>
      <c r="AW7" s="2">
        <v>0</v>
      </c>
      <c r="AX7" s="2">
        <v>35</v>
      </c>
      <c r="AY7" s="2">
        <v>0</v>
      </c>
      <c r="AZ7" s="2">
        <v>0</v>
      </c>
      <c r="BA7" s="2">
        <v>76</v>
      </c>
      <c r="BB7" s="2">
        <v>0</v>
      </c>
      <c r="BC7" s="2">
        <v>0</v>
      </c>
      <c r="BD7" s="2">
        <v>0</v>
      </c>
      <c r="BE7" s="2">
        <v>0</v>
      </c>
      <c r="BF7" s="2">
        <v>0</v>
      </c>
      <c r="BG7" s="2">
        <v>0</v>
      </c>
      <c r="BH7" s="2">
        <v>0</v>
      </c>
      <c r="BI7" s="2">
        <v>35</v>
      </c>
      <c r="BJ7" s="2">
        <v>0</v>
      </c>
      <c r="BK7" s="2">
        <v>0</v>
      </c>
      <c r="BL7" s="2">
        <v>32</v>
      </c>
      <c r="BM7" s="2">
        <v>0</v>
      </c>
      <c r="BN7" s="2">
        <v>0</v>
      </c>
      <c r="BO7" s="2">
        <v>0</v>
      </c>
      <c r="BP7" s="2">
        <v>0</v>
      </c>
      <c r="BQ7" s="2">
        <v>27</v>
      </c>
      <c r="BR7" s="2">
        <v>37</v>
      </c>
      <c r="BS7" s="2">
        <v>41</v>
      </c>
      <c r="BT7" s="2">
        <v>52</v>
      </c>
      <c r="BU7" s="2">
        <v>10</v>
      </c>
      <c r="BV7" s="2">
        <v>32</v>
      </c>
      <c r="BW7" s="2">
        <v>19</v>
      </c>
      <c r="BX7" s="2">
        <v>0</v>
      </c>
      <c r="BY7" s="2">
        <v>0</v>
      </c>
      <c r="BZ7" s="2">
        <v>6</v>
      </c>
      <c r="CA7" s="2">
        <v>0</v>
      </c>
      <c r="CB7" s="2">
        <v>3</v>
      </c>
      <c r="CC7" s="2">
        <v>28</v>
      </c>
      <c r="CD7" s="2">
        <v>0</v>
      </c>
      <c r="CE7" s="2">
        <v>13</v>
      </c>
      <c r="CF7" s="2">
        <v>10</v>
      </c>
      <c r="CG7" s="2">
        <v>0</v>
      </c>
      <c r="CH7" s="2">
        <v>0</v>
      </c>
      <c r="CI7" s="3" t="s">
        <v>14</v>
      </c>
      <c r="CJ7">
        <f t="shared" si="0"/>
        <v>1195</v>
      </c>
      <c r="CK7">
        <f t="shared" si="1"/>
        <v>48</v>
      </c>
      <c r="CL7">
        <f t="shared" si="2"/>
        <v>0</v>
      </c>
      <c r="CM7">
        <f t="shared" si="3"/>
        <v>0</v>
      </c>
      <c r="CN7">
        <f t="shared" si="4"/>
        <v>0</v>
      </c>
      <c r="CO7" t="str">
        <f t="shared" si="5"/>
        <v>CN1</v>
      </c>
      <c r="CP7" t="s">
        <v>6</v>
      </c>
      <c r="CQ7">
        <v>1195</v>
      </c>
      <c r="CR7">
        <v>1241</v>
      </c>
      <c r="CS7">
        <v>1905</v>
      </c>
      <c r="CT7" t="s">
        <v>14</v>
      </c>
      <c r="DU7" s="26"/>
      <c r="DV7" s="26"/>
      <c r="DW7" s="26"/>
      <c r="DX7" s="26"/>
      <c r="DY7" s="26"/>
      <c r="DZ7" s="26"/>
      <c r="EA7" s="26"/>
      <c r="EB7" s="26"/>
    </row>
    <row r="8" spans="2:132" x14ac:dyDescent="0.25">
      <c r="B8" s="1" t="s">
        <v>23</v>
      </c>
      <c r="C8" s="2">
        <v>0</v>
      </c>
      <c r="D8" s="2">
        <v>0</v>
      </c>
      <c r="E8" s="2">
        <v>0</v>
      </c>
      <c r="F8" s="2">
        <v>0</v>
      </c>
      <c r="G8" s="2">
        <v>0</v>
      </c>
      <c r="H8" s="2">
        <v>0</v>
      </c>
      <c r="I8" s="2">
        <v>0</v>
      </c>
      <c r="J8" s="2">
        <v>25</v>
      </c>
      <c r="K8" s="2">
        <v>0</v>
      </c>
      <c r="L8" s="2">
        <v>30</v>
      </c>
      <c r="M8" s="2">
        <v>0</v>
      </c>
      <c r="N8" s="2">
        <v>0</v>
      </c>
      <c r="O8" s="2">
        <v>0</v>
      </c>
      <c r="P8" s="2">
        <v>13</v>
      </c>
      <c r="Q8" s="2">
        <v>0</v>
      </c>
      <c r="R8" s="2">
        <v>0</v>
      </c>
      <c r="S8" s="2">
        <v>0</v>
      </c>
      <c r="T8" s="2">
        <v>0</v>
      </c>
      <c r="U8" s="2">
        <v>12</v>
      </c>
      <c r="V8" s="2">
        <v>0</v>
      </c>
      <c r="W8" s="2">
        <v>31</v>
      </c>
      <c r="X8" s="2">
        <v>0</v>
      </c>
      <c r="Y8" s="2">
        <v>11</v>
      </c>
      <c r="Z8" s="2">
        <v>4</v>
      </c>
      <c r="AA8" s="2">
        <v>0</v>
      </c>
      <c r="AB8" s="2">
        <v>43</v>
      </c>
      <c r="AC8" s="2">
        <v>0</v>
      </c>
      <c r="AD8" s="2">
        <v>25</v>
      </c>
      <c r="AE8" s="2">
        <v>8</v>
      </c>
      <c r="AF8" s="2">
        <v>0</v>
      </c>
      <c r="AG8" s="2">
        <v>0</v>
      </c>
      <c r="AH8" s="2">
        <v>0</v>
      </c>
      <c r="AI8" s="2">
        <v>44</v>
      </c>
      <c r="AJ8" s="2">
        <v>0</v>
      </c>
      <c r="AK8" s="2">
        <v>37</v>
      </c>
      <c r="AL8" s="2">
        <v>37</v>
      </c>
      <c r="AM8" s="2">
        <v>0</v>
      </c>
      <c r="AN8" s="2">
        <v>0</v>
      </c>
      <c r="AO8" s="2">
        <v>0</v>
      </c>
      <c r="AP8" s="2">
        <v>61</v>
      </c>
      <c r="AQ8" s="2">
        <v>0</v>
      </c>
      <c r="AR8" s="2">
        <v>32</v>
      </c>
      <c r="AS8" s="2">
        <v>75</v>
      </c>
      <c r="AT8" s="2">
        <v>42</v>
      </c>
      <c r="AU8" s="2">
        <v>0</v>
      </c>
      <c r="AV8" s="2">
        <v>50</v>
      </c>
      <c r="AW8" s="2">
        <v>35</v>
      </c>
      <c r="AX8" s="2">
        <v>0</v>
      </c>
      <c r="AY8" s="2">
        <v>56</v>
      </c>
      <c r="AZ8" s="2">
        <v>25</v>
      </c>
      <c r="BA8" s="2">
        <v>30</v>
      </c>
      <c r="BB8" s="2">
        <v>30</v>
      </c>
      <c r="BC8" s="2">
        <v>72</v>
      </c>
      <c r="BD8" s="2">
        <v>51</v>
      </c>
      <c r="BE8" s="2">
        <v>0</v>
      </c>
      <c r="BF8" s="2">
        <v>0</v>
      </c>
      <c r="BG8" s="2">
        <v>0</v>
      </c>
      <c r="BH8" s="2">
        <v>5</v>
      </c>
      <c r="BI8" s="2">
        <v>0</v>
      </c>
      <c r="BJ8" s="2">
        <v>0</v>
      </c>
      <c r="BK8" s="2">
        <v>0</v>
      </c>
      <c r="BL8" s="2">
        <v>0</v>
      </c>
      <c r="BM8" s="2">
        <v>0</v>
      </c>
      <c r="BN8" s="2">
        <v>42</v>
      </c>
      <c r="BO8" s="2">
        <v>11</v>
      </c>
      <c r="BP8" s="2">
        <v>0</v>
      </c>
      <c r="BQ8" s="2">
        <v>0</v>
      </c>
      <c r="BR8" s="2">
        <v>0</v>
      </c>
      <c r="BS8" s="2">
        <v>0</v>
      </c>
      <c r="BT8" s="2">
        <v>0</v>
      </c>
      <c r="BU8" s="2">
        <v>0</v>
      </c>
      <c r="BV8" s="2">
        <v>0</v>
      </c>
      <c r="BW8" s="2">
        <v>0</v>
      </c>
      <c r="BX8" s="2">
        <v>0</v>
      </c>
      <c r="BY8" s="2">
        <v>44</v>
      </c>
      <c r="BZ8" s="2">
        <v>0</v>
      </c>
      <c r="CA8" s="2">
        <v>0</v>
      </c>
      <c r="CB8" s="2">
        <v>0</v>
      </c>
      <c r="CC8" s="2">
        <v>0</v>
      </c>
      <c r="CD8" s="2">
        <v>0</v>
      </c>
      <c r="CE8" s="2">
        <v>0</v>
      </c>
      <c r="CF8" s="2">
        <v>0</v>
      </c>
      <c r="CG8" s="2">
        <v>0</v>
      </c>
      <c r="CH8" s="2">
        <v>32</v>
      </c>
      <c r="CI8" s="3" t="s">
        <v>14</v>
      </c>
      <c r="CJ8">
        <f t="shared" si="0"/>
        <v>1013</v>
      </c>
      <c r="CK8">
        <f t="shared" si="1"/>
        <v>114</v>
      </c>
      <c r="CL8">
        <f t="shared" si="2"/>
        <v>218</v>
      </c>
      <c r="CM8">
        <f t="shared" si="3"/>
        <v>234</v>
      </c>
      <c r="CN8">
        <f t="shared" si="4"/>
        <v>130</v>
      </c>
      <c r="CO8" t="str">
        <f t="shared" si="5"/>
        <v>JP1</v>
      </c>
      <c r="CP8" t="s">
        <v>5</v>
      </c>
      <c r="CQ8">
        <v>1013</v>
      </c>
      <c r="CR8">
        <v>1886</v>
      </c>
      <c r="CS8">
        <v>1885</v>
      </c>
      <c r="CT8" t="s">
        <v>14</v>
      </c>
      <c r="DU8" s="26"/>
      <c r="DV8" s="26"/>
      <c r="DW8" s="26"/>
      <c r="DX8" s="26"/>
      <c r="DY8" s="26"/>
      <c r="DZ8" s="26"/>
      <c r="EA8" s="26"/>
      <c r="EB8" s="26"/>
    </row>
    <row r="9" spans="2:132" x14ac:dyDescent="0.25">
      <c r="B9" s="1" t="s">
        <v>25</v>
      </c>
      <c r="C9" s="2">
        <v>2</v>
      </c>
      <c r="D9" s="2">
        <v>0</v>
      </c>
      <c r="E9" s="2">
        <v>41</v>
      </c>
      <c r="F9" s="2">
        <v>66</v>
      </c>
      <c r="G9" s="2">
        <v>60</v>
      </c>
      <c r="H9" s="2">
        <v>39</v>
      </c>
      <c r="I9" s="2">
        <v>27</v>
      </c>
      <c r="J9" s="2">
        <v>37</v>
      </c>
      <c r="K9" s="2">
        <v>41</v>
      </c>
      <c r="L9" s="2">
        <v>0</v>
      </c>
      <c r="M9" s="2">
        <v>10</v>
      </c>
      <c r="N9" s="2">
        <v>32</v>
      </c>
      <c r="O9" s="2">
        <v>19</v>
      </c>
      <c r="P9" s="2">
        <v>0</v>
      </c>
      <c r="Q9" s="2">
        <v>28</v>
      </c>
      <c r="R9" s="2">
        <v>6</v>
      </c>
      <c r="S9" s="2">
        <v>0</v>
      </c>
      <c r="T9" s="2">
        <v>0</v>
      </c>
      <c r="U9" s="2">
        <v>28</v>
      </c>
      <c r="V9" s="2">
        <v>27</v>
      </c>
      <c r="W9" s="2">
        <v>0</v>
      </c>
      <c r="X9" s="2">
        <v>0</v>
      </c>
      <c r="Y9" s="2">
        <v>0</v>
      </c>
      <c r="Z9" s="2">
        <v>0</v>
      </c>
      <c r="AA9" s="2">
        <v>20</v>
      </c>
      <c r="AB9" s="2">
        <v>0</v>
      </c>
      <c r="AC9" s="2">
        <v>0</v>
      </c>
      <c r="AD9" s="2">
        <v>0</v>
      </c>
      <c r="AE9" s="2">
        <v>25</v>
      </c>
      <c r="AF9" s="2">
        <v>0</v>
      </c>
      <c r="AG9" s="2">
        <v>13</v>
      </c>
      <c r="AH9" s="2">
        <v>0</v>
      </c>
      <c r="AI9" s="2">
        <v>0</v>
      </c>
      <c r="AJ9" s="2">
        <v>0</v>
      </c>
      <c r="AK9" s="2">
        <v>0</v>
      </c>
      <c r="AL9" s="2">
        <v>16</v>
      </c>
      <c r="AM9" s="2">
        <v>0</v>
      </c>
      <c r="AN9" s="2">
        <v>0</v>
      </c>
      <c r="AO9" s="2">
        <v>0</v>
      </c>
      <c r="AP9" s="2">
        <v>0</v>
      </c>
      <c r="AQ9" s="2">
        <v>0</v>
      </c>
      <c r="AR9" s="2">
        <v>0</v>
      </c>
      <c r="AS9" s="2">
        <v>2</v>
      </c>
      <c r="AT9" s="2">
        <v>32</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25</v>
      </c>
      <c r="BV9" s="2">
        <v>35</v>
      </c>
      <c r="BW9" s="2">
        <v>0</v>
      </c>
      <c r="BX9" s="2">
        <v>0</v>
      </c>
      <c r="BY9" s="2">
        <v>0</v>
      </c>
      <c r="BZ9" s="2">
        <v>0</v>
      </c>
      <c r="CA9" s="2">
        <v>0</v>
      </c>
      <c r="CB9" s="2">
        <v>0</v>
      </c>
      <c r="CC9" s="2">
        <v>0</v>
      </c>
      <c r="CD9" s="2">
        <v>0</v>
      </c>
      <c r="CE9" s="2">
        <v>0</v>
      </c>
      <c r="CF9" s="2">
        <v>0</v>
      </c>
      <c r="CG9" s="2">
        <v>0</v>
      </c>
      <c r="CH9" s="2">
        <v>0</v>
      </c>
      <c r="CI9" s="3" t="s">
        <v>14</v>
      </c>
      <c r="CJ9">
        <f t="shared" si="0"/>
        <v>631</v>
      </c>
      <c r="CK9">
        <f t="shared" si="1"/>
        <v>0</v>
      </c>
      <c r="CL9">
        <f t="shared" si="2"/>
        <v>32</v>
      </c>
      <c r="CM9">
        <f t="shared" si="3"/>
        <v>2</v>
      </c>
      <c r="CN9">
        <f t="shared" si="4"/>
        <v>0</v>
      </c>
      <c r="CO9" t="str">
        <f t="shared" si="5"/>
        <v>KR1</v>
      </c>
      <c r="CP9" t="s">
        <v>7</v>
      </c>
      <c r="CQ9">
        <v>631</v>
      </c>
      <c r="CR9">
        <v>975</v>
      </c>
      <c r="CS9">
        <v>1696</v>
      </c>
      <c r="CT9" t="s">
        <v>14</v>
      </c>
    </row>
    <row r="10" spans="2:132" x14ac:dyDescent="0.25">
      <c r="B10" s="1" t="s">
        <v>22</v>
      </c>
      <c r="C10" s="2">
        <v>37</v>
      </c>
      <c r="D10" s="2">
        <v>41</v>
      </c>
      <c r="E10" s="2">
        <v>0</v>
      </c>
      <c r="F10" s="2">
        <v>10</v>
      </c>
      <c r="G10" s="2">
        <v>32</v>
      </c>
      <c r="H10" s="2">
        <v>19</v>
      </c>
      <c r="I10" s="2">
        <v>17</v>
      </c>
      <c r="J10" s="2">
        <v>0</v>
      </c>
      <c r="K10" s="2">
        <v>6</v>
      </c>
      <c r="L10" s="2">
        <v>0</v>
      </c>
      <c r="M10" s="2">
        <v>3</v>
      </c>
      <c r="N10" s="2">
        <v>28</v>
      </c>
      <c r="O10" s="2">
        <v>27</v>
      </c>
      <c r="P10" s="2">
        <v>0</v>
      </c>
      <c r="Q10" s="2">
        <v>10</v>
      </c>
      <c r="R10" s="2">
        <v>6</v>
      </c>
      <c r="S10" s="2">
        <v>38</v>
      </c>
      <c r="T10" s="2">
        <v>20</v>
      </c>
      <c r="U10" s="2">
        <v>0</v>
      </c>
      <c r="V10" s="2">
        <v>35</v>
      </c>
      <c r="W10" s="2">
        <v>13</v>
      </c>
      <c r="X10" s="2">
        <v>25</v>
      </c>
      <c r="Y10" s="2">
        <v>0</v>
      </c>
      <c r="Z10" s="2">
        <v>0</v>
      </c>
      <c r="AA10" s="2">
        <v>18</v>
      </c>
      <c r="AB10" s="2">
        <v>0</v>
      </c>
      <c r="AC10" s="2">
        <v>44</v>
      </c>
      <c r="AD10" s="2">
        <v>0</v>
      </c>
      <c r="AE10" s="2">
        <v>0</v>
      </c>
      <c r="AF10" s="2">
        <v>79</v>
      </c>
      <c r="AG10" s="2">
        <v>0</v>
      </c>
      <c r="AH10" s="2">
        <v>22</v>
      </c>
      <c r="AI10" s="2">
        <v>0</v>
      </c>
      <c r="AJ10" s="2">
        <v>35</v>
      </c>
      <c r="AK10" s="2">
        <v>0</v>
      </c>
      <c r="AL10" s="2">
        <v>0</v>
      </c>
      <c r="AM10" s="2">
        <v>32</v>
      </c>
      <c r="AN10" s="2">
        <v>41</v>
      </c>
      <c r="AO10" s="2">
        <v>66</v>
      </c>
      <c r="AP10" s="2">
        <v>0</v>
      </c>
      <c r="AQ10" s="2">
        <v>39</v>
      </c>
      <c r="AR10" s="2">
        <v>0</v>
      </c>
      <c r="AS10" s="2">
        <v>0</v>
      </c>
      <c r="AT10" s="2">
        <v>41</v>
      </c>
      <c r="AU10" s="2">
        <v>52</v>
      </c>
      <c r="AV10" s="2">
        <v>10</v>
      </c>
      <c r="AW10" s="2">
        <v>0</v>
      </c>
      <c r="AX10" s="2">
        <v>19</v>
      </c>
      <c r="AY10" s="2">
        <v>0</v>
      </c>
      <c r="AZ10" s="2">
        <v>0</v>
      </c>
      <c r="BA10" s="2">
        <v>0</v>
      </c>
      <c r="BB10" s="2">
        <v>0</v>
      </c>
      <c r="BC10" s="2">
        <v>0</v>
      </c>
      <c r="BD10" s="2">
        <v>0</v>
      </c>
      <c r="BE10" s="2">
        <v>27</v>
      </c>
      <c r="BF10" s="2">
        <v>13</v>
      </c>
      <c r="BG10" s="2">
        <v>10</v>
      </c>
      <c r="BH10" s="2">
        <v>0</v>
      </c>
      <c r="BI10" s="2">
        <v>38</v>
      </c>
      <c r="BJ10" s="2">
        <v>20</v>
      </c>
      <c r="BK10" s="2">
        <v>42</v>
      </c>
      <c r="BL10" s="2">
        <v>0</v>
      </c>
      <c r="BM10" s="2">
        <v>0</v>
      </c>
      <c r="BN10" s="2">
        <v>0</v>
      </c>
      <c r="BO10" s="2">
        <v>0</v>
      </c>
      <c r="BP10" s="2">
        <v>0</v>
      </c>
      <c r="BQ10" s="2">
        <v>18</v>
      </c>
      <c r="BR10" s="2">
        <v>0</v>
      </c>
      <c r="BS10" s="2">
        <v>44</v>
      </c>
      <c r="BT10" s="2">
        <v>0</v>
      </c>
      <c r="BU10" s="2">
        <v>0</v>
      </c>
      <c r="BV10" s="2">
        <v>79</v>
      </c>
      <c r="BW10" s="2">
        <v>12</v>
      </c>
      <c r="BX10" s="2">
        <v>0</v>
      </c>
      <c r="BY10" s="2">
        <v>0</v>
      </c>
      <c r="BZ10" s="2">
        <v>35</v>
      </c>
      <c r="CA10" s="2">
        <v>26</v>
      </c>
      <c r="CB10" s="2">
        <v>2</v>
      </c>
      <c r="CC10" s="2">
        <v>32</v>
      </c>
      <c r="CD10" s="2">
        <v>41</v>
      </c>
      <c r="CE10" s="2">
        <v>66</v>
      </c>
      <c r="CF10" s="2">
        <v>0</v>
      </c>
      <c r="CG10" s="2">
        <v>0</v>
      </c>
      <c r="CH10" s="2">
        <v>0</v>
      </c>
      <c r="CI10" s="3" t="s">
        <v>14</v>
      </c>
      <c r="CJ10">
        <f t="shared" si="0"/>
        <v>1370</v>
      </c>
      <c r="CK10">
        <f t="shared" si="1"/>
        <v>62</v>
      </c>
      <c r="CL10">
        <f t="shared" si="2"/>
        <v>41</v>
      </c>
      <c r="CM10">
        <f t="shared" si="3"/>
        <v>91</v>
      </c>
      <c r="CN10">
        <f t="shared" si="4"/>
        <v>0</v>
      </c>
      <c r="CO10" t="str">
        <f t="shared" si="5"/>
        <v>US1</v>
      </c>
      <c r="CP10" t="s">
        <v>3</v>
      </c>
      <c r="CQ10">
        <v>1370</v>
      </c>
      <c r="CR10">
        <v>1419</v>
      </c>
      <c r="CS10">
        <v>1226</v>
      </c>
      <c r="CT10" t="s">
        <v>14</v>
      </c>
    </row>
    <row r="11" spans="2:132" x14ac:dyDescent="0.25">
      <c r="B11" s="1" t="s">
        <v>28</v>
      </c>
      <c r="C11" s="2">
        <v>27.7</v>
      </c>
      <c r="D11" s="2">
        <v>0</v>
      </c>
      <c r="E11" s="2">
        <v>34.4</v>
      </c>
      <c r="F11" s="2">
        <v>41.076923076923102</v>
      </c>
      <c r="G11" s="2">
        <v>25.28</v>
      </c>
      <c r="H11" s="2">
        <v>34.085714285714303</v>
      </c>
      <c r="I11" s="2">
        <v>19.846153846153801</v>
      </c>
      <c r="J11" s="2">
        <v>37.3888888888889</v>
      </c>
      <c r="K11" s="2">
        <v>22.315789473684202</v>
      </c>
      <c r="L11" s="2">
        <v>0</v>
      </c>
      <c r="M11" s="2">
        <v>28.296296296296301</v>
      </c>
      <c r="N11" s="2">
        <v>27.75</v>
      </c>
      <c r="O11" s="2">
        <v>19.481012658227801</v>
      </c>
      <c r="P11" s="2">
        <v>20.5833333333333</v>
      </c>
      <c r="Q11" s="2">
        <v>0</v>
      </c>
      <c r="R11" s="2">
        <v>0</v>
      </c>
      <c r="S11" s="2">
        <v>30.228571428571399</v>
      </c>
      <c r="T11" s="2">
        <v>40.115384615384599</v>
      </c>
      <c r="U11" s="2">
        <v>29.5</v>
      </c>
      <c r="V11" s="2">
        <v>0</v>
      </c>
      <c r="W11" s="2">
        <v>0</v>
      </c>
      <c r="X11" s="2">
        <v>26.545454545454501</v>
      </c>
      <c r="Y11" s="2">
        <v>0</v>
      </c>
      <c r="Z11" s="2">
        <v>0</v>
      </c>
      <c r="AA11" s="2">
        <v>37.148148148148103</v>
      </c>
      <c r="AB11" s="2">
        <v>35.270270270270302</v>
      </c>
      <c r="AC11" s="2">
        <v>0</v>
      </c>
      <c r="AD11" s="2">
        <v>26.326923076923102</v>
      </c>
      <c r="AE11" s="2">
        <v>8.6</v>
      </c>
      <c r="AF11" s="2">
        <v>34.21875</v>
      </c>
      <c r="AG11" s="2">
        <v>0</v>
      </c>
      <c r="AH11" s="2">
        <v>25.117647058823501</v>
      </c>
      <c r="AI11" s="2">
        <v>0</v>
      </c>
      <c r="AJ11" s="2">
        <v>19.1666666666667</v>
      </c>
      <c r="AK11" s="2">
        <v>24.6666666666667</v>
      </c>
      <c r="AL11" s="2">
        <v>25</v>
      </c>
      <c r="AM11" s="2">
        <v>0</v>
      </c>
      <c r="AN11" s="2">
        <v>0</v>
      </c>
      <c r="AO11" s="2">
        <v>0</v>
      </c>
      <c r="AP11" s="2">
        <v>0</v>
      </c>
      <c r="AQ11" s="2">
        <v>0</v>
      </c>
      <c r="AR11" s="2">
        <v>0</v>
      </c>
      <c r="AS11" s="2">
        <v>0</v>
      </c>
      <c r="AT11" s="2">
        <v>0</v>
      </c>
      <c r="AU11" s="2">
        <v>34.4</v>
      </c>
      <c r="AV11" s="2">
        <v>41.076923076923102</v>
      </c>
      <c r="AW11" s="2">
        <v>0</v>
      </c>
      <c r="AX11" s="2">
        <v>34.085714285714303</v>
      </c>
      <c r="AY11" s="2">
        <v>0</v>
      </c>
      <c r="AZ11" s="2">
        <v>0</v>
      </c>
      <c r="BA11" s="2">
        <v>22.315789473684202</v>
      </c>
      <c r="BB11" s="2">
        <v>0</v>
      </c>
      <c r="BC11" s="2">
        <v>0</v>
      </c>
      <c r="BD11" s="2">
        <v>0</v>
      </c>
      <c r="BE11" s="2">
        <v>0</v>
      </c>
      <c r="BF11" s="2">
        <v>0</v>
      </c>
      <c r="BG11" s="2">
        <v>0</v>
      </c>
      <c r="BH11" s="2">
        <v>0</v>
      </c>
      <c r="BI11" s="2">
        <v>30.228571428571399</v>
      </c>
      <c r="BJ11" s="2">
        <v>0</v>
      </c>
      <c r="BK11" s="2">
        <v>0</v>
      </c>
      <c r="BL11" s="2">
        <v>33.625</v>
      </c>
      <c r="BM11" s="2">
        <v>0</v>
      </c>
      <c r="BN11" s="2">
        <v>0</v>
      </c>
      <c r="BO11" s="2">
        <v>0</v>
      </c>
      <c r="BP11" s="2">
        <v>0</v>
      </c>
      <c r="BQ11" s="2">
        <v>37.148148148148103</v>
      </c>
      <c r="BR11" s="2">
        <v>35.270270270270302</v>
      </c>
      <c r="BS11" s="2">
        <v>24.634146341463399</v>
      </c>
      <c r="BT11" s="2">
        <v>26.326923076923102</v>
      </c>
      <c r="BU11" s="2">
        <v>8.6</v>
      </c>
      <c r="BV11" s="2">
        <v>34.21875</v>
      </c>
      <c r="BW11" s="2">
        <v>34.526315789473699</v>
      </c>
      <c r="BX11" s="2">
        <v>0</v>
      </c>
      <c r="BY11" s="2">
        <v>0</v>
      </c>
      <c r="BZ11" s="2">
        <v>19.1666666666667</v>
      </c>
      <c r="CA11" s="2">
        <v>0</v>
      </c>
      <c r="CB11" s="2">
        <v>25</v>
      </c>
      <c r="CC11" s="2">
        <v>34.571428571428598</v>
      </c>
      <c r="CD11" s="2">
        <v>0</v>
      </c>
      <c r="CE11" s="2">
        <v>24.230769230769202</v>
      </c>
      <c r="CF11" s="2">
        <v>9.8000000000000007</v>
      </c>
      <c r="CG11" s="2">
        <v>0</v>
      </c>
      <c r="CH11" s="2">
        <v>0</v>
      </c>
      <c r="CI11" s="3" t="s">
        <v>15</v>
      </c>
      <c r="CJ11">
        <f t="shared" si="0"/>
        <v>1209.3340106961671</v>
      </c>
      <c r="CK11">
        <f t="shared" si="1"/>
        <v>75.4769230769231</v>
      </c>
      <c r="CL11">
        <f t="shared" si="2"/>
        <v>0</v>
      </c>
      <c r="CM11">
        <f t="shared" si="3"/>
        <v>0</v>
      </c>
      <c r="CN11">
        <f t="shared" si="4"/>
        <v>0</v>
      </c>
      <c r="CO11" t="str">
        <f t="shared" si="5"/>
        <v>CN2</v>
      </c>
      <c r="CP11" t="s">
        <v>6</v>
      </c>
      <c r="CQ11">
        <v>1209.3340106961671</v>
      </c>
      <c r="CR11">
        <v>819.21589323918874</v>
      </c>
      <c r="CS11">
        <v>1058.5610629482389</v>
      </c>
      <c r="CT11" t="s">
        <v>15</v>
      </c>
    </row>
    <row r="12" spans="2:132" x14ac:dyDescent="0.25">
      <c r="B12" s="1" t="s">
        <v>27</v>
      </c>
      <c r="C12" s="2">
        <v>0</v>
      </c>
      <c r="D12" s="2">
        <v>0</v>
      </c>
      <c r="E12" s="2">
        <v>0</v>
      </c>
      <c r="F12" s="2">
        <v>0</v>
      </c>
      <c r="G12" s="2">
        <v>0</v>
      </c>
      <c r="H12" s="2">
        <v>0</v>
      </c>
      <c r="I12" s="2">
        <v>0</v>
      </c>
      <c r="J12" s="2">
        <v>25.64</v>
      </c>
      <c r="K12" s="2">
        <v>0</v>
      </c>
      <c r="L12" s="2">
        <v>37.366666666666703</v>
      </c>
      <c r="M12" s="2">
        <v>0</v>
      </c>
      <c r="N12" s="2">
        <v>0</v>
      </c>
      <c r="O12" s="2">
        <v>0</v>
      </c>
      <c r="P12" s="2">
        <v>23.153846153846199</v>
      </c>
      <c r="Q12" s="2">
        <v>0</v>
      </c>
      <c r="R12" s="2">
        <v>0</v>
      </c>
      <c r="S12" s="2">
        <v>0</v>
      </c>
      <c r="T12" s="2">
        <v>0</v>
      </c>
      <c r="U12" s="2">
        <v>13.5833333333333</v>
      </c>
      <c r="V12" s="2">
        <v>0</v>
      </c>
      <c r="W12" s="2">
        <v>36.354838709677402</v>
      </c>
      <c r="X12" s="2">
        <v>0</v>
      </c>
      <c r="Y12" s="2">
        <v>33.909090909090899</v>
      </c>
      <c r="Z12" s="2">
        <v>27.75</v>
      </c>
      <c r="AA12" s="2">
        <v>0</v>
      </c>
      <c r="AB12" s="2">
        <v>22.860465116279101</v>
      </c>
      <c r="AC12" s="2">
        <v>0</v>
      </c>
      <c r="AD12" s="2">
        <v>32.520000000000003</v>
      </c>
      <c r="AE12" s="2">
        <v>31.25</v>
      </c>
      <c r="AF12" s="2">
        <v>0</v>
      </c>
      <c r="AG12" s="2">
        <v>0</v>
      </c>
      <c r="AH12" s="2">
        <v>0</v>
      </c>
      <c r="AI12" s="2">
        <v>29.136363636363601</v>
      </c>
      <c r="AJ12" s="2">
        <v>0</v>
      </c>
      <c r="AK12" s="2">
        <v>30.675675675675699</v>
      </c>
      <c r="AL12" s="2">
        <v>33.486486486486498</v>
      </c>
      <c r="AM12" s="2">
        <v>0</v>
      </c>
      <c r="AN12" s="2">
        <v>0</v>
      </c>
      <c r="AO12" s="2">
        <v>0</v>
      </c>
      <c r="AP12" s="2">
        <v>26.327868852459002</v>
      </c>
      <c r="AQ12" s="2">
        <v>0</v>
      </c>
      <c r="AR12" s="2">
        <v>37.125</v>
      </c>
      <c r="AS12" s="2">
        <v>26.3066666666667</v>
      </c>
      <c r="AT12" s="2">
        <v>32.571428571428598</v>
      </c>
      <c r="AU12" s="2">
        <v>0</v>
      </c>
      <c r="AV12" s="2">
        <v>31.16</v>
      </c>
      <c r="AW12" s="2">
        <v>27.0571428571429</v>
      </c>
      <c r="AX12" s="2">
        <v>0</v>
      </c>
      <c r="AY12" s="2">
        <v>29.8928571428571</v>
      </c>
      <c r="AZ12" s="2">
        <v>25.64</v>
      </c>
      <c r="BA12" s="2">
        <v>31.6</v>
      </c>
      <c r="BB12" s="2">
        <v>37.366666666666703</v>
      </c>
      <c r="BC12" s="2">
        <v>24.2916666666667</v>
      </c>
      <c r="BD12" s="2">
        <v>26.098039215686299</v>
      </c>
      <c r="BE12" s="2">
        <v>0</v>
      </c>
      <c r="BF12" s="2">
        <v>0</v>
      </c>
      <c r="BG12" s="2">
        <v>0</v>
      </c>
      <c r="BH12" s="2">
        <v>19.8</v>
      </c>
      <c r="BI12" s="2">
        <v>0</v>
      </c>
      <c r="BJ12" s="2">
        <v>0</v>
      </c>
      <c r="BK12" s="2">
        <v>0</v>
      </c>
      <c r="BL12" s="2">
        <v>0</v>
      </c>
      <c r="BM12" s="2">
        <v>0</v>
      </c>
      <c r="BN12" s="2">
        <v>32.285714285714299</v>
      </c>
      <c r="BO12" s="2">
        <v>33.909090909090899</v>
      </c>
      <c r="BP12" s="2">
        <v>0</v>
      </c>
      <c r="BQ12" s="2">
        <v>0</v>
      </c>
      <c r="BR12" s="2">
        <v>0</v>
      </c>
      <c r="BS12" s="2">
        <v>0</v>
      </c>
      <c r="BT12" s="2">
        <v>0</v>
      </c>
      <c r="BU12" s="2">
        <v>0</v>
      </c>
      <c r="BV12" s="2">
        <v>0</v>
      </c>
      <c r="BW12" s="2">
        <v>0</v>
      </c>
      <c r="BX12" s="2">
        <v>0</v>
      </c>
      <c r="BY12" s="2">
        <v>29.136363636363601</v>
      </c>
      <c r="BZ12" s="2">
        <v>0</v>
      </c>
      <c r="CA12" s="2">
        <v>0</v>
      </c>
      <c r="CB12" s="2">
        <v>0</v>
      </c>
      <c r="CC12" s="2">
        <v>0</v>
      </c>
      <c r="CD12" s="2">
        <v>0</v>
      </c>
      <c r="CE12" s="2">
        <v>0</v>
      </c>
      <c r="CF12" s="2">
        <v>0</v>
      </c>
      <c r="CG12" s="2">
        <v>0</v>
      </c>
      <c r="CH12" s="2">
        <v>37.125</v>
      </c>
      <c r="CI12" s="3" t="s">
        <v>15</v>
      </c>
      <c r="CJ12">
        <f t="shared" si="0"/>
        <v>885.38027215816237</v>
      </c>
      <c r="CK12">
        <f t="shared" si="1"/>
        <v>105.41</v>
      </c>
      <c r="CL12">
        <f t="shared" si="2"/>
        <v>214.20562770562771</v>
      </c>
      <c r="CM12">
        <f t="shared" si="3"/>
        <v>114.81310694769711</v>
      </c>
      <c r="CN12">
        <f t="shared" si="4"/>
        <v>90.558441558441501</v>
      </c>
      <c r="CO12" t="str">
        <f t="shared" si="5"/>
        <v>JP2</v>
      </c>
      <c r="CP12" t="s">
        <v>5</v>
      </c>
      <c r="CQ12">
        <v>885.38027215816237</v>
      </c>
      <c r="CR12">
        <v>1126.4957049658865</v>
      </c>
      <c r="CS12">
        <v>924.73835522720924</v>
      </c>
      <c r="CT12" t="s">
        <v>15</v>
      </c>
    </row>
    <row r="13" spans="2:132" x14ac:dyDescent="0.25">
      <c r="B13" s="1" t="s">
        <v>29</v>
      </c>
      <c r="C13" s="2">
        <v>29.5</v>
      </c>
      <c r="D13" s="2">
        <v>0</v>
      </c>
      <c r="E13" s="2">
        <v>28</v>
      </c>
      <c r="F13" s="2">
        <v>26.545454545454501</v>
      </c>
      <c r="G13" s="2">
        <v>25.933333333333302</v>
      </c>
      <c r="H13" s="2">
        <v>23.615384615384599</v>
      </c>
      <c r="I13" s="2">
        <v>37.148148148148103</v>
      </c>
      <c r="J13" s="2">
        <v>35.270270270270302</v>
      </c>
      <c r="K13" s="2">
        <v>24.634146341463399</v>
      </c>
      <c r="L13" s="2">
        <v>0</v>
      </c>
      <c r="M13" s="2">
        <v>8.6</v>
      </c>
      <c r="N13" s="2">
        <v>34.21875</v>
      </c>
      <c r="O13" s="2">
        <v>34.526315789473699</v>
      </c>
      <c r="P13" s="2">
        <v>0</v>
      </c>
      <c r="Q13" s="2">
        <v>38.035714285714299</v>
      </c>
      <c r="R13" s="2">
        <v>19.1666666666667</v>
      </c>
      <c r="S13" s="2">
        <v>0</v>
      </c>
      <c r="T13" s="2">
        <v>0</v>
      </c>
      <c r="U13" s="2">
        <v>34.571428571428598</v>
      </c>
      <c r="V13" s="2">
        <v>23.962962962963001</v>
      </c>
      <c r="W13" s="2">
        <v>0</v>
      </c>
      <c r="X13" s="2">
        <v>0</v>
      </c>
      <c r="Y13" s="2">
        <v>0</v>
      </c>
      <c r="Z13" s="2">
        <v>0</v>
      </c>
      <c r="AA13" s="2">
        <v>27.7</v>
      </c>
      <c r="AB13" s="2">
        <v>0</v>
      </c>
      <c r="AC13" s="2">
        <v>0</v>
      </c>
      <c r="AD13" s="2">
        <v>0</v>
      </c>
      <c r="AE13" s="2">
        <v>25.28</v>
      </c>
      <c r="AF13" s="2">
        <v>0</v>
      </c>
      <c r="AG13" s="2">
        <v>19.846153846153801</v>
      </c>
      <c r="AH13" s="2">
        <v>0</v>
      </c>
      <c r="AI13" s="2">
        <v>0</v>
      </c>
      <c r="AJ13" s="2">
        <v>0</v>
      </c>
      <c r="AK13" s="2">
        <v>0</v>
      </c>
      <c r="AL13" s="2">
        <v>27.75</v>
      </c>
      <c r="AM13" s="2">
        <v>0</v>
      </c>
      <c r="AN13" s="2">
        <v>0</v>
      </c>
      <c r="AO13" s="2">
        <v>0</v>
      </c>
      <c r="AP13" s="2">
        <v>0</v>
      </c>
      <c r="AQ13" s="2">
        <v>0</v>
      </c>
      <c r="AR13" s="2">
        <v>0</v>
      </c>
      <c r="AS13" s="2">
        <v>29.5</v>
      </c>
      <c r="AT13" s="2">
        <v>33.625</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25.28</v>
      </c>
      <c r="BV13" s="2">
        <v>34.085714285714303</v>
      </c>
      <c r="BW13" s="2">
        <v>0</v>
      </c>
      <c r="BX13" s="2">
        <v>0</v>
      </c>
      <c r="BY13" s="2">
        <v>0</v>
      </c>
      <c r="BZ13" s="2">
        <v>0</v>
      </c>
      <c r="CA13" s="2">
        <v>0</v>
      </c>
      <c r="CB13" s="2">
        <v>0</v>
      </c>
      <c r="CC13" s="2">
        <v>0</v>
      </c>
      <c r="CD13" s="2">
        <v>0</v>
      </c>
      <c r="CE13" s="2">
        <v>0</v>
      </c>
      <c r="CF13" s="2">
        <v>0</v>
      </c>
      <c r="CG13" s="2">
        <v>0</v>
      </c>
      <c r="CH13" s="2">
        <v>0</v>
      </c>
      <c r="CI13" s="3" t="s">
        <v>15</v>
      </c>
      <c r="CJ13">
        <f t="shared" si="0"/>
        <v>646.79544366216851</v>
      </c>
      <c r="CK13">
        <f t="shared" si="1"/>
        <v>0</v>
      </c>
      <c r="CL13">
        <f t="shared" si="2"/>
        <v>33.625</v>
      </c>
      <c r="CM13">
        <f t="shared" si="3"/>
        <v>29.5</v>
      </c>
      <c r="CN13">
        <f t="shared" si="4"/>
        <v>0</v>
      </c>
      <c r="CO13" t="str">
        <f t="shared" si="5"/>
        <v>KR2</v>
      </c>
      <c r="CP13" t="s">
        <v>7</v>
      </c>
      <c r="CQ13">
        <v>646.79544366216851</v>
      </c>
      <c r="CR13">
        <v>640.9023105531893</v>
      </c>
      <c r="CS13">
        <v>783.39217135320189</v>
      </c>
      <c r="CT13" t="s">
        <v>15</v>
      </c>
    </row>
    <row r="14" spans="2:132" x14ac:dyDescent="0.25">
      <c r="B14" s="1" t="s">
        <v>26</v>
      </c>
      <c r="C14" s="2">
        <v>35.270270270270302</v>
      </c>
      <c r="D14" s="2">
        <v>24.634146341463399</v>
      </c>
      <c r="E14" s="2">
        <v>0</v>
      </c>
      <c r="F14" s="2">
        <v>8.6</v>
      </c>
      <c r="G14" s="2">
        <v>34.21875</v>
      </c>
      <c r="H14" s="2">
        <v>34.526315789473699</v>
      </c>
      <c r="I14" s="2">
        <v>25.117647058823501</v>
      </c>
      <c r="J14" s="2">
        <v>0</v>
      </c>
      <c r="K14" s="2">
        <v>19.1666666666667</v>
      </c>
      <c r="L14" s="2">
        <v>0</v>
      </c>
      <c r="M14" s="2">
        <v>25</v>
      </c>
      <c r="N14" s="2">
        <v>34.571428571428598</v>
      </c>
      <c r="O14" s="2">
        <v>23.962962962963001</v>
      </c>
      <c r="P14" s="2">
        <v>0</v>
      </c>
      <c r="Q14" s="2">
        <v>9.8000000000000007</v>
      </c>
      <c r="R14" s="2">
        <v>15.1666666666667</v>
      </c>
      <c r="S14" s="2">
        <v>33.526315789473699</v>
      </c>
      <c r="T14" s="2">
        <v>27.7</v>
      </c>
      <c r="U14" s="2">
        <v>0</v>
      </c>
      <c r="V14" s="2">
        <v>34.4</v>
      </c>
      <c r="W14" s="2">
        <v>41.076923076923102</v>
      </c>
      <c r="X14" s="2">
        <v>25.28</v>
      </c>
      <c r="Y14" s="2">
        <v>0</v>
      </c>
      <c r="Z14" s="2">
        <v>0</v>
      </c>
      <c r="AA14" s="2">
        <v>37.3888888888889</v>
      </c>
      <c r="AB14" s="2">
        <v>0</v>
      </c>
      <c r="AC14" s="2">
        <v>32.954545454545503</v>
      </c>
      <c r="AD14" s="2">
        <v>0</v>
      </c>
      <c r="AE14" s="2">
        <v>0</v>
      </c>
      <c r="AF14" s="2">
        <v>19.481012658227801</v>
      </c>
      <c r="AG14" s="2">
        <v>0</v>
      </c>
      <c r="AH14" s="2">
        <v>35.227272727272698</v>
      </c>
      <c r="AI14" s="2">
        <v>0</v>
      </c>
      <c r="AJ14" s="2">
        <v>30.228571428571399</v>
      </c>
      <c r="AK14" s="2">
        <v>0</v>
      </c>
      <c r="AL14" s="2">
        <v>0</v>
      </c>
      <c r="AM14" s="2">
        <v>33.625</v>
      </c>
      <c r="AN14" s="2">
        <v>28</v>
      </c>
      <c r="AO14" s="2">
        <v>26.545454545454501</v>
      </c>
      <c r="AP14" s="2">
        <v>0</v>
      </c>
      <c r="AQ14" s="2">
        <v>23.615384615384599</v>
      </c>
      <c r="AR14" s="2">
        <v>0</v>
      </c>
      <c r="AS14" s="2">
        <v>0</v>
      </c>
      <c r="AT14" s="2">
        <v>24.634146341463399</v>
      </c>
      <c r="AU14" s="2">
        <v>26.326923076923102</v>
      </c>
      <c r="AV14" s="2">
        <v>8.6</v>
      </c>
      <c r="AW14" s="2">
        <v>0</v>
      </c>
      <c r="AX14" s="2">
        <v>34.526315789473699</v>
      </c>
      <c r="AY14" s="2">
        <v>0</v>
      </c>
      <c r="AZ14" s="2">
        <v>0</v>
      </c>
      <c r="BA14" s="2">
        <v>0</v>
      </c>
      <c r="BB14" s="2">
        <v>0</v>
      </c>
      <c r="BC14" s="2">
        <v>0</v>
      </c>
      <c r="BD14" s="2">
        <v>0</v>
      </c>
      <c r="BE14" s="2">
        <v>23.962962962963001</v>
      </c>
      <c r="BF14" s="2">
        <v>24.230769230769202</v>
      </c>
      <c r="BG14" s="2">
        <v>9.8000000000000007</v>
      </c>
      <c r="BH14" s="2">
        <v>0</v>
      </c>
      <c r="BI14" s="2">
        <v>33.526315789473699</v>
      </c>
      <c r="BJ14" s="2">
        <v>27.7</v>
      </c>
      <c r="BK14" s="2">
        <v>31.6428571428571</v>
      </c>
      <c r="BL14" s="2">
        <v>0</v>
      </c>
      <c r="BM14" s="2">
        <v>0</v>
      </c>
      <c r="BN14" s="2">
        <v>0</v>
      </c>
      <c r="BO14" s="2">
        <v>0</v>
      </c>
      <c r="BP14" s="2">
        <v>0</v>
      </c>
      <c r="BQ14" s="2">
        <v>37.3888888888889</v>
      </c>
      <c r="BR14" s="2">
        <v>0</v>
      </c>
      <c r="BS14" s="2">
        <v>32.954545454545503</v>
      </c>
      <c r="BT14" s="2">
        <v>0</v>
      </c>
      <c r="BU14" s="2">
        <v>0</v>
      </c>
      <c r="BV14" s="2">
        <v>19.481012658227801</v>
      </c>
      <c r="BW14" s="2">
        <v>20.5833333333333</v>
      </c>
      <c r="BX14" s="2">
        <v>0</v>
      </c>
      <c r="BY14" s="2">
        <v>0</v>
      </c>
      <c r="BZ14" s="2">
        <v>30.228571428571399</v>
      </c>
      <c r="CA14" s="2">
        <v>40.115384615384599</v>
      </c>
      <c r="CB14" s="2">
        <v>29.5</v>
      </c>
      <c r="CC14" s="2">
        <v>33.625</v>
      </c>
      <c r="CD14" s="2">
        <v>28</v>
      </c>
      <c r="CE14" s="2">
        <v>26.545454545454501</v>
      </c>
      <c r="CF14" s="2">
        <v>0</v>
      </c>
      <c r="CG14" s="2">
        <v>0</v>
      </c>
      <c r="CH14" s="2">
        <v>0</v>
      </c>
      <c r="CI14" s="3" t="s">
        <v>15</v>
      </c>
      <c r="CJ14">
        <f t="shared" si="0"/>
        <v>1262.4567047708272</v>
      </c>
      <c r="CK14">
        <f t="shared" si="1"/>
        <v>34.926923076923103</v>
      </c>
      <c r="CL14">
        <f t="shared" si="2"/>
        <v>24.634146341463399</v>
      </c>
      <c r="CM14">
        <f t="shared" si="3"/>
        <v>85.9937321937322</v>
      </c>
      <c r="CN14">
        <f t="shared" si="4"/>
        <v>0</v>
      </c>
      <c r="CO14" t="str">
        <f t="shared" si="5"/>
        <v>US2</v>
      </c>
      <c r="CP14" t="s">
        <v>3</v>
      </c>
      <c r="CQ14">
        <v>1262.4567047708272</v>
      </c>
      <c r="CR14">
        <v>899.80590377305805</v>
      </c>
      <c r="CS14">
        <v>657.95612308090153</v>
      </c>
      <c r="CT14" t="s">
        <v>15</v>
      </c>
    </row>
    <row r="15" spans="2:132" x14ac:dyDescent="0.25">
      <c r="B15" s="1" t="s">
        <v>32</v>
      </c>
      <c r="C15" s="2">
        <v>36.872052449129598</v>
      </c>
      <c r="D15" s="2">
        <v>0</v>
      </c>
      <c r="E15" s="2">
        <v>41.434591964666197</v>
      </c>
      <c r="F15" s="2">
        <v>39.601137874334803</v>
      </c>
      <c r="G15" s="2">
        <v>40.734193377311598</v>
      </c>
      <c r="H15" s="2">
        <v>40.814303069692599</v>
      </c>
      <c r="I15" s="2">
        <v>41.751862440906599</v>
      </c>
      <c r="J15" s="2">
        <v>39.614048991288897</v>
      </c>
      <c r="K15" s="2">
        <v>46.619433769634398</v>
      </c>
      <c r="L15" s="2">
        <v>0</v>
      </c>
      <c r="M15" s="2">
        <v>42.366678527096099</v>
      </c>
      <c r="N15" s="2">
        <v>39.607222945074099</v>
      </c>
      <c r="O15" s="2">
        <v>47.007614305875897</v>
      </c>
      <c r="P15" s="2">
        <v>39.0569735662447</v>
      </c>
      <c r="Q15" s="2">
        <v>0</v>
      </c>
      <c r="R15" s="2">
        <v>0</v>
      </c>
      <c r="S15" s="2">
        <v>41.426532351809897</v>
      </c>
      <c r="T15" s="2">
        <v>40.784052926556697</v>
      </c>
      <c r="U15" s="2">
        <v>24.759770114942501</v>
      </c>
      <c r="V15" s="2">
        <v>0</v>
      </c>
      <c r="W15" s="2">
        <v>0</v>
      </c>
      <c r="X15" s="2">
        <v>44.3627783145782</v>
      </c>
      <c r="Y15" s="2">
        <v>0</v>
      </c>
      <c r="Z15" s="2">
        <v>0</v>
      </c>
      <c r="AA15" s="2">
        <v>40.5249815265935</v>
      </c>
      <c r="AB15" s="2">
        <v>41.054590629321702</v>
      </c>
      <c r="AC15" s="2">
        <v>0</v>
      </c>
      <c r="AD15" s="2">
        <v>44.4760613267323</v>
      </c>
      <c r="AE15" s="2">
        <v>35.775128205128198</v>
      </c>
      <c r="AF15" s="2">
        <v>41.110234479454299</v>
      </c>
      <c r="AG15" s="2">
        <v>0</v>
      </c>
      <c r="AH15" s="2">
        <v>37.944961026866402</v>
      </c>
      <c r="AI15" s="2">
        <v>0</v>
      </c>
      <c r="AJ15" s="2">
        <v>36.770708759839202</v>
      </c>
      <c r="AK15" s="2">
        <v>38.313094623158797</v>
      </c>
      <c r="AL15" s="2">
        <v>29.618803418803399</v>
      </c>
      <c r="AM15" s="2">
        <v>0</v>
      </c>
      <c r="AN15" s="2">
        <v>0</v>
      </c>
      <c r="AO15" s="2">
        <v>0</v>
      </c>
      <c r="AP15" s="2">
        <v>0</v>
      </c>
      <c r="AQ15" s="2">
        <v>0</v>
      </c>
      <c r="AR15" s="2">
        <v>0</v>
      </c>
      <c r="AS15" s="2">
        <v>0</v>
      </c>
      <c r="AT15" s="2">
        <v>0</v>
      </c>
      <c r="AU15" s="2">
        <v>41.434591964666197</v>
      </c>
      <c r="AV15" s="2">
        <v>39.601137874334803</v>
      </c>
      <c r="AW15" s="2">
        <v>0</v>
      </c>
      <c r="AX15" s="2">
        <v>40.814303069692599</v>
      </c>
      <c r="AY15" s="2">
        <v>0</v>
      </c>
      <c r="AZ15" s="2">
        <v>0</v>
      </c>
      <c r="BA15" s="2">
        <v>46.619433769634398</v>
      </c>
      <c r="BB15" s="2">
        <v>0</v>
      </c>
      <c r="BC15" s="2">
        <v>0</v>
      </c>
      <c r="BD15" s="2">
        <v>0</v>
      </c>
      <c r="BE15" s="2">
        <v>0</v>
      </c>
      <c r="BF15" s="2">
        <v>0</v>
      </c>
      <c r="BG15" s="2">
        <v>0</v>
      </c>
      <c r="BH15" s="2">
        <v>0</v>
      </c>
      <c r="BI15" s="2">
        <v>41.426532351809897</v>
      </c>
      <c r="BJ15" s="2">
        <v>0</v>
      </c>
      <c r="BK15" s="2">
        <v>0</v>
      </c>
      <c r="BL15" s="2">
        <v>41.237875196321802</v>
      </c>
      <c r="BM15" s="2">
        <v>0</v>
      </c>
      <c r="BN15" s="2">
        <v>0</v>
      </c>
      <c r="BO15" s="2">
        <v>0</v>
      </c>
      <c r="BP15" s="2">
        <v>0</v>
      </c>
      <c r="BQ15" s="2">
        <v>40.5249815265935</v>
      </c>
      <c r="BR15" s="2">
        <v>41.054590629321702</v>
      </c>
      <c r="BS15" s="2">
        <v>43.740151672611503</v>
      </c>
      <c r="BT15" s="2">
        <v>44.4760613267323</v>
      </c>
      <c r="BU15" s="2">
        <v>35.775128205128198</v>
      </c>
      <c r="BV15" s="2">
        <v>41.110234479454299</v>
      </c>
      <c r="BW15" s="2">
        <v>41.957057907857099</v>
      </c>
      <c r="BX15" s="2">
        <v>0</v>
      </c>
      <c r="BY15" s="2">
        <v>0</v>
      </c>
      <c r="BZ15" s="2">
        <v>36.770708759839202</v>
      </c>
      <c r="CA15" s="2">
        <v>0</v>
      </c>
      <c r="CB15" s="2">
        <v>29.618803418803399</v>
      </c>
      <c r="CC15" s="2">
        <v>41.582934065094697</v>
      </c>
      <c r="CD15" s="2">
        <v>0</v>
      </c>
      <c r="CE15" s="2">
        <v>40.721037225780698</v>
      </c>
      <c r="CF15" s="2">
        <v>37.948699633699597</v>
      </c>
      <c r="CG15" s="2">
        <v>0</v>
      </c>
      <c r="CH15" s="2">
        <v>0</v>
      </c>
      <c r="CI15" s="3" t="s">
        <v>16</v>
      </c>
      <c r="CJ15">
        <f t="shared" si="0"/>
        <v>1718.8160740624169</v>
      </c>
      <c r="CK15">
        <f t="shared" si="1"/>
        <v>81.035729839000993</v>
      </c>
      <c r="CL15">
        <f t="shared" si="2"/>
        <v>0</v>
      </c>
      <c r="CM15">
        <f t="shared" si="3"/>
        <v>0</v>
      </c>
      <c r="CN15">
        <f t="shared" si="4"/>
        <v>0</v>
      </c>
      <c r="CO15" t="str">
        <f t="shared" si="5"/>
        <v>CN3</v>
      </c>
      <c r="CP15" t="s">
        <v>6</v>
      </c>
      <c r="CQ15">
        <v>1718.8160740624169</v>
      </c>
      <c r="CR15">
        <v>1679.1174601314385</v>
      </c>
      <c r="CS15">
        <v>2423.4119191727468</v>
      </c>
      <c r="CT15" t="s">
        <v>16</v>
      </c>
    </row>
    <row r="16" spans="2:132" x14ac:dyDescent="0.25">
      <c r="B16" s="1" t="s">
        <v>31</v>
      </c>
      <c r="C16" s="2">
        <v>0</v>
      </c>
      <c r="D16" s="2">
        <v>0</v>
      </c>
      <c r="E16" s="2">
        <v>0</v>
      </c>
      <c r="F16" s="2">
        <v>0</v>
      </c>
      <c r="G16" s="2">
        <v>0</v>
      </c>
      <c r="H16" s="2">
        <v>0</v>
      </c>
      <c r="I16" s="2">
        <v>0</v>
      </c>
      <c r="J16" s="2">
        <v>41.465719344055799</v>
      </c>
      <c r="K16" s="2">
        <v>0</v>
      </c>
      <c r="L16" s="2">
        <v>41.483077979395297</v>
      </c>
      <c r="M16" s="2">
        <v>0</v>
      </c>
      <c r="N16" s="2">
        <v>0</v>
      </c>
      <c r="O16" s="2">
        <v>0</v>
      </c>
      <c r="P16" s="2">
        <v>38.558821417309503</v>
      </c>
      <c r="Q16" s="2">
        <v>0</v>
      </c>
      <c r="R16" s="2">
        <v>0</v>
      </c>
      <c r="S16" s="2">
        <v>0</v>
      </c>
      <c r="T16" s="2">
        <v>0</v>
      </c>
      <c r="U16" s="2">
        <v>32.309679531418702</v>
      </c>
      <c r="V16" s="2">
        <v>0</v>
      </c>
      <c r="W16" s="2">
        <v>41.553809147007598</v>
      </c>
      <c r="X16" s="2">
        <v>0</v>
      </c>
      <c r="Y16" s="2">
        <v>37.349519551499299</v>
      </c>
      <c r="Z16" s="2">
        <v>35.550709219858199</v>
      </c>
      <c r="AA16" s="2">
        <v>0</v>
      </c>
      <c r="AB16" s="2">
        <v>41.868853770069798</v>
      </c>
      <c r="AC16" s="2">
        <v>0</v>
      </c>
      <c r="AD16" s="2">
        <v>40.306564508369497</v>
      </c>
      <c r="AE16" s="2">
        <v>36.816560494103598</v>
      </c>
      <c r="AF16" s="2">
        <v>0</v>
      </c>
      <c r="AG16" s="2">
        <v>0</v>
      </c>
      <c r="AH16" s="2">
        <v>0</v>
      </c>
      <c r="AI16" s="2">
        <v>42.498797017717202</v>
      </c>
      <c r="AJ16" s="2">
        <v>0</v>
      </c>
      <c r="AK16" s="2">
        <v>41.487310235777798</v>
      </c>
      <c r="AL16" s="2">
        <v>41.316882383246998</v>
      </c>
      <c r="AM16" s="2">
        <v>0</v>
      </c>
      <c r="AN16" s="2">
        <v>0</v>
      </c>
      <c r="AO16" s="2">
        <v>0</v>
      </c>
      <c r="AP16" s="2">
        <v>43.933969482210003</v>
      </c>
      <c r="AQ16" s="2">
        <v>0</v>
      </c>
      <c r="AR16" s="2">
        <v>41.177185623985501</v>
      </c>
      <c r="AS16" s="2">
        <v>44.543250254564498</v>
      </c>
      <c r="AT16" s="2">
        <v>42.454230935602503</v>
      </c>
      <c r="AU16" s="2">
        <v>0</v>
      </c>
      <c r="AV16" s="2">
        <v>42.8317109775031</v>
      </c>
      <c r="AW16" s="2">
        <v>41.719301893002402</v>
      </c>
      <c r="AX16" s="2">
        <v>0</v>
      </c>
      <c r="AY16" s="2">
        <v>42.867562106347201</v>
      </c>
      <c r="AZ16" s="2">
        <v>41.465719344055799</v>
      </c>
      <c r="BA16" s="2">
        <v>42.844999570595398</v>
      </c>
      <c r="BB16" s="2">
        <v>41.483077979395297</v>
      </c>
      <c r="BC16" s="2">
        <v>44.696744557867603</v>
      </c>
      <c r="BD16" s="2">
        <v>44.0060487822075</v>
      </c>
      <c r="BE16" s="2">
        <v>0</v>
      </c>
      <c r="BF16" s="2">
        <v>0</v>
      </c>
      <c r="BG16" s="2">
        <v>0</v>
      </c>
      <c r="BH16" s="2">
        <v>34.447497789566803</v>
      </c>
      <c r="BI16" s="2">
        <v>0</v>
      </c>
      <c r="BJ16" s="2">
        <v>0</v>
      </c>
      <c r="BK16" s="2">
        <v>0</v>
      </c>
      <c r="BL16" s="2">
        <v>0</v>
      </c>
      <c r="BM16" s="2">
        <v>0</v>
      </c>
      <c r="BN16" s="2">
        <v>41.610698185161297</v>
      </c>
      <c r="BO16" s="2">
        <v>37.349519551499299</v>
      </c>
      <c r="BP16" s="2">
        <v>0</v>
      </c>
      <c r="BQ16" s="2">
        <v>0</v>
      </c>
      <c r="BR16" s="2">
        <v>0</v>
      </c>
      <c r="BS16" s="2">
        <v>0</v>
      </c>
      <c r="BT16" s="2">
        <v>0</v>
      </c>
      <c r="BU16" s="2">
        <v>0</v>
      </c>
      <c r="BV16" s="2">
        <v>0</v>
      </c>
      <c r="BW16" s="2">
        <v>0</v>
      </c>
      <c r="BX16" s="2">
        <v>0</v>
      </c>
      <c r="BY16" s="2">
        <v>42.498797017717202</v>
      </c>
      <c r="BZ16" s="2">
        <v>0</v>
      </c>
      <c r="CA16" s="2">
        <v>0</v>
      </c>
      <c r="CB16" s="2">
        <v>0</v>
      </c>
      <c r="CC16" s="2">
        <v>0</v>
      </c>
      <c r="CD16" s="2">
        <v>0</v>
      </c>
      <c r="CE16" s="2">
        <v>0</v>
      </c>
      <c r="CF16" s="2">
        <v>0</v>
      </c>
      <c r="CG16" s="2">
        <v>0</v>
      </c>
      <c r="CH16" s="2">
        <v>41.177185623985501</v>
      </c>
      <c r="CI16" s="3" t="s">
        <v>16</v>
      </c>
      <c r="CJ16">
        <f t="shared" si="0"/>
        <v>1223.6738042750962</v>
      </c>
      <c r="CK16">
        <f t="shared" si="1"/>
        <v>125.18608222547411</v>
      </c>
      <c r="CL16">
        <f t="shared" si="2"/>
        <v>282.3426184766596</v>
      </c>
      <c r="CM16">
        <f t="shared" si="3"/>
        <v>172.95548002828298</v>
      </c>
      <c r="CN16">
        <f t="shared" si="4"/>
        <v>126.6082922205957</v>
      </c>
      <c r="CO16" t="str">
        <f t="shared" si="5"/>
        <v>JP3</v>
      </c>
      <c r="CP16" t="s">
        <v>5</v>
      </c>
      <c r="CQ16">
        <v>1223.6738042750962</v>
      </c>
      <c r="CR16">
        <v>2395.2131956091816</v>
      </c>
      <c r="CS16">
        <v>2227.0016960522803</v>
      </c>
      <c r="CT16" t="s">
        <v>16</v>
      </c>
    </row>
    <row r="17" spans="2:134" x14ac:dyDescent="0.25">
      <c r="B17" s="1" t="s">
        <v>33</v>
      </c>
      <c r="C17" s="2">
        <v>24.759770114942501</v>
      </c>
      <c r="D17" s="2">
        <v>0</v>
      </c>
      <c r="E17" s="2">
        <v>43.999805553618899</v>
      </c>
      <c r="F17" s="2">
        <v>44.3627783145782</v>
      </c>
      <c r="G17" s="2">
        <v>44.2954172702863</v>
      </c>
      <c r="H17" s="2">
        <v>43.962700771168201</v>
      </c>
      <c r="I17" s="2">
        <v>40.5249815265935</v>
      </c>
      <c r="J17" s="2">
        <v>41.054590629321702</v>
      </c>
      <c r="K17" s="2">
        <v>43.740151672611503</v>
      </c>
      <c r="L17" s="2">
        <v>0</v>
      </c>
      <c r="M17" s="2">
        <v>35.775128205128198</v>
      </c>
      <c r="N17" s="2">
        <v>41.110234479454299</v>
      </c>
      <c r="O17" s="2">
        <v>41.957057907857099</v>
      </c>
      <c r="P17" s="2">
        <v>0</v>
      </c>
      <c r="Q17" s="2">
        <v>41.332182390747597</v>
      </c>
      <c r="R17" s="2">
        <v>36.770708759839202</v>
      </c>
      <c r="S17" s="2">
        <v>0</v>
      </c>
      <c r="T17" s="2">
        <v>0</v>
      </c>
      <c r="U17" s="2">
        <v>41.582934065094697</v>
      </c>
      <c r="V17" s="2">
        <v>42.288683810424999</v>
      </c>
      <c r="W17" s="2">
        <v>0</v>
      </c>
      <c r="X17" s="2">
        <v>0</v>
      </c>
      <c r="Y17" s="2">
        <v>0</v>
      </c>
      <c r="Z17" s="2">
        <v>0</v>
      </c>
      <c r="AA17" s="2">
        <v>36.872052449129598</v>
      </c>
      <c r="AB17" s="2">
        <v>0</v>
      </c>
      <c r="AC17" s="2">
        <v>0</v>
      </c>
      <c r="AD17" s="2">
        <v>0</v>
      </c>
      <c r="AE17" s="2">
        <v>40.734193377311598</v>
      </c>
      <c r="AF17" s="2">
        <v>0</v>
      </c>
      <c r="AG17" s="2">
        <v>41.751862440906599</v>
      </c>
      <c r="AH17" s="2">
        <v>0</v>
      </c>
      <c r="AI17" s="2">
        <v>0</v>
      </c>
      <c r="AJ17" s="2">
        <v>0</v>
      </c>
      <c r="AK17" s="2">
        <v>0</v>
      </c>
      <c r="AL17" s="2">
        <v>39.607222945074099</v>
      </c>
      <c r="AM17" s="2">
        <v>0</v>
      </c>
      <c r="AN17" s="2">
        <v>0</v>
      </c>
      <c r="AO17" s="2">
        <v>0</v>
      </c>
      <c r="AP17" s="2">
        <v>0</v>
      </c>
      <c r="AQ17" s="2">
        <v>0</v>
      </c>
      <c r="AR17" s="2">
        <v>0</v>
      </c>
      <c r="AS17" s="2">
        <v>24.759770114942501</v>
      </c>
      <c r="AT17" s="2">
        <v>41.237875196321802</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40.734193377311598</v>
      </c>
      <c r="BV17" s="2">
        <v>40.814303069692599</v>
      </c>
      <c r="BW17" s="2">
        <v>0</v>
      </c>
      <c r="BX17" s="2">
        <v>0</v>
      </c>
      <c r="BY17" s="2">
        <v>0</v>
      </c>
      <c r="BZ17" s="2">
        <v>0</v>
      </c>
      <c r="CA17" s="2">
        <v>0</v>
      </c>
      <c r="CB17" s="2">
        <v>0</v>
      </c>
      <c r="CC17" s="2">
        <v>0</v>
      </c>
      <c r="CD17" s="2">
        <v>0</v>
      </c>
      <c r="CE17" s="2">
        <v>0</v>
      </c>
      <c r="CF17" s="2">
        <v>0</v>
      </c>
      <c r="CG17" s="2">
        <v>0</v>
      </c>
      <c r="CH17" s="2">
        <v>0</v>
      </c>
      <c r="CI17" s="3" t="s">
        <v>16</v>
      </c>
      <c r="CJ17">
        <f t="shared" si="0"/>
        <v>914.02859844235752</v>
      </c>
      <c r="CK17">
        <f t="shared" si="1"/>
        <v>0</v>
      </c>
      <c r="CL17">
        <f t="shared" si="2"/>
        <v>41.237875196321802</v>
      </c>
      <c r="CM17">
        <f t="shared" si="3"/>
        <v>24.759770114942501</v>
      </c>
      <c r="CN17">
        <f t="shared" si="4"/>
        <v>0</v>
      </c>
      <c r="CO17" t="str">
        <f t="shared" si="5"/>
        <v>KR3</v>
      </c>
      <c r="CP17" t="s">
        <v>7</v>
      </c>
      <c r="CQ17">
        <v>914.02859844235752</v>
      </c>
      <c r="CR17">
        <v>1283.2571577475044</v>
      </c>
      <c r="CS17">
        <v>1842.7953538722809</v>
      </c>
      <c r="CT17" t="s">
        <v>16</v>
      </c>
    </row>
    <row r="18" spans="2:134" ht="15.75" thickBot="1" x14ac:dyDescent="0.3">
      <c r="B18" s="4" t="s">
        <v>30</v>
      </c>
      <c r="C18" s="5">
        <v>41.054590629321702</v>
      </c>
      <c r="D18" s="5">
        <v>43.740151672611503</v>
      </c>
      <c r="E18" s="5">
        <v>0</v>
      </c>
      <c r="F18" s="5">
        <v>35.775128205128198</v>
      </c>
      <c r="G18" s="5">
        <v>41.110234479454299</v>
      </c>
      <c r="H18" s="5">
        <v>41.957057907857099</v>
      </c>
      <c r="I18" s="5">
        <v>37.944961026866402</v>
      </c>
      <c r="J18" s="5">
        <v>0</v>
      </c>
      <c r="K18" s="5">
        <v>36.770708759839202</v>
      </c>
      <c r="L18" s="5">
        <v>0</v>
      </c>
      <c r="M18" s="5">
        <v>29.618803418803399</v>
      </c>
      <c r="N18" s="5">
        <v>41.582934065094697</v>
      </c>
      <c r="O18" s="5">
        <v>42.288683810424999</v>
      </c>
      <c r="P18" s="5">
        <v>0</v>
      </c>
      <c r="Q18" s="5">
        <v>37.948699633699597</v>
      </c>
      <c r="R18" s="5">
        <v>33.376994078718198</v>
      </c>
      <c r="S18" s="5">
        <v>42.390197555976798</v>
      </c>
      <c r="T18" s="5">
        <v>36.872052449129598</v>
      </c>
      <c r="U18" s="5">
        <v>0</v>
      </c>
      <c r="V18" s="5">
        <v>41.434591964666197</v>
      </c>
      <c r="W18" s="5">
        <v>39.601137874334803</v>
      </c>
      <c r="X18" s="5">
        <v>40.734193377311598</v>
      </c>
      <c r="Y18" s="5">
        <v>0</v>
      </c>
      <c r="Z18" s="5">
        <v>0</v>
      </c>
      <c r="AA18" s="5">
        <v>39.614048991288897</v>
      </c>
      <c r="AB18" s="5">
        <v>0</v>
      </c>
      <c r="AC18" s="5">
        <v>41.454558687840397</v>
      </c>
      <c r="AD18" s="5">
        <v>0</v>
      </c>
      <c r="AE18" s="5">
        <v>0</v>
      </c>
      <c r="AF18" s="5">
        <v>47.007614305875897</v>
      </c>
      <c r="AG18" s="5">
        <v>0</v>
      </c>
      <c r="AH18" s="5">
        <v>39.943733266447097</v>
      </c>
      <c r="AI18" s="5">
        <v>0</v>
      </c>
      <c r="AJ18" s="5">
        <v>41.426532351809897</v>
      </c>
      <c r="AK18" s="5">
        <v>0</v>
      </c>
      <c r="AL18" s="5">
        <v>0</v>
      </c>
      <c r="AM18" s="5">
        <v>41.237875196321802</v>
      </c>
      <c r="AN18" s="5">
        <v>43.999805553618899</v>
      </c>
      <c r="AO18" s="5">
        <v>44.3627783145782</v>
      </c>
      <c r="AP18" s="5">
        <v>0</v>
      </c>
      <c r="AQ18" s="5">
        <v>43.962700771168201</v>
      </c>
      <c r="AR18" s="5">
        <v>0</v>
      </c>
      <c r="AS18" s="5">
        <v>0</v>
      </c>
      <c r="AT18" s="5">
        <v>43.740151672611503</v>
      </c>
      <c r="AU18" s="5">
        <v>44.4760613267323</v>
      </c>
      <c r="AV18" s="5">
        <v>35.775128205128198</v>
      </c>
      <c r="AW18" s="5">
        <v>0</v>
      </c>
      <c r="AX18" s="5">
        <v>41.957057907857099</v>
      </c>
      <c r="AY18" s="5">
        <v>0</v>
      </c>
      <c r="AZ18" s="5">
        <v>0</v>
      </c>
      <c r="BA18" s="5">
        <v>0</v>
      </c>
      <c r="BB18" s="5">
        <v>0</v>
      </c>
      <c r="BC18" s="5">
        <v>0</v>
      </c>
      <c r="BD18" s="5">
        <v>0</v>
      </c>
      <c r="BE18" s="5">
        <v>42.288683810424999</v>
      </c>
      <c r="BF18" s="5">
        <v>40.721037225780698</v>
      </c>
      <c r="BG18" s="5">
        <v>37.948699633699597</v>
      </c>
      <c r="BH18" s="5">
        <v>0</v>
      </c>
      <c r="BI18" s="5">
        <v>42.390197555976798</v>
      </c>
      <c r="BJ18" s="5">
        <v>36.872052449129598</v>
      </c>
      <c r="BK18" s="5">
        <v>41.400215985481402</v>
      </c>
      <c r="BL18" s="5">
        <v>0</v>
      </c>
      <c r="BM18" s="5">
        <v>0</v>
      </c>
      <c r="BN18" s="5">
        <v>0</v>
      </c>
      <c r="BO18" s="5">
        <v>0</v>
      </c>
      <c r="BP18" s="5">
        <v>0</v>
      </c>
      <c r="BQ18" s="5">
        <v>39.614048991288897</v>
      </c>
      <c r="BR18" s="5">
        <v>0</v>
      </c>
      <c r="BS18" s="5">
        <v>41.454558687840397</v>
      </c>
      <c r="BT18" s="5">
        <v>0</v>
      </c>
      <c r="BU18" s="5">
        <v>0</v>
      </c>
      <c r="BV18" s="5">
        <v>47.007614305875897</v>
      </c>
      <c r="BW18" s="5">
        <v>39.0569735662447</v>
      </c>
      <c r="BX18" s="5">
        <v>0</v>
      </c>
      <c r="BY18" s="5">
        <v>0</v>
      </c>
      <c r="BZ18" s="5">
        <v>41.426532351809897</v>
      </c>
      <c r="CA18" s="5">
        <v>40.784052926556697</v>
      </c>
      <c r="CB18" s="5">
        <v>24.759770114942501</v>
      </c>
      <c r="CC18" s="5">
        <v>41.237875196321802</v>
      </c>
      <c r="CD18" s="5">
        <v>43.999805553618899</v>
      </c>
      <c r="CE18" s="5">
        <v>44.3627783145782</v>
      </c>
      <c r="CF18" s="5">
        <v>0</v>
      </c>
      <c r="CG18" s="5">
        <v>0</v>
      </c>
      <c r="CH18" s="5">
        <v>0</v>
      </c>
      <c r="CI18" s="6" t="s">
        <v>16</v>
      </c>
      <c r="CJ18">
        <f t="shared" si="0"/>
        <v>1858.484064130088</v>
      </c>
      <c r="CK18">
        <f t="shared" si="1"/>
        <v>80.25118953186049</v>
      </c>
      <c r="CL18">
        <f t="shared" si="2"/>
        <v>43.740151672611503</v>
      </c>
      <c r="CM18">
        <f t="shared" si="3"/>
        <v>164.95822622352418</v>
      </c>
      <c r="CN18">
        <f t="shared" si="4"/>
        <v>0</v>
      </c>
      <c r="CO18" t="str">
        <f t="shared" si="5"/>
        <v>US3</v>
      </c>
      <c r="CP18" t="s">
        <v>3</v>
      </c>
      <c r="CQ18">
        <v>1858.484064130088</v>
      </c>
      <c r="CR18">
        <v>1912.2401725883533</v>
      </c>
      <c r="CS18">
        <v>1530.9068619648385</v>
      </c>
      <c r="CT18" t="s">
        <v>16</v>
      </c>
    </row>
    <row r="19" spans="2:134" x14ac:dyDescent="0.25">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row>
    <row r="20" spans="2:134" x14ac:dyDescent="0.25">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row>
    <row r="21" spans="2:134" x14ac:dyDescent="0.25">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row>
    <row r="22" spans="2:134" ht="15.75" thickBot="1" x14ac:dyDescent="0.3">
      <c r="DU22" s="28" t="s">
        <v>177</v>
      </c>
      <c r="DV22" s="28"/>
      <c r="DW22" s="28"/>
      <c r="DX22" s="28"/>
      <c r="DY22" s="28"/>
      <c r="DZ22" s="28"/>
      <c r="EA22" s="28"/>
      <c r="EB22" s="28"/>
      <c r="EC22" s="28"/>
      <c r="ED22" s="28"/>
    </row>
    <row r="23" spans="2:134" ht="15.75" thickBot="1" x14ac:dyDescent="0.3">
      <c r="B23" s="22" t="s">
        <v>143</v>
      </c>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4"/>
      <c r="CP23" s="42" t="s">
        <v>53</v>
      </c>
      <c r="CQ23" s="43"/>
      <c r="CR23" s="43"/>
      <c r="CS23" s="43"/>
      <c r="CT23" s="44"/>
      <c r="DU23" s="28"/>
      <c r="DV23" s="28"/>
      <c r="DW23" s="28"/>
      <c r="DX23" s="28"/>
      <c r="DY23" s="28"/>
      <c r="DZ23" s="28"/>
      <c r="EA23" s="28"/>
      <c r="EB23" s="28"/>
      <c r="EC23" s="28"/>
      <c r="ED23" s="28"/>
    </row>
    <row r="24" spans="2:134" x14ac:dyDescent="0.25">
      <c r="C24">
        <v>10</v>
      </c>
      <c r="D24" t="s">
        <v>74</v>
      </c>
      <c r="E24">
        <v>11</v>
      </c>
      <c r="F24">
        <v>12</v>
      </c>
      <c r="G24">
        <v>13</v>
      </c>
      <c r="H24">
        <v>14</v>
      </c>
      <c r="I24">
        <v>15</v>
      </c>
      <c r="J24">
        <v>16</v>
      </c>
      <c r="K24">
        <v>17</v>
      </c>
      <c r="L24" t="s">
        <v>75</v>
      </c>
      <c r="M24">
        <v>19</v>
      </c>
      <c r="N24" t="s">
        <v>76</v>
      </c>
      <c r="O24" t="s">
        <v>77</v>
      </c>
      <c r="P24" t="s">
        <v>78</v>
      </c>
      <c r="Q24" t="s">
        <v>79</v>
      </c>
      <c r="R24" t="s">
        <v>80</v>
      </c>
      <c r="S24" t="s">
        <v>81</v>
      </c>
      <c r="T24" t="s">
        <v>82</v>
      </c>
      <c r="U24" t="s">
        <v>83</v>
      </c>
      <c r="V24">
        <v>21</v>
      </c>
      <c r="W24">
        <v>22</v>
      </c>
      <c r="X24" t="s">
        <v>84</v>
      </c>
      <c r="Y24" t="s">
        <v>85</v>
      </c>
      <c r="Z24">
        <v>23</v>
      </c>
      <c r="AA24" t="s">
        <v>86</v>
      </c>
      <c r="AB24" t="s">
        <v>87</v>
      </c>
      <c r="AC24" t="s">
        <v>88</v>
      </c>
      <c r="AD24" t="s">
        <v>89</v>
      </c>
      <c r="AE24">
        <v>24</v>
      </c>
      <c r="AF24" t="s">
        <v>90</v>
      </c>
      <c r="AG24" t="s">
        <v>91</v>
      </c>
      <c r="AH24" t="s">
        <v>92</v>
      </c>
      <c r="AI24" t="s">
        <v>93</v>
      </c>
      <c r="AJ24" t="s">
        <v>94</v>
      </c>
      <c r="AK24" t="s">
        <v>95</v>
      </c>
      <c r="AL24" t="s">
        <v>96</v>
      </c>
      <c r="AM24" t="s">
        <v>97</v>
      </c>
      <c r="AN24" t="s">
        <v>98</v>
      </c>
      <c r="AO24" t="s">
        <v>99</v>
      </c>
      <c r="AP24" t="s">
        <v>100</v>
      </c>
      <c r="AQ24" t="s">
        <v>101</v>
      </c>
      <c r="AR24" t="s">
        <v>102</v>
      </c>
      <c r="AS24" t="s">
        <v>103</v>
      </c>
      <c r="AT24" t="s">
        <v>104</v>
      </c>
      <c r="AU24" t="s">
        <v>105</v>
      </c>
      <c r="AV24" t="s">
        <v>106</v>
      </c>
      <c r="AW24" t="s">
        <v>107</v>
      </c>
      <c r="AX24" t="s">
        <v>108</v>
      </c>
      <c r="AY24" t="s">
        <v>109</v>
      </c>
      <c r="AZ24" t="s">
        <v>110</v>
      </c>
      <c r="BA24" t="s">
        <v>111</v>
      </c>
      <c r="BB24" t="s">
        <v>112</v>
      </c>
      <c r="BC24" t="s">
        <v>113</v>
      </c>
      <c r="BD24" t="s">
        <v>114</v>
      </c>
      <c r="BE24" t="s">
        <v>115</v>
      </c>
      <c r="BF24" t="s">
        <v>116</v>
      </c>
      <c r="BG24" t="s">
        <v>117</v>
      </c>
      <c r="BH24" t="s">
        <v>118</v>
      </c>
      <c r="BI24" t="s">
        <v>119</v>
      </c>
      <c r="BJ24" t="s">
        <v>120</v>
      </c>
      <c r="BK24" t="s">
        <v>121</v>
      </c>
      <c r="BL24" t="s">
        <v>122</v>
      </c>
      <c r="BM24" t="s">
        <v>123</v>
      </c>
      <c r="BN24" t="s">
        <v>124</v>
      </c>
      <c r="BO24" t="s">
        <v>125</v>
      </c>
      <c r="BP24" t="s">
        <v>126</v>
      </c>
      <c r="BQ24" t="s">
        <v>127</v>
      </c>
      <c r="BR24" t="s">
        <v>128</v>
      </c>
      <c r="BS24" t="s">
        <v>129</v>
      </c>
      <c r="BT24" t="s">
        <v>130</v>
      </c>
      <c r="BU24" t="s">
        <v>131</v>
      </c>
      <c r="BV24" t="s">
        <v>132</v>
      </c>
      <c r="BW24" t="s">
        <v>133</v>
      </c>
      <c r="BX24" t="s">
        <v>134</v>
      </c>
      <c r="BY24" t="s">
        <v>135</v>
      </c>
      <c r="BZ24">
        <v>30</v>
      </c>
      <c r="CA24">
        <v>31</v>
      </c>
      <c r="CB24">
        <v>32</v>
      </c>
      <c r="CC24" t="s">
        <v>136</v>
      </c>
      <c r="CD24" t="s">
        <v>137</v>
      </c>
      <c r="CE24" t="s">
        <v>138</v>
      </c>
      <c r="CF24" t="s">
        <v>139</v>
      </c>
      <c r="CG24">
        <v>43</v>
      </c>
      <c r="CH24">
        <v>62</v>
      </c>
      <c r="CI24" t="s">
        <v>20</v>
      </c>
      <c r="CJ24" s="16" t="s">
        <v>52</v>
      </c>
      <c r="CK24" s="16" t="s">
        <v>53</v>
      </c>
      <c r="CL24" s="16" t="s">
        <v>145</v>
      </c>
      <c r="CM24" s="16" t="s">
        <v>146</v>
      </c>
      <c r="CN24" s="16" t="s">
        <v>147</v>
      </c>
      <c r="CQ24" s="2" t="s">
        <v>12</v>
      </c>
      <c r="CR24" s="2" t="s">
        <v>11</v>
      </c>
      <c r="CS24" s="2" t="s">
        <v>13</v>
      </c>
      <c r="DU24" s="28"/>
      <c r="DV24" s="28"/>
      <c r="DW24" s="28"/>
      <c r="DX24" s="28"/>
      <c r="DY24" s="28"/>
      <c r="DZ24" s="28"/>
      <c r="EA24" s="28"/>
      <c r="EB24" s="28"/>
      <c r="EC24" s="28"/>
      <c r="ED24" s="28"/>
    </row>
    <row r="25" spans="2:134" x14ac:dyDescent="0.25">
      <c r="B25" t="s">
        <v>6</v>
      </c>
      <c r="C25">
        <v>77.7513020498548</v>
      </c>
      <c r="D25">
        <v>0</v>
      </c>
      <c r="E25">
        <v>86.018574563141399</v>
      </c>
      <c r="F25">
        <v>91.375644318377695</v>
      </c>
      <c r="G25">
        <v>88.343112889059995</v>
      </c>
      <c r="H25">
        <v>0</v>
      </c>
      <c r="I25">
        <v>90.577798662627004</v>
      </c>
      <c r="J25">
        <v>93.423392019596307</v>
      </c>
      <c r="K25">
        <v>98.004187898055505</v>
      </c>
      <c r="L25">
        <v>0</v>
      </c>
      <c r="M25">
        <v>87.752159897436897</v>
      </c>
      <c r="N25">
        <v>95.040672672417003</v>
      </c>
      <c r="O25">
        <v>80.150287124388001</v>
      </c>
      <c r="P25">
        <v>78.620425917825898</v>
      </c>
      <c r="Q25">
        <v>0</v>
      </c>
      <c r="R25">
        <v>0</v>
      </c>
      <c r="S25">
        <v>96.722199174599993</v>
      </c>
      <c r="T25">
        <v>87.512432080916795</v>
      </c>
      <c r="U25">
        <v>91.030098825472194</v>
      </c>
      <c r="V25">
        <v>91.403523257256097</v>
      </c>
      <c r="W25">
        <v>0</v>
      </c>
      <c r="X25">
        <v>82.500490606219998</v>
      </c>
      <c r="Y25">
        <v>0</v>
      </c>
      <c r="Z25">
        <v>0</v>
      </c>
      <c r="AA25">
        <v>82.192803654248706</v>
      </c>
      <c r="AB25">
        <v>86.309803456455199</v>
      </c>
      <c r="AC25">
        <v>0</v>
      </c>
      <c r="AD25">
        <v>90.651630670012196</v>
      </c>
      <c r="AE25">
        <v>92.978729640719095</v>
      </c>
      <c r="AF25">
        <v>0</v>
      </c>
      <c r="AG25">
        <v>0</v>
      </c>
      <c r="AH25">
        <v>98.941979943952603</v>
      </c>
      <c r="AI25">
        <v>0</v>
      </c>
      <c r="AJ25">
        <v>0</v>
      </c>
      <c r="AK25">
        <v>94.859541779017206</v>
      </c>
      <c r="AL25">
        <v>90.3315620473103</v>
      </c>
      <c r="AM25">
        <v>0</v>
      </c>
      <c r="AN25">
        <v>0</v>
      </c>
      <c r="AO25">
        <v>0</v>
      </c>
      <c r="AP25">
        <v>0</v>
      </c>
      <c r="AQ25">
        <v>85.810315320351904</v>
      </c>
      <c r="AR25">
        <v>0</v>
      </c>
      <c r="AS25">
        <v>0</v>
      </c>
      <c r="AT25">
        <v>0</v>
      </c>
      <c r="AU25">
        <v>0</v>
      </c>
      <c r="AV25">
        <v>0</v>
      </c>
      <c r="AW25">
        <v>0</v>
      </c>
      <c r="AX25">
        <v>99.127389619280393</v>
      </c>
      <c r="AY25">
        <v>0</v>
      </c>
      <c r="AZ25">
        <v>0</v>
      </c>
      <c r="BA25">
        <v>0</v>
      </c>
      <c r="BB25">
        <v>0</v>
      </c>
      <c r="BC25">
        <v>0</v>
      </c>
      <c r="BD25">
        <v>0</v>
      </c>
      <c r="BE25">
        <v>0</v>
      </c>
      <c r="BF25">
        <v>0</v>
      </c>
      <c r="BG25">
        <v>0</v>
      </c>
      <c r="BH25">
        <v>0</v>
      </c>
      <c r="BI25">
        <v>0</v>
      </c>
      <c r="BJ25">
        <v>0</v>
      </c>
      <c r="BK25">
        <v>0</v>
      </c>
      <c r="BL25">
        <v>0</v>
      </c>
      <c r="BM25">
        <v>0</v>
      </c>
      <c r="BN25">
        <v>0</v>
      </c>
      <c r="BO25">
        <v>0</v>
      </c>
      <c r="BP25">
        <v>0</v>
      </c>
      <c r="BQ25">
        <v>95.507932565629204</v>
      </c>
      <c r="BR25">
        <v>0</v>
      </c>
      <c r="BS25">
        <v>0</v>
      </c>
      <c r="BT25">
        <v>0</v>
      </c>
      <c r="BU25">
        <v>86.269391454798495</v>
      </c>
      <c r="BV25">
        <v>0</v>
      </c>
      <c r="BW25">
        <v>0</v>
      </c>
      <c r="BX25">
        <v>0</v>
      </c>
      <c r="BY25">
        <v>0</v>
      </c>
      <c r="BZ25">
        <v>0</v>
      </c>
      <c r="CA25">
        <v>0</v>
      </c>
      <c r="CB25">
        <v>0</v>
      </c>
      <c r="CC25">
        <v>93.861775833528995</v>
      </c>
      <c r="CD25">
        <v>0</v>
      </c>
      <c r="CE25">
        <v>0</v>
      </c>
      <c r="CF25">
        <v>0</v>
      </c>
      <c r="CG25">
        <v>0</v>
      </c>
      <c r="CH25">
        <v>0</v>
      </c>
      <c r="CI25" t="s">
        <v>21</v>
      </c>
      <c r="CJ25">
        <f>SUM(C25:CH25)</f>
        <v>2513.0691579425506</v>
      </c>
      <c r="CK25">
        <f>SUM(CH25,AV25,AU25,AR25)</f>
        <v>0</v>
      </c>
      <c r="CL25">
        <f>SUM(AI25,AT25,BB25,BH25,BO25,BN25,BY25)</f>
        <v>0</v>
      </c>
      <c r="CM25">
        <f>SUM(CD25,BN25,BG25,BE25,AY25,AS25,AP25,BF25)</f>
        <v>0</v>
      </c>
      <c r="CN25">
        <f>SUM(BY25,BN25,AI25)</f>
        <v>0</v>
      </c>
      <c r="CO25" t="str">
        <f>B25</f>
        <v>CN</v>
      </c>
      <c r="CP25" t="s">
        <v>6</v>
      </c>
      <c r="CQ25">
        <v>194.9035268773319</v>
      </c>
      <c r="CR25">
        <v>0</v>
      </c>
      <c r="CS25">
        <v>177.18709365984319</v>
      </c>
      <c r="CT25" t="s">
        <v>21</v>
      </c>
      <c r="DU25" s="28"/>
      <c r="DV25" s="28"/>
      <c r="DW25" s="28"/>
      <c r="DX25" s="28"/>
      <c r="DY25" s="28"/>
      <c r="DZ25" s="28"/>
      <c r="EA25" s="28"/>
      <c r="EB25" s="28"/>
      <c r="EC25" s="28"/>
      <c r="ED25" s="28"/>
    </row>
    <row r="26" spans="2:134" x14ac:dyDescent="0.25">
      <c r="B26" t="s">
        <v>5</v>
      </c>
      <c r="C26">
        <v>0</v>
      </c>
      <c r="D26">
        <v>0</v>
      </c>
      <c r="E26">
        <v>0</v>
      </c>
      <c r="F26">
        <v>0</v>
      </c>
      <c r="G26">
        <v>0</v>
      </c>
      <c r="H26">
        <v>0</v>
      </c>
      <c r="I26">
        <v>0</v>
      </c>
      <c r="J26">
        <v>0</v>
      </c>
      <c r="K26">
        <v>0</v>
      </c>
      <c r="L26">
        <v>96.664221619177695</v>
      </c>
      <c r="M26">
        <v>0</v>
      </c>
      <c r="N26">
        <v>0</v>
      </c>
      <c r="O26">
        <v>0</v>
      </c>
      <c r="P26">
        <v>85.969065955288201</v>
      </c>
      <c r="Q26">
        <v>0</v>
      </c>
      <c r="R26">
        <v>0</v>
      </c>
      <c r="S26">
        <v>0</v>
      </c>
      <c r="T26">
        <v>0</v>
      </c>
      <c r="U26">
        <v>46.061773408263001</v>
      </c>
      <c r="V26">
        <v>0</v>
      </c>
      <c r="W26">
        <v>92.818495435263699</v>
      </c>
      <c r="X26">
        <v>0</v>
      </c>
      <c r="Y26">
        <v>94.203825660291301</v>
      </c>
      <c r="Z26">
        <v>86.269391454798495</v>
      </c>
      <c r="AA26">
        <v>85.387632291753505</v>
      </c>
      <c r="AB26">
        <v>94.728048802802405</v>
      </c>
      <c r="AC26">
        <v>79.949018484190702</v>
      </c>
      <c r="AD26">
        <v>92.024676108986398</v>
      </c>
      <c r="AE26">
        <v>84.582467191268805</v>
      </c>
      <c r="AF26">
        <v>0</v>
      </c>
      <c r="AG26">
        <v>82.335516721338706</v>
      </c>
      <c r="AH26">
        <v>0</v>
      </c>
      <c r="AI26">
        <v>93.599745742360895</v>
      </c>
      <c r="AJ26">
        <v>0</v>
      </c>
      <c r="AK26">
        <v>77.392243475273901</v>
      </c>
      <c r="AL26">
        <v>95.297406124325093</v>
      </c>
      <c r="AM26">
        <v>0</v>
      </c>
      <c r="AN26">
        <v>0</v>
      </c>
      <c r="AO26">
        <v>0</v>
      </c>
      <c r="AP26">
        <v>86.018574563141399</v>
      </c>
      <c r="AQ26">
        <v>0</v>
      </c>
      <c r="AR26">
        <v>88.343112889059995</v>
      </c>
      <c r="AS26">
        <v>0</v>
      </c>
      <c r="AT26">
        <v>0</v>
      </c>
      <c r="AU26">
        <v>0</v>
      </c>
      <c r="AV26">
        <v>98.004187898055505</v>
      </c>
      <c r="AW26">
        <v>84.497127118036204</v>
      </c>
      <c r="AX26">
        <v>0</v>
      </c>
      <c r="AY26">
        <v>95.040672672417003</v>
      </c>
      <c r="AZ26">
        <v>80.150287124388001</v>
      </c>
      <c r="BA26">
        <v>78.620425917825898</v>
      </c>
      <c r="BB26">
        <v>94.996236999401205</v>
      </c>
      <c r="BC26">
        <v>94.823350385608904</v>
      </c>
      <c r="BD26">
        <v>96.722199174599993</v>
      </c>
      <c r="BE26">
        <v>0</v>
      </c>
      <c r="BF26">
        <v>0</v>
      </c>
      <c r="BG26">
        <v>91.403523257256097</v>
      </c>
      <c r="BH26">
        <v>94.256956149375895</v>
      </c>
      <c r="BI26">
        <v>0</v>
      </c>
      <c r="BJ26">
        <v>0</v>
      </c>
      <c r="BK26">
        <v>92.325035178138407</v>
      </c>
      <c r="BL26">
        <v>82.192803654248706</v>
      </c>
      <c r="BM26">
        <v>86.309803456455199</v>
      </c>
      <c r="BN26">
        <v>22.277197537042799</v>
      </c>
      <c r="BO26">
        <v>90.651630670012196</v>
      </c>
      <c r="BP26">
        <v>92.978729640719095</v>
      </c>
      <c r="BQ26">
        <v>0</v>
      </c>
      <c r="BR26">
        <v>85.479556696566604</v>
      </c>
      <c r="BS26">
        <v>98.941979943952603</v>
      </c>
      <c r="BT26">
        <v>0</v>
      </c>
      <c r="BU26">
        <v>0</v>
      </c>
      <c r="BV26">
        <v>0</v>
      </c>
      <c r="BW26">
        <v>0</v>
      </c>
      <c r="BX26">
        <v>0</v>
      </c>
      <c r="BY26">
        <v>86.767976643419104</v>
      </c>
      <c r="BZ26">
        <v>0</v>
      </c>
      <c r="CA26">
        <v>0</v>
      </c>
      <c r="CB26">
        <v>0</v>
      </c>
      <c r="CC26">
        <v>0</v>
      </c>
      <c r="CD26">
        <v>98.153802333077095</v>
      </c>
      <c r="CE26">
        <v>67.790168839675204</v>
      </c>
      <c r="CF26">
        <v>93.850723425247097</v>
      </c>
      <c r="CG26">
        <v>93.877023581543</v>
      </c>
      <c r="CH26">
        <v>88.221280335392294</v>
      </c>
      <c r="CI26" t="s">
        <v>21</v>
      </c>
      <c r="CJ26">
        <f t="shared" ref="CJ26:CJ40" si="6">SUM(C26:CH26)</f>
        <v>3549.9778945600383</v>
      </c>
      <c r="CK26">
        <f t="shared" ref="CK26:CK40" si="7">SUM(CH26,AV26,AU26,AR26)</f>
        <v>274.56858112250779</v>
      </c>
      <c r="CL26">
        <f t="shared" ref="CL26:CL40" si="8">SUM(AI26,AT26,BB26,BH26,BO26,BN26,BY26)</f>
        <v>482.54974374161213</v>
      </c>
      <c r="CM26">
        <f t="shared" ref="CM26:CM40" si="9">SUM(CD26,BN26,BG26,BE26,AY26,AS26,AP26,BF26)</f>
        <v>392.89377036293439</v>
      </c>
      <c r="CN26">
        <f t="shared" ref="CN26:CN40" si="10">SUM(BY26,BN26,AI26)</f>
        <v>202.64491992282279</v>
      </c>
      <c r="CO26" t="str">
        <f t="shared" ref="CO26:CO40" si="11">B26</f>
        <v>JP</v>
      </c>
      <c r="CP26" t="s">
        <v>5</v>
      </c>
      <c r="CQ26">
        <v>293.86754676252258</v>
      </c>
      <c r="CR26">
        <v>274.56858112250779</v>
      </c>
      <c r="CS26">
        <v>0</v>
      </c>
      <c r="CT26" t="s">
        <v>21</v>
      </c>
      <c r="DU26" s="28"/>
      <c r="DV26" s="28"/>
      <c r="DW26" s="28"/>
      <c r="DX26" s="28"/>
      <c r="DY26" s="28"/>
      <c r="DZ26" s="28"/>
      <c r="EA26" s="28"/>
      <c r="EB26" s="28"/>
      <c r="EC26" s="28"/>
      <c r="ED26" s="28"/>
    </row>
    <row r="27" spans="2:134" x14ac:dyDescent="0.25">
      <c r="B27" t="s">
        <v>7</v>
      </c>
      <c r="C27">
        <v>90.651630670012196</v>
      </c>
      <c r="D27">
        <v>0</v>
      </c>
      <c r="E27">
        <v>96.741345740767997</v>
      </c>
      <c r="F27">
        <v>85.479556696566604</v>
      </c>
      <c r="G27">
        <v>0</v>
      </c>
      <c r="H27">
        <v>0</v>
      </c>
      <c r="I27">
        <v>95.755143168441805</v>
      </c>
      <c r="J27">
        <v>0</v>
      </c>
      <c r="K27">
        <v>0</v>
      </c>
      <c r="L27">
        <v>0</v>
      </c>
      <c r="M27">
        <v>0</v>
      </c>
      <c r="N27">
        <v>0</v>
      </c>
      <c r="O27">
        <v>0</v>
      </c>
      <c r="P27">
        <v>0</v>
      </c>
      <c r="Q27">
        <v>84.849735449592501</v>
      </c>
      <c r="R27">
        <v>98.153802333077095</v>
      </c>
      <c r="S27">
        <v>0</v>
      </c>
      <c r="T27">
        <v>0</v>
      </c>
      <c r="U27">
        <v>93.877023581543</v>
      </c>
      <c r="V27">
        <v>88.221280335392294</v>
      </c>
      <c r="W27">
        <v>0</v>
      </c>
      <c r="X27">
        <v>0</v>
      </c>
      <c r="Y27">
        <v>0</v>
      </c>
      <c r="Z27">
        <v>0</v>
      </c>
      <c r="AA27">
        <v>0</v>
      </c>
      <c r="AB27">
        <v>0</v>
      </c>
      <c r="AC27">
        <v>0</v>
      </c>
      <c r="AD27">
        <v>88.836965592572099</v>
      </c>
      <c r="AE27">
        <v>100</v>
      </c>
      <c r="AF27">
        <v>96.664221619177695</v>
      </c>
      <c r="AG27">
        <v>0</v>
      </c>
      <c r="AH27">
        <v>0</v>
      </c>
      <c r="AI27">
        <v>0</v>
      </c>
      <c r="AJ27">
        <v>0</v>
      </c>
      <c r="AK27">
        <v>0</v>
      </c>
      <c r="AL27">
        <v>0</v>
      </c>
      <c r="AM27">
        <v>0</v>
      </c>
      <c r="AN27">
        <v>0</v>
      </c>
      <c r="AO27">
        <v>0</v>
      </c>
      <c r="AP27">
        <v>95.507932565629204</v>
      </c>
      <c r="AQ27">
        <v>92.818495435263699</v>
      </c>
      <c r="AR27">
        <v>89.557695868055404</v>
      </c>
      <c r="AS27">
        <v>94.203825660291301</v>
      </c>
      <c r="AT27">
        <v>86.269391454798495</v>
      </c>
      <c r="AU27">
        <v>0</v>
      </c>
      <c r="AV27">
        <v>0</v>
      </c>
      <c r="AW27">
        <v>0</v>
      </c>
      <c r="AX27">
        <v>0</v>
      </c>
      <c r="AY27">
        <v>0</v>
      </c>
      <c r="AZ27">
        <v>0</v>
      </c>
      <c r="BA27">
        <v>0</v>
      </c>
      <c r="BB27">
        <v>0</v>
      </c>
      <c r="BC27">
        <v>93.599745742360895</v>
      </c>
      <c r="BD27">
        <v>0</v>
      </c>
      <c r="BE27">
        <v>0</v>
      </c>
      <c r="BF27">
        <v>0</v>
      </c>
      <c r="BG27">
        <v>83.676150707554598</v>
      </c>
      <c r="BH27">
        <v>0</v>
      </c>
      <c r="BI27">
        <v>0</v>
      </c>
      <c r="BJ27">
        <v>0</v>
      </c>
      <c r="BK27">
        <v>0</v>
      </c>
      <c r="BL27">
        <v>0</v>
      </c>
      <c r="BM27">
        <v>0</v>
      </c>
      <c r="BN27">
        <v>0</v>
      </c>
      <c r="BO27">
        <v>93.423392019596307</v>
      </c>
      <c r="BP27">
        <v>0</v>
      </c>
      <c r="BQ27">
        <v>0</v>
      </c>
      <c r="BR27">
        <v>0</v>
      </c>
      <c r="BS27">
        <v>0</v>
      </c>
      <c r="BT27">
        <v>80.150287124388001</v>
      </c>
      <c r="BU27">
        <v>78.620425917825898</v>
      </c>
      <c r="BV27">
        <v>0</v>
      </c>
      <c r="BW27">
        <v>0</v>
      </c>
      <c r="BX27">
        <v>0</v>
      </c>
      <c r="BY27">
        <v>0</v>
      </c>
      <c r="BZ27">
        <v>0</v>
      </c>
      <c r="CA27">
        <v>0</v>
      </c>
      <c r="CB27">
        <v>0</v>
      </c>
      <c r="CC27">
        <v>0</v>
      </c>
      <c r="CD27">
        <v>0</v>
      </c>
      <c r="CE27">
        <v>0</v>
      </c>
      <c r="CF27">
        <v>82.192803654248706</v>
      </c>
      <c r="CG27">
        <v>0</v>
      </c>
      <c r="CH27">
        <v>0</v>
      </c>
      <c r="CI27" t="s">
        <v>21</v>
      </c>
      <c r="CJ27">
        <f t="shared" si="6"/>
        <v>1989.2508513371563</v>
      </c>
      <c r="CK27">
        <f t="shared" si="7"/>
        <v>89.557695868055404</v>
      </c>
      <c r="CL27">
        <f t="shared" si="8"/>
        <v>179.69278347439479</v>
      </c>
      <c r="CM27">
        <f t="shared" si="9"/>
        <v>273.3879089334751</v>
      </c>
      <c r="CN27">
        <f t="shared" si="10"/>
        <v>0</v>
      </c>
      <c r="CO27" t="str">
        <f t="shared" si="11"/>
        <v>KR</v>
      </c>
      <c r="CP27" t="s">
        <v>7</v>
      </c>
      <c r="CQ27">
        <v>0</v>
      </c>
      <c r="CR27">
        <v>89.557695868055404</v>
      </c>
      <c r="CS27">
        <v>161.2858191958849</v>
      </c>
      <c r="CT27" t="s">
        <v>21</v>
      </c>
      <c r="DU27" s="28"/>
      <c r="DV27" s="28"/>
      <c r="DW27" s="28"/>
      <c r="DX27" s="28"/>
      <c r="DY27" s="28"/>
      <c r="DZ27" s="28"/>
      <c r="EA27" s="28"/>
      <c r="EB27" s="28"/>
      <c r="EC27" s="28"/>
      <c r="ED27" s="28"/>
    </row>
    <row r="28" spans="2:134" x14ac:dyDescent="0.25">
      <c r="B28" t="s">
        <v>3</v>
      </c>
      <c r="C28">
        <v>0</v>
      </c>
      <c r="D28">
        <v>0</v>
      </c>
      <c r="E28">
        <v>0</v>
      </c>
      <c r="F28">
        <v>92.085256853786404</v>
      </c>
      <c r="G28">
        <v>77.392243475273901</v>
      </c>
      <c r="H28">
        <v>95.297406124325093</v>
      </c>
      <c r="I28">
        <v>83.676150707554598</v>
      </c>
      <c r="J28">
        <v>0</v>
      </c>
      <c r="K28">
        <v>96.5717459112672</v>
      </c>
      <c r="L28">
        <v>0</v>
      </c>
      <c r="M28">
        <v>91.375644318377695</v>
      </c>
      <c r="N28">
        <v>0</v>
      </c>
      <c r="O28">
        <v>0</v>
      </c>
      <c r="P28">
        <v>0</v>
      </c>
      <c r="Q28">
        <v>93.423392019596307</v>
      </c>
      <c r="R28">
        <v>98.004187898055505</v>
      </c>
      <c r="S28">
        <v>84.497127118036204</v>
      </c>
      <c r="T28">
        <v>87.752159897436897</v>
      </c>
      <c r="U28">
        <v>0</v>
      </c>
      <c r="V28">
        <v>80.150287124388001</v>
      </c>
      <c r="W28">
        <v>0</v>
      </c>
      <c r="X28">
        <v>94.996236999401205</v>
      </c>
      <c r="Y28">
        <v>0</v>
      </c>
      <c r="Z28">
        <v>0</v>
      </c>
      <c r="AA28">
        <v>0</v>
      </c>
      <c r="AB28">
        <v>0</v>
      </c>
      <c r="AC28">
        <v>0</v>
      </c>
      <c r="AD28">
        <v>0</v>
      </c>
      <c r="AE28">
        <v>0</v>
      </c>
      <c r="AF28">
        <v>92.737884714923894</v>
      </c>
      <c r="AG28">
        <v>0</v>
      </c>
      <c r="AH28">
        <v>0</v>
      </c>
      <c r="AI28">
        <v>0</v>
      </c>
      <c r="AJ28">
        <v>22.277197537042799</v>
      </c>
      <c r="AK28">
        <v>0</v>
      </c>
      <c r="AL28">
        <v>0</v>
      </c>
      <c r="AM28">
        <v>0</v>
      </c>
      <c r="AN28">
        <v>85.479556696566604</v>
      </c>
      <c r="AO28">
        <v>98.941979943952603</v>
      </c>
      <c r="AP28">
        <v>0</v>
      </c>
      <c r="AQ28">
        <v>95.755143168441805</v>
      </c>
      <c r="AR28">
        <v>94.859541779017206</v>
      </c>
      <c r="AS28">
        <v>90.3315620473103</v>
      </c>
      <c r="AT28">
        <v>95.890050750483894</v>
      </c>
      <c r="AU28">
        <v>86.767976643419104</v>
      </c>
      <c r="AV28">
        <v>85.762586346482905</v>
      </c>
      <c r="AW28">
        <v>0</v>
      </c>
      <c r="AX28">
        <v>85.810315320351904</v>
      </c>
      <c r="AY28">
        <v>0</v>
      </c>
      <c r="AZ28">
        <v>0</v>
      </c>
      <c r="BA28">
        <v>0</v>
      </c>
      <c r="BB28">
        <v>0</v>
      </c>
      <c r="BC28">
        <v>0</v>
      </c>
      <c r="BD28">
        <v>0</v>
      </c>
      <c r="BE28">
        <v>99.127389619280393</v>
      </c>
      <c r="BF28">
        <v>91.616821139332899</v>
      </c>
      <c r="BG28">
        <v>0</v>
      </c>
      <c r="BH28">
        <v>0</v>
      </c>
      <c r="BI28">
        <v>0</v>
      </c>
      <c r="BJ28">
        <v>0</v>
      </c>
      <c r="BK28">
        <v>0</v>
      </c>
      <c r="BL28">
        <v>0</v>
      </c>
      <c r="BM28">
        <v>0</v>
      </c>
      <c r="BN28">
        <v>0</v>
      </c>
      <c r="BO28">
        <v>0</v>
      </c>
      <c r="BP28">
        <v>0</v>
      </c>
      <c r="BQ28">
        <v>0</v>
      </c>
      <c r="BR28">
        <v>0</v>
      </c>
      <c r="BS28">
        <v>0</v>
      </c>
      <c r="BT28">
        <v>0</v>
      </c>
      <c r="BU28">
        <v>0</v>
      </c>
      <c r="BV28">
        <v>77.745593213292295</v>
      </c>
      <c r="BW28">
        <v>46.061773408263001</v>
      </c>
      <c r="BX28">
        <v>0</v>
      </c>
      <c r="BY28">
        <v>0</v>
      </c>
      <c r="BZ28">
        <v>89.557695868055404</v>
      </c>
      <c r="CA28">
        <v>94.203825660291301</v>
      </c>
      <c r="CB28">
        <v>86.269391454798495</v>
      </c>
      <c r="CC28">
        <v>85.387632291753505</v>
      </c>
      <c r="CD28">
        <v>0</v>
      </c>
      <c r="CE28">
        <v>0</v>
      </c>
      <c r="CF28">
        <v>0</v>
      </c>
      <c r="CG28">
        <v>0</v>
      </c>
      <c r="CH28">
        <v>79.361028197053798</v>
      </c>
      <c r="CI28" t="s">
        <v>21</v>
      </c>
      <c r="CJ28">
        <f t="shared" si="6"/>
        <v>2759.1667842476136</v>
      </c>
      <c r="CK28">
        <f t="shared" si="7"/>
        <v>346.751132965973</v>
      </c>
      <c r="CL28">
        <f t="shared" si="8"/>
        <v>95.890050750483894</v>
      </c>
      <c r="CM28">
        <f t="shared" si="9"/>
        <v>281.07577280592358</v>
      </c>
      <c r="CN28">
        <f t="shared" si="10"/>
        <v>0</v>
      </c>
      <c r="CO28" t="str">
        <f t="shared" si="11"/>
        <v>US</v>
      </c>
      <c r="CP28" t="s">
        <v>3</v>
      </c>
      <c r="CQ28">
        <v>94.652312892006506</v>
      </c>
      <c r="CR28">
        <v>346.751132965973</v>
      </c>
      <c r="CS28">
        <v>241.05437374547671</v>
      </c>
      <c r="CT28" t="s">
        <v>21</v>
      </c>
      <c r="DU28" s="28"/>
      <c r="DV28" s="28"/>
      <c r="DW28" s="28"/>
      <c r="DX28" s="28"/>
      <c r="DY28" s="28"/>
      <c r="DZ28" s="28"/>
      <c r="EA28" s="28"/>
      <c r="EB28" s="28"/>
      <c r="EC28" s="28"/>
      <c r="ED28" s="28"/>
    </row>
    <row r="29" spans="2:134" x14ac:dyDescent="0.25">
      <c r="B29" t="s">
        <v>24</v>
      </c>
      <c r="C29">
        <v>70</v>
      </c>
      <c r="D29">
        <v>0</v>
      </c>
      <c r="E29">
        <v>15</v>
      </c>
      <c r="F29">
        <v>48</v>
      </c>
      <c r="G29">
        <v>67</v>
      </c>
      <c r="H29">
        <v>12</v>
      </c>
      <c r="I29">
        <v>32</v>
      </c>
      <c r="J29">
        <v>45</v>
      </c>
      <c r="K29">
        <v>39</v>
      </c>
      <c r="L29">
        <v>0</v>
      </c>
      <c r="M29">
        <v>73</v>
      </c>
      <c r="N29">
        <v>48</v>
      </c>
      <c r="O29">
        <v>67</v>
      </c>
      <c r="P29">
        <v>25</v>
      </c>
      <c r="Q29">
        <v>0</v>
      </c>
      <c r="R29">
        <v>0</v>
      </c>
      <c r="S29">
        <v>39</v>
      </c>
      <c r="T29">
        <v>96</v>
      </c>
      <c r="U29">
        <v>38</v>
      </c>
      <c r="V29">
        <v>9</v>
      </c>
      <c r="W29">
        <v>0</v>
      </c>
      <c r="X29">
        <v>20</v>
      </c>
      <c r="Y29">
        <v>0</v>
      </c>
      <c r="Z29">
        <v>0</v>
      </c>
      <c r="AA29">
        <v>93</v>
      </c>
      <c r="AB29">
        <v>29</v>
      </c>
      <c r="AC29">
        <v>0</v>
      </c>
      <c r="AD29">
        <v>20</v>
      </c>
      <c r="AE29">
        <v>50</v>
      </c>
      <c r="AF29">
        <v>0</v>
      </c>
      <c r="AG29">
        <v>0</v>
      </c>
      <c r="AH29">
        <v>40</v>
      </c>
      <c r="AI29">
        <v>0</v>
      </c>
      <c r="AJ29">
        <v>0</v>
      </c>
      <c r="AK29">
        <v>34</v>
      </c>
      <c r="AL29">
        <v>13</v>
      </c>
      <c r="AM29">
        <v>0</v>
      </c>
      <c r="AN29">
        <v>0</v>
      </c>
      <c r="AO29">
        <v>0</v>
      </c>
      <c r="AP29">
        <v>0</v>
      </c>
      <c r="AQ29">
        <v>52</v>
      </c>
      <c r="AR29">
        <v>0</v>
      </c>
      <c r="AS29">
        <v>0</v>
      </c>
      <c r="AT29">
        <v>0</v>
      </c>
      <c r="AU29">
        <v>0</v>
      </c>
      <c r="AV29">
        <v>0</v>
      </c>
      <c r="AW29">
        <v>0</v>
      </c>
      <c r="AX29">
        <v>24</v>
      </c>
      <c r="AY29">
        <v>0</v>
      </c>
      <c r="AZ29">
        <v>0</v>
      </c>
      <c r="BA29">
        <v>0</v>
      </c>
      <c r="BB29">
        <v>0</v>
      </c>
      <c r="BC29">
        <v>0</v>
      </c>
      <c r="BD29">
        <v>0</v>
      </c>
      <c r="BE29">
        <v>0</v>
      </c>
      <c r="BF29">
        <v>0</v>
      </c>
      <c r="BG29">
        <v>0</v>
      </c>
      <c r="BH29">
        <v>0</v>
      </c>
      <c r="BI29">
        <v>0</v>
      </c>
      <c r="BJ29">
        <v>0</v>
      </c>
      <c r="BK29">
        <v>0</v>
      </c>
      <c r="BL29">
        <v>0</v>
      </c>
      <c r="BM29">
        <v>0</v>
      </c>
      <c r="BN29">
        <v>0</v>
      </c>
      <c r="BO29">
        <v>0</v>
      </c>
      <c r="BP29">
        <v>0</v>
      </c>
      <c r="BQ29">
        <v>29</v>
      </c>
      <c r="BR29">
        <v>0</v>
      </c>
      <c r="BS29">
        <v>0</v>
      </c>
      <c r="BT29">
        <v>0</v>
      </c>
      <c r="BU29">
        <v>71</v>
      </c>
      <c r="BV29">
        <v>0</v>
      </c>
      <c r="BW29">
        <v>0</v>
      </c>
      <c r="BX29">
        <v>0</v>
      </c>
      <c r="BY29">
        <v>0</v>
      </c>
      <c r="BZ29">
        <v>0</v>
      </c>
      <c r="CA29">
        <v>0</v>
      </c>
      <c r="CB29">
        <v>0</v>
      </c>
      <c r="CC29">
        <v>43</v>
      </c>
      <c r="CD29">
        <v>0</v>
      </c>
      <c r="CE29">
        <v>0</v>
      </c>
      <c r="CF29">
        <v>0</v>
      </c>
      <c r="CG29">
        <v>0</v>
      </c>
      <c r="CH29">
        <v>0</v>
      </c>
      <c r="CI29" t="s">
        <v>14</v>
      </c>
      <c r="CJ29">
        <f t="shared" si="6"/>
        <v>1241</v>
      </c>
      <c r="CK29">
        <f t="shared" si="7"/>
        <v>0</v>
      </c>
      <c r="CL29">
        <f t="shared" si="8"/>
        <v>0</v>
      </c>
      <c r="CM29">
        <f t="shared" si="9"/>
        <v>0</v>
      </c>
      <c r="CN29">
        <f t="shared" si="10"/>
        <v>0</v>
      </c>
      <c r="CO29" t="str">
        <f t="shared" si="11"/>
        <v>CN1</v>
      </c>
      <c r="CP29" t="s">
        <v>6</v>
      </c>
      <c r="CQ29">
        <v>48</v>
      </c>
      <c r="CR29">
        <v>0</v>
      </c>
      <c r="CS29">
        <v>63</v>
      </c>
      <c r="CT29" t="s">
        <v>14</v>
      </c>
      <c r="DU29" s="28"/>
      <c r="DV29" s="28"/>
      <c r="DW29" s="28"/>
      <c r="DX29" s="28"/>
      <c r="DY29" s="28"/>
      <c r="DZ29" s="28"/>
      <c r="EA29" s="28"/>
      <c r="EB29" s="28"/>
      <c r="EC29" s="28"/>
      <c r="ED29" s="28"/>
    </row>
    <row r="30" spans="2:134" x14ac:dyDescent="0.25">
      <c r="B30" t="s">
        <v>23</v>
      </c>
      <c r="C30">
        <v>0</v>
      </c>
      <c r="D30">
        <v>0</v>
      </c>
      <c r="E30">
        <v>0</v>
      </c>
      <c r="F30">
        <v>0</v>
      </c>
      <c r="G30">
        <v>0</v>
      </c>
      <c r="H30">
        <v>0</v>
      </c>
      <c r="I30">
        <v>0</v>
      </c>
      <c r="J30">
        <v>0</v>
      </c>
      <c r="K30">
        <v>0</v>
      </c>
      <c r="L30">
        <v>64</v>
      </c>
      <c r="M30">
        <v>0</v>
      </c>
      <c r="N30">
        <v>0</v>
      </c>
      <c r="O30">
        <v>0</v>
      </c>
      <c r="P30">
        <v>53</v>
      </c>
      <c r="Q30">
        <v>0</v>
      </c>
      <c r="R30">
        <v>0</v>
      </c>
      <c r="S30">
        <v>0</v>
      </c>
      <c r="T30">
        <v>0</v>
      </c>
      <c r="U30">
        <v>19</v>
      </c>
      <c r="V30">
        <v>0</v>
      </c>
      <c r="W30">
        <v>30</v>
      </c>
      <c r="X30">
        <v>0</v>
      </c>
      <c r="Y30">
        <v>17</v>
      </c>
      <c r="Z30">
        <v>71</v>
      </c>
      <c r="AA30">
        <v>49</v>
      </c>
      <c r="AB30">
        <v>13</v>
      </c>
      <c r="AC30">
        <v>148</v>
      </c>
      <c r="AD30">
        <v>61</v>
      </c>
      <c r="AE30">
        <v>87</v>
      </c>
      <c r="AF30">
        <v>0</v>
      </c>
      <c r="AG30">
        <v>28</v>
      </c>
      <c r="AH30">
        <v>0</v>
      </c>
      <c r="AI30">
        <v>50</v>
      </c>
      <c r="AJ30">
        <v>0</v>
      </c>
      <c r="AK30">
        <v>32</v>
      </c>
      <c r="AL30">
        <v>43</v>
      </c>
      <c r="AM30">
        <v>0</v>
      </c>
      <c r="AN30">
        <v>0</v>
      </c>
      <c r="AO30">
        <v>0</v>
      </c>
      <c r="AP30">
        <v>15</v>
      </c>
      <c r="AQ30">
        <v>0</v>
      </c>
      <c r="AR30">
        <v>67</v>
      </c>
      <c r="AS30">
        <v>0</v>
      </c>
      <c r="AT30">
        <v>0</v>
      </c>
      <c r="AU30">
        <v>0</v>
      </c>
      <c r="AV30">
        <v>39</v>
      </c>
      <c r="AW30">
        <v>97</v>
      </c>
      <c r="AX30">
        <v>0</v>
      </c>
      <c r="AY30">
        <v>48</v>
      </c>
      <c r="AZ30">
        <v>67</v>
      </c>
      <c r="BA30">
        <v>25</v>
      </c>
      <c r="BB30">
        <v>49</v>
      </c>
      <c r="BC30">
        <v>41</v>
      </c>
      <c r="BD30">
        <v>39</v>
      </c>
      <c r="BE30">
        <v>0</v>
      </c>
      <c r="BF30">
        <v>0</v>
      </c>
      <c r="BG30">
        <v>9</v>
      </c>
      <c r="BH30">
        <v>56</v>
      </c>
      <c r="BI30">
        <v>0</v>
      </c>
      <c r="BJ30">
        <v>0</v>
      </c>
      <c r="BK30">
        <v>42</v>
      </c>
      <c r="BL30">
        <v>93</v>
      </c>
      <c r="BM30">
        <v>29</v>
      </c>
      <c r="BN30">
        <v>35</v>
      </c>
      <c r="BO30">
        <v>20</v>
      </c>
      <c r="BP30">
        <v>50</v>
      </c>
      <c r="BQ30">
        <v>0</v>
      </c>
      <c r="BR30">
        <v>4</v>
      </c>
      <c r="BS30">
        <v>40</v>
      </c>
      <c r="BT30">
        <v>0</v>
      </c>
      <c r="BU30">
        <v>0</v>
      </c>
      <c r="BV30">
        <v>0</v>
      </c>
      <c r="BW30">
        <v>0</v>
      </c>
      <c r="BX30">
        <v>0</v>
      </c>
      <c r="BY30">
        <v>51</v>
      </c>
      <c r="BZ30">
        <v>0</v>
      </c>
      <c r="CA30">
        <v>0</v>
      </c>
      <c r="CB30">
        <v>0</v>
      </c>
      <c r="CC30">
        <v>0</v>
      </c>
      <c r="CD30">
        <v>51</v>
      </c>
      <c r="CE30">
        <v>48</v>
      </c>
      <c r="CF30">
        <v>31</v>
      </c>
      <c r="CG30">
        <v>47</v>
      </c>
      <c r="CH30">
        <v>28</v>
      </c>
      <c r="CI30" t="s">
        <v>14</v>
      </c>
      <c r="CJ30">
        <f t="shared" si="6"/>
        <v>1886</v>
      </c>
      <c r="CK30">
        <f t="shared" si="7"/>
        <v>134</v>
      </c>
      <c r="CL30">
        <f t="shared" si="8"/>
        <v>261</v>
      </c>
      <c r="CM30">
        <f t="shared" si="9"/>
        <v>158</v>
      </c>
      <c r="CN30">
        <f t="shared" si="10"/>
        <v>136</v>
      </c>
      <c r="CO30" t="str">
        <f t="shared" si="11"/>
        <v>JP1</v>
      </c>
      <c r="CP30" t="s">
        <v>5</v>
      </c>
      <c r="CQ30">
        <v>114</v>
      </c>
      <c r="CR30">
        <v>134</v>
      </c>
      <c r="CS30">
        <v>0</v>
      </c>
      <c r="CT30" t="s">
        <v>14</v>
      </c>
      <c r="DU30" s="28"/>
      <c r="DV30" s="28"/>
      <c r="DW30" s="28"/>
      <c r="DX30" s="28"/>
      <c r="DY30" s="28"/>
      <c r="DZ30" s="28"/>
      <c r="EA30" s="28"/>
      <c r="EB30" s="28"/>
      <c r="EC30" s="28"/>
      <c r="ED30" s="28"/>
    </row>
    <row r="31" spans="2:134" x14ac:dyDescent="0.25">
      <c r="B31" t="s">
        <v>25</v>
      </c>
      <c r="C31">
        <v>20</v>
      </c>
      <c r="D31">
        <v>0</v>
      </c>
      <c r="E31">
        <v>40</v>
      </c>
      <c r="F31">
        <v>4</v>
      </c>
      <c r="G31">
        <v>0</v>
      </c>
      <c r="H31">
        <v>0</v>
      </c>
      <c r="I31">
        <v>29</v>
      </c>
      <c r="J31">
        <v>0</v>
      </c>
      <c r="K31">
        <v>0</v>
      </c>
      <c r="L31">
        <v>0</v>
      </c>
      <c r="M31">
        <v>0</v>
      </c>
      <c r="N31">
        <v>0</v>
      </c>
      <c r="O31">
        <v>0</v>
      </c>
      <c r="P31">
        <v>0</v>
      </c>
      <c r="Q31">
        <v>42</v>
      </c>
      <c r="R31">
        <v>51</v>
      </c>
      <c r="S31">
        <v>0</v>
      </c>
      <c r="T31">
        <v>0</v>
      </c>
      <c r="U31">
        <v>47</v>
      </c>
      <c r="V31">
        <v>28</v>
      </c>
      <c r="W31">
        <v>0</v>
      </c>
      <c r="X31">
        <v>0</v>
      </c>
      <c r="Y31">
        <v>0</v>
      </c>
      <c r="Z31">
        <v>0</v>
      </c>
      <c r="AA31">
        <v>0</v>
      </c>
      <c r="AB31">
        <v>0</v>
      </c>
      <c r="AC31">
        <v>0</v>
      </c>
      <c r="AD31">
        <v>57</v>
      </c>
      <c r="AE31">
        <v>35</v>
      </c>
      <c r="AF31">
        <v>64</v>
      </c>
      <c r="AG31">
        <v>0</v>
      </c>
      <c r="AH31">
        <v>0</v>
      </c>
      <c r="AI31">
        <v>0</v>
      </c>
      <c r="AJ31">
        <v>0</v>
      </c>
      <c r="AK31">
        <v>0</v>
      </c>
      <c r="AL31">
        <v>0</v>
      </c>
      <c r="AM31">
        <v>0</v>
      </c>
      <c r="AN31">
        <v>0</v>
      </c>
      <c r="AO31">
        <v>0</v>
      </c>
      <c r="AP31">
        <v>29</v>
      </c>
      <c r="AQ31">
        <v>30</v>
      </c>
      <c r="AR31">
        <v>95</v>
      </c>
      <c r="AS31">
        <v>17</v>
      </c>
      <c r="AT31">
        <v>71</v>
      </c>
      <c r="AU31">
        <v>0</v>
      </c>
      <c r="AV31">
        <v>0</v>
      </c>
      <c r="AW31">
        <v>0</v>
      </c>
      <c r="AX31">
        <v>0</v>
      </c>
      <c r="AY31">
        <v>0</v>
      </c>
      <c r="AZ31">
        <v>0</v>
      </c>
      <c r="BA31">
        <v>0</v>
      </c>
      <c r="BB31">
        <v>0</v>
      </c>
      <c r="BC31">
        <v>50</v>
      </c>
      <c r="BD31">
        <v>0</v>
      </c>
      <c r="BE31">
        <v>0</v>
      </c>
      <c r="BF31">
        <v>0</v>
      </c>
      <c r="BG31">
        <v>36</v>
      </c>
      <c r="BH31">
        <v>0</v>
      </c>
      <c r="BI31">
        <v>0</v>
      </c>
      <c r="BJ31">
        <v>0</v>
      </c>
      <c r="BK31">
        <v>0</v>
      </c>
      <c r="BL31">
        <v>0</v>
      </c>
      <c r="BM31">
        <v>0</v>
      </c>
      <c r="BN31">
        <v>0</v>
      </c>
      <c r="BO31">
        <v>45</v>
      </c>
      <c r="BP31">
        <v>0</v>
      </c>
      <c r="BQ31">
        <v>0</v>
      </c>
      <c r="BR31">
        <v>0</v>
      </c>
      <c r="BS31">
        <v>0</v>
      </c>
      <c r="BT31">
        <v>67</v>
      </c>
      <c r="BU31">
        <v>25</v>
      </c>
      <c r="BV31">
        <v>0</v>
      </c>
      <c r="BW31">
        <v>0</v>
      </c>
      <c r="BX31">
        <v>0</v>
      </c>
      <c r="BY31">
        <v>0</v>
      </c>
      <c r="BZ31">
        <v>0</v>
      </c>
      <c r="CA31">
        <v>0</v>
      </c>
      <c r="CB31">
        <v>0</v>
      </c>
      <c r="CC31">
        <v>0</v>
      </c>
      <c r="CD31">
        <v>0</v>
      </c>
      <c r="CE31">
        <v>0</v>
      </c>
      <c r="CF31">
        <v>93</v>
      </c>
      <c r="CG31">
        <v>0</v>
      </c>
      <c r="CH31">
        <v>0</v>
      </c>
      <c r="CI31" t="s">
        <v>14</v>
      </c>
      <c r="CJ31">
        <f t="shared" si="6"/>
        <v>975</v>
      </c>
      <c r="CK31">
        <f t="shared" si="7"/>
        <v>95</v>
      </c>
      <c r="CL31">
        <f t="shared" si="8"/>
        <v>116</v>
      </c>
      <c r="CM31">
        <f t="shared" si="9"/>
        <v>82</v>
      </c>
      <c r="CN31">
        <f t="shared" si="10"/>
        <v>0</v>
      </c>
      <c r="CO31" t="str">
        <f t="shared" si="11"/>
        <v>KR1</v>
      </c>
      <c r="CP31" t="s">
        <v>7</v>
      </c>
      <c r="CQ31">
        <v>0</v>
      </c>
      <c r="CR31">
        <v>95</v>
      </c>
      <c r="CS31">
        <v>122</v>
      </c>
      <c r="CT31" t="s">
        <v>14</v>
      </c>
    </row>
    <row r="32" spans="2:134" x14ac:dyDescent="0.25">
      <c r="B32" t="s">
        <v>22</v>
      </c>
      <c r="C32">
        <v>0</v>
      </c>
      <c r="D32">
        <v>0</v>
      </c>
      <c r="E32">
        <v>0</v>
      </c>
      <c r="F32">
        <v>74</v>
      </c>
      <c r="G32">
        <v>32</v>
      </c>
      <c r="H32">
        <v>43</v>
      </c>
      <c r="I32">
        <v>36</v>
      </c>
      <c r="J32">
        <v>0</v>
      </c>
      <c r="K32">
        <v>53</v>
      </c>
      <c r="L32">
        <v>0</v>
      </c>
      <c r="M32">
        <v>48</v>
      </c>
      <c r="N32">
        <v>0</v>
      </c>
      <c r="O32">
        <v>12</v>
      </c>
      <c r="P32">
        <v>0</v>
      </c>
      <c r="Q32">
        <v>45</v>
      </c>
      <c r="R32">
        <v>39</v>
      </c>
      <c r="S32">
        <v>97</v>
      </c>
      <c r="T32">
        <v>73</v>
      </c>
      <c r="U32">
        <v>0</v>
      </c>
      <c r="V32">
        <v>67</v>
      </c>
      <c r="W32">
        <v>0</v>
      </c>
      <c r="X32">
        <v>49</v>
      </c>
      <c r="Y32">
        <v>0</v>
      </c>
      <c r="Z32">
        <v>0</v>
      </c>
      <c r="AA32">
        <v>0</v>
      </c>
      <c r="AB32">
        <v>0</v>
      </c>
      <c r="AC32">
        <v>0</v>
      </c>
      <c r="AD32">
        <v>0</v>
      </c>
      <c r="AE32">
        <v>0</v>
      </c>
      <c r="AF32">
        <v>62</v>
      </c>
      <c r="AG32">
        <v>0</v>
      </c>
      <c r="AH32">
        <v>0</v>
      </c>
      <c r="AI32">
        <v>0</v>
      </c>
      <c r="AJ32">
        <v>35</v>
      </c>
      <c r="AK32">
        <v>0</v>
      </c>
      <c r="AL32">
        <v>0</v>
      </c>
      <c r="AM32">
        <v>0</v>
      </c>
      <c r="AN32">
        <v>4</v>
      </c>
      <c r="AO32">
        <v>40</v>
      </c>
      <c r="AP32">
        <v>0</v>
      </c>
      <c r="AQ32">
        <v>29</v>
      </c>
      <c r="AR32">
        <v>34</v>
      </c>
      <c r="AS32">
        <v>13</v>
      </c>
      <c r="AT32">
        <v>27</v>
      </c>
      <c r="AU32">
        <v>51</v>
      </c>
      <c r="AV32">
        <v>46</v>
      </c>
      <c r="AW32">
        <v>0</v>
      </c>
      <c r="AX32">
        <v>52</v>
      </c>
      <c r="AY32">
        <v>0</v>
      </c>
      <c r="AZ32">
        <v>0</v>
      </c>
      <c r="BA32">
        <v>0</v>
      </c>
      <c r="BB32">
        <v>0</v>
      </c>
      <c r="BC32">
        <v>0</v>
      </c>
      <c r="BD32">
        <v>0</v>
      </c>
      <c r="BE32">
        <v>24</v>
      </c>
      <c r="BF32">
        <v>45</v>
      </c>
      <c r="BG32">
        <v>0</v>
      </c>
      <c r="BH32">
        <v>0</v>
      </c>
      <c r="BI32">
        <v>0</v>
      </c>
      <c r="BJ32">
        <v>0</v>
      </c>
      <c r="BK32">
        <v>0</v>
      </c>
      <c r="BL32">
        <v>0</v>
      </c>
      <c r="BM32">
        <v>0</v>
      </c>
      <c r="BN32">
        <v>0</v>
      </c>
      <c r="BO32">
        <v>0</v>
      </c>
      <c r="BP32">
        <v>0</v>
      </c>
      <c r="BQ32">
        <v>0</v>
      </c>
      <c r="BR32">
        <v>0</v>
      </c>
      <c r="BS32">
        <v>0</v>
      </c>
      <c r="BT32">
        <v>0</v>
      </c>
      <c r="BU32">
        <v>0</v>
      </c>
      <c r="BV32">
        <v>14</v>
      </c>
      <c r="BW32">
        <v>19</v>
      </c>
      <c r="BX32">
        <v>0</v>
      </c>
      <c r="BY32">
        <v>0</v>
      </c>
      <c r="BZ32">
        <v>95</v>
      </c>
      <c r="CA32">
        <v>17</v>
      </c>
      <c r="CB32">
        <v>71</v>
      </c>
      <c r="CC32">
        <v>49</v>
      </c>
      <c r="CD32">
        <v>0</v>
      </c>
      <c r="CE32">
        <v>0</v>
      </c>
      <c r="CF32">
        <v>0</v>
      </c>
      <c r="CG32">
        <v>0</v>
      </c>
      <c r="CH32">
        <v>24</v>
      </c>
      <c r="CI32" t="s">
        <v>14</v>
      </c>
      <c r="CJ32">
        <f t="shared" si="6"/>
        <v>1419</v>
      </c>
      <c r="CK32">
        <f t="shared" si="7"/>
        <v>155</v>
      </c>
      <c r="CL32">
        <f t="shared" si="8"/>
        <v>27</v>
      </c>
      <c r="CM32">
        <f t="shared" si="9"/>
        <v>82</v>
      </c>
      <c r="CN32">
        <f t="shared" si="10"/>
        <v>0</v>
      </c>
      <c r="CO32" t="str">
        <f t="shared" si="11"/>
        <v>US1</v>
      </c>
      <c r="CP32" t="s">
        <v>3</v>
      </c>
      <c r="CQ32">
        <v>62</v>
      </c>
      <c r="CR32">
        <v>155</v>
      </c>
      <c r="CS32">
        <v>178</v>
      </c>
      <c r="CT32" t="s">
        <v>14</v>
      </c>
    </row>
    <row r="33" spans="2:135" x14ac:dyDescent="0.25">
      <c r="B33" t="s">
        <v>28</v>
      </c>
      <c r="C33">
        <v>22.957142857142902</v>
      </c>
      <c r="D33">
        <v>0</v>
      </c>
      <c r="E33">
        <v>30.066666666666698</v>
      </c>
      <c r="F33">
        <v>30.9375</v>
      </c>
      <c r="G33">
        <v>27.9402985074627</v>
      </c>
      <c r="H33">
        <v>14.6666666666667</v>
      </c>
      <c r="I33">
        <v>28.625</v>
      </c>
      <c r="J33">
        <v>32.200000000000003</v>
      </c>
      <c r="K33">
        <v>30.307692307692299</v>
      </c>
      <c r="L33">
        <v>0</v>
      </c>
      <c r="M33">
        <v>26.342465753424701</v>
      </c>
      <c r="N33">
        <v>31.25</v>
      </c>
      <c r="O33">
        <v>23.328358208955201</v>
      </c>
      <c r="P33">
        <v>27.96</v>
      </c>
      <c r="Q33">
        <v>0</v>
      </c>
      <c r="R33">
        <v>0</v>
      </c>
      <c r="S33">
        <v>31.435897435897399</v>
      </c>
      <c r="T33">
        <v>26.6041666666667</v>
      </c>
      <c r="U33">
        <v>31.078947368421101</v>
      </c>
      <c r="V33">
        <v>27.1111111111111</v>
      </c>
      <c r="W33">
        <v>0</v>
      </c>
      <c r="X33">
        <v>21.7</v>
      </c>
      <c r="Y33">
        <v>0</v>
      </c>
      <c r="Z33">
        <v>0</v>
      </c>
      <c r="AA33">
        <v>21.139784946236599</v>
      </c>
      <c r="AB33">
        <v>30.724137931034502</v>
      </c>
      <c r="AC33">
        <v>0</v>
      </c>
      <c r="AD33">
        <v>32.700000000000003</v>
      </c>
      <c r="AE33">
        <v>27.62</v>
      </c>
      <c r="AF33">
        <v>0</v>
      </c>
      <c r="AG33">
        <v>0</v>
      </c>
      <c r="AH33">
        <v>30.725000000000001</v>
      </c>
      <c r="AI33">
        <v>0</v>
      </c>
      <c r="AJ33">
        <v>0</v>
      </c>
      <c r="AK33">
        <v>32.970588235294102</v>
      </c>
      <c r="AL33">
        <v>26.923076923076898</v>
      </c>
      <c r="AM33">
        <v>0</v>
      </c>
      <c r="AN33">
        <v>0</v>
      </c>
      <c r="AO33">
        <v>0</v>
      </c>
      <c r="AP33">
        <v>0</v>
      </c>
      <c r="AQ33">
        <v>22.692307692307701</v>
      </c>
      <c r="AR33">
        <v>0</v>
      </c>
      <c r="AS33">
        <v>0</v>
      </c>
      <c r="AT33">
        <v>0</v>
      </c>
      <c r="AU33">
        <v>0</v>
      </c>
      <c r="AV33">
        <v>0</v>
      </c>
      <c r="AW33">
        <v>0</v>
      </c>
      <c r="AX33">
        <v>35.6666666666667</v>
      </c>
      <c r="AY33">
        <v>0</v>
      </c>
      <c r="AZ33">
        <v>0</v>
      </c>
      <c r="BA33">
        <v>0</v>
      </c>
      <c r="BB33">
        <v>0</v>
      </c>
      <c r="BC33">
        <v>0</v>
      </c>
      <c r="BD33">
        <v>0</v>
      </c>
      <c r="BE33">
        <v>0</v>
      </c>
      <c r="BF33">
        <v>0</v>
      </c>
      <c r="BG33">
        <v>0</v>
      </c>
      <c r="BH33">
        <v>0</v>
      </c>
      <c r="BI33">
        <v>0</v>
      </c>
      <c r="BJ33">
        <v>0</v>
      </c>
      <c r="BK33">
        <v>0</v>
      </c>
      <c r="BL33">
        <v>0</v>
      </c>
      <c r="BM33">
        <v>0</v>
      </c>
      <c r="BN33">
        <v>0</v>
      </c>
      <c r="BO33">
        <v>0</v>
      </c>
      <c r="BP33">
        <v>0</v>
      </c>
      <c r="BQ33">
        <v>35</v>
      </c>
      <c r="BR33">
        <v>0</v>
      </c>
      <c r="BS33">
        <v>0</v>
      </c>
      <c r="BT33">
        <v>0</v>
      </c>
      <c r="BU33">
        <v>24.309859154929601</v>
      </c>
      <c r="BV33">
        <v>0</v>
      </c>
      <c r="BW33">
        <v>0</v>
      </c>
      <c r="BX33">
        <v>0</v>
      </c>
      <c r="BY33">
        <v>0</v>
      </c>
      <c r="BZ33">
        <v>0</v>
      </c>
      <c r="CA33">
        <v>0</v>
      </c>
      <c r="CB33">
        <v>0</v>
      </c>
      <c r="CC33">
        <v>34.232558139534902</v>
      </c>
      <c r="CD33">
        <v>0</v>
      </c>
      <c r="CE33">
        <v>0</v>
      </c>
      <c r="CF33">
        <v>0</v>
      </c>
      <c r="CG33">
        <v>0</v>
      </c>
      <c r="CH33">
        <v>0</v>
      </c>
      <c r="CI33" t="s">
        <v>15</v>
      </c>
      <c r="CJ33">
        <f t="shared" si="6"/>
        <v>819.21589323918874</v>
      </c>
      <c r="CK33">
        <f t="shared" si="7"/>
        <v>0</v>
      </c>
      <c r="CL33">
        <f t="shared" si="8"/>
        <v>0</v>
      </c>
      <c r="CM33">
        <f t="shared" si="9"/>
        <v>0</v>
      </c>
      <c r="CN33">
        <f t="shared" si="10"/>
        <v>0</v>
      </c>
      <c r="CO33" t="str">
        <f t="shared" si="11"/>
        <v>CN2</v>
      </c>
      <c r="CP33" t="s">
        <v>6</v>
      </c>
      <c r="CQ33">
        <v>75.4769230769231</v>
      </c>
      <c r="CR33">
        <v>0</v>
      </c>
      <c r="CS33">
        <v>58.0786290322581</v>
      </c>
      <c r="CT33" t="s">
        <v>15</v>
      </c>
    </row>
    <row r="34" spans="2:135" x14ac:dyDescent="0.25">
      <c r="B34" t="s">
        <v>27</v>
      </c>
      <c r="C34">
        <v>0</v>
      </c>
      <c r="D34">
        <v>0</v>
      </c>
      <c r="E34">
        <v>0</v>
      </c>
      <c r="F34">
        <v>0</v>
      </c>
      <c r="G34">
        <v>0</v>
      </c>
      <c r="H34">
        <v>0</v>
      </c>
      <c r="I34">
        <v>0</v>
      </c>
      <c r="J34">
        <v>0</v>
      </c>
      <c r="K34">
        <v>0</v>
      </c>
      <c r="L34">
        <v>30.71875</v>
      </c>
      <c r="M34">
        <v>0</v>
      </c>
      <c r="N34">
        <v>0</v>
      </c>
      <c r="O34">
        <v>0</v>
      </c>
      <c r="P34">
        <v>23.320754716981099</v>
      </c>
      <c r="Q34">
        <v>0</v>
      </c>
      <c r="R34">
        <v>0</v>
      </c>
      <c r="S34">
        <v>0</v>
      </c>
      <c r="T34">
        <v>0</v>
      </c>
      <c r="U34">
        <v>17.3684210526316</v>
      </c>
      <c r="V34">
        <v>0</v>
      </c>
      <c r="W34">
        <v>27.566666666666698</v>
      </c>
      <c r="X34">
        <v>0</v>
      </c>
      <c r="Y34">
        <v>36.294117647058798</v>
      </c>
      <c r="Z34">
        <v>24.309859154929601</v>
      </c>
      <c r="AA34">
        <v>25.836734693877499</v>
      </c>
      <c r="AB34">
        <v>30.461538461538499</v>
      </c>
      <c r="AC34">
        <v>20.236486486486498</v>
      </c>
      <c r="AD34">
        <v>30.590163934426201</v>
      </c>
      <c r="AE34">
        <v>23.908045977011501</v>
      </c>
      <c r="AF34">
        <v>0</v>
      </c>
      <c r="AG34">
        <v>25.821428571428601</v>
      </c>
      <c r="AH34">
        <v>0</v>
      </c>
      <c r="AI34">
        <v>29.46</v>
      </c>
      <c r="AJ34">
        <v>0</v>
      </c>
      <c r="AK34">
        <v>22.59375</v>
      </c>
      <c r="AL34">
        <v>28.790697674418599</v>
      </c>
      <c r="AM34">
        <v>0</v>
      </c>
      <c r="AN34">
        <v>0</v>
      </c>
      <c r="AO34">
        <v>0</v>
      </c>
      <c r="AP34">
        <v>30.066666666666698</v>
      </c>
      <c r="AQ34">
        <v>0</v>
      </c>
      <c r="AR34">
        <v>27.9402985074627</v>
      </c>
      <c r="AS34">
        <v>0</v>
      </c>
      <c r="AT34">
        <v>0</v>
      </c>
      <c r="AU34">
        <v>0</v>
      </c>
      <c r="AV34">
        <v>30.307692307692299</v>
      </c>
      <c r="AW34">
        <v>21.164948453608201</v>
      </c>
      <c r="AX34">
        <v>0</v>
      </c>
      <c r="AY34">
        <v>31.25</v>
      </c>
      <c r="AZ34">
        <v>23.328358208955201</v>
      </c>
      <c r="BA34">
        <v>27.96</v>
      </c>
      <c r="BB34">
        <v>32.2040816326531</v>
      </c>
      <c r="BC34">
        <v>30.804878048780498</v>
      </c>
      <c r="BD34">
        <v>31.435897435897399</v>
      </c>
      <c r="BE34">
        <v>0</v>
      </c>
      <c r="BF34">
        <v>0</v>
      </c>
      <c r="BG34">
        <v>27.1111111111111</v>
      </c>
      <c r="BH34">
        <v>30.035714285714299</v>
      </c>
      <c r="BI34">
        <v>0</v>
      </c>
      <c r="BJ34">
        <v>0</v>
      </c>
      <c r="BK34">
        <v>28.8571428571429</v>
      </c>
      <c r="BL34">
        <v>21.139784946236599</v>
      </c>
      <c r="BM34">
        <v>30.724137931034502</v>
      </c>
      <c r="BN34">
        <v>15.9142857142857</v>
      </c>
      <c r="BO34">
        <v>32.700000000000003</v>
      </c>
      <c r="BP34">
        <v>27.62</v>
      </c>
      <c r="BQ34">
        <v>0</v>
      </c>
      <c r="BR34">
        <v>38.75</v>
      </c>
      <c r="BS34">
        <v>30.725000000000001</v>
      </c>
      <c r="BT34">
        <v>0</v>
      </c>
      <c r="BU34">
        <v>0</v>
      </c>
      <c r="BV34">
        <v>0</v>
      </c>
      <c r="BW34">
        <v>0</v>
      </c>
      <c r="BX34">
        <v>0</v>
      </c>
      <c r="BY34">
        <v>24.7254901960784</v>
      </c>
      <c r="BZ34">
        <v>0</v>
      </c>
      <c r="CA34">
        <v>0</v>
      </c>
      <c r="CB34">
        <v>0</v>
      </c>
      <c r="CC34">
        <v>0</v>
      </c>
      <c r="CD34">
        <v>28.313725490196099</v>
      </c>
      <c r="CE34">
        <v>19.8125</v>
      </c>
      <c r="CF34">
        <v>32.4838709677419</v>
      </c>
      <c r="CG34">
        <v>27.021276595744698</v>
      </c>
      <c r="CH34">
        <v>26.821428571428601</v>
      </c>
      <c r="CI34" t="s">
        <v>15</v>
      </c>
      <c r="CJ34">
        <f t="shared" si="6"/>
        <v>1126.4957049658865</v>
      </c>
      <c r="CK34">
        <f t="shared" si="7"/>
        <v>85.069419386583604</v>
      </c>
      <c r="CL34">
        <f t="shared" si="8"/>
        <v>165.03957182873151</v>
      </c>
      <c r="CM34">
        <f t="shared" si="9"/>
        <v>132.65578898225959</v>
      </c>
      <c r="CN34">
        <f t="shared" si="10"/>
        <v>70.099775910364102</v>
      </c>
      <c r="CO34" t="str">
        <f t="shared" si="11"/>
        <v>JP2</v>
      </c>
      <c r="CP34" t="s">
        <v>5</v>
      </c>
      <c r="CQ34">
        <v>105.41</v>
      </c>
      <c r="CR34">
        <v>85.069419386583604</v>
      </c>
      <c r="CS34">
        <v>0</v>
      </c>
      <c r="CT34" t="s">
        <v>15</v>
      </c>
    </row>
    <row r="35" spans="2:135" x14ac:dyDescent="0.25">
      <c r="B35" t="s">
        <v>29</v>
      </c>
      <c r="C35">
        <v>32.700000000000003</v>
      </c>
      <c r="D35">
        <v>0</v>
      </c>
      <c r="E35">
        <v>34.15</v>
      </c>
      <c r="F35">
        <v>38.75</v>
      </c>
      <c r="G35">
        <v>0</v>
      </c>
      <c r="H35">
        <v>0</v>
      </c>
      <c r="I35">
        <v>30.275862068965498</v>
      </c>
      <c r="J35">
        <v>0</v>
      </c>
      <c r="K35">
        <v>0</v>
      </c>
      <c r="L35">
        <v>0</v>
      </c>
      <c r="M35">
        <v>0</v>
      </c>
      <c r="N35">
        <v>0</v>
      </c>
      <c r="O35">
        <v>0</v>
      </c>
      <c r="P35">
        <v>0</v>
      </c>
      <c r="Q35">
        <v>23.8095238095238</v>
      </c>
      <c r="R35">
        <v>28.313725490196099</v>
      </c>
      <c r="S35">
        <v>0</v>
      </c>
      <c r="T35">
        <v>0</v>
      </c>
      <c r="U35">
        <v>27.021276595744698</v>
      </c>
      <c r="V35">
        <v>26.821428571428601</v>
      </c>
      <c r="W35">
        <v>0</v>
      </c>
      <c r="X35">
        <v>0</v>
      </c>
      <c r="Y35">
        <v>0</v>
      </c>
      <c r="Z35">
        <v>0</v>
      </c>
      <c r="AA35">
        <v>0</v>
      </c>
      <c r="AB35">
        <v>0</v>
      </c>
      <c r="AC35">
        <v>0</v>
      </c>
      <c r="AD35">
        <v>25</v>
      </c>
      <c r="AE35">
        <v>36.828571428571401</v>
      </c>
      <c r="AF35">
        <v>30.71875</v>
      </c>
      <c r="AG35">
        <v>0</v>
      </c>
      <c r="AH35">
        <v>0</v>
      </c>
      <c r="AI35">
        <v>0</v>
      </c>
      <c r="AJ35">
        <v>0</v>
      </c>
      <c r="AK35">
        <v>0</v>
      </c>
      <c r="AL35">
        <v>0</v>
      </c>
      <c r="AM35">
        <v>0</v>
      </c>
      <c r="AN35">
        <v>0</v>
      </c>
      <c r="AO35">
        <v>0</v>
      </c>
      <c r="AP35">
        <v>35</v>
      </c>
      <c r="AQ35">
        <v>27.566666666666698</v>
      </c>
      <c r="AR35">
        <v>25.421052631578899</v>
      </c>
      <c r="AS35">
        <v>36.294117647058798</v>
      </c>
      <c r="AT35">
        <v>24.309859154929601</v>
      </c>
      <c r="AU35">
        <v>0</v>
      </c>
      <c r="AV35">
        <v>0</v>
      </c>
      <c r="AW35">
        <v>0</v>
      </c>
      <c r="AX35">
        <v>0</v>
      </c>
      <c r="AY35">
        <v>0</v>
      </c>
      <c r="AZ35">
        <v>0</v>
      </c>
      <c r="BA35">
        <v>0</v>
      </c>
      <c r="BB35">
        <v>0</v>
      </c>
      <c r="BC35">
        <v>29.46</v>
      </c>
      <c r="BD35">
        <v>0</v>
      </c>
      <c r="BE35">
        <v>0</v>
      </c>
      <c r="BF35">
        <v>0</v>
      </c>
      <c r="BG35">
        <v>23.8333333333333</v>
      </c>
      <c r="BH35">
        <v>0</v>
      </c>
      <c r="BI35">
        <v>0</v>
      </c>
      <c r="BJ35">
        <v>0</v>
      </c>
      <c r="BK35">
        <v>0</v>
      </c>
      <c r="BL35">
        <v>0</v>
      </c>
      <c r="BM35">
        <v>0</v>
      </c>
      <c r="BN35">
        <v>0</v>
      </c>
      <c r="BO35">
        <v>32.200000000000003</v>
      </c>
      <c r="BP35">
        <v>0</v>
      </c>
      <c r="BQ35">
        <v>0</v>
      </c>
      <c r="BR35">
        <v>0</v>
      </c>
      <c r="BS35">
        <v>0</v>
      </c>
      <c r="BT35">
        <v>23.328358208955201</v>
      </c>
      <c r="BU35">
        <v>27.96</v>
      </c>
      <c r="BV35">
        <v>0</v>
      </c>
      <c r="BW35">
        <v>0</v>
      </c>
      <c r="BX35">
        <v>0</v>
      </c>
      <c r="BY35">
        <v>0</v>
      </c>
      <c r="BZ35">
        <v>0</v>
      </c>
      <c r="CA35">
        <v>0</v>
      </c>
      <c r="CB35">
        <v>0</v>
      </c>
      <c r="CC35">
        <v>0</v>
      </c>
      <c r="CD35">
        <v>0</v>
      </c>
      <c r="CE35">
        <v>0</v>
      </c>
      <c r="CF35">
        <v>21.139784946236599</v>
      </c>
      <c r="CG35">
        <v>0</v>
      </c>
      <c r="CH35">
        <v>0</v>
      </c>
      <c r="CI35" t="s">
        <v>15</v>
      </c>
      <c r="CJ35">
        <f t="shared" si="6"/>
        <v>640.9023105531893</v>
      </c>
      <c r="CK35">
        <f t="shared" si="7"/>
        <v>25.421052631578899</v>
      </c>
      <c r="CL35">
        <f t="shared" si="8"/>
        <v>56.5098591549296</v>
      </c>
      <c r="CM35">
        <f t="shared" si="9"/>
        <v>95.127450980392098</v>
      </c>
      <c r="CN35">
        <f t="shared" si="10"/>
        <v>0</v>
      </c>
      <c r="CO35" t="str">
        <f t="shared" si="11"/>
        <v>KR2</v>
      </c>
      <c r="CP35" t="s">
        <v>7</v>
      </c>
      <c r="CQ35">
        <v>0</v>
      </c>
      <c r="CR35">
        <v>25.421052631578899</v>
      </c>
      <c r="CS35">
        <v>47.881547619047595</v>
      </c>
      <c r="CT35" t="s">
        <v>15</v>
      </c>
    </row>
    <row r="36" spans="2:135" x14ac:dyDescent="0.25">
      <c r="B36" t="s">
        <v>26</v>
      </c>
      <c r="C36">
        <v>0</v>
      </c>
      <c r="D36">
        <v>0</v>
      </c>
      <c r="E36">
        <v>0</v>
      </c>
      <c r="F36">
        <v>26.6621621621622</v>
      </c>
      <c r="G36">
        <v>22.59375</v>
      </c>
      <c r="H36">
        <v>28.790697674418599</v>
      </c>
      <c r="I36">
        <v>23.8333333333333</v>
      </c>
      <c r="J36">
        <v>0</v>
      </c>
      <c r="K36">
        <v>30.754716981132098</v>
      </c>
      <c r="L36">
        <v>0</v>
      </c>
      <c r="M36">
        <v>30.9375</v>
      </c>
      <c r="N36">
        <v>0</v>
      </c>
      <c r="O36">
        <v>14.6666666666667</v>
      </c>
      <c r="P36">
        <v>0</v>
      </c>
      <c r="Q36">
        <v>32.200000000000003</v>
      </c>
      <c r="R36">
        <v>30.307692307692299</v>
      </c>
      <c r="S36">
        <v>21.164948453608201</v>
      </c>
      <c r="T36">
        <v>26.342465753424701</v>
      </c>
      <c r="U36">
        <v>0</v>
      </c>
      <c r="V36">
        <v>23.328358208955201</v>
      </c>
      <c r="W36">
        <v>0</v>
      </c>
      <c r="X36">
        <v>32.2040816326531</v>
      </c>
      <c r="Y36">
        <v>0</v>
      </c>
      <c r="Z36">
        <v>0</v>
      </c>
      <c r="AA36">
        <v>0</v>
      </c>
      <c r="AB36">
        <v>0</v>
      </c>
      <c r="AC36">
        <v>0</v>
      </c>
      <c r="AD36">
        <v>0</v>
      </c>
      <c r="AE36">
        <v>0</v>
      </c>
      <c r="AF36">
        <v>29.290322580645199</v>
      </c>
      <c r="AG36">
        <v>0</v>
      </c>
      <c r="AH36">
        <v>0</v>
      </c>
      <c r="AI36">
        <v>0</v>
      </c>
      <c r="AJ36">
        <v>15.9142857142857</v>
      </c>
      <c r="AK36">
        <v>0</v>
      </c>
      <c r="AL36">
        <v>0</v>
      </c>
      <c r="AM36">
        <v>0</v>
      </c>
      <c r="AN36">
        <v>38.75</v>
      </c>
      <c r="AO36">
        <v>30.725000000000001</v>
      </c>
      <c r="AP36">
        <v>0</v>
      </c>
      <c r="AQ36">
        <v>30.275862068965498</v>
      </c>
      <c r="AR36">
        <v>32.970588235294102</v>
      </c>
      <c r="AS36">
        <v>26.923076923076898</v>
      </c>
      <c r="AT36">
        <v>35.2222222222222</v>
      </c>
      <c r="AU36">
        <v>24.7254901960784</v>
      </c>
      <c r="AV36">
        <v>27.652173913043502</v>
      </c>
      <c r="AW36">
        <v>0</v>
      </c>
      <c r="AX36">
        <v>22.692307692307701</v>
      </c>
      <c r="AY36">
        <v>0</v>
      </c>
      <c r="AZ36">
        <v>0</v>
      </c>
      <c r="BA36">
        <v>0</v>
      </c>
      <c r="BB36">
        <v>0</v>
      </c>
      <c r="BC36">
        <v>0</v>
      </c>
      <c r="BD36">
        <v>0</v>
      </c>
      <c r="BE36">
        <v>35.6666666666667</v>
      </c>
      <c r="BF36">
        <v>31.177777777777798</v>
      </c>
      <c r="BG36">
        <v>0</v>
      </c>
      <c r="BH36">
        <v>0</v>
      </c>
      <c r="BI36">
        <v>0</v>
      </c>
      <c r="BJ36">
        <v>0</v>
      </c>
      <c r="BK36">
        <v>0</v>
      </c>
      <c r="BL36">
        <v>0</v>
      </c>
      <c r="BM36">
        <v>0</v>
      </c>
      <c r="BN36">
        <v>0</v>
      </c>
      <c r="BO36">
        <v>0</v>
      </c>
      <c r="BP36">
        <v>0</v>
      </c>
      <c r="BQ36">
        <v>0</v>
      </c>
      <c r="BR36">
        <v>0</v>
      </c>
      <c r="BS36">
        <v>0</v>
      </c>
      <c r="BT36">
        <v>0</v>
      </c>
      <c r="BU36">
        <v>0</v>
      </c>
      <c r="BV36">
        <v>18.928571428571399</v>
      </c>
      <c r="BW36">
        <v>17.3684210526316</v>
      </c>
      <c r="BX36">
        <v>0</v>
      </c>
      <c r="BY36">
        <v>0</v>
      </c>
      <c r="BZ36">
        <v>25.421052631578899</v>
      </c>
      <c r="CA36">
        <v>36.294117647058798</v>
      </c>
      <c r="CB36">
        <v>24.309859154929601</v>
      </c>
      <c r="CC36">
        <v>25.836734693877499</v>
      </c>
      <c r="CD36">
        <v>0</v>
      </c>
      <c r="CE36">
        <v>0</v>
      </c>
      <c r="CF36">
        <v>0</v>
      </c>
      <c r="CG36">
        <v>0</v>
      </c>
      <c r="CH36">
        <v>25.875</v>
      </c>
      <c r="CI36" t="s">
        <v>15</v>
      </c>
      <c r="CJ36">
        <f t="shared" si="6"/>
        <v>899.80590377305805</v>
      </c>
      <c r="CK36">
        <f t="shared" si="7"/>
        <v>111.223252344416</v>
      </c>
      <c r="CL36">
        <f t="shared" si="8"/>
        <v>35.2222222222222</v>
      </c>
      <c r="CM36">
        <f t="shared" si="9"/>
        <v>93.767521367521397</v>
      </c>
      <c r="CN36">
        <f t="shared" si="10"/>
        <v>0</v>
      </c>
      <c r="CO36" t="str">
        <f t="shared" si="11"/>
        <v>US2</v>
      </c>
      <c r="CP36" t="s">
        <v>3</v>
      </c>
      <c r="CQ36">
        <v>34.926923076923103</v>
      </c>
      <c r="CR36">
        <v>111.223252344416</v>
      </c>
      <c r="CS36">
        <v>80.309483584241704</v>
      </c>
      <c r="CT36" t="s">
        <v>15</v>
      </c>
    </row>
    <row r="37" spans="2:135" x14ac:dyDescent="0.25">
      <c r="B37" t="s">
        <v>32</v>
      </c>
      <c r="C37">
        <v>61.963899442620701</v>
      </c>
      <c r="D37">
        <v>0</v>
      </c>
      <c r="E37">
        <v>53.949331731086097</v>
      </c>
      <c r="F37">
        <v>57.523873373020699</v>
      </c>
      <c r="G37">
        <v>59.966486515853902</v>
      </c>
      <c r="H37">
        <v>53.036086914440602</v>
      </c>
      <c r="I37">
        <v>59.316032055098198</v>
      </c>
      <c r="J37">
        <v>57.230421339780499</v>
      </c>
      <c r="K37">
        <v>57.403790587009503</v>
      </c>
      <c r="L37">
        <v>0</v>
      </c>
      <c r="M37">
        <v>61.243921727905999</v>
      </c>
      <c r="N37">
        <v>58.633354343586397</v>
      </c>
      <c r="O37">
        <v>61.412880058534498</v>
      </c>
      <c r="P37">
        <v>55.331560788729597</v>
      </c>
      <c r="Q37">
        <v>0</v>
      </c>
      <c r="R37">
        <v>0</v>
      </c>
      <c r="S37">
        <v>57.274589114877898</v>
      </c>
      <c r="T37">
        <v>60.706773934752199</v>
      </c>
      <c r="U37">
        <v>58.004884784416198</v>
      </c>
      <c r="V37">
        <v>55.427816337474297</v>
      </c>
      <c r="W37">
        <v>0</v>
      </c>
      <c r="X37">
        <v>56.573918336603803</v>
      </c>
      <c r="Y37">
        <v>0</v>
      </c>
      <c r="Z37">
        <v>0</v>
      </c>
      <c r="AA37">
        <v>64.980252604416805</v>
      </c>
      <c r="AB37">
        <v>55.930925304202702</v>
      </c>
      <c r="AC37">
        <v>0</v>
      </c>
      <c r="AD37">
        <v>54.8085304769833</v>
      </c>
      <c r="AE37">
        <v>59.507220053256901</v>
      </c>
      <c r="AF37">
        <v>0</v>
      </c>
      <c r="AG37">
        <v>0</v>
      </c>
      <c r="AH37">
        <v>58.442773091150599</v>
      </c>
      <c r="AI37">
        <v>0</v>
      </c>
      <c r="AJ37">
        <v>0</v>
      </c>
      <c r="AK37">
        <v>57.247992126568398</v>
      </c>
      <c r="AL37">
        <v>54.996792716984402</v>
      </c>
      <c r="AM37">
        <v>0</v>
      </c>
      <c r="AN37">
        <v>0</v>
      </c>
      <c r="AO37">
        <v>0</v>
      </c>
      <c r="AP37">
        <v>0</v>
      </c>
      <c r="AQ37">
        <v>59.019372047631101</v>
      </c>
      <c r="AR37">
        <v>0</v>
      </c>
      <c r="AS37">
        <v>0</v>
      </c>
      <c r="AT37">
        <v>0</v>
      </c>
      <c r="AU37">
        <v>0</v>
      </c>
      <c r="AV37">
        <v>0</v>
      </c>
      <c r="AW37">
        <v>0</v>
      </c>
      <c r="AX37">
        <v>54.6785902214137</v>
      </c>
      <c r="AY37">
        <v>0</v>
      </c>
      <c r="AZ37">
        <v>0</v>
      </c>
      <c r="BA37">
        <v>0</v>
      </c>
      <c r="BB37">
        <v>0</v>
      </c>
      <c r="BC37">
        <v>0</v>
      </c>
      <c r="BD37">
        <v>0</v>
      </c>
      <c r="BE37">
        <v>0</v>
      </c>
      <c r="BF37">
        <v>0</v>
      </c>
      <c r="BG37">
        <v>0</v>
      </c>
      <c r="BH37">
        <v>0</v>
      </c>
      <c r="BI37">
        <v>0</v>
      </c>
      <c r="BJ37">
        <v>0</v>
      </c>
      <c r="BK37">
        <v>0</v>
      </c>
      <c r="BL37">
        <v>0</v>
      </c>
      <c r="BM37">
        <v>0</v>
      </c>
      <c r="BN37">
        <v>0</v>
      </c>
      <c r="BO37">
        <v>0</v>
      </c>
      <c r="BP37">
        <v>0</v>
      </c>
      <c r="BQ37">
        <v>55.5743429027765</v>
      </c>
      <c r="BR37">
        <v>0</v>
      </c>
      <c r="BS37">
        <v>0</v>
      </c>
      <c r="BT37">
        <v>0</v>
      </c>
      <c r="BU37">
        <v>62.524561707031197</v>
      </c>
      <c r="BV37">
        <v>0</v>
      </c>
      <c r="BW37">
        <v>0</v>
      </c>
      <c r="BX37">
        <v>0</v>
      </c>
      <c r="BY37">
        <v>0</v>
      </c>
      <c r="BZ37">
        <v>0</v>
      </c>
      <c r="CA37">
        <v>0</v>
      </c>
      <c r="CB37">
        <v>0</v>
      </c>
      <c r="CC37">
        <v>56.406485493231997</v>
      </c>
      <c r="CD37">
        <v>0</v>
      </c>
      <c r="CE37">
        <v>0</v>
      </c>
      <c r="CF37">
        <v>0</v>
      </c>
      <c r="CG37">
        <v>0</v>
      </c>
      <c r="CH37">
        <v>0</v>
      </c>
      <c r="CI37" t="s">
        <v>16</v>
      </c>
      <c r="CJ37">
        <f t="shared" si="6"/>
        <v>1679.1174601314385</v>
      </c>
      <c r="CK37">
        <f t="shared" si="7"/>
        <v>0</v>
      </c>
      <c r="CL37">
        <f t="shared" si="8"/>
        <v>0</v>
      </c>
      <c r="CM37">
        <f t="shared" si="9"/>
        <v>0</v>
      </c>
      <c r="CN37">
        <f t="shared" si="10"/>
        <v>0</v>
      </c>
      <c r="CO37" t="str">
        <f t="shared" si="11"/>
        <v>CN3</v>
      </c>
      <c r="CP37" t="s">
        <v>6</v>
      </c>
      <c r="CQ37">
        <v>81.035729839000993</v>
      </c>
      <c r="CR37">
        <v>0</v>
      </c>
      <c r="CS37">
        <v>116.22768680795701</v>
      </c>
      <c r="CT37" t="s">
        <v>16</v>
      </c>
    </row>
    <row r="38" spans="2:135" x14ac:dyDescent="0.25">
      <c r="B38" t="s">
        <v>31</v>
      </c>
      <c r="C38">
        <v>0</v>
      </c>
      <c r="D38">
        <v>0</v>
      </c>
      <c r="E38">
        <v>0</v>
      </c>
      <c r="F38">
        <v>0</v>
      </c>
      <c r="G38">
        <v>0</v>
      </c>
      <c r="H38">
        <v>0</v>
      </c>
      <c r="I38">
        <v>0</v>
      </c>
      <c r="J38">
        <v>0</v>
      </c>
      <c r="K38">
        <v>0</v>
      </c>
      <c r="L38">
        <v>59.968225379181597</v>
      </c>
      <c r="M38">
        <v>0</v>
      </c>
      <c r="N38">
        <v>0</v>
      </c>
      <c r="O38">
        <v>0</v>
      </c>
      <c r="P38">
        <v>61.092410336098602</v>
      </c>
      <c r="Q38">
        <v>0</v>
      </c>
      <c r="R38">
        <v>0</v>
      </c>
      <c r="S38">
        <v>0</v>
      </c>
      <c r="T38">
        <v>0</v>
      </c>
      <c r="U38">
        <v>53.817145861346503</v>
      </c>
      <c r="V38">
        <v>0</v>
      </c>
      <c r="W38">
        <v>57.606878313553302</v>
      </c>
      <c r="X38">
        <v>0</v>
      </c>
      <c r="Y38">
        <v>54.702850970177899</v>
      </c>
      <c r="Z38">
        <v>62.524561707031197</v>
      </c>
      <c r="AA38">
        <v>57.699249868420203</v>
      </c>
      <c r="AB38">
        <v>57.8192073225798</v>
      </c>
      <c r="AC38">
        <v>68.572694582582002</v>
      </c>
      <c r="AD38">
        <v>58.293138081250397</v>
      </c>
      <c r="AE38">
        <v>62.3133578517605</v>
      </c>
      <c r="AF38">
        <v>0</v>
      </c>
      <c r="AG38">
        <v>55.611617234598803</v>
      </c>
      <c r="AH38">
        <v>0</v>
      </c>
      <c r="AI38">
        <v>58.315059108641798</v>
      </c>
      <c r="AJ38">
        <v>0</v>
      </c>
      <c r="AK38">
        <v>58.9314149185671</v>
      </c>
      <c r="AL38">
        <v>57.698503196165298</v>
      </c>
      <c r="AM38">
        <v>0</v>
      </c>
      <c r="AN38">
        <v>0</v>
      </c>
      <c r="AO38">
        <v>0</v>
      </c>
      <c r="AP38">
        <v>53.949331731086097</v>
      </c>
      <c r="AQ38">
        <v>0</v>
      </c>
      <c r="AR38">
        <v>59.966486515853902</v>
      </c>
      <c r="AS38">
        <v>0</v>
      </c>
      <c r="AT38">
        <v>0</v>
      </c>
      <c r="AU38">
        <v>0</v>
      </c>
      <c r="AV38">
        <v>57.403790587009503</v>
      </c>
      <c r="AW38">
        <v>65.007476281809701</v>
      </c>
      <c r="AX38">
        <v>0</v>
      </c>
      <c r="AY38">
        <v>58.633354343586397</v>
      </c>
      <c r="AZ38">
        <v>61.412880058534498</v>
      </c>
      <c r="BA38">
        <v>55.331560788729597</v>
      </c>
      <c r="BB38">
        <v>57.228596003579703</v>
      </c>
      <c r="BC38">
        <v>59.130692416923303</v>
      </c>
      <c r="BD38">
        <v>57.274589114877898</v>
      </c>
      <c r="BE38">
        <v>0</v>
      </c>
      <c r="BF38">
        <v>0</v>
      </c>
      <c r="BG38">
        <v>55.427816337474297</v>
      </c>
      <c r="BH38">
        <v>59.183494414205597</v>
      </c>
      <c r="BI38">
        <v>0</v>
      </c>
      <c r="BJ38">
        <v>0</v>
      </c>
      <c r="BK38">
        <v>58.561543407781002</v>
      </c>
      <c r="BL38">
        <v>64.980252604416805</v>
      </c>
      <c r="BM38">
        <v>55.930925304202702</v>
      </c>
      <c r="BN38">
        <v>56.804048214974898</v>
      </c>
      <c r="BO38">
        <v>54.8085304769833</v>
      </c>
      <c r="BP38">
        <v>59.507220053256901</v>
      </c>
      <c r="BQ38">
        <v>0</v>
      </c>
      <c r="BR38">
        <v>50.3392363560137</v>
      </c>
      <c r="BS38">
        <v>58.442773091150599</v>
      </c>
      <c r="BT38">
        <v>0</v>
      </c>
      <c r="BU38">
        <v>0</v>
      </c>
      <c r="BV38">
        <v>0</v>
      </c>
      <c r="BW38">
        <v>0</v>
      </c>
      <c r="BX38">
        <v>0</v>
      </c>
      <c r="BY38">
        <v>58.349261214101901</v>
      </c>
      <c r="BZ38">
        <v>0</v>
      </c>
      <c r="CA38">
        <v>0</v>
      </c>
      <c r="CB38">
        <v>0</v>
      </c>
      <c r="CC38">
        <v>0</v>
      </c>
      <c r="CD38">
        <v>59.772229374677103</v>
      </c>
      <c r="CE38">
        <v>61.157304971038997</v>
      </c>
      <c r="CF38">
        <v>56.2969409709196</v>
      </c>
      <c r="CG38">
        <v>59.638090790354298</v>
      </c>
      <c r="CH38">
        <v>55.708455453684302</v>
      </c>
      <c r="CI38" t="s">
        <v>16</v>
      </c>
      <c r="CJ38">
        <f t="shared" si="6"/>
        <v>2395.2131956091816</v>
      </c>
      <c r="CK38">
        <f t="shared" si="7"/>
        <v>173.07873255654772</v>
      </c>
      <c r="CL38">
        <f t="shared" si="8"/>
        <v>344.68898943248718</v>
      </c>
      <c r="CM38">
        <f t="shared" si="9"/>
        <v>284.58678000179879</v>
      </c>
      <c r="CN38">
        <f t="shared" si="10"/>
        <v>173.46836853771859</v>
      </c>
      <c r="CO38" t="str">
        <f t="shared" si="11"/>
        <v>JP3</v>
      </c>
      <c r="CP38" t="s">
        <v>5</v>
      </c>
      <c r="CQ38">
        <v>125.18608222547411</v>
      </c>
      <c r="CR38">
        <v>173.07873255654772</v>
      </c>
      <c r="CS38">
        <v>0</v>
      </c>
      <c r="CT38" t="s">
        <v>16</v>
      </c>
      <c r="DU38" s="41" t="s">
        <v>151</v>
      </c>
      <c r="DV38" s="41"/>
      <c r="DW38" s="41"/>
      <c r="DX38" s="41"/>
      <c r="DY38" s="41"/>
      <c r="DZ38" s="41"/>
      <c r="EA38" s="41"/>
      <c r="EB38" s="41"/>
      <c r="EC38" s="41"/>
      <c r="ED38" s="41"/>
      <c r="EE38" s="41"/>
    </row>
    <row r="39" spans="2:135" ht="15" customHeight="1" x14ac:dyDescent="0.25">
      <c r="B39" t="s">
        <v>33</v>
      </c>
      <c r="C39">
        <v>54.8085304769833</v>
      </c>
      <c r="D39">
        <v>0</v>
      </c>
      <c r="E39">
        <v>56.666281946536799</v>
      </c>
      <c r="F39">
        <v>50.3392363560137</v>
      </c>
      <c r="G39">
        <v>0</v>
      </c>
      <c r="H39">
        <v>0</v>
      </c>
      <c r="I39">
        <v>56.192710801261399</v>
      </c>
      <c r="J39">
        <v>0</v>
      </c>
      <c r="K39">
        <v>0</v>
      </c>
      <c r="L39">
        <v>0</v>
      </c>
      <c r="M39">
        <v>0</v>
      </c>
      <c r="N39">
        <v>0</v>
      </c>
      <c r="O39">
        <v>0</v>
      </c>
      <c r="P39">
        <v>0</v>
      </c>
      <c r="Q39">
        <v>61.013653414661803</v>
      </c>
      <c r="R39">
        <v>59.772229374677103</v>
      </c>
      <c r="S39">
        <v>0</v>
      </c>
      <c r="T39">
        <v>0</v>
      </c>
      <c r="U39">
        <v>59.638090790354298</v>
      </c>
      <c r="V39">
        <v>55.708455453684302</v>
      </c>
      <c r="W39">
        <v>0</v>
      </c>
      <c r="X39">
        <v>0</v>
      </c>
      <c r="Y39">
        <v>0</v>
      </c>
      <c r="Z39">
        <v>0</v>
      </c>
      <c r="AA39">
        <v>0</v>
      </c>
      <c r="AB39">
        <v>0</v>
      </c>
      <c r="AC39">
        <v>0</v>
      </c>
      <c r="AD39">
        <v>61.304601057646202</v>
      </c>
      <c r="AE39">
        <v>56.953651758061199</v>
      </c>
      <c r="AF39">
        <v>59.968225379181597</v>
      </c>
      <c r="AG39">
        <v>0</v>
      </c>
      <c r="AH39">
        <v>0</v>
      </c>
      <c r="AI39">
        <v>0</v>
      </c>
      <c r="AJ39">
        <v>0</v>
      </c>
      <c r="AK39">
        <v>0</v>
      </c>
      <c r="AL39">
        <v>0</v>
      </c>
      <c r="AM39">
        <v>0</v>
      </c>
      <c r="AN39">
        <v>0</v>
      </c>
      <c r="AO39">
        <v>0</v>
      </c>
      <c r="AP39">
        <v>55.5743429027765</v>
      </c>
      <c r="AQ39">
        <v>57.606878313553302</v>
      </c>
      <c r="AR39">
        <v>63.880849340779498</v>
      </c>
      <c r="AS39">
        <v>54.702850970177899</v>
      </c>
      <c r="AT39">
        <v>62.524561707031197</v>
      </c>
      <c r="AU39">
        <v>0</v>
      </c>
      <c r="AV39">
        <v>0</v>
      </c>
      <c r="AW39">
        <v>0</v>
      </c>
      <c r="AX39">
        <v>0</v>
      </c>
      <c r="AY39">
        <v>0</v>
      </c>
      <c r="AZ39">
        <v>0</v>
      </c>
      <c r="BA39">
        <v>0</v>
      </c>
      <c r="BB39">
        <v>0</v>
      </c>
      <c r="BC39">
        <v>58.315059108641798</v>
      </c>
      <c r="BD39">
        <v>0</v>
      </c>
      <c r="BE39">
        <v>0</v>
      </c>
      <c r="BF39">
        <v>0</v>
      </c>
      <c r="BG39">
        <v>59.331833804021102</v>
      </c>
      <c r="BH39">
        <v>0</v>
      </c>
      <c r="BI39">
        <v>0</v>
      </c>
      <c r="BJ39">
        <v>0</v>
      </c>
      <c r="BK39">
        <v>0</v>
      </c>
      <c r="BL39">
        <v>0</v>
      </c>
      <c r="BM39">
        <v>0</v>
      </c>
      <c r="BN39">
        <v>0</v>
      </c>
      <c r="BO39">
        <v>57.230421339780499</v>
      </c>
      <c r="BP39">
        <v>0</v>
      </c>
      <c r="BQ39">
        <v>0</v>
      </c>
      <c r="BR39">
        <v>0</v>
      </c>
      <c r="BS39">
        <v>0</v>
      </c>
      <c r="BT39">
        <v>61.412880058534498</v>
      </c>
      <c r="BU39">
        <v>55.331560788729597</v>
      </c>
      <c r="BV39">
        <v>0</v>
      </c>
      <c r="BW39">
        <v>0</v>
      </c>
      <c r="BX39">
        <v>0</v>
      </c>
      <c r="BY39">
        <v>0</v>
      </c>
      <c r="BZ39">
        <v>0</v>
      </c>
      <c r="CA39">
        <v>0</v>
      </c>
      <c r="CB39">
        <v>0</v>
      </c>
      <c r="CC39">
        <v>0</v>
      </c>
      <c r="CD39">
        <v>0</v>
      </c>
      <c r="CE39">
        <v>0</v>
      </c>
      <c r="CF39">
        <v>64.980252604416805</v>
      </c>
      <c r="CG39">
        <v>0</v>
      </c>
      <c r="CH39">
        <v>0</v>
      </c>
      <c r="CI39" t="s">
        <v>16</v>
      </c>
      <c r="CJ39">
        <f t="shared" si="6"/>
        <v>1283.2571577475044</v>
      </c>
      <c r="CK39">
        <f t="shared" si="7"/>
        <v>63.880849340779498</v>
      </c>
      <c r="CL39">
        <f t="shared" si="8"/>
        <v>119.7549830468117</v>
      </c>
      <c r="CM39">
        <f t="shared" si="9"/>
        <v>169.6090276769755</v>
      </c>
      <c r="CN39">
        <f t="shared" si="10"/>
        <v>0</v>
      </c>
      <c r="CO39" t="str">
        <f t="shared" si="11"/>
        <v>KR3</v>
      </c>
      <c r="CP39" t="s">
        <v>7</v>
      </c>
      <c r="CQ39">
        <v>0</v>
      </c>
      <c r="CR39">
        <v>63.880849340779498</v>
      </c>
      <c r="CS39">
        <v>124.1680411824843</v>
      </c>
      <c r="CT39" t="s">
        <v>16</v>
      </c>
      <c r="DU39" s="28" t="s">
        <v>183</v>
      </c>
      <c r="DV39" s="28"/>
      <c r="DW39" s="28"/>
      <c r="DX39" s="28"/>
      <c r="DY39" s="28"/>
      <c r="DZ39" s="28"/>
      <c r="EA39" s="28"/>
      <c r="EB39" s="28"/>
      <c r="EC39" s="28"/>
      <c r="ED39" s="28"/>
    </row>
    <row r="40" spans="2:135" x14ac:dyDescent="0.25">
      <c r="B40" t="s">
        <v>30</v>
      </c>
      <c r="C40">
        <v>0</v>
      </c>
      <c r="D40">
        <v>0</v>
      </c>
      <c r="E40">
        <v>0</v>
      </c>
      <c r="F40">
        <v>62.555266357510703</v>
      </c>
      <c r="G40">
        <v>58.9314149185671</v>
      </c>
      <c r="H40">
        <v>57.698503196165298</v>
      </c>
      <c r="I40">
        <v>59.331833804021102</v>
      </c>
      <c r="J40">
        <v>0</v>
      </c>
      <c r="K40">
        <v>58.706584008104002</v>
      </c>
      <c r="L40">
        <v>0</v>
      </c>
      <c r="M40">
        <v>57.523873373020699</v>
      </c>
      <c r="N40">
        <v>0</v>
      </c>
      <c r="O40">
        <v>53.036086914440602</v>
      </c>
      <c r="P40">
        <v>0</v>
      </c>
      <c r="Q40">
        <v>57.230421339780499</v>
      </c>
      <c r="R40">
        <v>57.403790587009503</v>
      </c>
      <c r="S40">
        <v>65.007476281809701</v>
      </c>
      <c r="T40">
        <v>61.243921727905999</v>
      </c>
      <c r="U40">
        <v>0</v>
      </c>
      <c r="V40">
        <v>61.412880058534498</v>
      </c>
      <c r="W40">
        <v>0</v>
      </c>
      <c r="X40">
        <v>57.228596003579703</v>
      </c>
      <c r="Y40">
        <v>0</v>
      </c>
      <c r="Z40">
        <v>0</v>
      </c>
      <c r="AA40">
        <v>0</v>
      </c>
      <c r="AB40">
        <v>0</v>
      </c>
      <c r="AC40">
        <v>0</v>
      </c>
      <c r="AD40">
        <v>0</v>
      </c>
      <c r="AE40">
        <v>0</v>
      </c>
      <c r="AF40">
        <v>58.814803274005001</v>
      </c>
      <c r="AG40">
        <v>0</v>
      </c>
      <c r="AH40">
        <v>0</v>
      </c>
      <c r="AI40">
        <v>0</v>
      </c>
      <c r="AJ40">
        <v>56.804048214974898</v>
      </c>
      <c r="AK40">
        <v>0</v>
      </c>
      <c r="AL40">
        <v>0</v>
      </c>
      <c r="AM40">
        <v>0</v>
      </c>
      <c r="AN40">
        <v>50.3392363560137</v>
      </c>
      <c r="AO40">
        <v>58.442773091150599</v>
      </c>
      <c r="AP40">
        <v>0</v>
      </c>
      <c r="AQ40">
        <v>56.192710801261399</v>
      </c>
      <c r="AR40">
        <v>57.247992126568398</v>
      </c>
      <c r="AS40">
        <v>54.996792716984402</v>
      </c>
      <c r="AT40">
        <v>56.592486506620702</v>
      </c>
      <c r="AU40">
        <v>58.349261214101901</v>
      </c>
      <c r="AV40">
        <v>58.390736376558401</v>
      </c>
      <c r="AW40">
        <v>0</v>
      </c>
      <c r="AX40">
        <v>59.019372047631101</v>
      </c>
      <c r="AY40">
        <v>0</v>
      </c>
      <c r="AZ40">
        <v>0</v>
      </c>
      <c r="BA40">
        <v>0</v>
      </c>
      <c r="BB40">
        <v>0</v>
      </c>
      <c r="BC40">
        <v>0</v>
      </c>
      <c r="BD40">
        <v>0</v>
      </c>
      <c r="BE40">
        <v>54.6785902214137</v>
      </c>
      <c r="BF40">
        <v>57.632188611845699</v>
      </c>
      <c r="BG40">
        <v>0</v>
      </c>
      <c r="BH40">
        <v>0</v>
      </c>
      <c r="BI40">
        <v>0</v>
      </c>
      <c r="BJ40">
        <v>0</v>
      </c>
      <c r="BK40">
        <v>0</v>
      </c>
      <c r="BL40">
        <v>0</v>
      </c>
      <c r="BM40">
        <v>0</v>
      </c>
      <c r="BN40">
        <v>0</v>
      </c>
      <c r="BO40">
        <v>0</v>
      </c>
      <c r="BP40">
        <v>0</v>
      </c>
      <c r="BQ40">
        <v>0</v>
      </c>
      <c r="BR40">
        <v>0</v>
      </c>
      <c r="BS40">
        <v>0</v>
      </c>
      <c r="BT40">
        <v>0</v>
      </c>
      <c r="BU40">
        <v>0</v>
      </c>
      <c r="BV40">
        <v>56.315045708145803</v>
      </c>
      <c r="BW40">
        <v>53.817145861346503</v>
      </c>
      <c r="BX40">
        <v>0</v>
      </c>
      <c r="BY40">
        <v>0</v>
      </c>
      <c r="BZ40">
        <v>63.880849340779498</v>
      </c>
      <c r="CA40">
        <v>54.702850970177899</v>
      </c>
      <c r="CB40">
        <v>62.524561707031197</v>
      </c>
      <c r="CC40">
        <v>57.699249868420203</v>
      </c>
      <c r="CD40">
        <v>0</v>
      </c>
      <c r="CE40">
        <v>0</v>
      </c>
      <c r="CF40">
        <v>0</v>
      </c>
      <c r="CG40">
        <v>0</v>
      </c>
      <c r="CH40">
        <v>58.488829002872997</v>
      </c>
      <c r="CI40" t="s">
        <v>16</v>
      </c>
      <c r="CJ40">
        <f t="shared" si="6"/>
        <v>1912.2401725883533</v>
      </c>
      <c r="CK40">
        <f t="shared" si="7"/>
        <v>232.4768187201017</v>
      </c>
      <c r="CL40">
        <f t="shared" si="8"/>
        <v>56.592486506620702</v>
      </c>
      <c r="CM40">
        <f t="shared" si="9"/>
        <v>167.30757155024381</v>
      </c>
      <c r="CN40">
        <f t="shared" si="10"/>
        <v>0</v>
      </c>
      <c r="CO40" t="str">
        <f t="shared" si="11"/>
        <v>US3</v>
      </c>
      <c r="CP40" t="s">
        <v>3</v>
      </c>
      <c r="CQ40">
        <v>80.25118953186049</v>
      </c>
      <c r="CR40">
        <v>232.4768187201017</v>
      </c>
      <c r="CS40">
        <v>186.74198991539311</v>
      </c>
      <c r="CT40" t="s">
        <v>16</v>
      </c>
      <c r="DU40" s="28"/>
      <c r="DV40" s="28"/>
      <c r="DW40" s="28"/>
      <c r="DX40" s="28"/>
      <c r="DY40" s="28"/>
      <c r="DZ40" s="28"/>
      <c r="EA40" s="28"/>
      <c r="EB40" s="28"/>
      <c r="EC40" s="28"/>
      <c r="ED40" s="28"/>
    </row>
    <row r="41" spans="2:135" ht="15.75" thickBot="1" x14ac:dyDescent="0.3">
      <c r="DU41" s="28"/>
      <c r="DV41" s="28"/>
      <c r="DW41" s="28"/>
      <c r="DX41" s="28"/>
      <c r="DY41" s="28"/>
      <c r="DZ41" s="28"/>
      <c r="EA41" s="28"/>
      <c r="EB41" s="28"/>
      <c r="EC41" s="28"/>
      <c r="ED41" s="28"/>
    </row>
    <row r="42" spans="2:135" ht="15.75" thickBot="1" x14ac:dyDescent="0.3">
      <c r="B42" s="22" t="s">
        <v>144</v>
      </c>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4"/>
      <c r="CP42" s="42" t="s">
        <v>145</v>
      </c>
      <c r="CQ42" s="43"/>
      <c r="CR42" s="43"/>
      <c r="CS42" s="43"/>
      <c r="CT42" s="44"/>
      <c r="DU42" s="28"/>
      <c r="DV42" s="28"/>
      <c r="DW42" s="28"/>
      <c r="DX42" s="28"/>
      <c r="DY42" s="28"/>
      <c r="DZ42" s="28"/>
      <c r="EA42" s="28"/>
      <c r="EB42" s="28"/>
      <c r="EC42" s="28"/>
      <c r="ED42" s="28"/>
    </row>
    <row r="43" spans="2:135" x14ac:dyDescent="0.25">
      <c r="C43">
        <v>10</v>
      </c>
      <c r="D43" t="s">
        <v>74</v>
      </c>
      <c r="E43">
        <v>11</v>
      </c>
      <c r="F43">
        <v>12</v>
      </c>
      <c r="G43">
        <v>13</v>
      </c>
      <c r="H43">
        <v>14</v>
      </c>
      <c r="I43">
        <v>15</v>
      </c>
      <c r="J43">
        <v>16</v>
      </c>
      <c r="K43">
        <v>17</v>
      </c>
      <c r="L43" t="s">
        <v>75</v>
      </c>
      <c r="M43">
        <v>19</v>
      </c>
      <c r="N43" t="s">
        <v>76</v>
      </c>
      <c r="O43" t="s">
        <v>77</v>
      </c>
      <c r="P43" t="s">
        <v>78</v>
      </c>
      <c r="Q43" t="s">
        <v>79</v>
      </c>
      <c r="R43" t="s">
        <v>80</v>
      </c>
      <c r="S43" t="s">
        <v>81</v>
      </c>
      <c r="T43" t="s">
        <v>82</v>
      </c>
      <c r="U43" t="s">
        <v>83</v>
      </c>
      <c r="V43">
        <v>21</v>
      </c>
      <c r="W43">
        <v>22</v>
      </c>
      <c r="X43" t="s">
        <v>84</v>
      </c>
      <c r="Y43" t="s">
        <v>85</v>
      </c>
      <c r="Z43">
        <v>23</v>
      </c>
      <c r="AA43" t="s">
        <v>86</v>
      </c>
      <c r="AB43" t="s">
        <v>87</v>
      </c>
      <c r="AC43" t="s">
        <v>88</v>
      </c>
      <c r="AD43" t="s">
        <v>89</v>
      </c>
      <c r="AE43">
        <v>24</v>
      </c>
      <c r="AF43" t="s">
        <v>90</v>
      </c>
      <c r="AG43" t="s">
        <v>91</v>
      </c>
      <c r="AH43" t="s">
        <v>92</v>
      </c>
      <c r="AI43" t="s">
        <v>93</v>
      </c>
      <c r="AJ43" t="s">
        <v>94</v>
      </c>
      <c r="AK43" t="s">
        <v>95</v>
      </c>
      <c r="AL43" t="s">
        <v>96</v>
      </c>
      <c r="AM43" t="s">
        <v>97</v>
      </c>
      <c r="AN43" t="s">
        <v>98</v>
      </c>
      <c r="AO43" t="s">
        <v>99</v>
      </c>
      <c r="AP43" t="s">
        <v>100</v>
      </c>
      <c r="AQ43" t="s">
        <v>101</v>
      </c>
      <c r="AR43" t="s">
        <v>102</v>
      </c>
      <c r="AS43" t="s">
        <v>103</v>
      </c>
      <c r="AT43" t="s">
        <v>104</v>
      </c>
      <c r="AU43" t="s">
        <v>105</v>
      </c>
      <c r="AV43" t="s">
        <v>106</v>
      </c>
      <c r="AW43" t="s">
        <v>107</v>
      </c>
      <c r="AX43" t="s">
        <v>108</v>
      </c>
      <c r="AY43" t="s">
        <v>109</v>
      </c>
      <c r="AZ43" t="s">
        <v>110</v>
      </c>
      <c r="BA43" t="s">
        <v>111</v>
      </c>
      <c r="BB43" t="s">
        <v>112</v>
      </c>
      <c r="BC43" t="s">
        <v>113</v>
      </c>
      <c r="BD43" t="s">
        <v>114</v>
      </c>
      <c r="BE43" t="s">
        <v>115</v>
      </c>
      <c r="BF43" t="s">
        <v>116</v>
      </c>
      <c r="BG43" t="s">
        <v>117</v>
      </c>
      <c r="BH43" t="s">
        <v>118</v>
      </c>
      <c r="BI43" t="s">
        <v>119</v>
      </c>
      <c r="BJ43" t="s">
        <v>120</v>
      </c>
      <c r="BK43" t="s">
        <v>121</v>
      </c>
      <c r="BL43" t="s">
        <v>122</v>
      </c>
      <c r="BM43" t="s">
        <v>123</v>
      </c>
      <c r="BN43" t="s">
        <v>124</v>
      </c>
      <c r="BO43" t="s">
        <v>125</v>
      </c>
      <c r="BP43" t="s">
        <v>126</v>
      </c>
      <c r="BQ43" t="s">
        <v>127</v>
      </c>
      <c r="BR43" t="s">
        <v>128</v>
      </c>
      <c r="BS43" t="s">
        <v>129</v>
      </c>
      <c r="BT43" t="s">
        <v>130</v>
      </c>
      <c r="BU43" t="s">
        <v>131</v>
      </c>
      <c r="BV43" t="s">
        <v>132</v>
      </c>
      <c r="BW43" t="s">
        <v>133</v>
      </c>
      <c r="BX43" t="s">
        <v>134</v>
      </c>
      <c r="BY43" t="s">
        <v>135</v>
      </c>
      <c r="BZ43">
        <v>30</v>
      </c>
      <c r="CA43">
        <v>31</v>
      </c>
      <c r="CB43">
        <v>32</v>
      </c>
      <c r="CC43" t="s">
        <v>136</v>
      </c>
      <c r="CD43" t="s">
        <v>137</v>
      </c>
      <c r="CE43" t="s">
        <v>138</v>
      </c>
      <c r="CF43" t="s">
        <v>139</v>
      </c>
      <c r="CG43">
        <v>43</v>
      </c>
      <c r="CH43">
        <v>62</v>
      </c>
      <c r="CI43" t="s">
        <v>20</v>
      </c>
      <c r="CJ43" s="16" t="s">
        <v>52</v>
      </c>
      <c r="CK43" s="16" t="s">
        <v>53</v>
      </c>
      <c r="CL43" s="16" t="s">
        <v>145</v>
      </c>
      <c r="CM43" s="16" t="s">
        <v>146</v>
      </c>
      <c r="CN43" s="16" t="s">
        <v>147</v>
      </c>
      <c r="CQ43" s="2" t="s">
        <v>12</v>
      </c>
      <c r="CR43" s="2" t="s">
        <v>11</v>
      </c>
      <c r="CS43" s="2" t="s">
        <v>13</v>
      </c>
      <c r="DU43" s="28"/>
      <c r="DV43" s="28"/>
      <c r="DW43" s="28"/>
      <c r="DX43" s="28"/>
      <c r="DY43" s="28"/>
      <c r="DZ43" s="28"/>
      <c r="EA43" s="28"/>
      <c r="EB43" s="28"/>
      <c r="EC43" s="28"/>
      <c r="ED43" s="28"/>
    </row>
    <row r="44" spans="2:135" x14ac:dyDescent="0.25">
      <c r="B44" t="s">
        <v>6</v>
      </c>
      <c r="C44">
        <v>71.016111236160697</v>
      </c>
      <c r="D44">
        <v>0</v>
      </c>
      <c r="E44">
        <v>64.565504416619405</v>
      </c>
      <c r="F44">
        <v>85.023075526925098</v>
      </c>
      <c r="G44">
        <v>69.507165971606895</v>
      </c>
      <c r="H44">
        <v>0</v>
      </c>
      <c r="I44">
        <v>0</v>
      </c>
      <c r="J44">
        <v>84.143993830062797</v>
      </c>
      <c r="K44">
        <v>81.123066051532007</v>
      </c>
      <c r="L44">
        <v>0</v>
      </c>
      <c r="M44">
        <v>70.593489618657799</v>
      </c>
      <c r="N44">
        <v>86.900272310459101</v>
      </c>
      <c r="O44">
        <v>88.494335175625295</v>
      </c>
      <c r="P44">
        <v>82.156453721677906</v>
      </c>
      <c r="Q44">
        <v>0</v>
      </c>
      <c r="R44">
        <v>0</v>
      </c>
      <c r="S44">
        <v>99.093233830301699</v>
      </c>
      <c r="T44">
        <v>78.093859829541501</v>
      </c>
      <c r="U44">
        <v>92.258377464568596</v>
      </c>
      <c r="V44">
        <v>73.617287836782495</v>
      </c>
      <c r="W44">
        <v>0</v>
      </c>
      <c r="X44">
        <v>0</v>
      </c>
      <c r="Y44">
        <v>76.848732081979804</v>
      </c>
      <c r="Z44">
        <v>0</v>
      </c>
      <c r="AA44">
        <v>96.879040057303598</v>
      </c>
      <c r="AB44">
        <v>55.418685131488402</v>
      </c>
      <c r="AC44">
        <v>0</v>
      </c>
      <c r="AD44">
        <v>92.118987564282804</v>
      </c>
      <c r="AE44">
        <v>71.016111236160697</v>
      </c>
      <c r="AF44">
        <v>0</v>
      </c>
      <c r="AG44">
        <v>64.565504416619405</v>
      </c>
      <c r="AH44">
        <v>85.023075526925098</v>
      </c>
      <c r="AI44">
        <v>0</v>
      </c>
      <c r="AJ44">
        <v>0</v>
      </c>
      <c r="AK44">
        <v>66.114183246714404</v>
      </c>
      <c r="AL44">
        <v>84.143993830062797</v>
      </c>
      <c r="AM44">
        <v>0</v>
      </c>
      <c r="AN44">
        <v>0</v>
      </c>
      <c r="AO44">
        <v>0</v>
      </c>
      <c r="AP44">
        <v>0</v>
      </c>
      <c r="AQ44">
        <v>88.494335175625295</v>
      </c>
      <c r="AR44">
        <v>0</v>
      </c>
      <c r="AS44">
        <v>0</v>
      </c>
      <c r="AT44">
        <v>0</v>
      </c>
      <c r="AU44">
        <v>99.093233830301699</v>
      </c>
      <c r="AV44">
        <v>78.093859829541501</v>
      </c>
      <c r="AW44">
        <v>0</v>
      </c>
      <c r="AX44">
        <v>0</v>
      </c>
      <c r="AY44">
        <v>0</v>
      </c>
      <c r="AZ44">
        <v>0</v>
      </c>
      <c r="BA44">
        <v>0</v>
      </c>
      <c r="BB44">
        <v>81.142507666432707</v>
      </c>
      <c r="BC44">
        <v>0</v>
      </c>
      <c r="BD44">
        <v>55.418685131488402</v>
      </c>
      <c r="BE44">
        <v>0</v>
      </c>
      <c r="BF44">
        <v>0</v>
      </c>
      <c r="BG44">
        <v>0</v>
      </c>
      <c r="BH44">
        <v>0</v>
      </c>
      <c r="BI44">
        <v>0</v>
      </c>
      <c r="BJ44">
        <v>0</v>
      </c>
      <c r="BK44">
        <v>0</v>
      </c>
      <c r="BL44">
        <v>87.668531359102403</v>
      </c>
      <c r="BM44">
        <v>66.114183246714404</v>
      </c>
      <c r="BN44">
        <v>0</v>
      </c>
      <c r="BO44">
        <v>81.123066051532007</v>
      </c>
      <c r="BP44">
        <v>80.642895929661506</v>
      </c>
      <c r="BQ44">
        <v>70.593489618657799</v>
      </c>
      <c r="BR44">
        <v>86.900272310459101</v>
      </c>
      <c r="BS44">
        <v>88.494335175625295</v>
      </c>
      <c r="BT44">
        <v>82.156453721677906</v>
      </c>
      <c r="BU44">
        <v>96.428051823245298</v>
      </c>
      <c r="BV44">
        <v>0</v>
      </c>
      <c r="BW44">
        <v>99.093233830301699</v>
      </c>
      <c r="BX44">
        <v>0</v>
      </c>
      <c r="BY44">
        <v>0</v>
      </c>
      <c r="BZ44">
        <v>0</v>
      </c>
      <c r="CA44">
        <v>0</v>
      </c>
      <c r="CB44">
        <v>0</v>
      </c>
      <c r="CC44">
        <v>0</v>
      </c>
      <c r="CD44">
        <v>0</v>
      </c>
      <c r="CE44">
        <v>0</v>
      </c>
      <c r="CF44">
        <v>55.418685131488402</v>
      </c>
      <c r="CG44">
        <v>70.404591666508793</v>
      </c>
      <c r="CH44">
        <v>0</v>
      </c>
      <c r="CI44" t="s">
        <v>21</v>
      </c>
      <c r="CJ44">
        <f>SUM(C44:CH44)</f>
        <v>3185.9949514104219</v>
      </c>
      <c r="CK44">
        <f>SUM(CH44,AV44,AU44,AR44)</f>
        <v>177.18709365984319</v>
      </c>
      <c r="CL44">
        <f>SUM(AI44,AT44,BB44,BH44,BO44,BN44,BY44)</f>
        <v>162.26557371796471</v>
      </c>
      <c r="CM44">
        <f>SUM(CD44,BN44,BG44,BE44,AY44,AS44,AP44,BF44)</f>
        <v>0</v>
      </c>
      <c r="CN44">
        <f>SUM(BY44,BN44,AI44)</f>
        <v>0</v>
      </c>
      <c r="CO44" t="str">
        <f>B44</f>
        <v>CN</v>
      </c>
      <c r="CP44" t="s">
        <v>6</v>
      </c>
      <c r="CQ44">
        <v>0</v>
      </c>
      <c r="CR44">
        <v>0</v>
      </c>
      <c r="CS44">
        <v>162.26557371796471</v>
      </c>
      <c r="CT44" t="s">
        <v>21</v>
      </c>
    </row>
    <row r="45" spans="2:135" x14ac:dyDescent="0.25">
      <c r="B45" t="s">
        <v>5</v>
      </c>
      <c r="C45">
        <v>0</v>
      </c>
      <c r="D45">
        <v>0</v>
      </c>
      <c r="E45">
        <v>0</v>
      </c>
      <c r="F45">
        <v>0</v>
      </c>
      <c r="G45">
        <v>0</v>
      </c>
      <c r="H45">
        <v>0</v>
      </c>
      <c r="I45">
        <v>0</v>
      </c>
      <c r="J45">
        <v>0</v>
      </c>
      <c r="K45">
        <v>0</v>
      </c>
      <c r="L45">
        <v>96.727765729267603</v>
      </c>
      <c r="M45">
        <v>0</v>
      </c>
      <c r="N45">
        <v>0</v>
      </c>
      <c r="O45">
        <v>0</v>
      </c>
      <c r="P45">
        <v>69.910379181664297</v>
      </c>
      <c r="Q45">
        <v>0</v>
      </c>
      <c r="R45">
        <v>0</v>
      </c>
      <c r="S45">
        <v>0</v>
      </c>
      <c r="T45">
        <v>0</v>
      </c>
      <c r="U45">
        <v>0</v>
      </c>
      <c r="V45">
        <v>0</v>
      </c>
      <c r="W45">
        <v>94.847772636863894</v>
      </c>
      <c r="X45">
        <v>75.202726109766601</v>
      </c>
      <c r="Y45">
        <v>0</v>
      </c>
      <c r="Z45">
        <v>67.779657672574601</v>
      </c>
      <c r="AA45">
        <v>61.231104508413999</v>
      </c>
      <c r="AB45">
        <v>0</v>
      </c>
      <c r="AC45">
        <v>76.594831428799694</v>
      </c>
      <c r="AD45">
        <v>0</v>
      </c>
      <c r="AE45">
        <v>0</v>
      </c>
      <c r="AF45">
        <v>0</v>
      </c>
      <c r="AG45">
        <v>82.668716904542507</v>
      </c>
      <c r="AH45">
        <v>0</v>
      </c>
      <c r="AI45">
        <v>78.585865621105995</v>
      </c>
      <c r="AJ45">
        <v>0</v>
      </c>
      <c r="AK45">
        <v>0</v>
      </c>
      <c r="AL45">
        <v>73.582724164176497</v>
      </c>
      <c r="AM45">
        <v>35.319301582020898</v>
      </c>
      <c r="AN45">
        <v>96.727765729267603</v>
      </c>
      <c r="AO45">
        <v>0</v>
      </c>
      <c r="AP45">
        <v>92.851139165946407</v>
      </c>
      <c r="AQ45">
        <v>0</v>
      </c>
      <c r="AR45">
        <v>0</v>
      </c>
      <c r="AS45">
        <v>0</v>
      </c>
      <c r="AT45">
        <v>66.794075941804806</v>
      </c>
      <c r="AU45">
        <v>0</v>
      </c>
      <c r="AV45">
        <v>0</v>
      </c>
      <c r="AW45">
        <v>91.337971380760195</v>
      </c>
      <c r="AX45">
        <v>0</v>
      </c>
      <c r="AY45">
        <v>94.847772636863894</v>
      </c>
      <c r="AZ45">
        <v>75.202726109766601</v>
      </c>
      <c r="BA45">
        <v>0</v>
      </c>
      <c r="BB45">
        <v>0</v>
      </c>
      <c r="BC45">
        <v>61.231104508413999</v>
      </c>
      <c r="BD45">
        <v>92.268923471533597</v>
      </c>
      <c r="BE45">
        <v>76.594831428799694</v>
      </c>
      <c r="BF45">
        <v>91.125196463097893</v>
      </c>
      <c r="BG45">
        <v>81.638777941279798</v>
      </c>
      <c r="BH45">
        <v>92.185259703149299</v>
      </c>
      <c r="BI45">
        <v>82.668716904542507</v>
      </c>
      <c r="BJ45">
        <v>89.0336245521287</v>
      </c>
      <c r="BK45">
        <v>78.585865621105995</v>
      </c>
      <c r="BL45">
        <v>0</v>
      </c>
      <c r="BM45">
        <v>82.887497535401295</v>
      </c>
      <c r="BN45">
        <v>73.582724164176497</v>
      </c>
      <c r="BO45">
        <v>35.319301582020898</v>
      </c>
      <c r="BP45">
        <v>0</v>
      </c>
      <c r="BQ45">
        <v>0</v>
      </c>
      <c r="BR45">
        <v>0</v>
      </c>
      <c r="BS45">
        <v>0</v>
      </c>
      <c r="BT45">
        <v>0</v>
      </c>
      <c r="BU45">
        <v>0</v>
      </c>
      <c r="BV45">
        <v>0</v>
      </c>
      <c r="BW45">
        <v>0</v>
      </c>
      <c r="BX45">
        <v>65.380937131669199</v>
      </c>
      <c r="BY45">
        <v>91.337971380760195</v>
      </c>
      <c r="BZ45">
        <v>0</v>
      </c>
      <c r="CA45">
        <v>94.847772636863894</v>
      </c>
      <c r="CB45">
        <v>75.202726109766601</v>
      </c>
      <c r="CC45">
        <v>0</v>
      </c>
      <c r="CD45">
        <v>67.779657672574601</v>
      </c>
      <c r="CE45">
        <v>61.231104508413999</v>
      </c>
      <c r="CF45">
        <v>0</v>
      </c>
      <c r="CG45">
        <v>0</v>
      </c>
      <c r="CH45">
        <v>0</v>
      </c>
      <c r="CI45" t="s">
        <v>21</v>
      </c>
      <c r="CJ45">
        <f t="shared" ref="CJ45:CJ59" si="12">SUM(C45:CH45)</f>
        <v>2723.1142898193052</v>
      </c>
      <c r="CK45">
        <f t="shared" ref="CK45:CK59" si="13">SUM(CH45,AV45,AU45,AR45)</f>
        <v>0</v>
      </c>
      <c r="CL45">
        <f t="shared" ref="CL45:CL59" si="14">SUM(AI45,AT45,BB45,BH45,BO45,BN45,BY45)</f>
        <v>437.80519839301769</v>
      </c>
      <c r="CM45">
        <f t="shared" ref="CM45:CM59" si="15">SUM(CD45,BN45,BG45,BE45,AY45,AS45,AP45,BF45)</f>
        <v>578.4200994727388</v>
      </c>
      <c r="CN45">
        <f t="shared" ref="CN45:CN59" si="16">SUM(BY45,BN45,AI45)</f>
        <v>243.50656116604267</v>
      </c>
      <c r="CO45" t="str">
        <f t="shared" ref="CO45:CO59" si="17">B45</f>
        <v>JP</v>
      </c>
      <c r="CP45" t="s">
        <v>5</v>
      </c>
      <c r="CQ45">
        <v>641.02221326247206</v>
      </c>
      <c r="CR45">
        <v>482.54974374161213</v>
      </c>
      <c r="CS45">
        <v>437.80519839301769</v>
      </c>
      <c r="CT45" t="s">
        <v>21</v>
      </c>
    </row>
    <row r="46" spans="2:135" x14ac:dyDescent="0.25">
      <c r="B46" t="s">
        <v>7</v>
      </c>
      <c r="C46">
        <v>0</v>
      </c>
      <c r="D46">
        <v>0</v>
      </c>
      <c r="E46">
        <v>0</v>
      </c>
      <c r="F46">
        <v>0</v>
      </c>
      <c r="G46">
        <v>0</v>
      </c>
      <c r="H46">
        <v>0</v>
      </c>
      <c r="I46">
        <v>88.494335175625295</v>
      </c>
      <c r="J46">
        <v>0</v>
      </c>
      <c r="K46">
        <v>0</v>
      </c>
      <c r="L46">
        <v>0</v>
      </c>
      <c r="M46">
        <v>0</v>
      </c>
      <c r="N46">
        <v>0</v>
      </c>
      <c r="O46">
        <v>0</v>
      </c>
      <c r="P46">
        <v>0</v>
      </c>
      <c r="Q46">
        <v>92.078028949449802</v>
      </c>
      <c r="R46">
        <v>84.427565748105295</v>
      </c>
      <c r="S46">
        <v>0</v>
      </c>
      <c r="T46">
        <v>0</v>
      </c>
      <c r="U46">
        <v>96.879040057303598</v>
      </c>
      <c r="V46">
        <v>0</v>
      </c>
      <c r="W46">
        <v>0</v>
      </c>
      <c r="X46">
        <v>0</v>
      </c>
      <c r="Y46">
        <v>0</v>
      </c>
      <c r="Z46">
        <v>0</v>
      </c>
      <c r="AA46">
        <v>0</v>
      </c>
      <c r="AB46">
        <v>0</v>
      </c>
      <c r="AC46">
        <v>69.507165971606895</v>
      </c>
      <c r="AD46">
        <v>0</v>
      </c>
      <c r="AE46">
        <v>0</v>
      </c>
      <c r="AF46">
        <v>84.143993830062797</v>
      </c>
      <c r="AG46">
        <v>0</v>
      </c>
      <c r="AH46">
        <v>0</v>
      </c>
      <c r="AI46">
        <v>70.593489618657799</v>
      </c>
      <c r="AJ46">
        <v>86.900272310459101</v>
      </c>
      <c r="AK46">
        <v>0</v>
      </c>
      <c r="AL46">
        <v>0</v>
      </c>
      <c r="AM46">
        <v>96.428051823245298</v>
      </c>
      <c r="AN46">
        <v>0</v>
      </c>
      <c r="AO46">
        <v>0</v>
      </c>
      <c r="AP46">
        <v>78.093859829541501</v>
      </c>
      <c r="AQ46">
        <v>92.258377464568596</v>
      </c>
      <c r="AR46">
        <v>73.617287836782495</v>
      </c>
      <c r="AS46">
        <v>92.078028949449802</v>
      </c>
      <c r="AT46">
        <v>0</v>
      </c>
      <c r="AU46">
        <v>0</v>
      </c>
      <c r="AV46">
        <v>0</v>
      </c>
      <c r="AW46">
        <v>0</v>
      </c>
      <c r="AX46">
        <v>0</v>
      </c>
      <c r="AY46">
        <v>70.404591666508793</v>
      </c>
      <c r="AZ46">
        <v>0</v>
      </c>
      <c r="BA46">
        <v>0</v>
      </c>
      <c r="BB46">
        <v>0</v>
      </c>
      <c r="BC46">
        <v>64.565504416619405</v>
      </c>
      <c r="BD46">
        <v>85.023075526925098</v>
      </c>
      <c r="BE46">
        <v>0</v>
      </c>
      <c r="BF46">
        <v>87.668531359102403</v>
      </c>
      <c r="BG46">
        <v>66.114183246714404</v>
      </c>
      <c r="BH46">
        <v>0</v>
      </c>
      <c r="BI46">
        <v>0</v>
      </c>
      <c r="BJ46">
        <v>0</v>
      </c>
      <c r="BK46">
        <v>70.593489618657799</v>
      </c>
      <c r="BL46">
        <v>86.900272310459101</v>
      </c>
      <c r="BM46">
        <v>0</v>
      </c>
      <c r="BN46">
        <v>0</v>
      </c>
      <c r="BO46">
        <v>96.428051823245298</v>
      </c>
      <c r="BP46">
        <v>0</v>
      </c>
      <c r="BQ46">
        <v>0</v>
      </c>
      <c r="BR46">
        <v>0</v>
      </c>
      <c r="BS46">
        <v>0</v>
      </c>
      <c r="BT46">
        <v>73.617287836782495</v>
      </c>
      <c r="BU46">
        <v>0</v>
      </c>
      <c r="BV46">
        <v>0</v>
      </c>
      <c r="BW46">
        <v>0</v>
      </c>
      <c r="BX46">
        <v>0</v>
      </c>
      <c r="BY46">
        <v>96.879040057303598</v>
      </c>
      <c r="BZ46">
        <v>55.418685131488402</v>
      </c>
      <c r="CA46">
        <v>70.404591666508793</v>
      </c>
      <c r="CB46">
        <v>0</v>
      </c>
      <c r="CC46">
        <v>0</v>
      </c>
      <c r="CD46">
        <v>82.8051211288453</v>
      </c>
      <c r="CE46">
        <v>64.565504416619405</v>
      </c>
      <c r="CF46">
        <v>85.023075526925098</v>
      </c>
      <c r="CG46">
        <v>69.507165971606895</v>
      </c>
      <c r="CH46">
        <v>87.668531359102403</v>
      </c>
      <c r="CI46" t="s">
        <v>21</v>
      </c>
      <c r="CJ46">
        <f t="shared" si="12"/>
        <v>2419.0862006282728</v>
      </c>
      <c r="CK46">
        <f t="shared" si="13"/>
        <v>161.2858191958849</v>
      </c>
      <c r="CL46">
        <f t="shared" si="14"/>
        <v>263.90058149920668</v>
      </c>
      <c r="CM46">
        <f t="shared" si="15"/>
        <v>477.16431618016219</v>
      </c>
      <c r="CN46">
        <f t="shared" si="16"/>
        <v>167.4725296759614</v>
      </c>
      <c r="CO46" t="str">
        <f t="shared" si="17"/>
        <v>KR</v>
      </c>
      <c r="CP46" t="s">
        <v>7</v>
      </c>
      <c r="CQ46">
        <v>95.933468580022094</v>
      </c>
      <c r="CR46">
        <v>179.69278347439479</v>
      </c>
      <c r="CS46">
        <v>263.90058149920668</v>
      </c>
      <c r="CT46" t="s">
        <v>21</v>
      </c>
    </row>
    <row r="47" spans="2:135" x14ac:dyDescent="0.25">
      <c r="B47" t="s">
        <v>3</v>
      </c>
      <c r="C47">
        <v>0</v>
      </c>
      <c r="D47">
        <v>96.727765729267603</v>
      </c>
      <c r="E47">
        <v>0</v>
      </c>
      <c r="F47">
        <v>0</v>
      </c>
      <c r="G47">
        <v>0</v>
      </c>
      <c r="H47">
        <v>69.910379181664297</v>
      </c>
      <c r="I47">
        <v>71.711457655900304</v>
      </c>
      <c r="J47">
        <v>0</v>
      </c>
      <c r="K47">
        <v>0</v>
      </c>
      <c r="L47">
        <v>0</v>
      </c>
      <c r="M47">
        <v>0</v>
      </c>
      <c r="N47">
        <v>0</v>
      </c>
      <c r="O47">
        <v>0</v>
      </c>
      <c r="P47">
        <v>0</v>
      </c>
      <c r="Q47">
        <v>0</v>
      </c>
      <c r="R47">
        <v>0</v>
      </c>
      <c r="S47">
        <v>0</v>
      </c>
      <c r="T47">
        <v>0</v>
      </c>
      <c r="U47">
        <v>0</v>
      </c>
      <c r="V47">
        <v>91.125196463097893</v>
      </c>
      <c r="W47">
        <v>0</v>
      </c>
      <c r="X47">
        <v>0</v>
      </c>
      <c r="Y47">
        <v>0</v>
      </c>
      <c r="Z47">
        <v>89.0336245521287</v>
      </c>
      <c r="AA47">
        <v>0</v>
      </c>
      <c r="AB47">
        <v>0</v>
      </c>
      <c r="AC47">
        <v>0</v>
      </c>
      <c r="AD47">
        <v>0</v>
      </c>
      <c r="AE47">
        <v>0</v>
      </c>
      <c r="AF47">
        <v>96.727765729267603</v>
      </c>
      <c r="AG47">
        <v>0</v>
      </c>
      <c r="AH47">
        <v>0</v>
      </c>
      <c r="AI47">
        <v>0</v>
      </c>
      <c r="AJ47">
        <v>69.910379181664297</v>
      </c>
      <c r="AK47">
        <v>0</v>
      </c>
      <c r="AL47">
        <v>0</v>
      </c>
      <c r="AM47">
        <v>0</v>
      </c>
      <c r="AN47">
        <v>65.380937131669199</v>
      </c>
      <c r="AO47">
        <v>91.337971380760195</v>
      </c>
      <c r="AP47">
        <v>47.349571098974103</v>
      </c>
      <c r="AQ47">
        <v>0</v>
      </c>
      <c r="AR47">
        <v>75.202726109766601</v>
      </c>
      <c r="AS47">
        <v>0</v>
      </c>
      <c r="AT47">
        <v>67.779657672574601</v>
      </c>
      <c r="AU47">
        <v>0</v>
      </c>
      <c r="AV47">
        <v>92.268923471533597</v>
      </c>
      <c r="AW47">
        <v>0</v>
      </c>
      <c r="AX47">
        <v>91.125196463097893</v>
      </c>
      <c r="AY47">
        <v>0</v>
      </c>
      <c r="AZ47">
        <v>92.185259703149299</v>
      </c>
      <c r="BA47">
        <v>0</v>
      </c>
      <c r="BB47">
        <v>0</v>
      </c>
      <c r="BC47">
        <v>0</v>
      </c>
      <c r="BD47">
        <v>0</v>
      </c>
      <c r="BE47">
        <v>0</v>
      </c>
      <c r="BF47">
        <v>0</v>
      </c>
      <c r="BG47">
        <v>0</v>
      </c>
      <c r="BH47">
        <v>0</v>
      </c>
      <c r="BI47">
        <v>0</v>
      </c>
      <c r="BJ47">
        <v>92.851139165946407</v>
      </c>
      <c r="BK47">
        <v>73.754103937220705</v>
      </c>
      <c r="BL47">
        <v>0</v>
      </c>
      <c r="BM47">
        <v>0</v>
      </c>
      <c r="BN47">
        <v>66.794075941804806</v>
      </c>
      <c r="BO47">
        <v>0</v>
      </c>
      <c r="BP47">
        <v>0</v>
      </c>
      <c r="BQ47">
        <v>0</v>
      </c>
      <c r="BR47">
        <v>0</v>
      </c>
      <c r="BS47">
        <v>0</v>
      </c>
      <c r="BT47">
        <v>0</v>
      </c>
      <c r="BU47">
        <v>0</v>
      </c>
      <c r="BV47">
        <v>0</v>
      </c>
      <c r="BW47">
        <v>0</v>
      </c>
      <c r="BX47">
        <v>0</v>
      </c>
      <c r="BY47">
        <v>76.594831428799694</v>
      </c>
      <c r="BZ47">
        <v>0</v>
      </c>
      <c r="CA47">
        <v>81.638777941279798</v>
      </c>
      <c r="CB47">
        <v>92.185259703149299</v>
      </c>
      <c r="CC47">
        <v>82.668716904542507</v>
      </c>
      <c r="CD47">
        <v>89.0336245521287</v>
      </c>
      <c r="CE47">
        <v>0</v>
      </c>
      <c r="CF47">
        <v>0</v>
      </c>
      <c r="CG47">
        <v>0</v>
      </c>
      <c r="CH47">
        <v>73.582724164176497</v>
      </c>
      <c r="CI47" t="s">
        <v>21</v>
      </c>
      <c r="CJ47">
        <f t="shared" si="12"/>
        <v>1936.8800652635641</v>
      </c>
      <c r="CK47">
        <f t="shared" si="13"/>
        <v>241.05437374547671</v>
      </c>
      <c r="CL47">
        <f t="shared" si="14"/>
        <v>211.16856504317911</v>
      </c>
      <c r="CM47">
        <f t="shared" si="15"/>
        <v>203.1772715929076</v>
      </c>
      <c r="CN47">
        <f t="shared" si="16"/>
        <v>143.3889073706045</v>
      </c>
      <c r="CO47" t="str">
        <f t="shared" si="17"/>
        <v>US</v>
      </c>
      <c r="CP47" t="s">
        <v>3</v>
      </c>
      <c r="CQ47">
        <v>93.929517453588105</v>
      </c>
      <c r="CR47">
        <v>95.890050750483894</v>
      </c>
      <c r="CS47">
        <v>211.16856504317911</v>
      </c>
      <c r="CT47" t="s">
        <v>21</v>
      </c>
    </row>
    <row r="48" spans="2:135" x14ac:dyDescent="0.25">
      <c r="B48" t="s">
        <v>24</v>
      </c>
      <c r="C48">
        <v>23</v>
      </c>
      <c r="D48">
        <v>0</v>
      </c>
      <c r="E48">
        <v>134</v>
      </c>
      <c r="F48">
        <v>27</v>
      </c>
      <c r="G48">
        <v>63</v>
      </c>
      <c r="H48">
        <v>0</v>
      </c>
      <c r="I48">
        <v>0</v>
      </c>
      <c r="J48">
        <v>31</v>
      </c>
      <c r="K48">
        <v>24</v>
      </c>
      <c r="L48">
        <v>0</v>
      </c>
      <c r="M48">
        <v>37</v>
      </c>
      <c r="N48">
        <v>71</v>
      </c>
      <c r="O48">
        <v>55</v>
      </c>
      <c r="P48">
        <v>40</v>
      </c>
      <c r="Q48">
        <v>0</v>
      </c>
      <c r="R48">
        <v>0</v>
      </c>
      <c r="S48">
        <v>32</v>
      </c>
      <c r="T48">
        <v>31</v>
      </c>
      <c r="U48">
        <v>57</v>
      </c>
      <c r="V48">
        <v>80</v>
      </c>
      <c r="W48">
        <v>0</v>
      </c>
      <c r="X48">
        <v>0</v>
      </c>
      <c r="Y48">
        <v>32</v>
      </c>
      <c r="Z48">
        <v>0</v>
      </c>
      <c r="AA48">
        <v>36</v>
      </c>
      <c r="AB48">
        <v>26</v>
      </c>
      <c r="AC48">
        <v>0</v>
      </c>
      <c r="AD48">
        <v>31</v>
      </c>
      <c r="AE48">
        <v>23</v>
      </c>
      <c r="AF48">
        <v>0</v>
      </c>
      <c r="AG48">
        <v>134</v>
      </c>
      <c r="AH48">
        <v>27</v>
      </c>
      <c r="AI48">
        <v>0</v>
      </c>
      <c r="AJ48">
        <v>0</v>
      </c>
      <c r="AK48">
        <v>54</v>
      </c>
      <c r="AL48">
        <v>31</v>
      </c>
      <c r="AM48">
        <v>0</v>
      </c>
      <c r="AN48">
        <v>0</v>
      </c>
      <c r="AO48">
        <v>0</v>
      </c>
      <c r="AP48">
        <v>0</v>
      </c>
      <c r="AQ48">
        <v>55</v>
      </c>
      <c r="AR48">
        <v>0</v>
      </c>
      <c r="AS48">
        <v>0</v>
      </c>
      <c r="AT48">
        <v>0</v>
      </c>
      <c r="AU48">
        <v>32</v>
      </c>
      <c r="AV48">
        <v>31</v>
      </c>
      <c r="AW48">
        <v>0</v>
      </c>
      <c r="AX48">
        <v>0</v>
      </c>
      <c r="AY48">
        <v>0</v>
      </c>
      <c r="AZ48">
        <v>0</v>
      </c>
      <c r="BA48">
        <v>0</v>
      </c>
      <c r="BB48">
        <v>84</v>
      </c>
      <c r="BC48">
        <v>0</v>
      </c>
      <c r="BD48">
        <v>26</v>
      </c>
      <c r="BE48">
        <v>0</v>
      </c>
      <c r="BF48">
        <v>0</v>
      </c>
      <c r="BG48">
        <v>0</v>
      </c>
      <c r="BH48">
        <v>0</v>
      </c>
      <c r="BI48">
        <v>0</v>
      </c>
      <c r="BJ48">
        <v>0</v>
      </c>
      <c r="BK48">
        <v>0</v>
      </c>
      <c r="BL48">
        <v>42</v>
      </c>
      <c r="BM48">
        <v>54</v>
      </c>
      <c r="BN48">
        <v>0</v>
      </c>
      <c r="BO48">
        <v>24</v>
      </c>
      <c r="BP48">
        <v>59</v>
      </c>
      <c r="BQ48">
        <v>37</v>
      </c>
      <c r="BR48">
        <v>71</v>
      </c>
      <c r="BS48">
        <v>55</v>
      </c>
      <c r="BT48">
        <v>40</v>
      </c>
      <c r="BU48">
        <v>39</v>
      </c>
      <c r="BV48">
        <v>0</v>
      </c>
      <c r="BW48">
        <v>32</v>
      </c>
      <c r="BX48">
        <v>0</v>
      </c>
      <c r="BY48">
        <v>0</v>
      </c>
      <c r="BZ48">
        <v>0</v>
      </c>
      <c r="CA48">
        <v>0</v>
      </c>
      <c r="CB48">
        <v>0</v>
      </c>
      <c r="CC48">
        <v>0</v>
      </c>
      <c r="CD48">
        <v>0</v>
      </c>
      <c r="CE48">
        <v>0</v>
      </c>
      <c r="CF48">
        <v>26</v>
      </c>
      <c r="CG48">
        <v>99</v>
      </c>
      <c r="CH48">
        <v>0</v>
      </c>
      <c r="CI48" t="s">
        <v>14</v>
      </c>
      <c r="CJ48">
        <f t="shared" si="12"/>
        <v>1905</v>
      </c>
      <c r="CK48">
        <f t="shared" si="13"/>
        <v>63</v>
      </c>
      <c r="CL48">
        <f t="shared" si="14"/>
        <v>108</v>
      </c>
      <c r="CM48">
        <f t="shared" si="15"/>
        <v>0</v>
      </c>
      <c r="CN48">
        <f t="shared" si="16"/>
        <v>0</v>
      </c>
      <c r="CO48" t="str">
        <f t="shared" si="17"/>
        <v>CN1</v>
      </c>
      <c r="CP48" t="s">
        <v>6</v>
      </c>
      <c r="CQ48">
        <v>0</v>
      </c>
      <c r="CR48">
        <v>0</v>
      </c>
      <c r="CS48">
        <v>108</v>
      </c>
      <c r="CT48" t="s">
        <v>14</v>
      </c>
    </row>
    <row r="49" spans="2:134" x14ac:dyDescent="0.25">
      <c r="B49" t="s">
        <v>23</v>
      </c>
      <c r="C49">
        <v>0</v>
      </c>
      <c r="D49">
        <v>0</v>
      </c>
      <c r="E49">
        <v>0</v>
      </c>
      <c r="F49">
        <v>0</v>
      </c>
      <c r="G49">
        <v>0</v>
      </c>
      <c r="H49">
        <v>0</v>
      </c>
      <c r="I49">
        <v>0</v>
      </c>
      <c r="J49">
        <v>0</v>
      </c>
      <c r="K49">
        <v>0</v>
      </c>
      <c r="L49">
        <v>35</v>
      </c>
      <c r="M49">
        <v>0</v>
      </c>
      <c r="N49">
        <v>0</v>
      </c>
      <c r="O49">
        <v>0</v>
      </c>
      <c r="P49">
        <v>56</v>
      </c>
      <c r="Q49">
        <v>0</v>
      </c>
      <c r="R49">
        <v>0</v>
      </c>
      <c r="S49">
        <v>0</v>
      </c>
      <c r="T49">
        <v>0</v>
      </c>
      <c r="U49">
        <v>0</v>
      </c>
      <c r="V49">
        <v>0</v>
      </c>
      <c r="W49">
        <v>21</v>
      </c>
      <c r="X49">
        <v>67</v>
      </c>
      <c r="Y49">
        <v>0</v>
      </c>
      <c r="Z49">
        <v>59</v>
      </c>
      <c r="AA49">
        <v>67</v>
      </c>
      <c r="AB49">
        <v>0</v>
      </c>
      <c r="AC49">
        <v>69</v>
      </c>
      <c r="AD49">
        <v>0</v>
      </c>
      <c r="AE49">
        <v>0</v>
      </c>
      <c r="AF49">
        <v>0</v>
      </c>
      <c r="AG49">
        <v>53</v>
      </c>
      <c r="AH49">
        <v>0</v>
      </c>
      <c r="AI49">
        <v>47</v>
      </c>
      <c r="AJ49">
        <v>0</v>
      </c>
      <c r="AK49">
        <v>0</v>
      </c>
      <c r="AL49">
        <v>73</v>
      </c>
      <c r="AM49">
        <v>110</v>
      </c>
      <c r="AN49">
        <v>35</v>
      </c>
      <c r="AO49">
        <v>0</v>
      </c>
      <c r="AP49">
        <v>46</v>
      </c>
      <c r="AQ49">
        <v>0</v>
      </c>
      <c r="AR49">
        <v>0</v>
      </c>
      <c r="AS49">
        <v>0</v>
      </c>
      <c r="AT49">
        <v>69</v>
      </c>
      <c r="AU49">
        <v>0</v>
      </c>
      <c r="AV49">
        <v>0</v>
      </c>
      <c r="AW49">
        <v>31</v>
      </c>
      <c r="AX49">
        <v>0</v>
      </c>
      <c r="AY49">
        <v>21</v>
      </c>
      <c r="AZ49">
        <v>67</v>
      </c>
      <c r="BA49">
        <v>97</v>
      </c>
      <c r="BB49">
        <v>0</v>
      </c>
      <c r="BC49">
        <v>67</v>
      </c>
      <c r="BD49">
        <v>38</v>
      </c>
      <c r="BE49">
        <v>69</v>
      </c>
      <c r="BF49">
        <v>36</v>
      </c>
      <c r="BG49">
        <v>29</v>
      </c>
      <c r="BH49">
        <v>37</v>
      </c>
      <c r="BI49">
        <v>53</v>
      </c>
      <c r="BJ49">
        <v>19</v>
      </c>
      <c r="BK49">
        <v>47</v>
      </c>
      <c r="BL49">
        <v>0</v>
      </c>
      <c r="BM49">
        <v>17</v>
      </c>
      <c r="BN49">
        <v>73</v>
      </c>
      <c r="BO49">
        <v>110</v>
      </c>
      <c r="BP49">
        <v>0</v>
      </c>
      <c r="BQ49">
        <v>0</v>
      </c>
      <c r="BR49">
        <v>0</v>
      </c>
      <c r="BS49">
        <v>0</v>
      </c>
      <c r="BT49">
        <v>0</v>
      </c>
      <c r="BU49">
        <v>0</v>
      </c>
      <c r="BV49">
        <v>0</v>
      </c>
      <c r="BW49">
        <v>0</v>
      </c>
      <c r="BX49">
        <v>22</v>
      </c>
      <c r="BY49">
        <v>31</v>
      </c>
      <c r="BZ49">
        <v>0</v>
      </c>
      <c r="CA49">
        <v>21</v>
      </c>
      <c r="CB49">
        <v>67</v>
      </c>
      <c r="CC49">
        <v>0</v>
      </c>
      <c r="CD49">
        <v>59</v>
      </c>
      <c r="CE49">
        <v>67</v>
      </c>
      <c r="CF49">
        <v>0</v>
      </c>
      <c r="CG49">
        <v>0</v>
      </c>
      <c r="CH49">
        <v>0</v>
      </c>
      <c r="CI49" t="s">
        <v>14</v>
      </c>
      <c r="CJ49">
        <f t="shared" si="12"/>
        <v>1885</v>
      </c>
      <c r="CK49">
        <f t="shared" si="13"/>
        <v>0</v>
      </c>
      <c r="CL49">
        <f t="shared" si="14"/>
        <v>367</v>
      </c>
      <c r="CM49">
        <f t="shared" si="15"/>
        <v>333</v>
      </c>
      <c r="CN49">
        <f t="shared" si="16"/>
        <v>151</v>
      </c>
      <c r="CO49" t="str">
        <f t="shared" si="17"/>
        <v>JP1</v>
      </c>
      <c r="CP49" t="s">
        <v>5</v>
      </c>
      <c r="CQ49">
        <v>218</v>
      </c>
      <c r="CR49">
        <v>261</v>
      </c>
      <c r="CS49">
        <v>367</v>
      </c>
      <c r="CT49" t="s">
        <v>14</v>
      </c>
    </row>
    <row r="50" spans="2:134" x14ac:dyDescent="0.25">
      <c r="B50" t="s">
        <v>25</v>
      </c>
      <c r="C50">
        <v>0</v>
      </c>
      <c r="D50">
        <v>0</v>
      </c>
      <c r="E50">
        <v>0</v>
      </c>
      <c r="F50">
        <v>0</v>
      </c>
      <c r="G50">
        <v>0</v>
      </c>
      <c r="H50">
        <v>0</v>
      </c>
      <c r="I50">
        <v>55</v>
      </c>
      <c r="J50">
        <v>0</v>
      </c>
      <c r="K50">
        <v>0</v>
      </c>
      <c r="L50">
        <v>0</v>
      </c>
      <c r="M50">
        <v>0</v>
      </c>
      <c r="N50">
        <v>0</v>
      </c>
      <c r="O50">
        <v>0</v>
      </c>
      <c r="P50">
        <v>0</v>
      </c>
      <c r="Q50">
        <v>40</v>
      </c>
      <c r="R50">
        <v>35</v>
      </c>
      <c r="S50">
        <v>0</v>
      </c>
      <c r="T50">
        <v>0</v>
      </c>
      <c r="U50">
        <v>36</v>
      </c>
      <c r="V50">
        <v>0</v>
      </c>
      <c r="W50">
        <v>0</v>
      </c>
      <c r="X50">
        <v>0</v>
      </c>
      <c r="Y50">
        <v>0</v>
      </c>
      <c r="Z50">
        <v>0</v>
      </c>
      <c r="AA50">
        <v>0</v>
      </c>
      <c r="AB50">
        <v>0</v>
      </c>
      <c r="AC50">
        <v>63</v>
      </c>
      <c r="AD50">
        <v>0</v>
      </c>
      <c r="AE50">
        <v>0</v>
      </c>
      <c r="AF50">
        <v>31</v>
      </c>
      <c r="AG50">
        <v>0</v>
      </c>
      <c r="AH50">
        <v>0</v>
      </c>
      <c r="AI50">
        <v>37</v>
      </c>
      <c r="AJ50">
        <v>71</v>
      </c>
      <c r="AK50">
        <v>0</v>
      </c>
      <c r="AL50">
        <v>0</v>
      </c>
      <c r="AM50">
        <v>39</v>
      </c>
      <c r="AN50">
        <v>0</v>
      </c>
      <c r="AO50">
        <v>0</v>
      </c>
      <c r="AP50">
        <v>31</v>
      </c>
      <c r="AQ50">
        <v>57</v>
      </c>
      <c r="AR50">
        <v>80</v>
      </c>
      <c r="AS50">
        <v>40</v>
      </c>
      <c r="AT50">
        <v>0</v>
      </c>
      <c r="AU50">
        <v>0</v>
      </c>
      <c r="AV50">
        <v>0</v>
      </c>
      <c r="AW50">
        <v>0</v>
      </c>
      <c r="AX50">
        <v>0</v>
      </c>
      <c r="AY50">
        <v>99</v>
      </c>
      <c r="AZ50">
        <v>0</v>
      </c>
      <c r="BA50">
        <v>0</v>
      </c>
      <c r="BB50">
        <v>0</v>
      </c>
      <c r="BC50">
        <v>134</v>
      </c>
      <c r="BD50">
        <v>27</v>
      </c>
      <c r="BE50">
        <v>0</v>
      </c>
      <c r="BF50">
        <v>42</v>
      </c>
      <c r="BG50">
        <v>54</v>
      </c>
      <c r="BH50">
        <v>0</v>
      </c>
      <c r="BI50">
        <v>0</v>
      </c>
      <c r="BJ50">
        <v>0</v>
      </c>
      <c r="BK50">
        <v>37</v>
      </c>
      <c r="BL50">
        <v>71</v>
      </c>
      <c r="BM50">
        <v>0</v>
      </c>
      <c r="BN50">
        <v>0</v>
      </c>
      <c r="BO50">
        <v>39</v>
      </c>
      <c r="BP50">
        <v>0</v>
      </c>
      <c r="BQ50">
        <v>0</v>
      </c>
      <c r="BR50">
        <v>0</v>
      </c>
      <c r="BS50">
        <v>0</v>
      </c>
      <c r="BT50">
        <v>80</v>
      </c>
      <c r="BU50">
        <v>0</v>
      </c>
      <c r="BV50">
        <v>0</v>
      </c>
      <c r="BW50">
        <v>0</v>
      </c>
      <c r="BX50">
        <v>0</v>
      </c>
      <c r="BY50">
        <v>36</v>
      </c>
      <c r="BZ50">
        <v>26</v>
      </c>
      <c r="CA50">
        <v>99</v>
      </c>
      <c r="CB50">
        <v>0</v>
      </c>
      <c r="CC50">
        <v>0</v>
      </c>
      <c r="CD50">
        <v>71</v>
      </c>
      <c r="CE50">
        <v>134</v>
      </c>
      <c r="CF50">
        <v>27</v>
      </c>
      <c r="CG50">
        <v>63</v>
      </c>
      <c r="CH50">
        <v>42</v>
      </c>
      <c r="CI50" t="s">
        <v>14</v>
      </c>
      <c r="CJ50">
        <f t="shared" si="12"/>
        <v>1696</v>
      </c>
      <c r="CK50">
        <f t="shared" si="13"/>
        <v>122</v>
      </c>
      <c r="CL50">
        <f t="shared" si="14"/>
        <v>112</v>
      </c>
      <c r="CM50">
        <f t="shared" si="15"/>
        <v>337</v>
      </c>
      <c r="CN50">
        <f t="shared" si="16"/>
        <v>73</v>
      </c>
      <c r="CO50" t="str">
        <f t="shared" si="17"/>
        <v>KR1</v>
      </c>
      <c r="CP50" t="s">
        <v>7</v>
      </c>
      <c r="CQ50">
        <v>32</v>
      </c>
      <c r="CR50">
        <v>116</v>
      </c>
      <c r="CS50">
        <v>112</v>
      </c>
      <c r="CT50" t="s">
        <v>14</v>
      </c>
    </row>
    <row r="51" spans="2:134" x14ac:dyDescent="0.25">
      <c r="B51" t="s">
        <v>22</v>
      </c>
      <c r="C51">
        <v>0</v>
      </c>
      <c r="D51">
        <v>35</v>
      </c>
      <c r="E51">
        <v>0</v>
      </c>
      <c r="F51">
        <v>0</v>
      </c>
      <c r="G51">
        <v>0</v>
      </c>
      <c r="H51">
        <v>56</v>
      </c>
      <c r="I51">
        <v>93</v>
      </c>
      <c r="J51">
        <v>0</v>
      </c>
      <c r="K51">
        <v>0</v>
      </c>
      <c r="L51">
        <v>0</v>
      </c>
      <c r="M51">
        <v>0</v>
      </c>
      <c r="N51">
        <v>0</v>
      </c>
      <c r="O51">
        <v>0</v>
      </c>
      <c r="P51">
        <v>0</v>
      </c>
      <c r="Q51">
        <v>0</v>
      </c>
      <c r="R51">
        <v>0</v>
      </c>
      <c r="S51">
        <v>0</v>
      </c>
      <c r="T51">
        <v>0</v>
      </c>
      <c r="U51">
        <v>0</v>
      </c>
      <c r="V51">
        <v>36</v>
      </c>
      <c r="W51">
        <v>0</v>
      </c>
      <c r="X51">
        <v>0</v>
      </c>
      <c r="Y51">
        <v>0</v>
      </c>
      <c r="Z51">
        <v>19</v>
      </c>
      <c r="AA51">
        <v>0</v>
      </c>
      <c r="AB51">
        <v>0</v>
      </c>
      <c r="AC51">
        <v>0</v>
      </c>
      <c r="AD51">
        <v>0</v>
      </c>
      <c r="AE51">
        <v>0</v>
      </c>
      <c r="AF51">
        <v>35</v>
      </c>
      <c r="AG51">
        <v>0</v>
      </c>
      <c r="AH51">
        <v>0</v>
      </c>
      <c r="AI51">
        <v>0</v>
      </c>
      <c r="AJ51">
        <v>56</v>
      </c>
      <c r="AK51">
        <v>0</v>
      </c>
      <c r="AL51">
        <v>0</v>
      </c>
      <c r="AM51">
        <v>0</v>
      </c>
      <c r="AN51">
        <v>22</v>
      </c>
      <c r="AO51">
        <v>31</v>
      </c>
      <c r="AP51">
        <v>63</v>
      </c>
      <c r="AQ51">
        <v>0</v>
      </c>
      <c r="AR51">
        <v>67</v>
      </c>
      <c r="AS51">
        <v>97</v>
      </c>
      <c r="AT51">
        <v>59</v>
      </c>
      <c r="AU51">
        <v>0</v>
      </c>
      <c r="AV51">
        <v>38</v>
      </c>
      <c r="AW51">
        <v>0</v>
      </c>
      <c r="AX51">
        <v>36</v>
      </c>
      <c r="AY51">
        <v>0</v>
      </c>
      <c r="AZ51">
        <v>37</v>
      </c>
      <c r="BA51">
        <v>0</v>
      </c>
      <c r="BB51">
        <v>0</v>
      </c>
      <c r="BC51">
        <v>0</v>
      </c>
      <c r="BD51">
        <v>0</v>
      </c>
      <c r="BE51">
        <v>0</v>
      </c>
      <c r="BF51">
        <v>0</v>
      </c>
      <c r="BG51">
        <v>0</v>
      </c>
      <c r="BH51">
        <v>0</v>
      </c>
      <c r="BI51">
        <v>0</v>
      </c>
      <c r="BJ51">
        <v>46</v>
      </c>
      <c r="BK51">
        <v>51</v>
      </c>
      <c r="BL51">
        <v>0</v>
      </c>
      <c r="BM51">
        <v>0</v>
      </c>
      <c r="BN51">
        <v>69</v>
      </c>
      <c r="BO51">
        <v>0</v>
      </c>
      <c r="BP51">
        <v>0</v>
      </c>
      <c r="BQ51">
        <v>0</v>
      </c>
      <c r="BR51">
        <v>0</v>
      </c>
      <c r="BS51">
        <v>0</v>
      </c>
      <c r="BT51">
        <v>0</v>
      </c>
      <c r="BU51">
        <v>0</v>
      </c>
      <c r="BV51">
        <v>0</v>
      </c>
      <c r="BW51">
        <v>0</v>
      </c>
      <c r="BX51">
        <v>0</v>
      </c>
      <c r="BY51">
        <v>69</v>
      </c>
      <c r="BZ51">
        <v>0</v>
      </c>
      <c r="CA51">
        <v>29</v>
      </c>
      <c r="CB51">
        <v>37</v>
      </c>
      <c r="CC51">
        <v>53</v>
      </c>
      <c r="CD51">
        <v>19</v>
      </c>
      <c r="CE51">
        <v>0</v>
      </c>
      <c r="CF51">
        <v>0</v>
      </c>
      <c r="CG51">
        <v>0</v>
      </c>
      <c r="CH51">
        <v>73</v>
      </c>
      <c r="CI51" t="s">
        <v>14</v>
      </c>
      <c r="CJ51">
        <f t="shared" si="12"/>
        <v>1226</v>
      </c>
      <c r="CK51">
        <f t="shared" si="13"/>
        <v>178</v>
      </c>
      <c r="CL51">
        <f t="shared" si="14"/>
        <v>197</v>
      </c>
      <c r="CM51">
        <f t="shared" si="15"/>
        <v>248</v>
      </c>
      <c r="CN51">
        <f t="shared" si="16"/>
        <v>138</v>
      </c>
      <c r="CO51" t="str">
        <f t="shared" si="17"/>
        <v>US1</v>
      </c>
      <c r="CP51" t="s">
        <v>3</v>
      </c>
      <c r="CQ51">
        <v>41</v>
      </c>
      <c r="CR51">
        <v>27</v>
      </c>
      <c r="CS51">
        <v>197</v>
      </c>
      <c r="CT51" t="s">
        <v>14</v>
      </c>
    </row>
    <row r="52" spans="2:134" x14ac:dyDescent="0.25">
      <c r="B52" t="s">
        <v>28</v>
      </c>
      <c r="C52">
        <v>28.260869565217401</v>
      </c>
      <c r="D52">
        <v>0</v>
      </c>
      <c r="E52">
        <v>20.410447761194</v>
      </c>
      <c r="F52">
        <v>29.370370370370399</v>
      </c>
      <c r="G52">
        <v>20.730158730158699</v>
      </c>
      <c r="H52">
        <v>0</v>
      </c>
      <c r="I52">
        <v>0</v>
      </c>
      <c r="J52">
        <v>26.9677419354839</v>
      </c>
      <c r="K52">
        <v>24.9166666666667</v>
      </c>
      <c r="L52">
        <v>0</v>
      </c>
      <c r="M52">
        <v>23</v>
      </c>
      <c r="N52">
        <v>26.6056338028169</v>
      </c>
      <c r="O52">
        <v>30.054545454545501</v>
      </c>
      <c r="P52">
        <v>25.324999999999999</v>
      </c>
      <c r="Q52">
        <v>0</v>
      </c>
      <c r="R52">
        <v>0</v>
      </c>
      <c r="S52">
        <v>31.5625</v>
      </c>
      <c r="T52">
        <v>26.5161290322581</v>
      </c>
      <c r="U52">
        <v>30.754385964912299</v>
      </c>
      <c r="V52">
        <v>22.762499999999999</v>
      </c>
      <c r="W52">
        <v>0</v>
      </c>
      <c r="X52">
        <v>0</v>
      </c>
      <c r="Y52">
        <v>27.4375</v>
      </c>
      <c r="Z52">
        <v>0</v>
      </c>
      <c r="AA52">
        <v>29.3611111111111</v>
      </c>
      <c r="AB52">
        <v>21.230769230769202</v>
      </c>
      <c r="AC52">
        <v>0</v>
      </c>
      <c r="AD52">
        <v>32.193548387096797</v>
      </c>
      <c r="AE52">
        <v>28.260869565217401</v>
      </c>
      <c r="AF52">
        <v>0</v>
      </c>
      <c r="AG52">
        <v>20.410447761194</v>
      </c>
      <c r="AH52">
        <v>29.370370370370399</v>
      </c>
      <c r="AI52">
        <v>0</v>
      </c>
      <c r="AJ52">
        <v>0</v>
      </c>
      <c r="AK52">
        <v>25.537037037036999</v>
      </c>
      <c r="AL52">
        <v>26.9677419354839</v>
      </c>
      <c r="AM52">
        <v>0</v>
      </c>
      <c r="AN52">
        <v>0</v>
      </c>
      <c r="AO52">
        <v>0</v>
      </c>
      <c r="AP52">
        <v>0</v>
      </c>
      <c r="AQ52">
        <v>30.054545454545501</v>
      </c>
      <c r="AR52">
        <v>0</v>
      </c>
      <c r="AS52">
        <v>0</v>
      </c>
      <c r="AT52">
        <v>0</v>
      </c>
      <c r="AU52">
        <v>31.5625</v>
      </c>
      <c r="AV52">
        <v>26.5161290322581</v>
      </c>
      <c r="AW52">
        <v>0</v>
      </c>
      <c r="AX52">
        <v>0</v>
      </c>
      <c r="AY52">
        <v>0</v>
      </c>
      <c r="AZ52">
        <v>0</v>
      </c>
      <c r="BA52">
        <v>0</v>
      </c>
      <c r="BB52">
        <v>25.8571428571429</v>
      </c>
      <c r="BC52">
        <v>0</v>
      </c>
      <c r="BD52">
        <v>21.230769230769202</v>
      </c>
      <c r="BE52">
        <v>0</v>
      </c>
      <c r="BF52">
        <v>0</v>
      </c>
      <c r="BG52">
        <v>0</v>
      </c>
      <c r="BH52">
        <v>0</v>
      </c>
      <c r="BI52">
        <v>0</v>
      </c>
      <c r="BJ52">
        <v>0</v>
      </c>
      <c r="BK52">
        <v>0</v>
      </c>
      <c r="BL52">
        <v>25.119047619047599</v>
      </c>
      <c r="BM52">
        <v>25.537037037036999</v>
      </c>
      <c r="BN52">
        <v>0</v>
      </c>
      <c r="BO52">
        <v>24.9166666666667</v>
      </c>
      <c r="BP52">
        <v>26.2372881355932</v>
      </c>
      <c r="BQ52">
        <v>23</v>
      </c>
      <c r="BR52">
        <v>26.6056338028169</v>
      </c>
      <c r="BS52">
        <v>30.054545454545501</v>
      </c>
      <c r="BT52">
        <v>25.324999999999999</v>
      </c>
      <c r="BU52">
        <v>32.846153846153797</v>
      </c>
      <c r="BV52">
        <v>0</v>
      </c>
      <c r="BW52">
        <v>31.5625</v>
      </c>
      <c r="BX52">
        <v>0</v>
      </c>
      <c r="BY52">
        <v>0</v>
      </c>
      <c r="BZ52">
        <v>0</v>
      </c>
      <c r="CA52">
        <v>0</v>
      </c>
      <c r="CB52">
        <v>0</v>
      </c>
      <c r="CC52">
        <v>0</v>
      </c>
      <c r="CD52">
        <v>0</v>
      </c>
      <c r="CE52">
        <v>0</v>
      </c>
      <c r="CF52">
        <v>21.230769230769202</v>
      </c>
      <c r="CG52">
        <v>22.8989898989899</v>
      </c>
      <c r="CH52">
        <v>0</v>
      </c>
      <c r="CI52" t="s">
        <v>15</v>
      </c>
      <c r="CJ52">
        <f t="shared" si="12"/>
        <v>1058.5610629482389</v>
      </c>
      <c r="CK52">
        <f t="shared" si="13"/>
        <v>58.0786290322581</v>
      </c>
      <c r="CL52">
        <f t="shared" si="14"/>
        <v>50.773809523809604</v>
      </c>
      <c r="CM52">
        <f t="shared" si="15"/>
        <v>0</v>
      </c>
      <c r="CN52">
        <f t="shared" si="16"/>
        <v>0</v>
      </c>
      <c r="CO52" t="str">
        <f t="shared" si="17"/>
        <v>CN2</v>
      </c>
      <c r="CP52" t="s">
        <v>6</v>
      </c>
      <c r="CQ52">
        <v>0</v>
      </c>
      <c r="CR52">
        <v>0</v>
      </c>
      <c r="CS52">
        <v>50.773809523809604</v>
      </c>
      <c r="CT52" t="s">
        <v>15</v>
      </c>
    </row>
    <row r="53" spans="2:134" x14ac:dyDescent="0.25">
      <c r="B53" t="s">
        <v>27</v>
      </c>
      <c r="C53">
        <v>0</v>
      </c>
      <c r="D53">
        <v>0</v>
      </c>
      <c r="E53">
        <v>0</v>
      </c>
      <c r="F53">
        <v>0</v>
      </c>
      <c r="G53">
        <v>0</v>
      </c>
      <c r="H53">
        <v>0</v>
      </c>
      <c r="I53">
        <v>0</v>
      </c>
      <c r="J53">
        <v>0</v>
      </c>
      <c r="K53">
        <v>0</v>
      </c>
      <c r="L53">
        <v>32.257142857142902</v>
      </c>
      <c r="M53">
        <v>0</v>
      </c>
      <c r="N53">
        <v>0</v>
      </c>
      <c r="O53">
        <v>0</v>
      </c>
      <c r="P53">
        <v>23.321428571428601</v>
      </c>
      <c r="Q53">
        <v>0</v>
      </c>
      <c r="R53">
        <v>0</v>
      </c>
      <c r="S53">
        <v>0</v>
      </c>
      <c r="T53">
        <v>0</v>
      </c>
      <c r="U53">
        <v>0</v>
      </c>
      <c r="V53">
        <v>0</v>
      </c>
      <c r="W53">
        <v>32.761904761904802</v>
      </c>
      <c r="X53">
        <v>25.537313432835798</v>
      </c>
      <c r="Y53">
        <v>0</v>
      </c>
      <c r="Z53">
        <v>19.694915254237301</v>
      </c>
      <c r="AA53">
        <v>20.0597014925373</v>
      </c>
      <c r="AB53">
        <v>0</v>
      </c>
      <c r="AC53">
        <v>22.7826086956522</v>
      </c>
      <c r="AD53">
        <v>0</v>
      </c>
      <c r="AE53">
        <v>0</v>
      </c>
      <c r="AF53">
        <v>0</v>
      </c>
      <c r="AG53">
        <v>28.735849056603801</v>
      </c>
      <c r="AH53">
        <v>0</v>
      </c>
      <c r="AI53">
        <v>25.978723404255302</v>
      </c>
      <c r="AJ53">
        <v>0</v>
      </c>
      <c r="AK53">
        <v>0</v>
      </c>
      <c r="AL53">
        <v>22.561643835616401</v>
      </c>
      <c r="AM53">
        <v>16.427272727272701</v>
      </c>
      <c r="AN53">
        <v>32.257142857142902</v>
      </c>
      <c r="AO53">
        <v>0</v>
      </c>
      <c r="AP53">
        <v>30.239130434782599</v>
      </c>
      <c r="AQ53">
        <v>0</v>
      </c>
      <c r="AR53">
        <v>0</v>
      </c>
      <c r="AS53">
        <v>0</v>
      </c>
      <c r="AT53">
        <v>23.449275362318801</v>
      </c>
      <c r="AU53">
        <v>0</v>
      </c>
      <c r="AV53">
        <v>0</v>
      </c>
      <c r="AW53">
        <v>28.7741935483871</v>
      </c>
      <c r="AX53">
        <v>0</v>
      </c>
      <c r="AY53">
        <v>32.761904761904802</v>
      </c>
      <c r="AZ53">
        <v>25.537313432835798</v>
      </c>
      <c r="BA53">
        <v>14.237113402061899</v>
      </c>
      <c r="BB53">
        <v>0</v>
      </c>
      <c r="BC53">
        <v>20.0597014925373</v>
      </c>
      <c r="BD53">
        <v>32.210526315789501</v>
      </c>
      <c r="BE53">
        <v>22.7826086956522</v>
      </c>
      <c r="BF53">
        <v>29.8611111111111</v>
      </c>
      <c r="BG53">
        <v>28.310344827586199</v>
      </c>
      <c r="BH53">
        <v>29.108108108108102</v>
      </c>
      <c r="BI53">
        <v>28.735849056603801</v>
      </c>
      <c r="BJ53">
        <v>29.842105263157901</v>
      </c>
      <c r="BK53">
        <v>25.978723404255302</v>
      </c>
      <c r="BL53">
        <v>0</v>
      </c>
      <c r="BM53">
        <v>29.294117647058801</v>
      </c>
      <c r="BN53">
        <v>22.561643835616401</v>
      </c>
      <c r="BO53">
        <v>16.427272727272701</v>
      </c>
      <c r="BP53">
        <v>0</v>
      </c>
      <c r="BQ53">
        <v>0</v>
      </c>
      <c r="BR53">
        <v>0</v>
      </c>
      <c r="BS53">
        <v>0</v>
      </c>
      <c r="BT53">
        <v>0</v>
      </c>
      <c r="BU53">
        <v>0</v>
      </c>
      <c r="BV53">
        <v>0</v>
      </c>
      <c r="BW53">
        <v>0</v>
      </c>
      <c r="BX53">
        <v>25.363636363636399</v>
      </c>
      <c r="BY53">
        <v>28.7741935483871</v>
      </c>
      <c r="BZ53">
        <v>0</v>
      </c>
      <c r="CA53">
        <v>32.761904761904802</v>
      </c>
      <c r="CB53">
        <v>25.537313432835798</v>
      </c>
      <c r="CC53">
        <v>0</v>
      </c>
      <c r="CD53">
        <v>19.694915254237301</v>
      </c>
      <c r="CE53">
        <v>20.0597014925373</v>
      </c>
      <c r="CF53">
        <v>0</v>
      </c>
      <c r="CG53">
        <v>0</v>
      </c>
      <c r="CH53">
        <v>0</v>
      </c>
      <c r="CI53" t="s">
        <v>15</v>
      </c>
      <c r="CJ53">
        <f t="shared" si="12"/>
        <v>924.73835522720924</v>
      </c>
      <c r="CK53">
        <f t="shared" si="13"/>
        <v>0</v>
      </c>
      <c r="CL53">
        <f t="shared" si="14"/>
        <v>146.2992169859584</v>
      </c>
      <c r="CM53">
        <f t="shared" si="15"/>
        <v>186.21165892089061</v>
      </c>
      <c r="CN53">
        <f t="shared" si="16"/>
        <v>77.314560788258802</v>
      </c>
      <c r="CO53" t="str">
        <f t="shared" si="17"/>
        <v>JP2</v>
      </c>
      <c r="CP53" t="s">
        <v>5</v>
      </c>
      <c r="CQ53">
        <v>214.20562770562771</v>
      </c>
      <c r="CR53">
        <v>165.03957182873151</v>
      </c>
      <c r="CS53">
        <v>146.2992169859584</v>
      </c>
      <c r="CT53" t="s">
        <v>15</v>
      </c>
    </row>
    <row r="54" spans="2:134" x14ac:dyDescent="0.25">
      <c r="B54" t="s">
        <v>29</v>
      </c>
      <c r="C54">
        <v>0</v>
      </c>
      <c r="D54">
        <v>0</v>
      </c>
      <c r="E54">
        <v>0</v>
      </c>
      <c r="F54">
        <v>0</v>
      </c>
      <c r="G54">
        <v>0</v>
      </c>
      <c r="H54">
        <v>0</v>
      </c>
      <c r="I54">
        <v>30.054545454545501</v>
      </c>
      <c r="J54">
        <v>0</v>
      </c>
      <c r="K54">
        <v>0</v>
      </c>
      <c r="L54">
        <v>0</v>
      </c>
      <c r="M54">
        <v>0</v>
      </c>
      <c r="N54">
        <v>0</v>
      </c>
      <c r="O54">
        <v>0</v>
      </c>
      <c r="P54">
        <v>0</v>
      </c>
      <c r="Q54">
        <v>32.4</v>
      </c>
      <c r="R54">
        <v>23.9142857142857</v>
      </c>
      <c r="S54">
        <v>0</v>
      </c>
      <c r="T54">
        <v>0</v>
      </c>
      <c r="U54">
        <v>29.3611111111111</v>
      </c>
      <c r="V54">
        <v>0</v>
      </c>
      <c r="W54">
        <v>0</v>
      </c>
      <c r="X54">
        <v>0</v>
      </c>
      <c r="Y54">
        <v>0</v>
      </c>
      <c r="Z54">
        <v>0</v>
      </c>
      <c r="AA54">
        <v>0</v>
      </c>
      <c r="AB54">
        <v>0</v>
      </c>
      <c r="AC54">
        <v>20.730158730158699</v>
      </c>
      <c r="AD54">
        <v>0</v>
      </c>
      <c r="AE54">
        <v>0</v>
      </c>
      <c r="AF54">
        <v>26.9677419354839</v>
      </c>
      <c r="AG54">
        <v>0</v>
      </c>
      <c r="AH54">
        <v>0</v>
      </c>
      <c r="AI54">
        <v>23</v>
      </c>
      <c r="AJ54">
        <v>26.6056338028169</v>
      </c>
      <c r="AK54">
        <v>0</v>
      </c>
      <c r="AL54">
        <v>0</v>
      </c>
      <c r="AM54">
        <v>32.846153846153797</v>
      </c>
      <c r="AN54">
        <v>0</v>
      </c>
      <c r="AO54">
        <v>0</v>
      </c>
      <c r="AP54">
        <v>26.5161290322581</v>
      </c>
      <c r="AQ54">
        <v>30.754385964912299</v>
      </c>
      <c r="AR54">
        <v>22.762499999999999</v>
      </c>
      <c r="AS54">
        <v>32.4</v>
      </c>
      <c r="AT54">
        <v>0</v>
      </c>
      <c r="AU54">
        <v>0</v>
      </c>
      <c r="AV54">
        <v>0</v>
      </c>
      <c r="AW54">
        <v>0</v>
      </c>
      <c r="AX54">
        <v>0</v>
      </c>
      <c r="AY54">
        <v>22.8989898989899</v>
      </c>
      <c r="AZ54">
        <v>0</v>
      </c>
      <c r="BA54">
        <v>0</v>
      </c>
      <c r="BB54">
        <v>0</v>
      </c>
      <c r="BC54">
        <v>20.410447761194</v>
      </c>
      <c r="BD54">
        <v>29.370370370370399</v>
      </c>
      <c r="BE54">
        <v>0</v>
      </c>
      <c r="BF54">
        <v>25.119047619047599</v>
      </c>
      <c r="BG54">
        <v>25.537037037036999</v>
      </c>
      <c r="BH54">
        <v>0</v>
      </c>
      <c r="BI54">
        <v>0</v>
      </c>
      <c r="BJ54">
        <v>0</v>
      </c>
      <c r="BK54">
        <v>23</v>
      </c>
      <c r="BL54">
        <v>26.6056338028169</v>
      </c>
      <c r="BM54">
        <v>0</v>
      </c>
      <c r="BN54">
        <v>0</v>
      </c>
      <c r="BO54">
        <v>32.846153846153797</v>
      </c>
      <c r="BP54">
        <v>0</v>
      </c>
      <c r="BQ54">
        <v>0</v>
      </c>
      <c r="BR54">
        <v>0</v>
      </c>
      <c r="BS54">
        <v>0</v>
      </c>
      <c r="BT54">
        <v>22.762499999999999</v>
      </c>
      <c r="BU54">
        <v>0</v>
      </c>
      <c r="BV54">
        <v>0</v>
      </c>
      <c r="BW54">
        <v>0</v>
      </c>
      <c r="BX54">
        <v>0</v>
      </c>
      <c r="BY54">
        <v>29.3611111111111</v>
      </c>
      <c r="BZ54">
        <v>21.230769230769202</v>
      </c>
      <c r="CA54">
        <v>22.8989898989899</v>
      </c>
      <c r="CB54">
        <v>0</v>
      </c>
      <c r="CC54">
        <v>0</v>
      </c>
      <c r="CD54">
        <v>27.408450704225402</v>
      </c>
      <c r="CE54">
        <v>20.410447761194</v>
      </c>
      <c r="CF54">
        <v>29.370370370370399</v>
      </c>
      <c r="CG54">
        <v>20.730158730158699</v>
      </c>
      <c r="CH54">
        <v>25.119047619047599</v>
      </c>
      <c r="CI54" t="s">
        <v>15</v>
      </c>
      <c r="CJ54">
        <f t="shared" si="12"/>
        <v>783.39217135320189</v>
      </c>
      <c r="CK54">
        <f t="shared" si="13"/>
        <v>47.881547619047595</v>
      </c>
      <c r="CL54">
        <f t="shared" si="14"/>
        <v>85.207264957264897</v>
      </c>
      <c r="CM54">
        <f t="shared" si="15"/>
        <v>159.87965429155798</v>
      </c>
      <c r="CN54">
        <f t="shared" si="16"/>
        <v>52.3611111111111</v>
      </c>
      <c r="CO54" t="str">
        <f t="shared" si="17"/>
        <v>KR2</v>
      </c>
      <c r="CP54" t="s">
        <v>7</v>
      </c>
      <c r="CQ54">
        <v>33.625</v>
      </c>
      <c r="CR54">
        <v>56.5098591549296</v>
      </c>
      <c r="CS54">
        <v>85.207264957264897</v>
      </c>
      <c r="CT54" t="s">
        <v>15</v>
      </c>
    </row>
    <row r="55" spans="2:134" x14ac:dyDescent="0.25">
      <c r="B55" t="s">
        <v>26</v>
      </c>
      <c r="C55">
        <v>0</v>
      </c>
      <c r="D55">
        <v>32.257142857142902</v>
      </c>
      <c r="E55">
        <v>0</v>
      </c>
      <c r="F55">
        <v>0</v>
      </c>
      <c r="G55">
        <v>0</v>
      </c>
      <c r="H55">
        <v>23.321428571428601</v>
      </c>
      <c r="I55">
        <v>22.763440860215098</v>
      </c>
      <c r="J55">
        <v>0</v>
      </c>
      <c r="K55">
        <v>0</v>
      </c>
      <c r="L55">
        <v>0</v>
      </c>
      <c r="M55">
        <v>0</v>
      </c>
      <c r="N55">
        <v>0</v>
      </c>
      <c r="O55">
        <v>0</v>
      </c>
      <c r="P55">
        <v>0</v>
      </c>
      <c r="Q55">
        <v>0</v>
      </c>
      <c r="R55">
        <v>0</v>
      </c>
      <c r="S55">
        <v>0</v>
      </c>
      <c r="T55">
        <v>0</v>
      </c>
      <c r="U55">
        <v>0</v>
      </c>
      <c r="V55">
        <v>29.8611111111111</v>
      </c>
      <c r="W55">
        <v>0</v>
      </c>
      <c r="X55">
        <v>0</v>
      </c>
      <c r="Y55">
        <v>0</v>
      </c>
      <c r="Z55">
        <v>29.842105263157901</v>
      </c>
      <c r="AA55">
        <v>0</v>
      </c>
      <c r="AB55">
        <v>0</v>
      </c>
      <c r="AC55">
        <v>0</v>
      </c>
      <c r="AD55">
        <v>0</v>
      </c>
      <c r="AE55">
        <v>0</v>
      </c>
      <c r="AF55">
        <v>32.257142857142902</v>
      </c>
      <c r="AG55">
        <v>0</v>
      </c>
      <c r="AH55">
        <v>0</v>
      </c>
      <c r="AI55">
        <v>0</v>
      </c>
      <c r="AJ55">
        <v>23.321428571428601</v>
      </c>
      <c r="AK55">
        <v>0</v>
      </c>
      <c r="AL55">
        <v>0</v>
      </c>
      <c r="AM55">
        <v>0</v>
      </c>
      <c r="AN55">
        <v>25.363636363636399</v>
      </c>
      <c r="AO55">
        <v>28.7741935483871</v>
      </c>
      <c r="AP55">
        <v>18.5555555555556</v>
      </c>
      <c r="AQ55">
        <v>0</v>
      </c>
      <c r="AR55">
        <v>25.537313432835798</v>
      </c>
      <c r="AS55">
        <v>14.237113402061899</v>
      </c>
      <c r="AT55">
        <v>19.694915254237301</v>
      </c>
      <c r="AU55">
        <v>0</v>
      </c>
      <c r="AV55">
        <v>32.210526315789501</v>
      </c>
      <c r="AW55">
        <v>0</v>
      </c>
      <c r="AX55">
        <v>29.8611111111111</v>
      </c>
      <c r="AY55">
        <v>0</v>
      </c>
      <c r="AZ55">
        <v>29.108108108108102</v>
      </c>
      <c r="BA55">
        <v>0</v>
      </c>
      <c r="BB55">
        <v>0</v>
      </c>
      <c r="BC55">
        <v>0</v>
      </c>
      <c r="BD55">
        <v>0</v>
      </c>
      <c r="BE55">
        <v>0</v>
      </c>
      <c r="BF55">
        <v>0</v>
      </c>
      <c r="BG55">
        <v>0</v>
      </c>
      <c r="BH55">
        <v>0</v>
      </c>
      <c r="BI55">
        <v>0</v>
      </c>
      <c r="BJ55">
        <v>30.239130434782599</v>
      </c>
      <c r="BK55">
        <v>25.960784313725501</v>
      </c>
      <c r="BL55">
        <v>0</v>
      </c>
      <c r="BM55">
        <v>0</v>
      </c>
      <c r="BN55">
        <v>23.449275362318801</v>
      </c>
      <c r="BO55">
        <v>0</v>
      </c>
      <c r="BP55">
        <v>0</v>
      </c>
      <c r="BQ55">
        <v>0</v>
      </c>
      <c r="BR55">
        <v>0</v>
      </c>
      <c r="BS55">
        <v>0</v>
      </c>
      <c r="BT55">
        <v>0</v>
      </c>
      <c r="BU55">
        <v>0</v>
      </c>
      <c r="BV55">
        <v>0</v>
      </c>
      <c r="BW55">
        <v>0</v>
      </c>
      <c r="BX55">
        <v>0</v>
      </c>
      <c r="BY55">
        <v>22.7826086956522</v>
      </c>
      <c r="BZ55">
        <v>0</v>
      </c>
      <c r="CA55">
        <v>28.310344827586199</v>
      </c>
      <c r="CB55">
        <v>29.108108108108102</v>
      </c>
      <c r="CC55">
        <v>28.735849056603801</v>
      </c>
      <c r="CD55">
        <v>29.842105263157901</v>
      </c>
      <c r="CE55">
        <v>0</v>
      </c>
      <c r="CF55">
        <v>0</v>
      </c>
      <c r="CG55">
        <v>0</v>
      </c>
      <c r="CH55">
        <v>22.561643835616401</v>
      </c>
      <c r="CI55" t="s">
        <v>15</v>
      </c>
      <c r="CJ55">
        <f t="shared" si="12"/>
        <v>657.95612308090153</v>
      </c>
      <c r="CK55">
        <f t="shared" si="13"/>
        <v>80.309483584241704</v>
      </c>
      <c r="CL55">
        <f t="shared" si="14"/>
        <v>65.926799312208303</v>
      </c>
      <c r="CM55">
        <f t="shared" si="15"/>
        <v>86.084049583094199</v>
      </c>
      <c r="CN55">
        <f t="shared" si="16"/>
        <v>46.231884057971001</v>
      </c>
      <c r="CO55" t="str">
        <f t="shared" si="17"/>
        <v>US2</v>
      </c>
      <c r="CP55" t="s">
        <v>3</v>
      </c>
      <c r="CQ55">
        <v>24.634146341463399</v>
      </c>
      <c r="CR55">
        <v>35.2222222222222</v>
      </c>
      <c r="CS55">
        <v>65.926799312208303</v>
      </c>
      <c r="CT55" t="s">
        <v>15</v>
      </c>
    </row>
    <row r="56" spans="2:134" x14ac:dyDescent="0.25">
      <c r="B56" t="s">
        <v>32</v>
      </c>
      <c r="C56">
        <v>57.758668805756699</v>
      </c>
      <c r="D56">
        <v>0</v>
      </c>
      <c r="E56">
        <v>70.076398266340306</v>
      </c>
      <c r="F56">
        <v>58.965940611221697</v>
      </c>
      <c r="G56">
        <v>64.942876766914296</v>
      </c>
      <c r="H56">
        <v>0</v>
      </c>
      <c r="I56">
        <v>0</v>
      </c>
      <c r="J56">
        <v>59.0521277638885</v>
      </c>
      <c r="K56">
        <v>57.983926234074602</v>
      </c>
      <c r="L56">
        <v>0</v>
      </c>
      <c r="M56">
        <v>61.2867965518547</v>
      </c>
      <c r="N56">
        <v>60.985720865124797</v>
      </c>
      <c r="O56">
        <v>60.723250201439299</v>
      </c>
      <c r="P56">
        <v>62.042359289293998</v>
      </c>
      <c r="Q56">
        <v>0</v>
      </c>
      <c r="R56">
        <v>0</v>
      </c>
      <c r="S56">
        <v>56.249033897120803</v>
      </c>
      <c r="T56">
        <v>59.978652910836203</v>
      </c>
      <c r="U56">
        <v>59.302952884302996</v>
      </c>
      <c r="V56">
        <v>64.662950268097504</v>
      </c>
      <c r="W56">
        <v>0</v>
      </c>
      <c r="X56">
        <v>0</v>
      </c>
      <c r="Y56">
        <v>58.513622883936797</v>
      </c>
      <c r="Z56">
        <v>0</v>
      </c>
      <c r="AA56">
        <v>58.519835571216703</v>
      </c>
      <c r="AB56">
        <v>61.433513050631497</v>
      </c>
      <c r="AC56">
        <v>0</v>
      </c>
      <c r="AD56">
        <v>58.109876217815298</v>
      </c>
      <c r="AE56">
        <v>57.758668805756699</v>
      </c>
      <c r="AF56">
        <v>0</v>
      </c>
      <c r="AG56">
        <v>70.076398266340306</v>
      </c>
      <c r="AH56">
        <v>58.965940611221697</v>
      </c>
      <c r="AI56">
        <v>0</v>
      </c>
      <c r="AJ56">
        <v>0</v>
      </c>
      <c r="AK56">
        <v>60.466841933643799</v>
      </c>
      <c r="AL56">
        <v>59.0521277638885</v>
      </c>
      <c r="AM56">
        <v>0</v>
      </c>
      <c r="AN56">
        <v>0</v>
      </c>
      <c r="AO56">
        <v>0</v>
      </c>
      <c r="AP56">
        <v>0</v>
      </c>
      <c r="AQ56">
        <v>60.723250201439299</v>
      </c>
      <c r="AR56">
        <v>0</v>
      </c>
      <c r="AS56">
        <v>0</v>
      </c>
      <c r="AT56">
        <v>0</v>
      </c>
      <c r="AU56">
        <v>56.249033897120803</v>
      </c>
      <c r="AV56">
        <v>59.978652910836203</v>
      </c>
      <c r="AW56">
        <v>0</v>
      </c>
      <c r="AX56">
        <v>0</v>
      </c>
      <c r="AY56">
        <v>0</v>
      </c>
      <c r="AZ56">
        <v>0</v>
      </c>
      <c r="BA56">
        <v>0</v>
      </c>
      <c r="BB56">
        <v>63.355963648541703</v>
      </c>
      <c r="BC56">
        <v>0</v>
      </c>
      <c r="BD56">
        <v>61.433513050631497</v>
      </c>
      <c r="BE56">
        <v>0</v>
      </c>
      <c r="BF56">
        <v>0</v>
      </c>
      <c r="BG56">
        <v>0</v>
      </c>
      <c r="BH56">
        <v>0</v>
      </c>
      <c r="BI56">
        <v>0</v>
      </c>
      <c r="BJ56">
        <v>0</v>
      </c>
      <c r="BK56">
        <v>0</v>
      </c>
      <c r="BL56">
        <v>59.505090914386798</v>
      </c>
      <c r="BM56">
        <v>60.466841933643799</v>
      </c>
      <c r="BN56">
        <v>0</v>
      </c>
      <c r="BO56">
        <v>57.983926234074602</v>
      </c>
      <c r="BP56">
        <v>59.250751840029302</v>
      </c>
      <c r="BQ56">
        <v>61.2867965518547</v>
      </c>
      <c r="BR56">
        <v>60.985720865124797</v>
      </c>
      <c r="BS56">
        <v>60.723250201439299</v>
      </c>
      <c r="BT56">
        <v>62.042359289293998</v>
      </c>
      <c r="BU56">
        <v>58.118819704987203</v>
      </c>
      <c r="BV56">
        <v>0</v>
      </c>
      <c r="BW56">
        <v>56.249033897120803</v>
      </c>
      <c r="BX56">
        <v>0</v>
      </c>
      <c r="BY56">
        <v>0</v>
      </c>
      <c r="BZ56">
        <v>0</v>
      </c>
      <c r="CA56">
        <v>0</v>
      </c>
      <c r="CB56">
        <v>0</v>
      </c>
      <c r="CC56">
        <v>0</v>
      </c>
      <c r="CD56">
        <v>0</v>
      </c>
      <c r="CE56">
        <v>0</v>
      </c>
      <c r="CF56">
        <v>61.433513050631497</v>
      </c>
      <c r="CG56">
        <v>66.716920560873007</v>
      </c>
      <c r="CH56">
        <v>0</v>
      </c>
      <c r="CI56" t="s">
        <v>16</v>
      </c>
      <c r="CJ56">
        <f t="shared" si="12"/>
        <v>2423.4119191727468</v>
      </c>
      <c r="CK56">
        <f t="shared" si="13"/>
        <v>116.22768680795701</v>
      </c>
      <c r="CL56">
        <f t="shared" si="14"/>
        <v>121.3398898826163</v>
      </c>
      <c r="CM56">
        <f t="shared" si="15"/>
        <v>0</v>
      </c>
      <c r="CN56">
        <f t="shared" si="16"/>
        <v>0</v>
      </c>
      <c r="CO56" t="str">
        <f t="shared" si="17"/>
        <v>CN3</v>
      </c>
      <c r="CP56" t="s">
        <v>6</v>
      </c>
      <c r="CQ56">
        <v>0</v>
      </c>
      <c r="CR56">
        <v>0</v>
      </c>
      <c r="CS56">
        <v>121.3398898826163</v>
      </c>
      <c r="CT56" t="s">
        <v>16</v>
      </c>
      <c r="DU56" t="s">
        <v>150</v>
      </c>
    </row>
    <row r="57" spans="2:134" ht="15" customHeight="1" x14ac:dyDescent="0.25">
      <c r="B57" t="s">
        <v>31</v>
      </c>
      <c r="C57">
        <v>0</v>
      </c>
      <c r="D57">
        <v>0</v>
      </c>
      <c r="E57">
        <v>0</v>
      </c>
      <c r="F57">
        <v>0</v>
      </c>
      <c r="G57">
        <v>0</v>
      </c>
      <c r="H57">
        <v>0</v>
      </c>
      <c r="I57">
        <v>0</v>
      </c>
      <c r="J57">
        <v>0</v>
      </c>
      <c r="K57">
        <v>0</v>
      </c>
      <c r="L57">
        <v>58.338584810662297</v>
      </c>
      <c r="M57">
        <v>0</v>
      </c>
      <c r="N57">
        <v>0</v>
      </c>
      <c r="O57">
        <v>0</v>
      </c>
      <c r="P57">
        <v>62.667100153332797</v>
      </c>
      <c r="Q57">
        <v>0</v>
      </c>
      <c r="R57">
        <v>0</v>
      </c>
      <c r="S57">
        <v>0</v>
      </c>
      <c r="T57">
        <v>0</v>
      </c>
      <c r="U57">
        <v>0</v>
      </c>
      <c r="V57">
        <v>0</v>
      </c>
      <c r="W57">
        <v>57.528464438294201</v>
      </c>
      <c r="X57">
        <v>62.487952887083701</v>
      </c>
      <c r="Y57">
        <v>0</v>
      </c>
      <c r="Z57">
        <v>63.478009401686499</v>
      </c>
      <c r="AA57">
        <v>65.0163313719694</v>
      </c>
      <c r="AB57">
        <v>0</v>
      </c>
      <c r="AC57">
        <v>62.808430516438101</v>
      </c>
      <c r="AD57">
        <v>0</v>
      </c>
      <c r="AE57">
        <v>0</v>
      </c>
      <c r="AF57">
        <v>0</v>
      </c>
      <c r="AG57">
        <v>61.289383204717502</v>
      </c>
      <c r="AH57">
        <v>0</v>
      </c>
      <c r="AI57">
        <v>60.671899053712899</v>
      </c>
      <c r="AJ57">
        <v>0</v>
      </c>
      <c r="AK57">
        <v>0</v>
      </c>
      <c r="AL57">
        <v>65.097806258322194</v>
      </c>
      <c r="AM57">
        <v>72.026019771067794</v>
      </c>
      <c r="AN57">
        <v>58.338584810662297</v>
      </c>
      <c r="AO57">
        <v>0</v>
      </c>
      <c r="AP57">
        <v>59.517173287259901</v>
      </c>
      <c r="AQ57">
        <v>0</v>
      </c>
      <c r="AR57">
        <v>0</v>
      </c>
      <c r="AS57">
        <v>0</v>
      </c>
      <c r="AT57">
        <v>64.476658377678405</v>
      </c>
      <c r="AU57">
        <v>0</v>
      </c>
      <c r="AV57">
        <v>0</v>
      </c>
      <c r="AW57">
        <v>59.028527812454001</v>
      </c>
      <c r="AX57">
        <v>0</v>
      </c>
      <c r="AY57">
        <v>57.528464438294201</v>
      </c>
      <c r="AZ57">
        <v>62.487952887083701</v>
      </c>
      <c r="BA57">
        <v>72.694444785612305</v>
      </c>
      <c r="BB57">
        <v>0</v>
      </c>
      <c r="BC57">
        <v>65.0163313719694</v>
      </c>
      <c r="BD57">
        <v>59.156230769987197</v>
      </c>
      <c r="BE57">
        <v>62.808430516438101</v>
      </c>
      <c r="BF57">
        <v>60.259233790682003</v>
      </c>
      <c r="BG57">
        <v>56.718848933338201</v>
      </c>
      <c r="BH57">
        <v>58.189662088014899</v>
      </c>
      <c r="BI57">
        <v>61.289383204717502</v>
      </c>
      <c r="BJ57">
        <v>55.695448289934298</v>
      </c>
      <c r="BK57">
        <v>60.671899053712899</v>
      </c>
      <c r="BL57">
        <v>0</v>
      </c>
      <c r="BM57">
        <v>56.316164255752099</v>
      </c>
      <c r="BN57">
        <v>65.097806258322194</v>
      </c>
      <c r="BO57">
        <v>72.026019771067794</v>
      </c>
      <c r="BP57">
        <v>0</v>
      </c>
      <c r="BQ57">
        <v>0</v>
      </c>
      <c r="BR57">
        <v>0</v>
      </c>
      <c r="BS57">
        <v>0</v>
      </c>
      <c r="BT57">
        <v>0</v>
      </c>
      <c r="BU57">
        <v>0</v>
      </c>
      <c r="BV57">
        <v>0</v>
      </c>
      <c r="BW57">
        <v>0</v>
      </c>
      <c r="BX57">
        <v>60.735163570523902</v>
      </c>
      <c r="BY57">
        <v>59.028527812454001</v>
      </c>
      <c r="BZ57">
        <v>0</v>
      </c>
      <c r="CA57">
        <v>57.528464438294201</v>
      </c>
      <c r="CB57">
        <v>62.487952887083701</v>
      </c>
      <c r="CC57">
        <v>0</v>
      </c>
      <c r="CD57">
        <v>63.478009401686499</v>
      </c>
      <c r="CE57">
        <v>65.0163313719694</v>
      </c>
      <c r="CF57">
        <v>0</v>
      </c>
      <c r="CG57">
        <v>0</v>
      </c>
      <c r="CH57">
        <v>0</v>
      </c>
      <c r="CI57" t="s">
        <v>16</v>
      </c>
      <c r="CJ57">
        <f t="shared" si="12"/>
        <v>2227.0016960522803</v>
      </c>
      <c r="CK57">
        <f t="shared" si="13"/>
        <v>0</v>
      </c>
      <c r="CL57">
        <f t="shared" si="14"/>
        <v>379.4905733612502</v>
      </c>
      <c r="CM57">
        <f t="shared" si="15"/>
        <v>425.40796662602105</v>
      </c>
      <c r="CN57">
        <f t="shared" si="16"/>
        <v>184.79823312448909</v>
      </c>
      <c r="CO57" t="str">
        <f t="shared" si="17"/>
        <v>JP3</v>
      </c>
      <c r="CP57" t="s">
        <v>5</v>
      </c>
      <c r="CQ57">
        <v>282.3426184766596</v>
      </c>
      <c r="CR57">
        <v>344.68898943248718</v>
      </c>
      <c r="CS57">
        <v>379.4905733612502</v>
      </c>
      <c r="CT57" t="s">
        <v>16</v>
      </c>
      <c r="DU57" s="26" t="s">
        <v>188</v>
      </c>
      <c r="DV57" s="26"/>
      <c r="DW57" s="26"/>
      <c r="DX57" s="26"/>
      <c r="DY57" s="26"/>
      <c r="DZ57" s="26"/>
      <c r="EA57" s="26"/>
      <c r="EB57" s="26"/>
      <c r="EC57" s="26"/>
      <c r="ED57" s="26"/>
    </row>
    <row r="58" spans="2:134" x14ac:dyDescent="0.25">
      <c r="B58" t="s">
        <v>33</v>
      </c>
      <c r="C58">
        <v>0</v>
      </c>
      <c r="D58">
        <v>0</v>
      </c>
      <c r="E58">
        <v>0</v>
      </c>
      <c r="F58">
        <v>0</v>
      </c>
      <c r="G58">
        <v>0</v>
      </c>
      <c r="H58">
        <v>0</v>
      </c>
      <c r="I58">
        <v>60.723250201439299</v>
      </c>
      <c r="J58">
        <v>0</v>
      </c>
      <c r="K58">
        <v>0</v>
      </c>
      <c r="L58">
        <v>0</v>
      </c>
      <c r="M58">
        <v>0</v>
      </c>
      <c r="N58">
        <v>0</v>
      </c>
      <c r="O58">
        <v>0</v>
      </c>
      <c r="P58">
        <v>0</v>
      </c>
      <c r="Q58">
        <v>58.041201959130099</v>
      </c>
      <c r="R58">
        <v>57.122266187403099</v>
      </c>
      <c r="S58">
        <v>0</v>
      </c>
      <c r="T58">
        <v>0</v>
      </c>
      <c r="U58">
        <v>58.519835571216703</v>
      </c>
      <c r="V58">
        <v>0</v>
      </c>
      <c r="W58">
        <v>0</v>
      </c>
      <c r="X58">
        <v>0</v>
      </c>
      <c r="Y58">
        <v>0</v>
      </c>
      <c r="Z58">
        <v>0</v>
      </c>
      <c r="AA58">
        <v>0</v>
      </c>
      <c r="AB58">
        <v>0</v>
      </c>
      <c r="AC58">
        <v>64.942876766914296</v>
      </c>
      <c r="AD58">
        <v>0</v>
      </c>
      <c r="AE58">
        <v>0</v>
      </c>
      <c r="AF58">
        <v>59.0521277638885</v>
      </c>
      <c r="AG58">
        <v>0</v>
      </c>
      <c r="AH58">
        <v>0</v>
      </c>
      <c r="AI58">
        <v>61.2867965518547</v>
      </c>
      <c r="AJ58">
        <v>60.985720865124797</v>
      </c>
      <c r="AK58">
        <v>0</v>
      </c>
      <c r="AL58">
        <v>0</v>
      </c>
      <c r="AM58">
        <v>58.118819704987203</v>
      </c>
      <c r="AN58">
        <v>0</v>
      </c>
      <c r="AO58">
        <v>0</v>
      </c>
      <c r="AP58">
        <v>59.978652910836203</v>
      </c>
      <c r="AQ58">
        <v>59.302952884302996</v>
      </c>
      <c r="AR58">
        <v>64.662950268097504</v>
      </c>
      <c r="AS58">
        <v>58.041201959130099</v>
      </c>
      <c r="AT58">
        <v>0</v>
      </c>
      <c r="AU58">
        <v>0</v>
      </c>
      <c r="AV58">
        <v>0</v>
      </c>
      <c r="AW58">
        <v>0</v>
      </c>
      <c r="AX58">
        <v>0</v>
      </c>
      <c r="AY58">
        <v>66.716920560873007</v>
      </c>
      <c r="AZ58">
        <v>0</v>
      </c>
      <c r="BA58">
        <v>0</v>
      </c>
      <c r="BB58">
        <v>0</v>
      </c>
      <c r="BC58">
        <v>70.076398266340306</v>
      </c>
      <c r="BD58">
        <v>58.965940611221697</v>
      </c>
      <c r="BE58">
        <v>0</v>
      </c>
      <c r="BF58">
        <v>59.505090914386798</v>
      </c>
      <c r="BG58">
        <v>60.466841933643799</v>
      </c>
      <c r="BH58">
        <v>0</v>
      </c>
      <c r="BI58">
        <v>0</v>
      </c>
      <c r="BJ58">
        <v>0</v>
      </c>
      <c r="BK58">
        <v>61.2867965518547</v>
      </c>
      <c r="BL58">
        <v>60.985720865124797</v>
      </c>
      <c r="BM58">
        <v>0</v>
      </c>
      <c r="BN58">
        <v>0</v>
      </c>
      <c r="BO58">
        <v>58.118819704987203</v>
      </c>
      <c r="BP58">
        <v>0</v>
      </c>
      <c r="BQ58">
        <v>0</v>
      </c>
      <c r="BR58">
        <v>0</v>
      </c>
      <c r="BS58">
        <v>0</v>
      </c>
      <c r="BT58">
        <v>64.662950268097504</v>
      </c>
      <c r="BU58">
        <v>0</v>
      </c>
      <c r="BV58">
        <v>0</v>
      </c>
      <c r="BW58">
        <v>0</v>
      </c>
      <c r="BX58">
        <v>0</v>
      </c>
      <c r="BY58">
        <v>58.519835571216703</v>
      </c>
      <c r="BZ58">
        <v>61.433513050631497</v>
      </c>
      <c r="CA58">
        <v>66.716920560873007</v>
      </c>
      <c r="CB58">
        <v>0</v>
      </c>
      <c r="CC58">
        <v>0</v>
      </c>
      <c r="CD58">
        <v>61.0706448598417</v>
      </c>
      <c r="CE58">
        <v>70.076398266340306</v>
      </c>
      <c r="CF58">
        <v>58.965940611221697</v>
      </c>
      <c r="CG58">
        <v>64.942876766914296</v>
      </c>
      <c r="CH58">
        <v>59.505090914386798</v>
      </c>
      <c r="CI58" t="s">
        <v>16</v>
      </c>
      <c r="CJ58">
        <f t="shared" si="12"/>
        <v>1842.7953538722809</v>
      </c>
      <c r="CK58">
        <f t="shared" si="13"/>
        <v>124.1680411824843</v>
      </c>
      <c r="CL58">
        <f t="shared" si="14"/>
        <v>177.92545182805861</v>
      </c>
      <c r="CM58">
        <f t="shared" si="15"/>
        <v>365.7793531387116</v>
      </c>
      <c r="CN58">
        <f t="shared" si="16"/>
        <v>119.80663212307141</v>
      </c>
      <c r="CO58" t="str">
        <f t="shared" si="17"/>
        <v>KR3</v>
      </c>
      <c r="CP58" t="s">
        <v>7</v>
      </c>
      <c r="CQ58">
        <v>41.237875196321802</v>
      </c>
      <c r="CR58">
        <v>119.7549830468117</v>
      </c>
      <c r="CS58">
        <v>177.92545182805861</v>
      </c>
      <c r="CT58" t="s">
        <v>16</v>
      </c>
      <c r="DU58" s="26"/>
      <c r="DV58" s="26"/>
      <c r="DW58" s="26"/>
      <c r="DX58" s="26"/>
      <c r="DY58" s="26"/>
      <c r="DZ58" s="26"/>
      <c r="EA58" s="26"/>
      <c r="EB58" s="26"/>
      <c r="EC58" s="26"/>
      <c r="ED58" s="26"/>
    </row>
    <row r="59" spans="2:134" x14ac:dyDescent="0.25">
      <c r="B59" t="s">
        <v>30</v>
      </c>
      <c r="C59">
        <v>0</v>
      </c>
      <c r="D59">
        <v>58.338584810662297</v>
      </c>
      <c r="E59">
        <v>0</v>
      </c>
      <c r="F59">
        <v>0</v>
      </c>
      <c r="G59">
        <v>0</v>
      </c>
      <c r="H59">
        <v>62.667100153332797</v>
      </c>
      <c r="I59">
        <v>65.899478813811101</v>
      </c>
      <c r="J59">
        <v>0</v>
      </c>
      <c r="K59">
        <v>0</v>
      </c>
      <c r="L59">
        <v>0</v>
      </c>
      <c r="M59">
        <v>0</v>
      </c>
      <c r="N59">
        <v>0</v>
      </c>
      <c r="O59">
        <v>0</v>
      </c>
      <c r="P59">
        <v>0</v>
      </c>
      <c r="Q59">
        <v>0</v>
      </c>
      <c r="R59">
        <v>0</v>
      </c>
      <c r="S59">
        <v>0</v>
      </c>
      <c r="T59">
        <v>0</v>
      </c>
      <c r="U59">
        <v>0</v>
      </c>
      <c r="V59">
        <v>60.259233790682003</v>
      </c>
      <c r="W59">
        <v>0</v>
      </c>
      <c r="X59">
        <v>0</v>
      </c>
      <c r="Y59">
        <v>0</v>
      </c>
      <c r="Z59">
        <v>55.695448289934298</v>
      </c>
      <c r="AA59">
        <v>0</v>
      </c>
      <c r="AB59">
        <v>0</v>
      </c>
      <c r="AC59">
        <v>0</v>
      </c>
      <c r="AD59">
        <v>0</v>
      </c>
      <c r="AE59">
        <v>0</v>
      </c>
      <c r="AF59">
        <v>58.338584810662297</v>
      </c>
      <c r="AG59">
        <v>0</v>
      </c>
      <c r="AH59">
        <v>0</v>
      </c>
      <c r="AI59">
        <v>0</v>
      </c>
      <c r="AJ59">
        <v>62.667100153332797</v>
      </c>
      <c r="AK59">
        <v>0</v>
      </c>
      <c r="AL59">
        <v>0</v>
      </c>
      <c r="AM59">
        <v>0</v>
      </c>
      <c r="AN59">
        <v>60.735163570523902</v>
      </c>
      <c r="AO59">
        <v>59.028527812454001</v>
      </c>
      <c r="AP59">
        <v>66.947058447242796</v>
      </c>
      <c r="AQ59">
        <v>0</v>
      </c>
      <c r="AR59">
        <v>62.487952887083701</v>
      </c>
      <c r="AS59">
        <v>72.694444785612305</v>
      </c>
      <c r="AT59">
        <v>63.478009401686499</v>
      </c>
      <c r="AU59">
        <v>0</v>
      </c>
      <c r="AV59">
        <v>59.156230769987197</v>
      </c>
      <c r="AW59">
        <v>0</v>
      </c>
      <c r="AX59">
        <v>60.259233790682003</v>
      </c>
      <c r="AY59">
        <v>0</v>
      </c>
      <c r="AZ59">
        <v>58.189662088014899</v>
      </c>
      <c r="BA59">
        <v>0</v>
      </c>
      <c r="BB59">
        <v>0</v>
      </c>
      <c r="BC59">
        <v>0</v>
      </c>
      <c r="BD59">
        <v>0</v>
      </c>
      <c r="BE59">
        <v>0</v>
      </c>
      <c r="BF59">
        <v>0</v>
      </c>
      <c r="BG59">
        <v>0</v>
      </c>
      <c r="BH59">
        <v>0</v>
      </c>
      <c r="BI59">
        <v>0</v>
      </c>
      <c r="BJ59">
        <v>59.517173287259901</v>
      </c>
      <c r="BK59">
        <v>60.2716366334299</v>
      </c>
      <c r="BL59">
        <v>0</v>
      </c>
      <c r="BM59">
        <v>0</v>
      </c>
      <c r="BN59">
        <v>64.476658377678405</v>
      </c>
      <c r="BO59">
        <v>0</v>
      </c>
      <c r="BP59">
        <v>0</v>
      </c>
      <c r="BQ59">
        <v>0</v>
      </c>
      <c r="BR59">
        <v>0</v>
      </c>
      <c r="BS59">
        <v>0</v>
      </c>
      <c r="BT59">
        <v>0</v>
      </c>
      <c r="BU59">
        <v>0</v>
      </c>
      <c r="BV59">
        <v>0</v>
      </c>
      <c r="BW59">
        <v>0</v>
      </c>
      <c r="BX59">
        <v>0</v>
      </c>
      <c r="BY59">
        <v>62.808430516438101</v>
      </c>
      <c r="BZ59">
        <v>0</v>
      </c>
      <c r="CA59">
        <v>56.718848933338201</v>
      </c>
      <c r="CB59">
        <v>58.189662088014899</v>
      </c>
      <c r="CC59">
        <v>61.289383204717502</v>
      </c>
      <c r="CD59">
        <v>55.695448289934298</v>
      </c>
      <c r="CE59">
        <v>0</v>
      </c>
      <c r="CF59">
        <v>0</v>
      </c>
      <c r="CG59">
        <v>0</v>
      </c>
      <c r="CH59">
        <v>65.097806258322194</v>
      </c>
      <c r="CI59" t="s">
        <v>16</v>
      </c>
      <c r="CJ59">
        <f t="shared" si="12"/>
        <v>1530.9068619648385</v>
      </c>
      <c r="CK59">
        <f t="shared" si="13"/>
        <v>186.74198991539311</v>
      </c>
      <c r="CL59">
        <f t="shared" si="14"/>
        <v>190.76309829580302</v>
      </c>
      <c r="CM59">
        <f t="shared" si="15"/>
        <v>259.81360990046778</v>
      </c>
      <c r="CN59">
        <f t="shared" si="16"/>
        <v>127.28508889411651</v>
      </c>
      <c r="CO59" t="str">
        <f t="shared" si="17"/>
        <v>US3</v>
      </c>
      <c r="CP59" t="s">
        <v>3</v>
      </c>
      <c r="CQ59">
        <v>43.740151672611503</v>
      </c>
      <c r="CR59">
        <v>56.592486506620702</v>
      </c>
      <c r="CS59">
        <v>190.76309829580302</v>
      </c>
      <c r="CT59" t="s">
        <v>16</v>
      </c>
      <c r="DU59" s="26"/>
      <c r="DV59" s="26"/>
      <c r="DW59" s="26"/>
      <c r="DX59" s="26"/>
      <c r="DY59" s="26"/>
      <c r="DZ59" s="26"/>
      <c r="EA59" s="26"/>
      <c r="EB59" s="26"/>
      <c r="EC59" s="26"/>
      <c r="ED59" s="26"/>
    </row>
    <row r="60" spans="2:134" ht="15.75" thickBot="1" x14ac:dyDescent="0.3">
      <c r="DU60" t="s">
        <v>189</v>
      </c>
    </row>
    <row r="61" spans="2:134" x14ac:dyDescent="0.25">
      <c r="CP61" s="42" t="s">
        <v>146</v>
      </c>
      <c r="CQ61" s="43"/>
      <c r="CR61" s="43"/>
      <c r="CS61" s="43"/>
      <c r="CT61" s="44"/>
    </row>
    <row r="62" spans="2:134" x14ac:dyDescent="0.25">
      <c r="CQ62" s="2" t="s">
        <v>12</v>
      </c>
      <c r="CR62" s="2" t="s">
        <v>11</v>
      </c>
      <c r="CS62" s="2" t="s">
        <v>13</v>
      </c>
      <c r="DU62" s="26" t="s">
        <v>187</v>
      </c>
      <c r="DV62" s="26"/>
      <c r="DW62" s="26"/>
      <c r="DX62" s="26"/>
      <c r="DY62" s="26"/>
      <c r="DZ62" s="26"/>
      <c r="EA62" s="26"/>
      <c r="EB62" s="26"/>
      <c r="EC62" s="26"/>
      <c r="ED62" s="26"/>
    </row>
    <row r="63" spans="2:134" x14ac:dyDescent="0.25">
      <c r="CP63" t="s">
        <v>6</v>
      </c>
      <c r="CQ63">
        <v>0</v>
      </c>
      <c r="CR63">
        <v>0</v>
      </c>
      <c r="CS63">
        <v>0</v>
      </c>
      <c r="CT63" t="s">
        <v>21</v>
      </c>
      <c r="DU63" s="26"/>
      <c r="DV63" s="26"/>
      <c r="DW63" s="26"/>
      <c r="DX63" s="26"/>
      <c r="DY63" s="26"/>
      <c r="DZ63" s="26"/>
      <c r="EA63" s="26"/>
      <c r="EB63" s="26"/>
      <c r="EC63" s="26"/>
      <c r="ED63" s="26"/>
    </row>
    <row r="64" spans="2:134" x14ac:dyDescent="0.25">
      <c r="CP64" t="s">
        <v>5</v>
      </c>
      <c r="CQ64">
        <v>369.02545726406339</v>
      </c>
      <c r="CR64">
        <v>392.89377036293439</v>
      </c>
      <c r="CS64">
        <v>578.4200994727388</v>
      </c>
      <c r="CT64" t="s">
        <v>21</v>
      </c>
      <c r="DU64" s="26"/>
      <c r="DV64" s="26"/>
      <c r="DW64" s="26"/>
      <c r="DX64" s="26"/>
      <c r="DY64" s="26"/>
      <c r="DZ64" s="26"/>
      <c r="EA64" s="26"/>
      <c r="EB64" s="26"/>
      <c r="EC64" s="26"/>
      <c r="ED64" s="26"/>
    </row>
    <row r="65" spans="94:134" x14ac:dyDescent="0.25">
      <c r="CP65" t="s">
        <v>7</v>
      </c>
      <c r="CQ65">
        <v>62.814377904472202</v>
      </c>
      <c r="CR65">
        <v>273.3879089334751</v>
      </c>
      <c r="CS65">
        <v>477.16431618016219</v>
      </c>
      <c r="CT65" t="s">
        <v>21</v>
      </c>
      <c r="DU65" t="s">
        <v>186</v>
      </c>
    </row>
    <row r="66" spans="94:134" x14ac:dyDescent="0.25">
      <c r="CP66" t="s">
        <v>3</v>
      </c>
      <c r="CQ66">
        <v>274.22966366463675</v>
      </c>
      <c r="CR66">
        <v>281.07577280592358</v>
      </c>
      <c r="CS66">
        <v>203.1772715929076</v>
      </c>
      <c r="CT66" t="s">
        <v>21</v>
      </c>
    </row>
    <row r="67" spans="94:134" x14ac:dyDescent="0.25">
      <c r="CP67" t="s">
        <v>6</v>
      </c>
      <c r="CQ67">
        <v>0</v>
      </c>
      <c r="CR67">
        <v>0</v>
      </c>
      <c r="CS67">
        <v>0</v>
      </c>
      <c r="CT67" t="s">
        <v>14</v>
      </c>
    </row>
    <row r="68" spans="94:134" x14ac:dyDescent="0.25">
      <c r="CP68" t="s">
        <v>5</v>
      </c>
      <c r="CQ68">
        <v>234</v>
      </c>
      <c r="CR68">
        <v>158</v>
      </c>
      <c r="CS68">
        <v>333</v>
      </c>
      <c r="CT68" t="s">
        <v>14</v>
      </c>
    </row>
    <row r="69" spans="94:134" x14ac:dyDescent="0.25">
      <c r="CP69" t="s">
        <v>7</v>
      </c>
      <c r="CQ69">
        <v>2</v>
      </c>
      <c r="CR69">
        <v>82</v>
      </c>
      <c r="CS69">
        <v>337</v>
      </c>
      <c r="CT69" t="s">
        <v>14</v>
      </c>
    </row>
    <row r="70" spans="94:134" x14ac:dyDescent="0.25">
      <c r="CP70" t="s">
        <v>3</v>
      </c>
      <c r="CQ70">
        <v>91</v>
      </c>
      <c r="CR70">
        <v>82</v>
      </c>
      <c r="CS70">
        <v>248</v>
      </c>
      <c r="CT70" t="s">
        <v>14</v>
      </c>
    </row>
    <row r="71" spans="94:134" x14ac:dyDescent="0.25">
      <c r="CP71" t="s">
        <v>6</v>
      </c>
      <c r="CQ71">
        <v>0</v>
      </c>
      <c r="CR71">
        <v>0</v>
      </c>
      <c r="CS71">
        <v>0</v>
      </c>
      <c r="CT71" t="s">
        <v>15</v>
      </c>
    </row>
    <row r="72" spans="94:134" x14ac:dyDescent="0.25">
      <c r="CP72" t="s">
        <v>5</v>
      </c>
      <c r="CQ72">
        <v>114.81310694769711</v>
      </c>
      <c r="CR72">
        <v>132.65578898225959</v>
      </c>
      <c r="CS72">
        <v>186.21165892089061</v>
      </c>
      <c r="CT72" t="s">
        <v>15</v>
      </c>
      <c r="DU72" s="26" t="s">
        <v>152</v>
      </c>
      <c r="DV72" s="26"/>
      <c r="DW72" s="26"/>
      <c r="DX72" s="26"/>
      <c r="DY72" s="26"/>
      <c r="DZ72" s="26"/>
      <c r="EA72" s="26"/>
      <c r="EB72" s="26"/>
      <c r="EC72" s="26"/>
      <c r="ED72" s="26"/>
    </row>
    <row r="73" spans="94:134" x14ac:dyDescent="0.25">
      <c r="CP73" t="s">
        <v>7</v>
      </c>
      <c r="CQ73">
        <v>29.5</v>
      </c>
      <c r="CR73">
        <v>95.127450980392098</v>
      </c>
      <c r="CS73">
        <v>159.87965429155798</v>
      </c>
      <c r="CT73" t="s">
        <v>15</v>
      </c>
      <c r="DU73" s="26"/>
      <c r="DV73" s="26"/>
      <c r="DW73" s="26"/>
      <c r="DX73" s="26"/>
      <c r="DY73" s="26"/>
      <c r="DZ73" s="26"/>
      <c r="EA73" s="26"/>
      <c r="EB73" s="26"/>
      <c r="EC73" s="26"/>
      <c r="ED73" s="26"/>
    </row>
    <row r="74" spans="94:134" x14ac:dyDescent="0.25">
      <c r="CP74" t="s">
        <v>3</v>
      </c>
      <c r="CQ74">
        <v>85.9937321937322</v>
      </c>
      <c r="CR74">
        <v>93.767521367521397</v>
      </c>
      <c r="CS74">
        <v>86.084049583094199</v>
      </c>
      <c r="CT74" t="s">
        <v>15</v>
      </c>
      <c r="DU74" s="28" t="s">
        <v>153</v>
      </c>
      <c r="DV74" s="28"/>
      <c r="DW74" s="28"/>
      <c r="DX74" s="28"/>
      <c r="DY74" s="28"/>
      <c r="DZ74" s="28"/>
      <c r="EA74" s="28"/>
      <c r="EB74" s="28"/>
      <c r="EC74" s="28"/>
      <c r="ED74" s="28"/>
    </row>
    <row r="75" spans="94:134" x14ac:dyDescent="0.25">
      <c r="CP75" t="s">
        <v>6</v>
      </c>
      <c r="CQ75">
        <v>0</v>
      </c>
      <c r="CR75">
        <v>0</v>
      </c>
      <c r="CS75">
        <v>0</v>
      </c>
      <c r="CT75" t="s">
        <v>16</v>
      </c>
      <c r="DU75" s="28"/>
      <c r="DV75" s="28"/>
      <c r="DW75" s="28"/>
      <c r="DX75" s="28"/>
      <c r="DY75" s="28"/>
      <c r="DZ75" s="28"/>
      <c r="EA75" s="28"/>
      <c r="EB75" s="28"/>
      <c r="EC75" s="28"/>
      <c r="ED75" s="28"/>
    </row>
    <row r="76" spans="94:134" x14ac:dyDescent="0.25">
      <c r="CP76" t="s">
        <v>5</v>
      </c>
      <c r="CQ76">
        <v>172.95548002828298</v>
      </c>
      <c r="CR76">
        <v>284.58678000179879</v>
      </c>
      <c r="CS76">
        <v>425.40796662602105</v>
      </c>
      <c r="CT76" t="s">
        <v>16</v>
      </c>
      <c r="DU76" s="28"/>
      <c r="DV76" s="28"/>
      <c r="DW76" s="28"/>
      <c r="DX76" s="28"/>
      <c r="DY76" s="28"/>
      <c r="DZ76" s="28"/>
      <c r="EA76" s="28"/>
      <c r="EB76" s="28"/>
      <c r="EC76" s="28"/>
      <c r="ED76" s="28"/>
    </row>
    <row r="77" spans="94:134" x14ac:dyDescent="0.25">
      <c r="CP77" t="s">
        <v>7</v>
      </c>
      <c r="CQ77">
        <v>24.759770114942501</v>
      </c>
      <c r="CR77">
        <v>169.6090276769755</v>
      </c>
      <c r="CS77">
        <v>365.7793531387116</v>
      </c>
      <c r="CT77" t="s">
        <v>16</v>
      </c>
      <c r="DU77" s="28"/>
      <c r="DV77" s="28"/>
      <c r="DW77" s="28"/>
      <c r="DX77" s="28"/>
      <c r="DY77" s="28"/>
      <c r="DZ77" s="28"/>
      <c r="EA77" s="28"/>
      <c r="EB77" s="28"/>
      <c r="EC77" s="28"/>
      <c r="ED77" s="28"/>
    </row>
    <row r="78" spans="94:134" x14ac:dyDescent="0.25">
      <c r="CP78" t="s">
        <v>3</v>
      </c>
      <c r="CQ78">
        <v>164.95822622352418</v>
      </c>
      <c r="CR78">
        <v>167.30757155024381</v>
      </c>
      <c r="CS78">
        <v>259.81360990046778</v>
      </c>
      <c r="CT78" t="s">
        <v>16</v>
      </c>
    </row>
    <row r="79" spans="94:134" ht="15.75" thickBot="1" x14ac:dyDescent="0.3"/>
    <row r="80" spans="94:134" x14ac:dyDescent="0.25">
      <c r="CP80" s="42" t="s">
        <v>147</v>
      </c>
      <c r="CQ80" s="43"/>
      <c r="CR80" s="43"/>
      <c r="CS80" s="43"/>
      <c r="CT80" s="44"/>
    </row>
    <row r="81" spans="94:127" x14ac:dyDescent="0.25">
      <c r="CQ81" s="2" t="s">
        <v>12</v>
      </c>
      <c r="CR81" s="2" t="s">
        <v>11</v>
      </c>
      <c r="CS81" s="2" t="s">
        <v>13</v>
      </c>
    </row>
    <row r="82" spans="94:127" x14ac:dyDescent="0.25">
      <c r="CP82" t="s">
        <v>6</v>
      </c>
      <c r="CQ82">
        <v>0</v>
      </c>
      <c r="CR82">
        <v>0</v>
      </c>
      <c r="CS82">
        <v>0</v>
      </c>
      <c r="CT82" t="s">
        <v>21</v>
      </c>
    </row>
    <row r="83" spans="94:127" x14ac:dyDescent="0.25">
      <c r="CP83" t="s">
        <v>5</v>
      </c>
      <c r="CQ83">
        <v>277.02341987964746</v>
      </c>
      <c r="CR83">
        <v>202.64491992282279</v>
      </c>
      <c r="CS83">
        <v>243.50656116604267</v>
      </c>
      <c r="CT83" t="s">
        <v>21</v>
      </c>
      <c r="DV83" t="s">
        <v>155</v>
      </c>
    </row>
    <row r="84" spans="94:127" x14ac:dyDescent="0.25">
      <c r="CP84" t="s">
        <v>7</v>
      </c>
      <c r="CQ84">
        <v>0</v>
      </c>
      <c r="CR84">
        <v>0</v>
      </c>
      <c r="CS84">
        <v>167.4725296759614</v>
      </c>
      <c r="CT84" t="s">
        <v>21</v>
      </c>
      <c r="DT84" s="45" t="s">
        <v>175</v>
      </c>
      <c r="DU84" s="46" t="s">
        <v>147</v>
      </c>
      <c r="DV84" s="47" t="s">
        <v>93</v>
      </c>
      <c r="DW84" t="s">
        <v>154</v>
      </c>
    </row>
    <row r="85" spans="94:127" x14ac:dyDescent="0.25">
      <c r="CP85" t="s">
        <v>3</v>
      </c>
      <c r="CQ85">
        <v>0</v>
      </c>
      <c r="CR85">
        <v>0</v>
      </c>
      <c r="CS85">
        <v>143.3889073706045</v>
      </c>
      <c r="CT85" t="s">
        <v>21</v>
      </c>
      <c r="DT85" s="45"/>
      <c r="DU85" s="46"/>
      <c r="DV85" s="51" t="s">
        <v>124</v>
      </c>
      <c r="DW85" t="s">
        <v>156</v>
      </c>
    </row>
    <row r="86" spans="94:127" x14ac:dyDescent="0.25">
      <c r="CP86" t="s">
        <v>6</v>
      </c>
      <c r="CQ86">
        <v>0</v>
      </c>
      <c r="CR86">
        <v>0</v>
      </c>
      <c r="CS86">
        <v>0</v>
      </c>
      <c r="CT86" t="s">
        <v>14</v>
      </c>
      <c r="DT86" s="45"/>
      <c r="DU86" s="46"/>
      <c r="DV86" s="47" t="s">
        <v>135</v>
      </c>
      <c r="DW86" t="s">
        <v>157</v>
      </c>
    </row>
    <row r="87" spans="94:127" x14ac:dyDescent="0.25">
      <c r="CP87" t="s">
        <v>5</v>
      </c>
      <c r="CQ87">
        <v>130</v>
      </c>
      <c r="CR87">
        <v>136</v>
      </c>
      <c r="CS87">
        <v>151</v>
      </c>
      <c r="CT87" t="s">
        <v>14</v>
      </c>
      <c r="DT87" s="45" t="s">
        <v>176</v>
      </c>
      <c r="DU87" s="50" t="s">
        <v>145</v>
      </c>
      <c r="DV87" s="49" t="s">
        <v>104</v>
      </c>
      <c r="DW87" t="s">
        <v>161</v>
      </c>
    </row>
    <row r="88" spans="94:127" x14ac:dyDescent="0.25">
      <c r="CP88" t="s">
        <v>7</v>
      </c>
      <c r="CQ88">
        <v>0</v>
      </c>
      <c r="CR88">
        <v>0</v>
      </c>
      <c r="CS88">
        <v>73</v>
      </c>
      <c r="CT88" t="s">
        <v>14</v>
      </c>
      <c r="DT88" s="45"/>
      <c r="DU88" s="50"/>
      <c r="DV88" s="49" t="s">
        <v>112</v>
      </c>
      <c r="DW88" t="s">
        <v>160</v>
      </c>
    </row>
    <row r="89" spans="94:127" x14ac:dyDescent="0.25">
      <c r="CP89" t="s">
        <v>3</v>
      </c>
      <c r="CQ89">
        <v>0</v>
      </c>
      <c r="CR89">
        <v>0</v>
      </c>
      <c r="CS89">
        <v>138</v>
      </c>
      <c r="CT89" t="s">
        <v>14</v>
      </c>
      <c r="DT89" s="45"/>
      <c r="DU89" s="50"/>
      <c r="DV89" s="49" t="s">
        <v>118</v>
      </c>
      <c r="DW89" t="s">
        <v>159</v>
      </c>
    </row>
    <row r="90" spans="94:127" x14ac:dyDescent="0.25">
      <c r="CP90" t="s">
        <v>6</v>
      </c>
      <c r="CQ90">
        <v>0</v>
      </c>
      <c r="CR90">
        <v>0</v>
      </c>
      <c r="CS90">
        <v>0</v>
      </c>
      <c r="CT90" t="s">
        <v>15</v>
      </c>
      <c r="DT90" s="45"/>
      <c r="DU90" s="50"/>
      <c r="DV90" s="49" t="s">
        <v>125</v>
      </c>
      <c r="DW90" t="s">
        <v>158</v>
      </c>
    </row>
    <row r="91" spans="94:127" x14ac:dyDescent="0.25">
      <c r="CP91" t="s">
        <v>5</v>
      </c>
      <c r="CQ91">
        <v>90.558441558441501</v>
      </c>
      <c r="CR91">
        <v>70.099775910364102</v>
      </c>
      <c r="CS91">
        <v>77.314560788258802</v>
      </c>
      <c r="CT91" t="s">
        <v>15</v>
      </c>
      <c r="DT91" s="45" t="s">
        <v>174</v>
      </c>
      <c r="DU91" s="52" t="s">
        <v>146</v>
      </c>
      <c r="DV91" s="51" t="s">
        <v>103</v>
      </c>
      <c r="DW91" t="s">
        <v>164</v>
      </c>
    </row>
    <row r="92" spans="94:127" x14ac:dyDescent="0.25">
      <c r="CP92" t="s">
        <v>7</v>
      </c>
      <c r="CQ92">
        <v>0</v>
      </c>
      <c r="CR92">
        <v>0</v>
      </c>
      <c r="CS92">
        <v>52.3611111111111</v>
      </c>
      <c r="CT92" t="s">
        <v>15</v>
      </c>
      <c r="DT92" s="45"/>
      <c r="DU92" s="52"/>
      <c r="DV92" s="51" t="s">
        <v>100</v>
      </c>
      <c r="DW92" t="s">
        <v>163</v>
      </c>
    </row>
    <row r="93" spans="94:127" x14ac:dyDescent="0.25">
      <c r="CP93" t="s">
        <v>3</v>
      </c>
      <c r="CQ93">
        <v>0</v>
      </c>
      <c r="CR93">
        <v>0</v>
      </c>
      <c r="CS93">
        <v>46.231884057971001</v>
      </c>
      <c r="CT93" t="s">
        <v>15</v>
      </c>
      <c r="DT93" s="45"/>
      <c r="DU93" s="52"/>
      <c r="DV93" s="51" t="s">
        <v>109</v>
      </c>
      <c r="DW93" t="s">
        <v>162</v>
      </c>
    </row>
    <row r="94" spans="94:127" x14ac:dyDescent="0.25">
      <c r="CP94" t="s">
        <v>6</v>
      </c>
      <c r="CQ94">
        <v>0</v>
      </c>
      <c r="CR94">
        <v>0</v>
      </c>
      <c r="CS94">
        <v>0</v>
      </c>
      <c r="CT94" t="s">
        <v>16</v>
      </c>
      <c r="DT94" s="45"/>
      <c r="DU94" s="52"/>
      <c r="DV94" s="51" t="s">
        <v>115</v>
      </c>
      <c r="DW94" t="s">
        <v>166</v>
      </c>
    </row>
    <row r="95" spans="94:127" x14ac:dyDescent="0.25">
      <c r="CP95" t="s">
        <v>5</v>
      </c>
      <c r="CQ95">
        <v>126.6082922205957</v>
      </c>
      <c r="CR95">
        <v>173.46836853771859</v>
      </c>
      <c r="CS95">
        <v>184.79823312448909</v>
      </c>
      <c r="CT95" t="s">
        <v>16</v>
      </c>
      <c r="DT95" s="45"/>
      <c r="DU95" s="52"/>
      <c r="DV95" s="51" t="s">
        <v>116</v>
      </c>
      <c r="DW95" t="s">
        <v>167</v>
      </c>
    </row>
    <row r="96" spans="94:127" x14ac:dyDescent="0.25">
      <c r="CP96" t="s">
        <v>7</v>
      </c>
      <c r="CQ96">
        <v>0</v>
      </c>
      <c r="CR96">
        <v>0</v>
      </c>
      <c r="CS96">
        <v>119.80663212307141</v>
      </c>
      <c r="CT96" t="s">
        <v>16</v>
      </c>
      <c r="DT96" s="45"/>
      <c r="DU96" s="52"/>
      <c r="DV96" s="51" t="s">
        <v>117</v>
      </c>
      <c r="DW96" t="s">
        <v>165</v>
      </c>
    </row>
    <row r="97" spans="94:127" x14ac:dyDescent="0.25">
      <c r="CP97" t="s">
        <v>3</v>
      </c>
      <c r="CQ97">
        <v>0</v>
      </c>
      <c r="CR97">
        <v>0</v>
      </c>
      <c r="CS97">
        <v>127.28508889411651</v>
      </c>
      <c r="CT97" t="s">
        <v>16</v>
      </c>
      <c r="DT97" s="45"/>
      <c r="DU97" s="52"/>
      <c r="DV97" s="51" t="s">
        <v>137</v>
      </c>
      <c r="DW97" t="s">
        <v>168</v>
      </c>
    </row>
    <row r="98" spans="94:127" x14ac:dyDescent="0.25">
      <c r="DT98" s="45" t="s">
        <v>173</v>
      </c>
      <c r="DU98" s="54" t="s">
        <v>53</v>
      </c>
      <c r="DV98" s="48" t="s">
        <v>102</v>
      </c>
      <c r="DW98" t="s">
        <v>171</v>
      </c>
    </row>
    <row r="99" spans="94:127" x14ac:dyDescent="0.25">
      <c r="DT99" s="45"/>
      <c r="DU99" s="54"/>
      <c r="DV99" s="48" t="s">
        <v>105</v>
      </c>
      <c r="DW99" t="s">
        <v>170</v>
      </c>
    </row>
    <row r="100" spans="94:127" x14ac:dyDescent="0.25">
      <c r="DT100" s="45"/>
      <c r="DU100" s="54"/>
      <c r="DV100" s="48" t="s">
        <v>106</v>
      </c>
      <c r="DW100" t="s">
        <v>169</v>
      </c>
    </row>
    <row r="101" spans="94:127" x14ac:dyDescent="0.25">
      <c r="DT101" s="45"/>
      <c r="DU101" s="54"/>
      <c r="DV101" s="53">
        <v>62</v>
      </c>
      <c r="DW101" t="s">
        <v>172</v>
      </c>
    </row>
  </sheetData>
  <mergeCells count="24">
    <mergeCell ref="DT98:DT101"/>
    <mergeCell ref="DT91:DT97"/>
    <mergeCell ref="DT84:DT86"/>
    <mergeCell ref="DT87:DT90"/>
    <mergeCell ref="DU62:ED64"/>
    <mergeCell ref="DU84:DU86"/>
    <mergeCell ref="DU87:DU90"/>
    <mergeCell ref="DU91:DU97"/>
    <mergeCell ref="DU98:DU101"/>
    <mergeCell ref="DU57:ED59"/>
    <mergeCell ref="DU38:EE38"/>
    <mergeCell ref="DU72:ED73"/>
    <mergeCell ref="DU74:ED77"/>
    <mergeCell ref="DU3:EB8"/>
    <mergeCell ref="DU22:ED30"/>
    <mergeCell ref="DU39:ED43"/>
    <mergeCell ref="CP61:CT61"/>
    <mergeCell ref="CP80:CT80"/>
    <mergeCell ref="B1:CI1"/>
    <mergeCell ref="B23:CI23"/>
    <mergeCell ref="B42:CI42"/>
    <mergeCell ref="CP1:CT1"/>
    <mergeCell ref="CP23:CT23"/>
    <mergeCell ref="CP42:CT42"/>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7"/>
  <sheetViews>
    <sheetView zoomScaleNormal="100" workbookViewId="0">
      <selection activeCell="D86" sqref="D86"/>
    </sheetView>
  </sheetViews>
  <sheetFormatPr baseColWidth="10" defaultRowHeight="15" x14ac:dyDescent="0.25"/>
  <sheetData>
    <row r="1" spans="2:16" x14ac:dyDescent="0.25">
      <c r="C1" t="s">
        <v>62</v>
      </c>
    </row>
    <row r="2" spans="2:16" x14ac:dyDescent="0.25">
      <c r="B2" s="41" t="s">
        <v>17</v>
      </c>
      <c r="C2" s="41"/>
      <c r="D2" s="41"/>
      <c r="E2" s="41"/>
      <c r="F2" s="41"/>
      <c r="G2" s="41" t="s">
        <v>18</v>
      </c>
      <c r="H2" s="41"/>
      <c r="I2" s="41"/>
      <c r="J2" s="41"/>
      <c r="K2" s="41"/>
      <c r="L2" s="41" t="s">
        <v>19</v>
      </c>
      <c r="M2" s="41"/>
      <c r="N2" s="41"/>
      <c r="O2" s="41"/>
      <c r="P2" s="41"/>
    </row>
    <row r="3" spans="2:16" x14ac:dyDescent="0.25">
      <c r="C3" t="s">
        <v>73</v>
      </c>
      <c r="D3" t="s">
        <v>14</v>
      </c>
      <c r="E3" t="s">
        <v>15</v>
      </c>
      <c r="F3" t="s">
        <v>16</v>
      </c>
      <c r="H3" t="s">
        <v>140</v>
      </c>
      <c r="I3" t="s">
        <v>14</v>
      </c>
      <c r="J3" t="s">
        <v>15</v>
      </c>
      <c r="K3" t="s">
        <v>16</v>
      </c>
      <c r="M3" t="s">
        <v>141</v>
      </c>
      <c r="N3" t="s">
        <v>14</v>
      </c>
      <c r="O3" t="s">
        <v>15</v>
      </c>
      <c r="P3" t="s">
        <v>16</v>
      </c>
    </row>
    <row r="4" spans="2:16" x14ac:dyDescent="0.25">
      <c r="B4">
        <v>10</v>
      </c>
      <c r="C4">
        <v>67.015581636826397</v>
      </c>
      <c r="D4">
        <v>128034</v>
      </c>
      <c r="E4">
        <v>5907815.0406298302</v>
      </c>
      <c r="F4">
        <v>477211.62792601099</v>
      </c>
      <c r="G4">
        <v>10</v>
      </c>
      <c r="H4">
        <v>49.584741722018897</v>
      </c>
      <c r="I4">
        <v>284588</v>
      </c>
      <c r="J4">
        <v>8443013.30304862</v>
      </c>
      <c r="K4">
        <v>1022887.95569102</v>
      </c>
      <c r="L4">
        <v>10</v>
      </c>
      <c r="M4">
        <v>91.268607626827503</v>
      </c>
      <c r="N4">
        <v>1183810</v>
      </c>
      <c r="O4">
        <v>19993476.890778098</v>
      </c>
      <c r="P4">
        <v>2164034.2460292</v>
      </c>
    </row>
    <row r="5" spans="2:16" x14ac:dyDescent="0.25">
      <c r="B5" t="s">
        <v>74</v>
      </c>
      <c r="C5">
        <v>0</v>
      </c>
      <c r="D5">
        <v>2344</v>
      </c>
      <c r="E5">
        <v>1675723.25</v>
      </c>
      <c r="F5">
        <v>441377.611553344</v>
      </c>
      <c r="G5" t="s">
        <v>74</v>
      </c>
      <c r="H5">
        <v>0</v>
      </c>
      <c r="I5">
        <v>5086</v>
      </c>
      <c r="J5">
        <v>2889014.77624853</v>
      </c>
      <c r="K5">
        <v>938428.04595204501</v>
      </c>
      <c r="L5" t="s">
        <v>74</v>
      </c>
      <c r="M5">
        <v>59.510961972257398</v>
      </c>
      <c r="N5">
        <v>5162</v>
      </c>
      <c r="O5">
        <v>4649987.1892677303</v>
      </c>
      <c r="P5">
        <v>2080021.72188651</v>
      </c>
    </row>
    <row r="6" spans="2:16" x14ac:dyDescent="0.25">
      <c r="B6">
        <v>11</v>
      </c>
      <c r="C6">
        <v>60.987193971405802</v>
      </c>
      <c r="D6">
        <v>12656</v>
      </c>
      <c r="E6">
        <v>5408330.9167983597</v>
      </c>
      <c r="F6">
        <v>474926.17128731601</v>
      </c>
      <c r="G6">
        <v>11</v>
      </c>
      <c r="H6">
        <v>22.513132499859999</v>
      </c>
      <c r="I6">
        <v>47528</v>
      </c>
      <c r="J6">
        <v>6514919.0637518903</v>
      </c>
      <c r="K6">
        <v>992074.438020434</v>
      </c>
      <c r="L6">
        <v>11</v>
      </c>
      <c r="M6">
        <v>91.395788891763601</v>
      </c>
      <c r="N6">
        <v>167360</v>
      </c>
      <c r="O6">
        <v>19800687.4171068</v>
      </c>
      <c r="P6">
        <v>2153265.6546662101</v>
      </c>
    </row>
    <row r="7" spans="2:16" x14ac:dyDescent="0.25">
      <c r="B7">
        <v>12</v>
      </c>
      <c r="C7">
        <v>37.921301439799301</v>
      </c>
      <c r="D7">
        <v>10537</v>
      </c>
      <c r="E7">
        <v>3703102.4479453401</v>
      </c>
      <c r="F7">
        <v>463657.36712682701</v>
      </c>
      <c r="G7">
        <v>12</v>
      </c>
      <c r="H7">
        <v>36.178101489312503</v>
      </c>
      <c r="I7">
        <v>12846</v>
      </c>
      <c r="J7">
        <v>5563276.2986143501</v>
      </c>
      <c r="K7">
        <v>1011663.93307903</v>
      </c>
      <c r="L7">
        <v>12</v>
      </c>
      <c r="M7">
        <v>100</v>
      </c>
      <c r="N7">
        <v>85366</v>
      </c>
      <c r="O7">
        <v>21746467.925157599</v>
      </c>
      <c r="P7">
        <v>2174824.9484616402</v>
      </c>
    </row>
    <row r="8" spans="2:16" x14ac:dyDescent="0.25">
      <c r="B8">
        <v>13</v>
      </c>
      <c r="C8">
        <v>70.044709986097104</v>
      </c>
      <c r="D8">
        <v>78731</v>
      </c>
      <c r="E8">
        <v>6124604.7638922399</v>
      </c>
      <c r="F8">
        <v>478254.82897698</v>
      </c>
      <c r="G8">
        <v>13</v>
      </c>
      <c r="H8">
        <v>75.555874665533395</v>
      </c>
      <c r="I8">
        <v>115591</v>
      </c>
      <c r="J8">
        <v>10828561.658433599</v>
      </c>
      <c r="K8">
        <v>1037577.16950071</v>
      </c>
      <c r="L8">
        <v>13</v>
      </c>
      <c r="M8">
        <v>74.032965021437093</v>
      </c>
      <c r="N8">
        <v>208966</v>
      </c>
      <c r="O8">
        <v>19699911.156551801</v>
      </c>
      <c r="P8">
        <v>2160559.67898871</v>
      </c>
    </row>
    <row r="9" spans="2:16" x14ac:dyDescent="0.25">
      <c r="B9">
        <v>14</v>
      </c>
      <c r="C9">
        <v>41.739809258352103</v>
      </c>
      <c r="D9">
        <v>9976</v>
      </c>
      <c r="E9">
        <v>4148110.7436848399</v>
      </c>
      <c r="F9">
        <v>462119.16775227903</v>
      </c>
      <c r="G9">
        <v>14</v>
      </c>
      <c r="H9">
        <v>67.515089581372607</v>
      </c>
      <c r="I9">
        <v>33464</v>
      </c>
      <c r="J9">
        <v>9394396.0149713103</v>
      </c>
      <c r="K9">
        <v>1037535.99445132</v>
      </c>
      <c r="L9">
        <v>14</v>
      </c>
      <c r="M9">
        <v>54.897153814547302</v>
      </c>
      <c r="N9">
        <v>90000</v>
      </c>
      <c r="O9">
        <v>15756700.036022199</v>
      </c>
      <c r="P9">
        <v>2202806.4387470102</v>
      </c>
    </row>
    <row r="10" spans="2:16" x14ac:dyDescent="0.25">
      <c r="B10">
        <v>15</v>
      </c>
      <c r="C10">
        <v>23.621687338214901</v>
      </c>
      <c r="D10">
        <v>9239</v>
      </c>
      <c r="E10">
        <v>3003810.3165926998</v>
      </c>
      <c r="F10">
        <v>455464.89490227803</v>
      </c>
      <c r="G10">
        <v>15</v>
      </c>
      <c r="H10">
        <v>53.941528056501603</v>
      </c>
      <c r="I10">
        <v>21389</v>
      </c>
      <c r="J10">
        <v>6596855.2113703303</v>
      </c>
      <c r="K10">
        <v>1018920.41739198</v>
      </c>
      <c r="L10">
        <v>15</v>
      </c>
      <c r="M10">
        <v>48.938350010230998</v>
      </c>
      <c r="N10">
        <v>49083</v>
      </c>
      <c r="O10">
        <v>13630174.471996401</v>
      </c>
      <c r="P10">
        <v>2219952.7942733201</v>
      </c>
    </row>
    <row r="11" spans="2:16" x14ac:dyDescent="0.25">
      <c r="B11">
        <v>16</v>
      </c>
      <c r="C11">
        <v>76.138617826394594</v>
      </c>
      <c r="D11">
        <v>14706</v>
      </c>
      <c r="E11">
        <v>6675775.5130559001</v>
      </c>
      <c r="F11">
        <v>478288.71946608101</v>
      </c>
      <c r="G11">
        <v>16</v>
      </c>
      <c r="H11">
        <v>62.791649034091002</v>
      </c>
      <c r="I11">
        <v>19981</v>
      </c>
      <c r="J11">
        <v>9838494.4517291393</v>
      </c>
      <c r="K11">
        <v>1016199.22562371</v>
      </c>
      <c r="L11">
        <v>16</v>
      </c>
      <c r="M11">
        <v>78.455982482386801</v>
      </c>
      <c r="N11">
        <v>38252</v>
      </c>
      <c r="O11">
        <v>19368643.9538325</v>
      </c>
      <c r="P11">
        <v>2148815.1429478098</v>
      </c>
    </row>
    <row r="12" spans="2:16" x14ac:dyDescent="0.25">
      <c r="B12">
        <v>17</v>
      </c>
      <c r="C12">
        <v>59.492800266909903</v>
      </c>
      <c r="D12">
        <v>36278</v>
      </c>
      <c r="E12">
        <v>5501786.88147086</v>
      </c>
      <c r="F12">
        <v>469194.79213826999</v>
      </c>
      <c r="G12">
        <v>17</v>
      </c>
      <c r="H12">
        <v>69.329357997542004</v>
      </c>
      <c r="I12">
        <v>73970</v>
      </c>
      <c r="J12">
        <v>9914343.0102744307</v>
      </c>
      <c r="K12">
        <v>1032497.31515688</v>
      </c>
      <c r="L12">
        <v>17</v>
      </c>
      <c r="M12">
        <v>63.312502848764602</v>
      </c>
      <c r="N12">
        <v>93863</v>
      </c>
      <c r="O12">
        <v>17389978.8429626</v>
      </c>
      <c r="P12">
        <v>2169848.7062844802</v>
      </c>
    </row>
    <row r="13" spans="2:16" x14ac:dyDescent="0.25">
      <c r="B13" t="s">
        <v>75</v>
      </c>
      <c r="C13">
        <v>95.374559750953395</v>
      </c>
      <c r="D13">
        <v>80256</v>
      </c>
      <c r="E13">
        <v>7994228.6375348903</v>
      </c>
      <c r="F13">
        <v>488000.47154407803</v>
      </c>
      <c r="G13" t="s">
        <v>75</v>
      </c>
      <c r="H13">
        <v>97.135302565132903</v>
      </c>
      <c r="I13">
        <v>177323</v>
      </c>
      <c r="J13">
        <v>14301764.9793033</v>
      </c>
      <c r="K13">
        <v>1055835.8521695</v>
      </c>
      <c r="L13" t="s">
        <v>75</v>
      </c>
      <c r="M13">
        <v>9.0292601649021407</v>
      </c>
      <c r="N13">
        <v>122166</v>
      </c>
      <c r="O13">
        <v>12294674.471276799</v>
      </c>
      <c r="P13">
        <v>2123408.3563202699</v>
      </c>
    </row>
    <row r="14" spans="2:16" x14ac:dyDescent="0.25">
      <c r="B14">
        <v>19</v>
      </c>
      <c r="C14">
        <v>46.118864261086998</v>
      </c>
      <c r="D14">
        <v>52606</v>
      </c>
      <c r="E14">
        <v>4338531.0235334402</v>
      </c>
      <c r="F14">
        <v>468121.91305248498</v>
      </c>
      <c r="G14">
        <v>19</v>
      </c>
      <c r="H14">
        <v>31.397562647824799</v>
      </c>
      <c r="I14">
        <v>71674</v>
      </c>
      <c r="J14">
        <v>6154930.5439629396</v>
      </c>
      <c r="K14">
        <v>1002299.28209678</v>
      </c>
      <c r="L14">
        <v>19</v>
      </c>
      <c r="M14">
        <v>88.188155911917903</v>
      </c>
      <c r="N14">
        <v>205399</v>
      </c>
      <c r="O14">
        <v>19375888.9411682</v>
      </c>
      <c r="P14">
        <v>2177307.2395605198</v>
      </c>
    </row>
    <row r="15" spans="2:16" x14ac:dyDescent="0.25">
      <c r="B15" t="s">
        <v>76</v>
      </c>
      <c r="C15">
        <v>67.868180433474095</v>
      </c>
      <c r="D15">
        <v>1148552</v>
      </c>
      <c r="E15">
        <v>5950565.81882405</v>
      </c>
      <c r="F15">
        <v>478082.55772088998</v>
      </c>
      <c r="G15" t="s">
        <v>76</v>
      </c>
      <c r="H15">
        <v>72.349960453728897</v>
      </c>
      <c r="I15">
        <v>1973403</v>
      </c>
      <c r="J15">
        <v>10862322.6505407</v>
      </c>
      <c r="K15">
        <v>1034372.1883266</v>
      </c>
      <c r="L15" t="s">
        <v>76</v>
      </c>
      <c r="M15">
        <v>75.099680626039699</v>
      </c>
      <c r="N15">
        <v>4115826</v>
      </c>
      <c r="O15">
        <v>19259618.622673102</v>
      </c>
      <c r="P15">
        <v>2162312.2148333401</v>
      </c>
    </row>
    <row r="16" spans="2:16" x14ac:dyDescent="0.25">
      <c r="B16" t="s">
        <v>77</v>
      </c>
      <c r="C16">
        <v>50.509914236616602</v>
      </c>
      <c r="D16">
        <v>98396</v>
      </c>
      <c r="E16">
        <v>4875496.7686897796</v>
      </c>
      <c r="F16">
        <v>469875.20040535799</v>
      </c>
      <c r="G16" t="s">
        <v>77</v>
      </c>
      <c r="H16">
        <v>51.218263981157797</v>
      </c>
      <c r="I16">
        <v>133182</v>
      </c>
      <c r="J16">
        <v>8140328.3908035597</v>
      </c>
      <c r="K16">
        <v>1013271.43275472</v>
      </c>
      <c r="L16" t="s">
        <v>77</v>
      </c>
      <c r="M16">
        <v>84.278881664345903</v>
      </c>
      <c r="N16">
        <v>310718</v>
      </c>
      <c r="O16">
        <v>19692689.243774101</v>
      </c>
      <c r="P16">
        <v>2184656.6953007402</v>
      </c>
    </row>
    <row r="17" spans="2:16" x14ac:dyDescent="0.25">
      <c r="B17" t="s">
        <v>78</v>
      </c>
      <c r="C17">
        <v>81.792837286844204</v>
      </c>
      <c r="D17">
        <v>114246</v>
      </c>
      <c r="E17">
        <v>6982785.2073683096</v>
      </c>
      <c r="F17">
        <v>483198.03368566203</v>
      </c>
      <c r="G17" t="s">
        <v>78</v>
      </c>
      <c r="H17">
        <v>81.131536135811999</v>
      </c>
      <c r="I17">
        <v>214144</v>
      </c>
      <c r="J17">
        <v>11969959.853687201</v>
      </c>
      <c r="K17">
        <v>1040591.55490541</v>
      </c>
      <c r="L17" t="s">
        <v>78</v>
      </c>
      <c r="M17">
        <v>66.234725566074999</v>
      </c>
      <c r="N17">
        <v>387185</v>
      </c>
      <c r="O17">
        <v>18790394.559311401</v>
      </c>
      <c r="P17">
        <v>2157025.6107148901</v>
      </c>
    </row>
    <row r="18" spans="2:16" x14ac:dyDescent="0.25">
      <c r="B18" t="s">
        <v>79</v>
      </c>
      <c r="C18">
        <v>57.012358493203401</v>
      </c>
      <c r="D18">
        <v>65850</v>
      </c>
      <c r="E18">
        <v>5170559.4562490499</v>
      </c>
      <c r="F18">
        <v>472774.52474290598</v>
      </c>
      <c r="G18" t="s">
        <v>79</v>
      </c>
      <c r="H18">
        <v>65.947066049185494</v>
      </c>
      <c r="I18">
        <v>203077</v>
      </c>
      <c r="J18">
        <v>9138492.39513091</v>
      </c>
      <c r="K18">
        <v>1028276.19756793</v>
      </c>
      <c r="L18" t="s">
        <v>79</v>
      </c>
      <c r="M18">
        <v>48.325239361805203</v>
      </c>
      <c r="N18">
        <v>348085</v>
      </c>
      <c r="O18">
        <v>14122036.671370501</v>
      </c>
      <c r="P18">
        <v>2156743.1262017302</v>
      </c>
    </row>
    <row r="19" spans="2:16" x14ac:dyDescent="0.25">
      <c r="B19" t="s">
        <v>80</v>
      </c>
      <c r="C19">
        <v>67.644929462677396</v>
      </c>
      <c r="D19">
        <v>34965</v>
      </c>
      <c r="E19">
        <v>5962950.8877448896</v>
      </c>
      <c r="F19">
        <v>476835.32075241598</v>
      </c>
      <c r="G19" t="s">
        <v>80</v>
      </c>
      <c r="H19">
        <v>71.128283215309494</v>
      </c>
      <c r="I19">
        <v>125415</v>
      </c>
      <c r="J19">
        <v>9801964.1905035302</v>
      </c>
      <c r="K19">
        <v>1032055.73785497</v>
      </c>
      <c r="L19" t="s">
        <v>80</v>
      </c>
      <c r="M19">
        <v>46.347052446810899</v>
      </c>
      <c r="N19">
        <v>244209</v>
      </c>
      <c r="O19">
        <v>14118140.8530603</v>
      </c>
      <c r="P19">
        <v>2149393.1489828299</v>
      </c>
    </row>
    <row r="20" spans="2:16" x14ac:dyDescent="0.25">
      <c r="B20" t="s">
        <v>81</v>
      </c>
      <c r="C20">
        <v>69.431213222316003</v>
      </c>
      <c r="D20">
        <v>127073</v>
      </c>
      <c r="E20">
        <v>6027527.3020704603</v>
      </c>
      <c r="F20">
        <v>478891.23818957299</v>
      </c>
      <c r="G20" t="s">
        <v>81</v>
      </c>
      <c r="H20">
        <v>70.806044130181405</v>
      </c>
      <c r="I20">
        <v>255771</v>
      </c>
      <c r="J20">
        <v>10821255.555762799</v>
      </c>
      <c r="K20">
        <v>1032188.62361684</v>
      </c>
      <c r="L20" t="s">
        <v>81</v>
      </c>
      <c r="M20">
        <v>67.1619094668564</v>
      </c>
      <c r="N20">
        <v>454002</v>
      </c>
      <c r="O20">
        <v>18231297.928984899</v>
      </c>
      <c r="P20">
        <v>2163715.2564630401</v>
      </c>
    </row>
    <row r="21" spans="2:16" x14ac:dyDescent="0.25">
      <c r="B21" t="s">
        <v>82</v>
      </c>
      <c r="C21">
        <v>19.6881521370297</v>
      </c>
      <c r="D21">
        <v>16776</v>
      </c>
      <c r="E21">
        <v>2540583.8399499301</v>
      </c>
      <c r="F21">
        <v>453128.57979436399</v>
      </c>
      <c r="G21" t="s">
        <v>82</v>
      </c>
      <c r="H21">
        <v>3.6840076113221398</v>
      </c>
      <c r="I21">
        <v>37008</v>
      </c>
      <c r="J21">
        <v>3980480.7610516599</v>
      </c>
      <c r="K21">
        <v>953302.70413106598</v>
      </c>
      <c r="L21" t="s">
        <v>82</v>
      </c>
      <c r="M21">
        <v>94.993224009722695</v>
      </c>
      <c r="N21">
        <v>70779</v>
      </c>
      <c r="O21">
        <v>14354899.4285169</v>
      </c>
      <c r="P21">
        <v>2136658.0319983899</v>
      </c>
    </row>
    <row r="22" spans="2:16" x14ac:dyDescent="0.25">
      <c r="B22" t="s">
        <v>83</v>
      </c>
      <c r="C22">
        <v>90.896748163094102</v>
      </c>
      <c r="D22">
        <v>38112</v>
      </c>
      <c r="E22">
        <v>7580229.0001311898</v>
      </c>
      <c r="F22">
        <v>488027.333514912</v>
      </c>
      <c r="G22" t="s">
        <v>83</v>
      </c>
      <c r="H22">
        <v>90.885191361722605</v>
      </c>
      <c r="I22">
        <v>58630</v>
      </c>
      <c r="J22">
        <v>12755758.482875699</v>
      </c>
      <c r="K22">
        <v>1060150.77640784</v>
      </c>
      <c r="L22" t="s">
        <v>83</v>
      </c>
      <c r="M22">
        <v>70.346736242636197</v>
      </c>
      <c r="N22">
        <v>91286</v>
      </c>
      <c r="O22">
        <v>19533217.195572201</v>
      </c>
      <c r="P22">
        <v>2164049.57757738</v>
      </c>
    </row>
    <row r="23" spans="2:16" x14ac:dyDescent="0.25">
      <c r="B23">
        <v>21</v>
      </c>
      <c r="C23">
        <v>50.912133293038401</v>
      </c>
      <c r="D23">
        <v>531431</v>
      </c>
      <c r="E23">
        <v>4822113.9065259602</v>
      </c>
      <c r="F23">
        <v>470475.44846190902</v>
      </c>
      <c r="G23">
        <v>21</v>
      </c>
      <c r="H23">
        <v>42.392263560782297</v>
      </c>
      <c r="I23">
        <v>1162885</v>
      </c>
      <c r="J23">
        <v>6441402.76782485</v>
      </c>
      <c r="K23">
        <v>1018043.3710224699</v>
      </c>
      <c r="L23">
        <v>21</v>
      </c>
      <c r="M23">
        <v>77.065654195246694</v>
      </c>
      <c r="N23">
        <v>3092539</v>
      </c>
      <c r="O23">
        <v>17735043.943791799</v>
      </c>
      <c r="P23">
        <v>2195432.3513296498</v>
      </c>
    </row>
    <row r="24" spans="2:16" x14ac:dyDescent="0.25">
      <c r="B24">
        <v>22</v>
      </c>
      <c r="C24">
        <v>76.199769497045295</v>
      </c>
      <c r="D24">
        <v>223034</v>
      </c>
      <c r="E24">
        <v>6615744.4452818902</v>
      </c>
      <c r="F24">
        <v>479709.12068097701</v>
      </c>
      <c r="G24">
        <v>22</v>
      </c>
      <c r="H24">
        <v>83.589826633168897</v>
      </c>
      <c r="I24">
        <v>409771</v>
      </c>
      <c r="J24">
        <v>11977675.2504643</v>
      </c>
      <c r="K24">
        <v>1043707.71636391</v>
      </c>
      <c r="L24">
        <v>22</v>
      </c>
      <c r="M24">
        <v>45.786560939345797</v>
      </c>
      <c r="N24">
        <v>620514</v>
      </c>
      <c r="O24">
        <v>15151709.047488101</v>
      </c>
      <c r="P24">
        <v>2158744.6885343799</v>
      </c>
    </row>
    <row r="25" spans="2:16" x14ac:dyDescent="0.25">
      <c r="B25" t="s">
        <v>84</v>
      </c>
      <c r="C25">
        <v>61.089287469803097</v>
      </c>
      <c r="D25">
        <v>3653</v>
      </c>
      <c r="E25">
        <v>5393580.2882562298</v>
      </c>
      <c r="F25">
        <v>475731.74070410198</v>
      </c>
      <c r="G25" t="s">
        <v>84</v>
      </c>
      <c r="H25">
        <v>49.317438615627601</v>
      </c>
      <c r="I25">
        <v>4891</v>
      </c>
      <c r="J25">
        <v>7577604.4606419997</v>
      </c>
      <c r="K25">
        <v>1015193.46014615</v>
      </c>
      <c r="L25" t="s">
        <v>84</v>
      </c>
      <c r="M25">
        <v>54.649918272987101</v>
      </c>
      <c r="N25">
        <v>8868</v>
      </c>
      <c r="O25">
        <v>14754056.504736099</v>
      </c>
      <c r="P25">
        <v>2123524.8046347299</v>
      </c>
    </row>
    <row r="26" spans="2:16" x14ac:dyDescent="0.25">
      <c r="B26" t="s">
        <v>85</v>
      </c>
      <c r="C26">
        <v>88.053902469718395</v>
      </c>
      <c r="D26">
        <v>38437</v>
      </c>
      <c r="E26">
        <v>7466446.1703046504</v>
      </c>
      <c r="F26">
        <v>485408.88780960301</v>
      </c>
      <c r="G26" t="s">
        <v>85</v>
      </c>
      <c r="H26">
        <v>82.068650206840402</v>
      </c>
      <c r="I26">
        <v>42855</v>
      </c>
      <c r="J26">
        <v>12004817.9418504</v>
      </c>
      <c r="K26">
        <v>1038490.5562889799</v>
      </c>
      <c r="L26" t="s">
        <v>85</v>
      </c>
      <c r="M26">
        <v>77.974678681216204</v>
      </c>
      <c r="N26">
        <v>71653</v>
      </c>
      <c r="O26">
        <v>19813184.638200801</v>
      </c>
      <c r="P26">
        <v>2153667.17210331</v>
      </c>
    </row>
    <row r="27" spans="2:16" x14ac:dyDescent="0.25">
      <c r="B27">
        <v>23</v>
      </c>
      <c r="C27">
        <v>89.707308615618302</v>
      </c>
      <c r="D27">
        <v>122334</v>
      </c>
      <c r="E27">
        <v>7575384.2088462701</v>
      </c>
      <c r="F27">
        <v>485713.251620606</v>
      </c>
      <c r="G27">
        <v>23</v>
      </c>
      <c r="H27">
        <v>91.864115055187497</v>
      </c>
      <c r="I27">
        <v>262631</v>
      </c>
      <c r="J27">
        <v>13435038.8211559</v>
      </c>
      <c r="K27">
        <v>1052673.97355978</v>
      </c>
      <c r="L27">
        <v>23</v>
      </c>
      <c r="M27">
        <v>30.538497468166401</v>
      </c>
      <c r="N27">
        <v>415668</v>
      </c>
      <c r="O27">
        <v>14103617.091104001</v>
      </c>
      <c r="P27">
        <v>2180268.0092523801</v>
      </c>
    </row>
    <row r="28" spans="2:16" x14ac:dyDescent="0.25">
      <c r="B28" t="s">
        <v>86</v>
      </c>
      <c r="C28">
        <v>74.216884154196094</v>
      </c>
      <c r="D28">
        <v>67330</v>
      </c>
      <c r="E28">
        <v>6364930.2363433801</v>
      </c>
      <c r="F28">
        <v>479877.94434931898</v>
      </c>
      <c r="G28" t="s">
        <v>86</v>
      </c>
      <c r="H28">
        <v>77.358396964374407</v>
      </c>
      <c r="I28">
        <v>110962</v>
      </c>
      <c r="J28">
        <v>11365631.243678</v>
      </c>
      <c r="K28">
        <v>1036679.8799266201</v>
      </c>
      <c r="L28" t="s">
        <v>86</v>
      </c>
      <c r="M28">
        <v>60.712545598270403</v>
      </c>
      <c r="N28">
        <v>164421</v>
      </c>
      <c r="O28">
        <v>17180706.060782999</v>
      </c>
      <c r="P28">
        <v>2148023.66823143</v>
      </c>
    </row>
    <row r="29" spans="2:16" x14ac:dyDescent="0.25">
      <c r="B29" t="s">
        <v>87</v>
      </c>
      <c r="C29">
        <v>76.699346778497898</v>
      </c>
      <c r="D29">
        <v>36009</v>
      </c>
      <c r="E29">
        <v>6686813.4936265899</v>
      </c>
      <c r="F29">
        <v>479340.68875751097</v>
      </c>
      <c r="G29" t="s">
        <v>87</v>
      </c>
      <c r="H29">
        <v>78.606096059820104</v>
      </c>
      <c r="I29">
        <v>52801</v>
      </c>
      <c r="J29">
        <v>12211720.5383421</v>
      </c>
      <c r="K29">
        <v>1032903.0370252799</v>
      </c>
      <c r="L29" t="s">
        <v>87</v>
      </c>
      <c r="M29">
        <v>82.270279081794499</v>
      </c>
      <c r="N29">
        <v>91933</v>
      </c>
      <c r="O29">
        <v>20012113.9405545</v>
      </c>
      <c r="P29">
        <v>2169789.5444100001</v>
      </c>
    </row>
    <row r="30" spans="2:16" x14ac:dyDescent="0.25">
      <c r="B30" t="s">
        <v>88</v>
      </c>
      <c r="C30">
        <v>63.189960023101499</v>
      </c>
      <c r="D30">
        <v>8503</v>
      </c>
      <c r="E30">
        <v>5806359.0882041603</v>
      </c>
      <c r="F30">
        <v>471506.53862448002</v>
      </c>
      <c r="G30" t="s">
        <v>88</v>
      </c>
      <c r="H30">
        <v>90.994855993093594</v>
      </c>
      <c r="I30">
        <v>29712</v>
      </c>
      <c r="J30">
        <v>13445819.232364001</v>
      </c>
      <c r="K30">
        <v>1047446.64784773</v>
      </c>
      <c r="L30" t="s">
        <v>88</v>
      </c>
      <c r="M30">
        <v>33.155843004271702</v>
      </c>
      <c r="N30">
        <v>36428</v>
      </c>
      <c r="O30">
        <v>14632853.942050099</v>
      </c>
      <c r="P30">
        <v>2149298.0292024701</v>
      </c>
    </row>
    <row r="31" spans="2:16" x14ac:dyDescent="0.25">
      <c r="B31" t="s">
        <v>89</v>
      </c>
      <c r="C31">
        <v>83.902127164045993</v>
      </c>
      <c r="D31">
        <v>143497</v>
      </c>
      <c r="E31">
        <v>7099124.5219342597</v>
      </c>
      <c r="F31">
        <v>484248.01021882799</v>
      </c>
      <c r="G31" t="s">
        <v>89</v>
      </c>
      <c r="H31">
        <v>76.625831024590397</v>
      </c>
      <c r="I31">
        <v>225719</v>
      </c>
      <c r="J31">
        <v>11765976.083502101</v>
      </c>
      <c r="K31">
        <v>1037866.92114057</v>
      </c>
      <c r="L31" t="s">
        <v>89</v>
      </c>
      <c r="M31">
        <v>87.8264093381934</v>
      </c>
      <c r="N31">
        <v>469309</v>
      </c>
      <c r="O31">
        <v>20683527.013034102</v>
      </c>
      <c r="P31">
        <v>2153909.01919825</v>
      </c>
    </row>
    <row r="32" spans="2:16" x14ac:dyDescent="0.25">
      <c r="B32">
        <v>24</v>
      </c>
      <c r="C32">
        <v>85.533743625135003</v>
      </c>
      <c r="D32">
        <v>344998</v>
      </c>
      <c r="E32">
        <v>7202037.7182998201</v>
      </c>
      <c r="F32">
        <v>484071.59229668899</v>
      </c>
      <c r="G32">
        <v>24</v>
      </c>
      <c r="H32">
        <v>77.079822218933899</v>
      </c>
      <c r="I32">
        <v>446032</v>
      </c>
      <c r="J32">
        <v>12097096.2183879</v>
      </c>
      <c r="K32">
        <v>1035205.21045643</v>
      </c>
      <c r="L32">
        <v>24</v>
      </c>
      <c r="M32">
        <v>82.547842547419194</v>
      </c>
      <c r="N32">
        <v>881650</v>
      </c>
      <c r="O32">
        <v>20061160.890032299</v>
      </c>
      <c r="P32">
        <v>2148494.6271743402</v>
      </c>
    </row>
    <row r="33" spans="2:16" x14ac:dyDescent="0.25">
      <c r="B33" t="s">
        <v>90</v>
      </c>
      <c r="C33">
        <v>54.632948015877901</v>
      </c>
      <c r="D33">
        <v>740</v>
      </c>
      <c r="E33">
        <v>4882010.7297297297</v>
      </c>
      <c r="F33">
        <v>474792.15098958102</v>
      </c>
      <c r="G33" t="s">
        <v>90</v>
      </c>
      <c r="H33">
        <v>60.847549340905204</v>
      </c>
      <c r="I33">
        <v>805</v>
      </c>
      <c r="J33">
        <v>9152937.9440993797</v>
      </c>
      <c r="K33">
        <v>1035514.12609333</v>
      </c>
      <c r="L33" t="s">
        <v>90</v>
      </c>
      <c r="M33">
        <v>66.412409529317102</v>
      </c>
      <c r="N33">
        <v>1795</v>
      </c>
      <c r="O33">
        <v>14406798.2083565</v>
      </c>
      <c r="P33">
        <v>2192173.22926741</v>
      </c>
    </row>
    <row r="34" spans="2:16" x14ac:dyDescent="0.25">
      <c r="B34" t="s">
        <v>91</v>
      </c>
      <c r="C34">
        <v>67.6386254014202</v>
      </c>
      <c r="D34">
        <v>38523</v>
      </c>
      <c r="E34">
        <v>5975001.2629597904</v>
      </c>
      <c r="F34">
        <v>474602.75202963699</v>
      </c>
      <c r="G34" t="s">
        <v>91</v>
      </c>
      <c r="H34">
        <v>77.687048274560198</v>
      </c>
      <c r="I34">
        <v>54930</v>
      </c>
      <c r="J34">
        <v>11400272.273985101</v>
      </c>
      <c r="K34">
        <v>1033824.4561396</v>
      </c>
      <c r="L34" t="s">
        <v>91</v>
      </c>
      <c r="M34">
        <v>57.301662425261199</v>
      </c>
      <c r="N34">
        <v>86773</v>
      </c>
      <c r="O34">
        <v>17359554.273091901</v>
      </c>
      <c r="P34">
        <v>2170093.34349686</v>
      </c>
    </row>
    <row r="35" spans="2:16" x14ac:dyDescent="0.25">
      <c r="B35" t="s">
        <v>92</v>
      </c>
      <c r="C35">
        <v>65.449528361425394</v>
      </c>
      <c r="D35">
        <v>31097</v>
      </c>
      <c r="E35">
        <v>5883466.1574428398</v>
      </c>
      <c r="F35">
        <v>475089.324574008</v>
      </c>
      <c r="G35" t="s">
        <v>92</v>
      </c>
      <c r="H35">
        <v>68.890757453706598</v>
      </c>
      <c r="I35">
        <v>28304</v>
      </c>
      <c r="J35">
        <v>10829664.797378501</v>
      </c>
      <c r="K35">
        <v>1024309.93097468</v>
      </c>
      <c r="L35" t="s">
        <v>92</v>
      </c>
      <c r="M35">
        <v>74.373831440549907</v>
      </c>
      <c r="N35">
        <v>87963</v>
      </c>
      <c r="O35">
        <v>17928042.4885577</v>
      </c>
      <c r="P35">
        <v>2158657.9979610601</v>
      </c>
    </row>
    <row r="36" spans="2:16" x14ac:dyDescent="0.25">
      <c r="B36" t="s">
        <v>93</v>
      </c>
      <c r="C36">
        <v>89.013602785226198</v>
      </c>
      <c r="D36">
        <v>57211</v>
      </c>
      <c r="E36">
        <v>7514817.1285766698</v>
      </c>
      <c r="F36">
        <v>485636.298791426</v>
      </c>
      <c r="G36" t="s">
        <v>93</v>
      </c>
      <c r="H36">
        <v>76.998722160050093</v>
      </c>
      <c r="I36">
        <v>51524</v>
      </c>
      <c r="J36">
        <v>12202321.095256601</v>
      </c>
      <c r="K36">
        <v>1035737.4627697601</v>
      </c>
      <c r="L36" t="s">
        <v>93</v>
      </c>
      <c r="M36">
        <v>53.400461009673798</v>
      </c>
      <c r="N36">
        <v>71360</v>
      </c>
      <c r="O36">
        <v>14933404.9083941</v>
      </c>
      <c r="P36">
        <v>2155610.4620379098</v>
      </c>
    </row>
    <row r="37" spans="2:16" x14ac:dyDescent="0.25">
      <c r="B37" t="s">
        <v>94</v>
      </c>
      <c r="C37">
        <v>16.026222786455801</v>
      </c>
      <c r="D37">
        <v>21639</v>
      </c>
      <c r="E37">
        <v>2307019.2165534399</v>
      </c>
      <c r="F37">
        <v>451404.73442379001</v>
      </c>
      <c r="G37" t="s">
        <v>94</v>
      </c>
      <c r="H37">
        <v>16.041125946366801</v>
      </c>
      <c r="I37">
        <v>42264</v>
      </c>
      <c r="J37">
        <v>4069088.18888416</v>
      </c>
      <c r="K37">
        <v>973766.09775155096</v>
      </c>
      <c r="L37" t="s">
        <v>94</v>
      </c>
      <c r="M37">
        <v>65.398092270775507</v>
      </c>
      <c r="N37">
        <v>89991</v>
      </c>
      <c r="O37">
        <v>10509126.7906902</v>
      </c>
      <c r="P37">
        <v>2187744.5294182198</v>
      </c>
    </row>
    <row r="38" spans="2:16" x14ac:dyDescent="0.25">
      <c r="B38" t="s">
        <v>95</v>
      </c>
      <c r="C38">
        <v>87.404366393124405</v>
      </c>
      <c r="D38">
        <v>33385</v>
      </c>
      <c r="E38">
        <v>7363093.3569567204</v>
      </c>
      <c r="F38">
        <v>485028.63174515602</v>
      </c>
      <c r="G38" t="s">
        <v>95</v>
      </c>
      <c r="H38">
        <v>82.067739123797395</v>
      </c>
      <c r="I38">
        <v>55733</v>
      </c>
      <c r="J38">
        <v>12424618.5987476</v>
      </c>
      <c r="K38">
        <v>1043994.67568896</v>
      </c>
      <c r="L38" t="s">
        <v>95</v>
      </c>
      <c r="M38">
        <v>72.9636919204507</v>
      </c>
      <c r="N38">
        <v>146488</v>
      </c>
      <c r="O38">
        <v>18880018.7512834</v>
      </c>
      <c r="P38">
        <v>2149916.1739123398</v>
      </c>
    </row>
    <row r="39" spans="2:16" x14ac:dyDescent="0.25">
      <c r="B39" t="s">
        <v>96</v>
      </c>
      <c r="C39">
        <v>85.882237010147307</v>
      </c>
      <c r="D39">
        <v>45525</v>
      </c>
      <c r="E39">
        <v>7229374.6060406398</v>
      </c>
      <c r="F39">
        <v>485134.38781202299</v>
      </c>
      <c r="G39" t="s">
        <v>96</v>
      </c>
      <c r="H39">
        <v>85.938981797672696</v>
      </c>
      <c r="I39">
        <v>61500</v>
      </c>
      <c r="J39">
        <v>12578244.7461301</v>
      </c>
      <c r="K39">
        <v>1048443.37931626</v>
      </c>
      <c r="L39" t="s">
        <v>96</v>
      </c>
      <c r="M39">
        <v>63.5858610327817</v>
      </c>
      <c r="N39">
        <v>98664</v>
      </c>
      <c r="O39">
        <v>17989985.460907701</v>
      </c>
      <c r="P39">
        <v>2163104.9560436402</v>
      </c>
    </row>
    <row r="40" spans="2:16" x14ac:dyDescent="0.25">
      <c r="B40" t="s">
        <v>97</v>
      </c>
      <c r="C40">
        <v>37.052431821271497</v>
      </c>
      <c r="D40">
        <v>61822</v>
      </c>
      <c r="E40">
        <v>4003838.1667691101</v>
      </c>
      <c r="F40">
        <v>458726.34101163101</v>
      </c>
      <c r="G40" t="s">
        <v>97</v>
      </c>
      <c r="H40">
        <v>66.420392692136204</v>
      </c>
      <c r="I40">
        <v>154826</v>
      </c>
      <c r="J40">
        <v>9257609.0961983092</v>
      </c>
      <c r="K40">
        <v>1020474.83066934</v>
      </c>
      <c r="L40" t="s">
        <v>97</v>
      </c>
      <c r="M40">
        <v>41.730968815074299</v>
      </c>
      <c r="N40">
        <v>263429</v>
      </c>
      <c r="O40">
        <v>13679993.362640399</v>
      </c>
      <c r="P40">
        <v>2148028.1335549601</v>
      </c>
    </row>
    <row r="41" spans="2:16" x14ac:dyDescent="0.25">
      <c r="B41" t="s">
        <v>98</v>
      </c>
      <c r="C41">
        <v>34.836231993151202</v>
      </c>
      <c r="D41">
        <v>31432</v>
      </c>
      <c r="E41">
        <v>3827773.2974993601</v>
      </c>
      <c r="F41">
        <v>457791.20108033897</v>
      </c>
      <c r="G41" t="s">
        <v>98</v>
      </c>
      <c r="H41">
        <v>64.658563439328503</v>
      </c>
      <c r="I41">
        <v>61543</v>
      </c>
      <c r="J41">
        <v>9135004.0847212505</v>
      </c>
      <c r="K41">
        <v>1016140.31904292</v>
      </c>
      <c r="L41" t="s">
        <v>98</v>
      </c>
      <c r="M41">
        <v>37.425240638138398</v>
      </c>
      <c r="N41">
        <v>108749</v>
      </c>
      <c r="O41">
        <v>12420152.8896634</v>
      </c>
      <c r="P41">
        <v>2144885.8404386998</v>
      </c>
    </row>
    <row r="42" spans="2:16" x14ac:dyDescent="0.25">
      <c r="B42" t="s">
        <v>99</v>
      </c>
      <c r="C42">
        <v>22.171627399481199</v>
      </c>
      <c r="D42">
        <v>6211</v>
      </c>
      <c r="E42">
        <v>2919704.06182579</v>
      </c>
      <c r="F42">
        <v>452236.263499344</v>
      </c>
      <c r="G42" t="s">
        <v>99</v>
      </c>
      <c r="H42">
        <v>56.751365065413999</v>
      </c>
      <c r="I42">
        <v>16154</v>
      </c>
      <c r="J42">
        <v>7660500.0251949998</v>
      </c>
      <c r="K42">
        <v>1010860.57593767</v>
      </c>
      <c r="L42" t="s">
        <v>99</v>
      </c>
      <c r="M42">
        <v>35.389434112771497</v>
      </c>
      <c r="N42">
        <v>23691</v>
      </c>
      <c r="O42">
        <v>12194166.3677768</v>
      </c>
      <c r="P42">
        <v>2168482.5898236502</v>
      </c>
    </row>
    <row r="43" spans="2:16" x14ac:dyDescent="0.25">
      <c r="B43" t="s">
        <v>100</v>
      </c>
      <c r="C43">
        <v>96.405454823244298</v>
      </c>
      <c r="D43">
        <v>900481</v>
      </c>
      <c r="E43">
        <v>8028505.9939798899</v>
      </c>
      <c r="F43">
        <v>489216.73805810901</v>
      </c>
      <c r="G43" t="s">
        <v>100</v>
      </c>
      <c r="H43">
        <v>96.492300761320905</v>
      </c>
      <c r="I43">
        <v>2021713</v>
      </c>
      <c r="J43">
        <v>12888969.374939499</v>
      </c>
      <c r="K43">
        <v>1072007.3726965601</v>
      </c>
      <c r="L43" t="s">
        <v>100</v>
      </c>
      <c r="M43">
        <v>22.825355260763001</v>
      </c>
      <c r="N43">
        <v>3014043</v>
      </c>
      <c r="O43">
        <v>12887487.2282831</v>
      </c>
      <c r="P43">
        <v>2183885.5358244199</v>
      </c>
    </row>
    <row r="44" spans="2:16" x14ac:dyDescent="0.25">
      <c r="B44" t="s">
        <v>101</v>
      </c>
      <c r="C44">
        <v>70.699478983603399</v>
      </c>
      <c r="D44">
        <v>405</v>
      </c>
      <c r="E44">
        <v>6179342.3382716002</v>
      </c>
      <c r="F44">
        <v>478180.42535890301</v>
      </c>
      <c r="G44" t="s">
        <v>101</v>
      </c>
      <c r="H44">
        <v>78.642214712621495</v>
      </c>
      <c r="I44">
        <v>32091</v>
      </c>
      <c r="J44">
        <v>10546750.601072</v>
      </c>
      <c r="K44">
        <v>1056860.6221566801</v>
      </c>
      <c r="L44" t="s">
        <v>101</v>
      </c>
      <c r="M44">
        <v>73.2321792486931</v>
      </c>
      <c r="N44">
        <v>244621</v>
      </c>
      <c r="O44">
        <v>16375644.1564379</v>
      </c>
      <c r="P44">
        <v>2161015.28783313</v>
      </c>
    </row>
    <row r="45" spans="2:16" x14ac:dyDescent="0.25">
      <c r="B45" t="s">
        <v>102</v>
      </c>
      <c r="C45">
        <v>96.112640629589393</v>
      </c>
      <c r="D45">
        <v>418063</v>
      </c>
      <c r="E45">
        <v>8006162.3606633497</v>
      </c>
      <c r="F45">
        <v>489026.32637959201</v>
      </c>
      <c r="G45" t="s">
        <v>102</v>
      </c>
      <c r="H45">
        <v>88.376147386334296</v>
      </c>
      <c r="I45">
        <v>1605592</v>
      </c>
      <c r="J45">
        <v>12081401.5455657</v>
      </c>
      <c r="K45">
        <v>1067039.12728444</v>
      </c>
      <c r="L45" t="s">
        <v>102</v>
      </c>
      <c r="M45">
        <v>40.777588504464099</v>
      </c>
      <c r="N45">
        <v>4209704</v>
      </c>
      <c r="O45">
        <v>14458157.4611196</v>
      </c>
      <c r="P45">
        <v>2245476.59576503</v>
      </c>
    </row>
    <row r="46" spans="2:16" x14ac:dyDescent="0.25">
      <c r="B46" t="s">
        <v>103</v>
      </c>
      <c r="C46">
        <v>90.161967032667107</v>
      </c>
      <c r="D46">
        <v>714852</v>
      </c>
      <c r="E46">
        <v>7587573.7543561496</v>
      </c>
      <c r="F46">
        <v>486199.86543264199</v>
      </c>
      <c r="G46" t="s">
        <v>103</v>
      </c>
      <c r="H46">
        <v>85.932068762084398</v>
      </c>
      <c r="I46">
        <v>2036597</v>
      </c>
      <c r="J46">
        <v>11427074.187154399</v>
      </c>
      <c r="K46">
        <v>1064491.3086812999</v>
      </c>
      <c r="L46" t="s">
        <v>103</v>
      </c>
      <c r="M46">
        <v>42.668268981227001</v>
      </c>
      <c r="N46">
        <v>4610174</v>
      </c>
      <c r="O46">
        <v>14674785.4571843</v>
      </c>
      <c r="P46">
        <v>2220258.4709250401</v>
      </c>
    </row>
    <row r="47" spans="2:16" x14ac:dyDescent="0.25">
      <c r="B47" t="s">
        <v>104</v>
      </c>
      <c r="C47">
        <v>84.068158769075396</v>
      </c>
      <c r="D47">
        <v>104699</v>
      </c>
      <c r="E47">
        <v>7107879.5642842799</v>
      </c>
      <c r="F47">
        <v>484237.425303742</v>
      </c>
      <c r="G47" t="s">
        <v>104</v>
      </c>
      <c r="H47">
        <v>79.503824850343904</v>
      </c>
      <c r="I47">
        <v>145948</v>
      </c>
      <c r="J47">
        <v>10615556.694034901</v>
      </c>
      <c r="K47">
        <v>1057027.77776661</v>
      </c>
      <c r="L47" t="s">
        <v>104</v>
      </c>
      <c r="M47">
        <v>33.9267865474459</v>
      </c>
      <c r="N47">
        <v>199336</v>
      </c>
      <c r="O47">
        <v>12683778.281018</v>
      </c>
      <c r="P47">
        <v>2222923.71765061</v>
      </c>
    </row>
    <row r="48" spans="2:16" x14ac:dyDescent="0.25">
      <c r="B48" t="s">
        <v>105</v>
      </c>
      <c r="C48">
        <v>75.270882465348095</v>
      </c>
      <c r="D48">
        <v>588581</v>
      </c>
      <c r="E48">
        <v>6485747.6929547498</v>
      </c>
      <c r="F48">
        <v>479985.832436784</v>
      </c>
      <c r="G48" t="s">
        <v>105</v>
      </c>
      <c r="H48">
        <v>73.712161409644196</v>
      </c>
      <c r="I48">
        <v>1213971</v>
      </c>
      <c r="J48">
        <v>10816753.425990401</v>
      </c>
      <c r="K48">
        <v>1038364.2896711699</v>
      </c>
      <c r="L48" t="s">
        <v>105</v>
      </c>
      <c r="M48">
        <v>72.142330055720393</v>
      </c>
      <c r="N48">
        <v>3528352</v>
      </c>
      <c r="O48">
        <v>18319677.400660999</v>
      </c>
      <c r="P48">
        <v>2170644.22877006</v>
      </c>
    </row>
    <row r="49" spans="2:16" x14ac:dyDescent="0.25">
      <c r="B49" t="s">
        <v>106</v>
      </c>
      <c r="C49">
        <v>79.844519761684495</v>
      </c>
      <c r="D49">
        <v>167806</v>
      </c>
      <c r="E49">
        <v>6797783.3307986604</v>
      </c>
      <c r="F49">
        <v>482083.48815144901</v>
      </c>
      <c r="G49" t="s">
        <v>106</v>
      </c>
      <c r="H49">
        <v>78.577581290263296</v>
      </c>
      <c r="I49">
        <v>288158</v>
      </c>
      <c r="J49">
        <v>11507394.8272823</v>
      </c>
      <c r="K49">
        <v>1039411.55059429</v>
      </c>
      <c r="L49" t="s">
        <v>106</v>
      </c>
      <c r="M49">
        <v>71.571881166113002</v>
      </c>
      <c r="N49">
        <v>852665</v>
      </c>
      <c r="O49">
        <v>18398625.432473499</v>
      </c>
      <c r="P49">
        <v>2182040.1885098899</v>
      </c>
    </row>
    <row r="50" spans="2:16" x14ac:dyDescent="0.25">
      <c r="B50" t="s">
        <v>107</v>
      </c>
      <c r="C50">
        <v>90.028740818182996</v>
      </c>
      <c r="D50">
        <v>35945</v>
      </c>
      <c r="E50">
        <v>7608233.8561691502</v>
      </c>
      <c r="F50">
        <v>485390.944292592</v>
      </c>
      <c r="G50" t="s">
        <v>107</v>
      </c>
      <c r="H50">
        <v>82.595402685786198</v>
      </c>
      <c r="I50">
        <v>26378</v>
      </c>
      <c r="J50">
        <v>11882973.0662673</v>
      </c>
      <c r="K50">
        <v>1035327.77935715</v>
      </c>
      <c r="L50" t="s">
        <v>107</v>
      </c>
      <c r="M50">
        <v>35.452359017802998</v>
      </c>
      <c r="N50">
        <v>40511</v>
      </c>
      <c r="O50">
        <v>11576800.512009099</v>
      </c>
      <c r="P50">
        <v>2123439.41293967</v>
      </c>
    </row>
    <row r="51" spans="2:16" x14ac:dyDescent="0.25">
      <c r="B51" t="s">
        <v>108</v>
      </c>
      <c r="C51">
        <v>66.571181434189</v>
      </c>
      <c r="D51">
        <v>34313</v>
      </c>
      <c r="E51">
        <v>5841060.7219712604</v>
      </c>
      <c r="F51">
        <v>476222.46897336398</v>
      </c>
      <c r="G51" t="s">
        <v>108</v>
      </c>
      <c r="H51">
        <v>54.484126217523901</v>
      </c>
      <c r="I51">
        <v>116173</v>
      </c>
      <c r="J51">
        <v>8610244.5128127895</v>
      </c>
      <c r="K51">
        <v>1026097.7504594401</v>
      </c>
      <c r="L51" t="s">
        <v>108</v>
      </c>
      <c r="M51">
        <v>35.926650255897997</v>
      </c>
      <c r="N51">
        <v>214191</v>
      </c>
      <c r="O51">
        <v>10758754.6988295</v>
      </c>
      <c r="P51">
        <v>2224391.7928327098</v>
      </c>
    </row>
    <row r="52" spans="2:16" x14ac:dyDescent="0.25">
      <c r="B52" t="s">
        <v>109</v>
      </c>
      <c r="C52">
        <v>91.9651350664044</v>
      </c>
      <c r="D52">
        <v>279138</v>
      </c>
      <c r="E52">
        <v>7735033.3388216598</v>
      </c>
      <c r="F52">
        <v>486767.954679546</v>
      </c>
      <c r="G52" t="s">
        <v>109</v>
      </c>
      <c r="H52">
        <v>95.155028530214395</v>
      </c>
      <c r="I52">
        <v>613794</v>
      </c>
      <c r="J52">
        <v>13761368.672116401</v>
      </c>
      <c r="K52">
        <v>1058734.72601251</v>
      </c>
      <c r="L52" t="s">
        <v>109</v>
      </c>
      <c r="M52">
        <v>20.5304144293222</v>
      </c>
      <c r="N52">
        <v>839448</v>
      </c>
      <c r="O52">
        <v>13406093.8845968</v>
      </c>
      <c r="P52">
        <v>2156864.3835882898</v>
      </c>
    </row>
    <row r="53" spans="2:16" x14ac:dyDescent="0.25">
      <c r="B53" t="s">
        <v>110</v>
      </c>
      <c r="C53">
        <v>94.900386409138605</v>
      </c>
      <c r="D53">
        <v>66368</v>
      </c>
      <c r="E53">
        <v>7935251.7347516902</v>
      </c>
      <c r="F53">
        <v>488584.97157559299</v>
      </c>
      <c r="G53" t="s">
        <v>110</v>
      </c>
      <c r="H53">
        <v>94.345632425857701</v>
      </c>
      <c r="I53">
        <v>80893</v>
      </c>
      <c r="J53">
        <v>13788666.319545601</v>
      </c>
      <c r="K53">
        <v>1054469.53510859</v>
      </c>
      <c r="L53" t="s">
        <v>110</v>
      </c>
      <c r="M53">
        <v>0</v>
      </c>
      <c r="N53">
        <v>11365</v>
      </c>
      <c r="O53">
        <v>8998497.5438627396</v>
      </c>
      <c r="P53">
        <v>2233635.2257000902</v>
      </c>
    </row>
    <row r="54" spans="2:16" x14ac:dyDescent="0.25">
      <c r="B54" t="s">
        <v>111</v>
      </c>
      <c r="C54">
        <v>87.659386940304501</v>
      </c>
      <c r="D54">
        <v>136340</v>
      </c>
      <c r="E54">
        <v>7382237.2105251597</v>
      </c>
      <c r="F54">
        <v>485560.61620531202</v>
      </c>
      <c r="G54" t="s">
        <v>111</v>
      </c>
      <c r="H54">
        <v>86.6727340941774</v>
      </c>
      <c r="I54">
        <v>223009</v>
      </c>
      <c r="J54">
        <v>12721599.9309086</v>
      </c>
      <c r="K54">
        <v>1044680.70275545</v>
      </c>
      <c r="L54" t="s">
        <v>111</v>
      </c>
      <c r="M54">
        <v>50.228039421958897</v>
      </c>
      <c r="N54">
        <v>548279</v>
      </c>
      <c r="O54">
        <v>16240615.6020803</v>
      </c>
      <c r="P54">
        <v>2143378.2852054499</v>
      </c>
    </row>
    <row r="55" spans="2:16" x14ac:dyDescent="0.25">
      <c r="B55" t="s">
        <v>112</v>
      </c>
      <c r="C55">
        <v>83.644073976225499</v>
      </c>
      <c r="D55">
        <v>49969</v>
      </c>
      <c r="E55">
        <v>7133687.6078168498</v>
      </c>
      <c r="F55">
        <v>483263.61227518</v>
      </c>
      <c r="G55" t="s">
        <v>112</v>
      </c>
      <c r="H55">
        <v>84.907061256047996</v>
      </c>
      <c r="I55">
        <v>109499</v>
      </c>
      <c r="J55">
        <v>12248897.315044001</v>
      </c>
      <c r="K55">
        <v>1044225.51586247</v>
      </c>
      <c r="L55" t="s">
        <v>112</v>
      </c>
      <c r="M55">
        <v>72.4426371953423</v>
      </c>
      <c r="N55">
        <v>603280</v>
      </c>
      <c r="O55">
        <v>19584344.404265001</v>
      </c>
      <c r="P55">
        <v>2173319.0796662099</v>
      </c>
    </row>
    <row r="56" spans="2:16" x14ac:dyDescent="0.25">
      <c r="B56" t="s">
        <v>113</v>
      </c>
      <c r="C56">
        <v>91.048411208389794</v>
      </c>
      <c r="D56">
        <v>86576</v>
      </c>
      <c r="E56">
        <v>7643581.7793845898</v>
      </c>
      <c r="F56">
        <v>486605.22331354202</v>
      </c>
      <c r="G56" t="s">
        <v>113</v>
      </c>
      <c r="H56">
        <v>95.625121622321004</v>
      </c>
      <c r="I56">
        <v>240755</v>
      </c>
      <c r="J56">
        <v>13707274.849510901</v>
      </c>
      <c r="K56">
        <v>1061320.34369634</v>
      </c>
      <c r="L56" t="s">
        <v>113</v>
      </c>
      <c r="M56">
        <v>37.120832981491901</v>
      </c>
      <c r="N56">
        <v>734650</v>
      </c>
      <c r="O56">
        <v>15427013.7847424</v>
      </c>
      <c r="P56">
        <v>2151125.8738710801</v>
      </c>
    </row>
    <row r="57" spans="2:16" x14ac:dyDescent="0.25">
      <c r="B57" t="s">
        <v>114</v>
      </c>
      <c r="C57">
        <v>92.998979923836998</v>
      </c>
      <c r="D57">
        <v>110947</v>
      </c>
      <c r="E57">
        <v>7807505.8644758305</v>
      </c>
      <c r="F57">
        <v>487472.75613462401</v>
      </c>
      <c r="G57" t="s">
        <v>114</v>
      </c>
      <c r="H57">
        <v>95.643517988772501</v>
      </c>
      <c r="I57">
        <v>121237</v>
      </c>
      <c r="J57">
        <v>14147190.5733316</v>
      </c>
      <c r="K57">
        <v>1054309.56451685</v>
      </c>
      <c r="L57" t="s">
        <v>114</v>
      </c>
      <c r="M57">
        <v>50.237336211967502</v>
      </c>
      <c r="N57">
        <v>233727</v>
      </c>
      <c r="O57">
        <v>17220281.161021199</v>
      </c>
      <c r="P57">
        <v>2158597.4714843398</v>
      </c>
    </row>
    <row r="58" spans="2:16" x14ac:dyDescent="0.25">
      <c r="B58" t="s">
        <v>115</v>
      </c>
      <c r="C58">
        <v>67.657197223012901</v>
      </c>
      <c r="D58">
        <v>183800</v>
      </c>
      <c r="E58">
        <v>5981317.9638193697</v>
      </c>
      <c r="F58">
        <v>475963.04820205597</v>
      </c>
      <c r="G58" t="s">
        <v>115</v>
      </c>
      <c r="H58">
        <v>78.640120637933407</v>
      </c>
      <c r="I58">
        <v>320132</v>
      </c>
      <c r="J58">
        <v>11093734.980236299</v>
      </c>
      <c r="K58">
        <v>1038240.99022377</v>
      </c>
      <c r="L58" t="s">
        <v>115</v>
      </c>
      <c r="M58">
        <v>50.228842550556401</v>
      </c>
      <c r="N58">
        <v>600476</v>
      </c>
      <c r="O58">
        <v>16273452.525841201</v>
      </c>
      <c r="P58">
        <v>2164532.4672725699</v>
      </c>
    </row>
    <row r="59" spans="2:16" x14ac:dyDescent="0.25">
      <c r="B59" t="s">
        <v>116</v>
      </c>
      <c r="C59">
        <v>60.260552680390397</v>
      </c>
      <c r="D59">
        <v>27521</v>
      </c>
      <c r="E59">
        <v>5476005.9812870203</v>
      </c>
      <c r="F59">
        <v>472139.34514424502</v>
      </c>
      <c r="G59" t="s">
        <v>116</v>
      </c>
      <c r="H59">
        <v>80.761336728951704</v>
      </c>
      <c r="I59">
        <v>88120</v>
      </c>
      <c r="J59">
        <v>11125202.389536999</v>
      </c>
      <c r="K59">
        <v>1042626.00988816</v>
      </c>
      <c r="L59" t="s">
        <v>116</v>
      </c>
      <c r="M59">
        <v>40.9821088354675</v>
      </c>
      <c r="N59">
        <v>351922</v>
      </c>
      <c r="O59">
        <v>14983420.0101272</v>
      </c>
      <c r="P59">
        <v>2171051.7272386798</v>
      </c>
    </row>
    <row r="60" spans="2:16" x14ac:dyDescent="0.25">
      <c r="B60" t="s">
        <v>117</v>
      </c>
      <c r="C60">
        <v>73.310603192868001</v>
      </c>
      <c r="D60">
        <v>257366</v>
      </c>
      <c r="E60">
        <v>6439565.0421423204</v>
      </c>
      <c r="F60">
        <v>477526.89608107199</v>
      </c>
      <c r="G60" t="s">
        <v>117</v>
      </c>
      <c r="H60">
        <v>83.603670128965106</v>
      </c>
      <c r="I60">
        <v>552999</v>
      </c>
      <c r="J60">
        <v>11311085.6466504</v>
      </c>
      <c r="K60">
        <v>1052523.3910391901</v>
      </c>
      <c r="L60" t="s">
        <v>117</v>
      </c>
      <c r="M60">
        <v>43.040171991105503</v>
      </c>
      <c r="N60">
        <v>1069278</v>
      </c>
      <c r="O60">
        <v>14331928.446695801</v>
      </c>
      <c r="P60">
        <v>2162094.4278377802</v>
      </c>
    </row>
    <row r="61" spans="2:16" x14ac:dyDescent="0.25">
      <c r="B61" t="s">
        <v>118</v>
      </c>
      <c r="C61">
        <v>81.041068295211502</v>
      </c>
      <c r="D61">
        <v>142039</v>
      </c>
      <c r="E61">
        <v>6909967.1715303501</v>
      </c>
      <c r="F61">
        <v>482686.91860531399</v>
      </c>
      <c r="G61" t="s">
        <v>118</v>
      </c>
      <c r="H61">
        <v>86.973257738127202</v>
      </c>
      <c r="I61">
        <v>310451</v>
      </c>
      <c r="J61">
        <v>12635631.6254449</v>
      </c>
      <c r="K61">
        <v>1047991.8917866501</v>
      </c>
      <c r="L61" t="s">
        <v>118</v>
      </c>
      <c r="M61">
        <v>50.588149177854199</v>
      </c>
      <c r="N61">
        <v>723770</v>
      </c>
      <c r="O61">
        <v>16299422.6956298</v>
      </c>
      <c r="P61">
        <v>2157721.74253745</v>
      </c>
    </row>
    <row r="62" spans="2:16" x14ac:dyDescent="0.25">
      <c r="B62" t="s">
        <v>119</v>
      </c>
      <c r="C62">
        <v>68.242796237986695</v>
      </c>
      <c r="D62">
        <v>425765</v>
      </c>
      <c r="E62">
        <v>6036720.95584419</v>
      </c>
      <c r="F62">
        <v>476066.12257848302</v>
      </c>
      <c r="G62" t="s">
        <v>119</v>
      </c>
      <c r="H62">
        <v>76.053162775978393</v>
      </c>
      <c r="I62">
        <v>806761</v>
      </c>
      <c r="J62">
        <v>11077905.4126141</v>
      </c>
      <c r="K62">
        <v>1033242.9129518101</v>
      </c>
      <c r="L62" t="s">
        <v>119</v>
      </c>
      <c r="M62">
        <v>50.689636059376198</v>
      </c>
      <c r="N62">
        <v>1714004</v>
      </c>
      <c r="O62">
        <v>15087801.536904801</v>
      </c>
      <c r="P62">
        <v>2147279.1549251699</v>
      </c>
    </row>
    <row r="63" spans="2:16" x14ac:dyDescent="0.25">
      <c r="B63" t="s">
        <v>120</v>
      </c>
      <c r="C63">
        <v>69.061831931597396</v>
      </c>
      <c r="D63">
        <v>58000</v>
      </c>
      <c r="E63">
        <v>6079151.4959655199</v>
      </c>
      <c r="F63">
        <v>476732.91472226602</v>
      </c>
      <c r="G63" t="s">
        <v>120</v>
      </c>
      <c r="H63">
        <v>74.5075521601905</v>
      </c>
      <c r="I63">
        <v>160336</v>
      </c>
      <c r="J63">
        <v>11055679.596266599</v>
      </c>
      <c r="K63">
        <v>1031301.4062611701</v>
      </c>
      <c r="L63" t="s">
        <v>120</v>
      </c>
      <c r="M63">
        <v>32.217848982077101</v>
      </c>
      <c r="N63">
        <v>322516</v>
      </c>
      <c r="O63">
        <v>11636510.6472826</v>
      </c>
      <c r="P63">
        <v>2137584.0152114499</v>
      </c>
    </row>
    <row r="64" spans="2:16" x14ac:dyDescent="0.25">
      <c r="B64" t="s">
        <v>121</v>
      </c>
      <c r="C64">
        <v>51.076556937062101</v>
      </c>
      <c r="D64">
        <v>11776</v>
      </c>
      <c r="E64">
        <v>4962044.7236752696</v>
      </c>
      <c r="F64">
        <v>464701.73609921802</v>
      </c>
      <c r="G64" t="s">
        <v>121</v>
      </c>
      <c r="H64">
        <v>91.299663245877298</v>
      </c>
      <c r="I64">
        <v>56463</v>
      </c>
      <c r="J64">
        <v>13283191.560331499</v>
      </c>
      <c r="K64">
        <v>1050191.82571951</v>
      </c>
      <c r="L64" t="s">
        <v>121</v>
      </c>
      <c r="M64">
        <v>28.3526993753106</v>
      </c>
      <c r="N64">
        <v>69406</v>
      </c>
      <c r="O64">
        <v>13588759.4151947</v>
      </c>
      <c r="P64">
        <v>2171004.9743959098</v>
      </c>
    </row>
    <row r="65" spans="2:16" x14ac:dyDescent="0.25">
      <c r="B65" t="s">
        <v>122</v>
      </c>
      <c r="C65">
        <v>71.870573397278605</v>
      </c>
      <c r="D65">
        <v>39119</v>
      </c>
      <c r="E65">
        <v>6276743.5710524302</v>
      </c>
      <c r="F65">
        <v>477411.79128463101</v>
      </c>
      <c r="G65" t="s">
        <v>122</v>
      </c>
      <c r="H65">
        <v>79.146577904471599</v>
      </c>
      <c r="I65">
        <v>65073</v>
      </c>
      <c r="J65">
        <v>12019849.0384338</v>
      </c>
      <c r="K65">
        <v>1035608.95663143</v>
      </c>
      <c r="L65" t="s">
        <v>122</v>
      </c>
      <c r="M65">
        <v>72.909303780738796</v>
      </c>
      <c r="N65">
        <v>89771</v>
      </c>
      <c r="O65">
        <v>18188493.339809101</v>
      </c>
      <c r="P65">
        <v>2148465.44492559</v>
      </c>
    </row>
    <row r="66" spans="2:16" x14ac:dyDescent="0.25">
      <c r="B66" t="s">
        <v>123</v>
      </c>
      <c r="C66">
        <v>73.132293513028898</v>
      </c>
      <c r="D66">
        <v>64413</v>
      </c>
      <c r="E66">
        <v>6429281.1514135301</v>
      </c>
      <c r="F66">
        <v>477305.275723489</v>
      </c>
      <c r="G66" t="s">
        <v>123</v>
      </c>
      <c r="H66">
        <v>84.774726200886306</v>
      </c>
      <c r="I66">
        <v>126865</v>
      </c>
      <c r="J66">
        <v>12400219.580467399</v>
      </c>
      <c r="K66">
        <v>1039713.7554297399</v>
      </c>
      <c r="L66" t="s">
        <v>123</v>
      </c>
      <c r="M66">
        <v>62.737410285588197</v>
      </c>
      <c r="N66">
        <v>238584</v>
      </c>
      <c r="O66">
        <v>17611748.093782499</v>
      </c>
      <c r="P66">
        <v>2148837.7140872302</v>
      </c>
    </row>
    <row r="67" spans="2:16" x14ac:dyDescent="0.25">
      <c r="B67" t="s">
        <v>124</v>
      </c>
      <c r="C67">
        <v>99.939166035564497</v>
      </c>
      <c r="D67">
        <v>846188</v>
      </c>
      <c r="E67">
        <v>8304845.4777791696</v>
      </c>
      <c r="F67">
        <v>490408.75434426498</v>
      </c>
      <c r="G67" t="s">
        <v>124</v>
      </c>
      <c r="H67">
        <v>100</v>
      </c>
      <c r="I67">
        <v>1728255</v>
      </c>
      <c r="J67">
        <v>14312825.4443256</v>
      </c>
      <c r="K67">
        <v>1065950.3548121799</v>
      </c>
      <c r="L67" t="s">
        <v>124</v>
      </c>
      <c r="M67">
        <v>23.5446513637912</v>
      </c>
      <c r="N67">
        <v>2044730</v>
      </c>
      <c r="O67">
        <v>14126303.0560314</v>
      </c>
      <c r="P67">
        <v>2179717.8127589799</v>
      </c>
    </row>
    <row r="68" spans="2:16" x14ac:dyDescent="0.25">
      <c r="B68" t="s">
        <v>125</v>
      </c>
      <c r="C68">
        <v>82.2023798867816</v>
      </c>
      <c r="D68">
        <v>106188</v>
      </c>
      <c r="E68">
        <v>7092343.7268241197</v>
      </c>
      <c r="F68">
        <v>481563.39888217801</v>
      </c>
      <c r="G68" t="s">
        <v>125</v>
      </c>
      <c r="H68">
        <v>91.980717644601299</v>
      </c>
      <c r="I68">
        <v>229883</v>
      </c>
      <c r="J68">
        <v>13072957.021802399</v>
      </c>
      <c r="K68">
        <v>1057209.3869256901</v>
      </c>
      <c r="L68" t="s">
        <v>125</v>
      </c>
      <c r="M68">
        <v>53.455972581682303</v>
      </c>
      <c r="N68">
        <v>466104</v>
      </c>
      <c r="O68">
        <v>17146442.730246902</v>
      </c>
      <c r="P68">
        <v>2156234.51558528</v>
      </c>
    </row>
    <row r="69" spans="2:16" x14ac:dyDescent="0.25">
      <c r="B69" t="s">
        <v>126</v>
      </c>
      <c r="C69">
        <v>70.939531365582994</v>
      </c>
      <c r="D69">
        <v>506231</v>
      </c>
      <c r="E69">
        <v>6239049.8500546198</v>
      </c>
      <c r="F69">
        <v>477208.94280761998</v>
      </c>
      <c r="G69" t="s">
        <v>126</v>
      </c>
      <c r="H69">
        <v>77.196827355491195</v>
      </c>
      <c r="I69">
        <v>857082</v>
      </c>
      <c r="J69">
        <v>11413934.0460796</v>
      </c>
      <c r="K69">
        <v>1036594.48283128</v>
      </c>
      <c r="L69" t="s">
        <v>126</v>
      </c>
      <c r="M69">
        <v>65.353231215446201</v>
      </c>
      <c r="N69">
        <v>1652038</v>
      </c>
      <c r="O69">
        <v>17600735.597943299</v>
      </c>
      <c r="P69">
        <v>2162204.5017212299</v>
      </c>
    </row>
    <row r="70" spans="2:16" x14ac:dyDescent="0.25">
      <c r="B70" t="s">
        <v>127</v>
      </c>
      <c r="C70">
        <v>55.563032009964303</v>
      </c>
      <c r="D70">
        <v>144045</v>
      </c>
      <c r="E70">
        <v>5235434.0079558501</v>
      </c>
      <c r="F70">
        <v>469210.32633170497</v>
      </c>
      <c r="G70" t="s">
        <v>127</v>
      </c>
      <c r="H70">
        <v>66.606405676712399</v>
      </c>
      <c r="I70">
        <v>290683</v>
      </c>
      <c r="J70">
        <v>10353879.8527296</v>
      </c>
      <c r="K70">
        <v>1027079.20641227</v>
      </c>
      <c r="L70" t="s">
        <v>127</v>
      </c>
      <c r="M70">
        <v>84.581260653901396</v>
      </c>
      <c r="N70">
        <v>936705</v>
      </c>
      <c r="O70">
        <v>20143714.234478299</v>
      </c>
      <c r="P70">
        <v>2166459.7623949498</v>
      </c>
    </row>
    <row r="71" spans="2:16" x14ac:dyDescent="0.25">
      <c r="B71" t="s">
        <v>128</v>
      </c>
      <c r="C71">
        <v>73.755451485167598</v>
      </c>
      <c r="D71">
        <v>440303</v>
      </c>
      <c r="E71">
        <v>6382288.3244765503</v>
      </c>
      <c r="F71">
        <v>479251.84929398401</v>
      </c>
      <c r="G71" t="s">
        <v>128</v>
      </c>
      <c r="H71">
        <v>79.012376269311901</v>
      </c>
      <c r="I71">
        <v>687860</v>
      </c>
      <c r="J71">
        <v>11585411.898070799</v>
      </c>
      <c r="K71">
        <v>1037785.9607780901</v>
      </c>
      <c r="L71" t="s">
        <v>128</v>
      </c>
      <c r="M71">
        <v>71.309097288611099</v>
      </c>
      <c r="N71">
        <v>1610414</v>
      </c>
      <c r="O71">
        <v>18732174.348278102</v>
      </c>
      <c r="P71">
        <v>2163843.6131898798</v>
      </c>
    </row>
    <row r="72" spans="2:16" x14ac:dyDescent="0.25">
      <c r="B72" t="s">
        <v>129</v>
      </c>
      <c r="C72">
        <v>71.679914934764199</v>
      </c>
      <c r="D72">
        <v>735706</v>
      </c>
      <c r="E72">
        <v>6277163.8484557699</v>
      </c>
      <c r="F72">
        <v>477682.64144621103</v>
      </c>
      <c r="G72" t="s">
        <v>129</v>
      </c>
      <c r="H72">
        <v>77.657519037313904</v>
      </c>
      <c r="I72">
        <v>1413392</v>
      </c>
      <c r="J72">
        <v>11644601.1761578</v>
      </c>
      <c r="K72">
        <v>1035851.87210023</v>
      </c>
      <c r="L72" t="s">
        <v>129</v>
      </c>
      <c r="M72">
        <v>67.009493896174803</v>
      </c>
      <c r="N72">
        <v>2722017</v>
      </c>
      <c r="O72">
        <v>17776332.745682701</v>
      </c>
      <c r="P72">
        <v>2165671.9297174299</v>
      </c>
    </row>
    <row r="73" spans="2:16" x14ac:dyDescent="0.25">
      <c r="B73" t="s">
        <v>130</v>
      </c>
      <c r="C73">
        <v>39.849498506748702</v>
      </c>
      <c r="D73">
        <v>21520</v>
      </c>
      <c r="E73">
        <v>4017541.5991170998</v>
      </c>
      <c r="F73">
        <v>462603.45729167201</v>
      </c>
      <c r="G73" t="s">
        <v>130</v>
      </c>
      <c r="H73">
        <v>59.562511629997502</v>
      </c>
      <c r="I73">
        <v>54563</v>
      </c>
      <c r="J73">
        <v>9631860.6299873609</v>
      </c>
      <c r="K73">
        <v>1017014.54460541</v>
      </c>
      <c r="L73" t="s">
        <v>130</v>
      </c>
      <c r="M73">
        <v>82.245363143175695</v>
      </c>
      <c r="N73">
        <v>193392</v>
      </c>
      <c r="O73">
        <v>19391760.055054002</v>
      </c>
      <c r="P73">
        <v>2161799.0441803401</v>
      </c>
    </row>
    <row r="74" spans="2:16" x14ac:dyDescent="0.25">
      <c r="B74" t="s">
        <v>131</v>
      </c>
      <c r="C74">
        <v>71.846188197595097</v>
      </c>
      <c r="D74">
        <v>108026</v>
      </c>
      <c r="E74">
        <v>6257399.8982282002</v>
      </c>
      <c r="F74">
        <v>479307.12136602902</v>
      </c>
      <c r="G74" t="s">
        <v>131</v>
      </c>
      <c r="H74">
        <v>74.994601785731206</v>
      </c>
      <c r="I74">
        <v>130065</v>
      </c>
      <c r="J74">
        <v>10787933.639710899</v>
      </c>
      <c r="K74">
        <v>1030427.31684007</v>
      </c>
      <c r="L74" t="s">
        <v>131</v>
      </c>
      <c r="M74">
        <v>79.932442027584102</v>
      </c>
      <c r="N74">
        <v>245308</v>
      </c>
      <c r="O74">
        <v>20142397.162179802</v>
      </c>
      <c r="P74">
        <v>2162940.1781415599</v>
      </c>
    </row>
    <row r="75" spans="2:16" x14ac:dyDescent="0.25">
      <c r="B75" t="s">
        <v>132</v>
      </c>
      <c r="C75">
        <v>23.6100298140957</v>
      </c>
      <c r="D75">
        <v>7689</v>
      </c>
      <c r="E75">
        <v>3213652.1031343499</v>
      </c>
      <c r="F75">
        <v>445931.96063742199</v>
      </c>
      <c r="G75" t="s">
        <v>132</v>
      </c>
      <c r="H75">
        <v>44.1546412290351</v>
      </c>
      <c r="I75">
        <v>17855</v>
      </c>
      <c r="J75">
        <v>5192476.4651358202</v>
      </c>
      <c r="K75">
        <v>1000786.98699881</v>
      </c>
      <c r="L75" t="s">
        <v>132</v>
      </c>
      <c r="M75">
        <v>56.518718119849702</v>
      </c>
      <c r="N75">
        <v>19619</v>
      </c>
      <c r="O75">
        <v>13255712.6931546</v>
      </c>
      <c r="P75">
        <v>2145029.8983817501</v>
      </c>
    </row>
    <row r="76" spans="2:16" x14ac:dyDescent="0.25">
      <c r="B76" t="s">
        <v>133</v>
      </c>
      <c r="C76">
        <v>49.186724649799899</v>
      </c>
      <c r="D76">
        <v>67264</v>
      </c>
      <c r="E76">
        <v>4669296.6355702896</v>
      </c>
      <c r="F76">
        <v>468003.80937369203</v>
      </c>
      <c r="G76" t="s">
        <v>133</v>
      </c>
      <c r="H76">
        <v>55.5107373781969</v>
      </c>
      <c r="I76">
        <v>110492</v>
      </c>
      <c r="J76">
        <v>8646904.4788491502</v>
      </c>
      <c r="K76">
        <v>1009946.97193292</v>
      </c>
      <c r="L76" t="s">
        <v>133</v>
      </c>
      <c r="M76">
        <v>76.328284205845605</v>
      </c>
      <c r="N76">
        <v>244034</v>
      </c>
      <c r="O76">
        <v>18373878.777670301</v>
      </c>
      <c r="P76">
        <v>2163339.71189699</v>
      </c>
    </row>
    <row r="77" spans="2:16" x14ac:dyDescent="0.25">
      <c r="B77" t="s">
        <v>134</v>
      </c>
      <c r="C77">
        <v>70.767247239875402</v>
      </c>
      <c r="D77">
        <v>476461</v>
      </c>
      <c r="E77">
        <v>6256239.2237706799</v>
      </c>
      <c r="F77">
        <v>477094.03185569902</v>
      </c>
      <c r="G77" t="s">
        <v>134</v>
      </c>
      <c r="H77">
        <v>77.8172934293776</v>
      </c>
      <c r="I77">
        <v>1111763</v>
      </c>
      <c r="J77">
        <v>10980567.463709399</v>
      </c>
      <c r="K77">
        <v>1034405.91229056</v>
      </c>
      <c r="L77" t="s">
        <v>134</v>
      </c>
      <c r="M77">
        <v>28.6318964060154</v>
      </c>
      <c r="N77">
        <v>1906431</v>
      </c>
      <c r="O77">
        <v>12384464.4661559</v>
      </c>
      <c r="P77">
        <v>2119688.7533862502</v>
      </c>
    </row>
    <row r="78" spans="2:16" x14ac:dyDescent="0.25">
      <c r="B78" t="s">
        <v>135</v>
      </c>
      <c r="C78">
        <v>100</v>
      </c>
      <c r="D78">
        <v>12407</v>
      </c>
      <c r="E78">
        <v>8333060.5750785898</v>
      </c>
      <c r="F78">
        <v>490413.31469124398</v>
      </c>
      <c r="G78" t="s">
        <v>135</v>
      </c>
      <c r="H78">
        <v>97.927926616393293</v>
      </c>
      <c r="I78">
        <v>43080</v>
      </c>
      <c r="J78">
        <v>14437907.597493</v>
      </c>
      <c r="K78">
        <v>1050444.62855795</v>
      </c>
      <c r="L78" t="s">
        <v>135</v>
      </c>
      <c r="M78">
        <v>13.5646562602518</v>
      </c>
      <c r="N78">
        <v>141466</v>
      </c>
      <c r="O78">
        <v>10420321.987071101</v>
      </c>
      <c r="P78">
        <v>2128696.16205703</v>
      </c>
    </row>
    <row r="79" spans="2:16" x14ac:dyDescent="0.25">
      <c r="B79">
        <v>30</v>
      </c>
      <c r="C79">
        <v>54.7725264492137</v>
      </c>
      <c r="D79">
        <v>114985</v>
      </c>
      <c r="E79">
        <v>5099918.2880636603</v>
      </c>
      <c r="F79">
        <v>468498.81498847401</v>
      </c>
      <c r="G79">
        <v>30</v>
      </c>
      <c r="H79">
        <v>53.0536219904047</v>
      </c>
      <c r="I79">
        <v>209607</v>
      </c>
      <c r="J79">
        <v>8252800.2030084897</v>
      </c>
      <c r="K79">
        <v>1008292.49701226</v>
      </c>
      <c r="L79">
        <v>30</v>
      </c>
      <c r="M79">
        <v>63.291909152028197</v>
      </c>
      <c r="N79">
        <v>606996</v>
      </c>
      <c r="O79">
        <v>14929804.471955299</v>
      </c>
      <c r="P79">
        <v>2165924.5934477202</v>
      </c>
    </row>
    <row r="80" spans="2:16" x14ac:dyDescent="0.25">
      <c r="B80">
        <v>31</v>
      </c>
      <c r="C80">
        <v>30.3936095704994</v>
      </c>
      <c r="D80">
        <v>42334</v>
      </c>
      <c r="E80">
        <v>3503547.8335144301</v>
      </c>
      <c r="F80">
        <v>455290.95491162798</v>
      </c>
      <c r="G80">
        <v>31</v>
      </c>
      <c r="H80">
        <v>68.692314096855696</v>
      </c>
      <c r="I80">
        <v>121998</v>
      </c>
      <c r="J80">
        <v>9269266.3701536097</v>
      </c>
      <c r="K80">
        <v>1032091.33924897</v>
      </c>
      <c r="L80">
        <v>31</v>
      </c>
      <c r="M80">
        <v>39.8095427922513</v>
      </c>
      <c r="N80">
        <v>222632</v>
      </c>
      <c r="O80">
        <v>13918971.1520222</v>
      </c>
      <c r="P80">
        <v>2197924.3692811602</v>
      </c>
    </row>
    <row r="81" spans="2:16" x14ac:dyDescent="0.25">
      <c r="B81">
        <v>32</v>
      </c>
      <c r="C81">
        <v>51.141611531506001</v>
      </c>
      <c r="D81">
        <v>195695</v>
      </c>
      <c r="E81">
        <v>4863592.8540432798</v>
      </c>
      <c r="F81">
        <v>466400.34776954702</v>
      </c>
      <c r="G81">
        <v>32</v>
      </c>
      <c r="H81">
        <v>76.400110729120499</v>
      </c>
      <c r="I81">
        <v>502101</v>
      </c>
      <c r="J81">
        <v>10822753.850735201</v>
      </c>
      <c r="K81">
        <v>1039408.8189514501</v>
      </c>
      <c r="L81">
        <v>32</v>
      </c>
      <c r="M81">
        <v>25.201017135751499</v>
      </c>
      <c r="N81">
        <v>1001753</v>
      </c>
      <c r="O81">
        <v>13370052.446828701</v>
      </c>
      <c r="P81">
        <v>2170416.6455014199</v>
      </c>
    </row>
    <row r="82" spans="2:16" x14ac:dyDescent="0.25">
      <c r="B82" t="s">
        <v>136</v>
      </c>
      <c r="C82">
        <v>54.001943811993499</v>
      </c>
      <c r="D82">
        <v>257886</v>
      </c>
      <c r="E82">
        <v>4991927.9388179304</v>
      </c>
      <c r="F82">
        <v>469612.183745166</v>
      </c>
      <c r="G82" t="s">
        <v>136</v>
      </c>
      <c r="H82">
        <v>54.952568123520102</v>
      </c>
      <c r="I82">
        <v>800543</v>
      </c>
      <c r="J82">
        <v>8138472.4767364198</v>
      </c>
      <c r="K82">
        <v>1025809.8052505</v>
      </c>
      <c r="L82" t="s">
        <v>136</v>
      </c>
      <c r="M82">
        <v>46.304269194704503</v>
      </c>
      <c r="N82">
        <v>1880963</v>
      </c>
      <c r="O82">
        <v>12915899.602109101</v>
      </c>
      <c r="P82">
        <v>2203557.6769162002</v>
      </c>
    </row>
    <row r="83" spans="2:16" x14ac:dyDescent="0.25">
      <c r="B83" t="s">
        <v>137</v>
      </c>
      <c r="C83">
        <v>72.722156567380907</v>
      </c>
      <c r="D83">
        <v>251737</v>
      </c>
      <c r="E83">
        <v>6386899.5767527204</v>
      </c>
      <c r="F83">
        <v>476980.18567313103</v>
      </c>
      <c r="G83" t="s">
        <v>137</v>
      </c>
      <c r="H83">
        <v>86.123493886958101</v>
      </c>
      <c r="I83">
        <v>644072</v>
      </c>
      <c r="J83">
        <v>12330474.416212801</v>
      </c>
      <c r="K83">
        <v>1049025.8755014399</v>
      </c>
      <c r="L83" t="s">
        <v>137</v>
      </c>
      <c r="M83">
        <v>32.213863597835299</v>
      </c>
      <c r="N83">
        <v>893203</v>
      </c>
      <c r="O83">
        <v>13630379.347304</v>
      </c>
      <c r="P83">
        <v>2167727.0684195901</v>
      </c>
    </row>
    <row r="84" spans="2:16" x14ac:dyDescent="0.25">
      <c r="B84" t="s">
        <v>138</v>
      </c>
      <c r="C84">
        <v>51.056312702049098</v>
      </c>
      <c r="D84">
        <v>9867</v>
      </c>
      <c r="E84">
        <v>4948012.9265227504</v>
      </c>
      <c r="F84">
        <v>467177.23152528697</v>
      </c>
      <c r="G84" t="s">
        <v>138</v>
      </c>
      <c r="H84">
        <v>84.432985475850501</v>
      </c>
      <c r="I84">
        <v>39076</v>
      </c>
      <c r="J84">
        <v>12558632.262207</v>
      </c>
      <c r="K84">
        <v>1039156.3004592001</v>
      </c>
      <c r="L84" t="s">
        <v>138</v>
      </c>
      <c r="M84">
        <v>48.411728448388502</v>
      </c>
      <c r="N84">
        <v>72379</v>
      </c>
      <c r="O84">
        <v>15527794.636496801</v>
      </c>
      <c r="P84">
        <v>2157673.3121262202</v>
      </c>
    </row>
    <row r="85" spans="2:16" x14ac:dyDescent="0.25">
      <c r="B85" t="s">
        <v>139</v>
      </c>
      <c r="C85">
        <v>73.468335162661603</v>
      </c>
      <c r="D85">
        <v>22737</v>
      </c>
      <c r="E85">
        <v>6483362.1367374798</v>
      </c>
      <c r="F85">
        <v>476722.190578476</v>
      </c>
      <c r="G85" t="s">
        <v>139</v>
      </c>
      <c r="H85">
        <v>82.197027981395294</v>
      </c>
      <c r="I85">
        <v>40240</v>
      </c>
      <c r="J85">
        <v>12531617.7399354</v>
      </c>
      <c r="K85">
        <v>1040938.30985341</v>
      </c>
      <c r="L85" t="s">
        <v>139</v>
      </c>
      <c r="M85">
        <v>77.763109791158897</v>
      </c>
      <c r="N85">
        <v>104736</v>
      </c>
      <c r="O85">
        <v>18467642.601789299</v>
      </c>
      <c r="P85">
        <v>2159083.5342910602</v>
      </c>
    </row>
    <row r="86" spans="2:16" x14ac:dyDescent="0.25">
      <c r="B86">
        <v>43</v>
      </c>
      <c r="C86">
        <v>59.447585872585499</v>
      </c>
      <c r="D86">
        <v>158674</v>
      </c>
      <c r="E86">
        <v>5572633.28929755</v>
      </c>
      <c r="F86">
        <v>470080.37856664101</v>
      </c>
      <c r="G86">
        <v>43</v>
      </c>
      <c r="H86">
        <v>83.923859615847604</v>
      </c>
      <c r="I86">
        <v>394513</v>
      </c>
      <c r="J86">
        <v>12558766.7062809</v>
      </c>
      <c r="K86">
        <v>1039280.57830739</v>
      </c>
      <c r="L86">
        <v>43</v>
      </c>
      <c r="M86">
        <v>61.803758718370197</v>
      </c>
      <c r="N86">
        <v>678213</v>
      </c>
      <c r="O86">
        <v>17133006.8168968</v>
      </c>
      <c r="P86">
        <v>2159938.8012085701</v>
      </c>
    </row>
    <row r="87" spans="2:16" x14ac:dyDescent="0.25">
      <c r="B87">
        <v>62</v>
      </c>
      <c r="C87">
        <v>98.736683626261097</v>
      </c>
      <c r="D87">
        <v>18267</v>
      </c>
      <c r="E87">
        <v>8210736.1230634497</v>
      </c>
      <c r="F87">
        <v>489735.658001045</v>
      </c>
      <c r="G87">
        <v>62</v>
      </c>
      <c r="H87">
        <v>88.671980735183297</v>
      </c>
      <c r="I87">
        <v>269495</v>
      </c>
      <c r="J87">
        <v>12120327.7719921</v>
      </c>
      <c r="K87">
        <v>1067053.6206735701</v>
      </c>
      <c r="L87">
        <v>62</v>
      </c>
      <c r="M87">
        <v>46.120298438698697</v>
      </c>
      <c r="N87">
        <v>1124650</v>
      </c>
      <c r="O87">
        <v>14815280.507226201</v>
      </c>
      <c r="P87">
        <v>2244400.5484896</v>
      </c>
    </row>
  </sheetData>
  <mergeCells count="3">
    <mergeCell ref="B2:F2"/>
    <mergeCell ref="G2:K2"/>
    <mergeCell ref="L2:P2"/>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7"/>
  <sheetViews>
    <sheetView topLeftCell="B28" zoomScaleNormal="100" workbookViewId="0">
      <selection activeCell="I88" sqref="I88"/>
    </sheetView>
  </sheetViews>
  <sheetFormatPr baseColWidth="10" defaultRowHeight="15" x14ac:dyDescent="0.25"/>
  <sheetData>
    <row r="1" spans="2:16" x14ac:dyDescent="0.25">
      <c r="C1" t="s">
        <v>62</v>
      </c>
    </row>
    <row r="2" spans="2:16" x14ac:dyDescent="0.25">
      <c r="B2" s="41" t="s">
        <v>17</v>
      </c>
      <c r="C2" s="41"/>
      <c r="D2" s="41"/>
      <c r="E2" s="41"/>
      <c r="F2" s="41"/>
      <c r="G2" s="41" t="s">
        <v>18</v>
      </c>
      <c r="H2" s="41"/>
      <c r="I2" s="41"/>
      <c r="J2" s="41"/>
      <c r="K2" s="41"/>
      <c r="L2" s="41" t="s">
        <v>19</v>
      </c>
      <c r="M2" s="41"/>
      <c r="N2" s="41"/>
      <c r="O2" s="41"/>
      <c r="P2" s="41"/>
    </row>
    <row r="3" spans="2:16" x14ac:dyDescent="0.25">
      <c r="C3" t="s">
        <v>48</v>
      </c>
      <c r="D3" t="s">
        <v>49</v>
      </c>
      <c r="E3" t="s">
        <v>50</v>
      </c>
      <c r="F3" t="s">
        <v>51</v>
      </c>
      <c r="H3" t="s">
        <v>48</v>
      </c>
      <c r="I3" t="s">
        <v>49</v>
      </c>
      <c r="J3" t="s">
        <v>50</v>
      </c>
      <c r="K3" t="s">
        <v>51</v>
      </c>
      <c r="M3" t="s">
        <v>48</v>
      </c>
      <c r="N3" t="s">
        <v>49</v>
      </c>
      <c r="O3" t="s">
        <v>50</v>
      </c>
      <c r="P3" t="s">
        <v>51</v>
      </c>
    </row>
    <row r="4" spans="2:16" x14ac:dyDescent="0.25">
      <c r="B4">
        <v>10</v>
      </c>
      <c r="C4">
        <v>92.234597479031393</v>
      </c>
      <c r="D4">
        <v>61</v>
      </c>
      <c r="E4">
        <v>26.327868852459002</v>
      </c>
      <c r="F4">
        <v>43.933969482210003</v>
      </c>
      <c r="G4">
        <v>10</v>
      </c>
      <c r="H4">
        <v>89.557695868055404</v>
      </c>
      <c r="I4">
        <v>95</v>
      </c>
      <c r="J4">
        <v>25.421052631578899</v>
      </c>
      <c r="K4">
        <v>63.880849340779498</v>
      </c>
      <c r="L4">
        <v>10</v>
      </c>
      <c r="M4">
        <v>77.540195815426799</v>
      </c>
      <c r="N4">
        <v>63</v>
      </c>
      <c r="O4">
        <v>23.539682539682499</v>
      </c>
      <c r="P4">
        <v>63.617427935598798</v>
      </c>
    </row>
    <row r="5" spans="2:16" x14ac:dyDescent="0.25">
      <c r="B5" t="s">
        <v>74</v>
      </c>
      <c r="C5">
        <v>99.117148200048703</v>
      </c>
      <c r="D5">
        <v>26</v>
      </c>
      <c r="E5">
        <v>40.115384615384599</v>
      </c>
      <c r="F5">
        <v>40.784052926556697</v>
      </c>
      <c r="G5" t="s">
        <v>74</v>
      </c>
      <c r="H5">
        <v>100</v>
      </c>
      <c r="I5">
        <v>35</v>
      </c>
      <c r="J5">
        <v>36.828571428571401</v>
      </c>
      <c r="K5">
        <v>56.953651758061199</v>
      </c>
      <c r="L5" t="s">
        <v>74</v>
      </c>
      <c r="M5">
        <v>92.078028949449802</v>
      </c>
      <c r="N5">
        <v>40</v>
      </c>
      <c r="O5">
        <v>32.4</v>
      </c>
      <c r="P5">
        <v>58.041201959130099</v>
      </c>
    </row>
    <row r="6" spans="2:16" x14ac:dyDescent="0.25">
      <c r="B6">
        <v>11</v>
      </c>
      <c r="C6">
        <v>94.915926774674503</v>
      </c>
      <c r="D6">
        <v>36</v>
      </c>
      <c r="E6">
        <v>34.2222222222222</v>
      </c>
      <c r="F6">
        <v>40.799860523758902</v>
      </c>
      <c r="G6">
        <v>11</v>
      </c>
      <c r="H6">
        <v>98.153802333077095</v>
      </c>
      <c r="I6">
        <v>51</v>
      </c>
      <c r="J6">
        <v>28.313725490196099</v>
      </c>
      <c r="K6">
        <v>59.772229374677103</v>
      </c>
      <c r="L6">
        <v>11</v>
      </c>
      <c r="M6">
        <v>85.403773587814499</v>
      </c>
      <c r="N6">
        <v>35</v>
      </c>
      <c r="O6">
        <v>28.428571428571399</v>
      </c>
      <c r="P6">
        <v>59.959741997735897</v>
      </c>
    </row>
    <row r="7" spans="2:16" x14ac:dyDescent="0.25">
      <c r="B7">
        <v>12</v>
      </c>
      <c r="C7">
        <v>94.821015475722106</v>
      </c>
      <c r="D7">
        <v>35</v>
      </c>
      <c r="E7">
        <v>30.228571428571399</v>
      </c>
      <c r="F7">
        <v>41.426532351809897</v>
      </c>
      <c r="G7">
        <v>12</v>
      </c>
      <c r="H7">
        <v>96.741345740767997</v>
      </c>
      <c r="I7">
        <v>40</v>
      </c>
      <c r="J7">
        <v>34.15</v>
      </c>
      <c r="K7">
        <v>56.666281946536799</v>
      </c>
      <c r="L7">
        <v>12</v>
      </c>
      <c r="M7">
        <v>83.854150871643895</v>
      </c>
      <c r="N7">
        <v>28</v>
      </c>
      <c r="O7">
        <v>28.321428571428601</v>
      </c>
      <c r="P7">
        <v>59.576044355238402</v>
      </c>
    </row>
    <row r="8" spans="2:16" x14ac:dyDescent="0.25">
      <c r="B8">
        <v>13</v>
      </c>
      <c r="C8">
        <v>93.091517637296604</v>
      </c>
      <c r="D8">
        <v>24</v>
      </c>
      <c r="E8">
        <v>32.6666666666667</v>
      </c>
      <c r="F8">
        <v>39.7817027791626</v>
      </c>
      <c r="G8">
        <v>13</v>
      </c>
      <c r="H8">
        <v>96.722199174599993</v>
      </c>
      <c r="I8">
        <v>39</v>
      </c>
      <c r="J8">
        <v>31.435897435897399</v>
      </c>
      <c r="K8">
        <v>57.274589114877898</v>
      </c>
      <c r="L8">
        <v>13</v>
      </c>
      <c r="M8">
        <v>78.093859829541501</v>
      </c>
      <c r="N8">
        <v>31</v>
      </c>
      <c r="O8">
        <v>26.5161290322581</v>
      </c>
      <c r="P8">
        <v>59.978652910836203</v>
      </c>
    </row>
    <row r="9" spans="2:16" x14ac:dyDescent="0.25">
      <c r="B9">
        <v>14</v>
      </c>
      <c r="C9">
        <v>94.816970687483604</v>
      </c>
      <c r="D9">
        <v>36</v>
      </c>
      <c r="E9">
        <v>33.8333333333333</v>
      </c>
      <c r="F9">
        <v>42.149812641647003</v>
      </c>
      <c r="G9">
        <v>14</v>
      </c>
      <c r="H9">
        <v>91.375644318377695</v>
      </c>
      <c r="I9">
        <v>48</v>
      </c>
      <c r="J9">
        <v>30.9375</v>
      </c>
      <c r="K9">
        <v>57.523873373020699</v>
      </c>
      <c r="L9">
        <v>14</v>
      </c>
      <c r="M9">
        <v>82.668716904542507</v>
      </c>
      <c r="N9">
        <v>53</v>
      </c>
      <c r="O9">
        <v>28.735849056603801</v>
      </c>
      <c r="P9">
        <v>61.289383204717502</v>
      </c>
    </row>
    <row r="10" spans="2:16" x14ac:dyDescent="0.25">
      <c r="B10">
        <v>15</v>
      </c>
      <c r="C10">
        <v>98.3076530045727</v>
      </c>
      <c r="D10">
        <v>39</v>
      </c>
      <c r="E10">
        <v>33.538461538461497</v>
      </c>
      <c r="F10">
        <v>42.217120518091697</v>
      </c>
      <c r="G10">
        <v>15</v>
      </c>
      <c r="H10">
        <v>92.024676108986398</v>
      </c>
      <c r="I10">
        <v>61</v>
      </c>
      <c r="J10">
        <v>30.590163934426201</v>
      </c>
      <c r="K10">
        <v>58.293138081250397</v>
      </c>
      <c r="L10">
        <v>15</v>
      </c>
      <c r="M10">
        <v>84.036015815737798</v>
      </c>
      <c r="N10">
        <v>61</v>
      </c>
      <c r="O10">
        <v>29.2459016393443</v>
      </c>
      <c r="P10">
        <v>60.558294575807103</v>
      </c>
    </row>
    <row r="11" spans="2:16" x14ac:dyDescent="0.25">
      <c r="B11">
        <v>16</v>
      </c>
      <c r="C11">
        <v>94.786626616888398</v>
      </c>
      <c r="D11">
        <v>22</v>
      </c>
      <c r="E11">
        <v>35.227272727272698</v>
      </c>
      <c r="F11">
        <v>39.943733266447097</v>
      </c>
      <c r="G11">
        <v>16</v>
      </c>
      <c r="H11">
        <v>96.606232217206397</v>
      </c>
      <c r="I11">
        <v>47</v>
      </c>
      <c r="J11">
        <v>33.936170212766001</v>
      </c>
      <c r="K11">
        <v>57.724411659642001</v>
      </c>
      <c r="L11">
        <v>16</v>
      </c>
      <c r="M11">
        <v>96.428051823245298</v>
      </c>
      <c r="N11">
        <v>39</v>
      </c>
      <c r="O11">
        <v>32.846153846153797</v>
      </c>
      <c r="P11">
        <v>58.118819704987203</v>
      </c>
    </row>
    <row r="12" spans="2:16" x14ac:dyDescent="0.25">
      <c r="B12">
        <v>17</v>
      </c>
      <c r="C12">
        <v>96.656496365296206</v>
      </c>
      <c r="D12">
        <v>37</v>
      </c>
      <c r="E12">
        <v>33.486486486486498</v>
      </c>
      <c r="F12">
        <v>41.316882383246998</v>
      </c>
      <c r="G12">
        <v>17</v>
      </c>
      <c r="H12">
        <v>91.616821139332899</v>
      </c>
      <c r="I12">
        <v>45</v>
      </c>
      <c r="J12">
        <v>31.177777777777798</v>
      </c>
      <c r="K12">
        <v>57.632188611845699</v>
      </c>
      <c r="L12">
        <v>17</v>
      </c>
      <c r="M12">
        <v>91.125196463097893</v>
      </c>
      <c r="N12">
        <v>36</v>
      </c>
      <c r="O12">
        <v>29.8611111111111</v>
      </c>
      <c r="P12">
        <v>60.259233790682003</v>
      </c>
    </row>
    <row r="13" spans="2:16" x14ac:dyDescent="0.25">
      <c r="B13" t="s">
        <v>75</v>
      </c>
      <c r="C13">
        <v>81.3793483001282</v>
      </c>
      <c r="D13">
        <v>12</v>
      </c>
      <c r="E13">
        <v>20.5833333333333</v>
      </c>
      <c r="F13">
        <v>39.0569735662447</v>
      </c>
      <c r="G13" t="s">
        <v>75</v>
      </c>
      <c r="H13">
        <v>90.3315620473103</v>
      </c>
      <c r="I13">
        <v>13</v>
      </c>
      <c r="J13">
        <v>26.923076923076898</v>
      </c>
      <c r="K13">
        <v>54.996792716984402</v>
      </c>
      <c r="L13" t="s">
        <v>75</v>
      </c>
      <c r="M13">
        <v>83.480589266548293</v>
      </c>
      <c r="N13">
        <v>29</v>
      </c>
      <c r="O13">
        <v>29.517241379310299</v>
      </c>
      <c r="P13">
        <v>59.484967846849798</v>
      </c>
    </row>
    <row r="14" spans="2:16" x14ac:dyDescent="0.25">
      <c r="B14">
        <v>19</v>
      </c>
      <c r="C14">
        <v>96.412957750837194</v>
      </c>
      <c r="D14">
        <v>37</v>
      </c>
      <c r="E14">
        <v>30.675675675675699</v>
      </c>
      <c r="F14">
        <v>41.487310235777798</v>
      </c>
      <c r="G14">
        <v>19</v>
      </c>
      <c r="H14">
        <v>92.737884714923894</v>
      </c>
      <c r="I14">
        <v>62</v>
      </c>
      <c r="J14">
        <v>29.290322580645199</v>
      </c>
      <c r="K14">
        <v>58.814803274005001</v>
      </c>
      <c r="L14">
        <v>19</v>
      </c>
      <c r="M14">
        <v>86.900272310459101</v>
      </c>
      <c r="N14">
        <v>71</v>
      </c>
      <c r="O14">
        <v>26.6056338028169</v>
      </c>
      <c r="P14">
        <v>60.985720865124797</v>
      </c>
    </row>
    <row r="15" spans="2:16" x14ac:dyDescent="0.25">
      <c r="B15" t="s">
        <v>76</v>
      </c>
      <c r="C15">
        <v>84.5122884130177</v>
      </c>
      <c r="D15">
        <v>79</v>
      </c>
      <c r="E15">
        <v>19.481012658227801</v>
      </c>
      <c r="F15">
        <v>47.007614305875897</v>
      </c>
      <c r="G15" t="s">
        <v>76</v>
      </c>
      <c r="H15">
        <v>84.497127118036204</v>
      </c>
      <c r="I15">
        <v>97</v>
      </c>
      <c r="J15">
        <v>21.164948453608201</v>
      </c>
      <c r="K15">
        <v>65.007476281809701</v>
      </c>
      <c r="L15" t="s">
        <v>76</v>
      </c>
      <c r="M15">
        <v>61.231104508413999</v>
      </c>
      <c r="N15">
        <v>67</v>
      </c>
      <c r="O15">
        <v>20.0597014925373</v>
      </c>
      <c r="P15">
        <v>65.0163313719694</v>
      </c>
    </row>
    <row r="16" spans="2:16" x14ac:dyDescent="0.25">
      <c r="B16" t="s">
        <v>77</v>
      </c>
      <c r="C16">
        <v>89.016507158525201</v>
      </c>
      <c r="D16">
        <v>39</v>
      </c>
      <c r="E16">
        <v>27.076923076923102</v>
      </c>
      <c r="F16">
        <v>43.656467862103</v>
      </c>
      <c r="G16" t="s">
        <v>77</v>
      </c>
      <c r="H16">
        <v>92.085256853786404</v>
      </c>
      <c r="I16">
        <v>74</v>
      </c>
      <c r="J16">
        <v>26.6621621621622</v>
      </c>
      <c r="K16">
        <v>62.555266357510703</v>
      </c>
      <c r="L16" t="s">
        <v>77</v>
      </c>
      <c r="M16">
        <v>76.912534110227298</v>
      </c>
      <c r="N16">
        <v>63</v>
      </c>
      <c r="O16">
        <v>25.1428571428571</v>
      </c>
      <c r="P16">
        <v>61.621924868822397</v>
      </c>
    </row>
    <row r="17" spans="2:16" x14ac:dyDescent="0.25">
      <c r="B17" t="s">
        <v>78</v>
      </c>
      <c r="C17">
        <v>86.058110905323502</v>
      </c>
      <c r="D17">
        <v>16</v>
      </c>
      <c r="E17">
        <v>27.75</v>
      </c>
      <c r="F17">
        <v>39.607222945074099</v>
      </c>
      <c r="G17" t="s">
        <v>78</v>
      </c>
      <c r="H17">
        <v>92.818495435263699</v>
      </c>
      <c r="I17">
        <v>30</v>
      </c>
      <c r="J17">
        <v>27.566666666666698</v>
      </c>
      <c r="K17">
        <v>57.606878313553302</v>
      </c>
      <c r="L17" t="s">
        <v>78</v>
      </c>
      <c r="M17">
        <v>81.123066051532007</v>
      </c>
      <c r="N17">
        <v>24</v>
      </c>
      <c r="O17">
        <v>24.9166666666667</v>
      </c>
      <c r="P17">
        <v>57.983926234074602</v>
      </c>
    </row>
    <row r="18" spans="2:16" x14ac:dyDescent="0.25">
      <c r="B18" t="s">
        <v>79</v>
      </c>
      <c r="C18">
        <v>92.853709862326696</v>
      </c>
      <c r="D18">
        <v>44</v>
      </c>
      <c r="E18">
        <v>29.136363636363601</v>
      </c>
      <c r="F18">
        <v>42.498797017717202</v>
      </c>
      <c r="G18" t="s">
        <v>79</v>
      </c>
      <c r="H18">
        <v>88.836965592572099</v>
      </c>
      <c r="I18">
        <v>57</v>
      </c>
      <c r="J18">
        <v>25</v>
      </c>
      <c r="K18">
        <v>61.304601057646202</v>
      </c>
      <c r="L18" t="s">
        <v>79</v>
      </c>
      <c r="M18">
        <v>75.202726109766601</v>
      </c>
      <c r="N18">
        <v>67</v>
      </c>
      <c r="O18">
        <v>25.537313432835798</v>
      </c>
      <c r="P18">
        <v>62.487952887083701</v>
      </c>
    </row>
    <row r="19" spans="2:16" x14ac:dyDescent="0.25">
      <c r="B19" t="s">
        <v>80</v>
      </c>
      <c r="C19">
        <v>91.756255779165002</v>
      </c>
      <c r="D19">
        <v>27</v>
      </c>
      <c r="E19">
        <v>28.296296296296301</v>
      </c>
      <c r="F19">
        <v>42.366678527096099</v>
      </c>
      <c r="G19" t="s">
        <v>80</v>
      </c>
      <c r="H19">
        <v>84.849735449592501</v>
      </c>
      <c r="I19">
        <v>42</v>
      </c>
      <c r="J19">
        <v>23.8095238095238</v>
      </c>
      <c r="K19">
        <v>61.013653414661803</v>
      </c>
      <c r="L19" t="s">
        <v>80</v>
      </c>
      <c r="M19">
        <v>73.158406705294993</v>
      </c>
      <c r="N19">
        <v>49</v>
      </c>
      <c r="O19">
        <v>24.6530612244898</v>
      </c>
      <c r="P19">
        <v>62.317860046270098</v>
      </c>
    </row>
    <row r="20" spans="2:16" x14ac:dyDescent="0.25">
      <c r="B20" t="s">
        <v>81</v>
      </c>
      <c r="C20">
        <v>93.724294034576801</v>
      </c>
      <c r="D20">
        <v>31</v>
      </c>
      <c r="E20">
        <v>28.870967741935502</v>
      </c>
      <c r="F20">
        <v>41.719827463972699</v>
      </c>
      <c r="G20" t="s">
        <v>81</v>
      </c>
      <c r="H20">
        <v>92.978729640719095</v>
      </c>
      <c r="I20">
        <v>50</v>
      </c>
      <c r="J20">
        <v>27.62</v>
      </c>
      <c r="K20">
        <v>59.507220053256901</v>
      </c>
      <c r="L20" t="s">
        <v>81</v>
      </c>
      <c r="M20">
        <v>87.668531359102403</v>
      </c>
      <c r="N20">
        <v>42</v>
      </c>
      <c r="O20">
        <v>25.119047619047599</v>
      </c>
      <c r="P20">
        <v>59.505090914386798</v>
      </c>
    </row>
    <row r="21" spans="2:16" x14ac:dyDescent="0.25">
      <c r="B21" t="s">
        <v>82</v>
      </c>
      <c r="C21">
        <v>96.037488425854406</v>
      </c>
      <c r="D21">
        <v>44</v>
      </c>
      <c r="E21">
        <v>32.954545454545503</v>
      </c>
      <c r="F21">
        <v>41.454558687840397</v>
      </c>
      <c r="G21" t="s">
        <v>82</v>
      </c>
      <c r="H21">
        <v>94.823350385608904</v>
      </c>
      <c r="I21">
        <v>41</v>
      </c>
      <c r="J21">
        <v>30.804878048780498</v>
      </c>
      <c r="K21">
        <v>59.130692416923303</v>
      </c>
      <c r="L21" t="s">
        <v>82</v>
      </c>
      <c r="M21">
        <v>91.337971380760195</v>
      </c>
      <c r="N21">
        <v>31</v>
      </c>
      <c r="O21">
        <v>28.7741935483871</v>
      </c>
      <c r="P21">
        <v>59.028527812454001</v>
      </c>
    </row>
    <row r="22" spans="2:16" x14ac:dyDescent="0.25">
      <c r="B22" t="s">
        <v>83</v>
      </c>
      <c r="C22">
        <v>89.8734025026789</v>
      </c>
      <c r="D22">
        <v>12</v>
      </c>
      <c r="E22">
        <v>33.0833333333333</v>
      </c>
      <c r="F22">
        <v>36.770186474359797</v>
      </c>
      <c r="G22" t="s">
        <v>83</v>
      </c>
      <c r="H22">
        <v>86.018574563141399</v>
      </c>
      <c r="I22">
        <v>15</v>
      </c>
      <c r="J22">
        <v>30.066666666666698</v>
      </c>
      <c r="K22">
        <v>53.949331731086097</v>
      </c>
      <c r="L22" t="s">
        <v>83</v>
      </c>
      <c r="M22">
        <v>84.801911209077304</v>
      </c>
      <c r="N22">
        <v>26</v>
      </c>
      <c r="O22">
        <v>28.346153846153801</v>
      </c>
      <c r="P22">
        <v>57.783857446248497</v>
      </c>
    </row>
    <row r="23" spans="2:16" x14ac:dyDescent="0.25">
      <c r="B23">
        <v>21</v>
      </c>
      <c r="C23">
        <v>84.616775358311102</v>
      </c>
      <c r="D23">
        <v>76</v>
      </c>
      <c r="E23">
        <v>22.315789473684202</v>
      </c>
      <c r="F23">
        <v>46.619433769634398</v>
      </c>
      <c r="G23">
        <v>21</v>
      </c>
      <c r="H23">
        <v>79.949018484190702</v>
      </c>
      <c r="I23">
        <v>148</v>
      </c>
      <c r="J23">
        <v>20.236486486486498</v>
      </c>
      <c r="K23">
        <v>68.572694582582002</v>
      </c>
      <c r="L23">
        <v>21</v>
      </c>
      <c r="M23">
        <v>64.565504416619405</v>
      </c>
      <c r="N23">
        <v>134</v>
      </c>
      <c r="O23">
        <v>20.410447761194</v>
      </c>
      <c r="P23">
        <v>70.076398266340306</v>
      </c>
    </row>
    <row r="24" spans="2:16" x14ac:dyDescent="0.25">
      <c r="B24">
        <v>22</v>
      </c>
      <c r="C24">
        <v>91.003878589569595</v>
      </c>
      <c r="D24">
        <v>38</v>
      </c>
      <c r="E24">
        <v>26.026315789473699</v>
      </c>
      <c r="F24">
        <v>42.653289072123997</v>
      </c>
      <c r="G24">
        <v>22</v>
      </c>
      <c r="H24">
        <v>85.969065955288201</v>
      </c>
      <c r="I24">
        <v>53</v>
      </c>
      <c r="J24">
        <v>23.320754716981099</v>
      </c>
      <c r="K24">
        <v>61.092410336098602</v>
      </c>
      <c r="L24">
        <v>22</v>
      </c>
      <c r="M24">
        <v>66.794075941804806</v>
      </c>
      <c r="N24">
        <v>69</v>
      </c>
      <c r="O24">
        <v>23.449275362318801</v>
      </c>
      <c r="P24">
        <v>64.476658377678405</v>
      </c>
    </row>
    <row r="25" spans="2:16" x14ac:dyDescent="0.25">
      <c r="B25" t="s">
        <v>84</v>
      </c>
      <c r="C25">
        <v>96.700614272739401</v>
      </c>
      <c r="D25">
        <v>18</v>
      </c>
      <c r="E25">
        <v>37.3888888888889</v>
      </c>
      <c r="F25">
        <v>39.614048991288897</v>
      </c>
      <c r="G25" t="s">
        <v>84</v>
      </c>
      <c r="H25">
        <v>99.127389619280393</v>
      </c>
      <c r="I25">
        <v>24</v>
      </c>
      <c r="J25">
        <v>35.6666666666667</v>
      </c>
      <c r="K25">
        <v>54.6785902214137</v>
      </c>
      <c r="L25" t="s">
        <v>84</v>
      </c>
      <c r="M25">
        <v>93.362414159102897</v>
      </c>
      <c r="N25">
        <v>23</v>
      </c>
      <c r="O25">
        <v>33.565217391304301</v>
      </c>
      <c r="P25">
        <v>55.013067761229003</v>
      </c>
    </row>
    <row r="26" spans="2:16" x14ac:dyDescent="0.25">
      <c r="B26" t="s">
        <v>85</v>
      </c>
      <c r="C26">
        <v>84.039649558357993</v>
      </c>
      <c r="D26">
        <v>8</v>
      </c>
      <c r="E26">
        <v>31.25</v>
      </c>
      <c r="F26">
        <v>36.816560494103598</v>
      </c>
      <c r="G26" t="s">
        <v>85</v>
      </c>
      <c r="H26">
        <v>94.859541779017206</v>
      </c>
      <c r="I26">
        <v>34</v>
      </c>
      <c r="J26">
        <v>32.970588235294102</v>
      </c>
      <c r="K26">
        <v>57.247992126568398</v>
      </c>
      <c r="L26" t="s">
        <v>85</v>
      </c>
      <c r="M26">
        <v>92.118987564282804</v>
      </c>
      <c r="N26">
        <v>31</v>
      </c>
      <c r="O26">
        <v>32.193548387096797</v>
      </c>
      <c r="P26">
        <v>58.109876217815298</v>
      </c>
    </row>
    <row r="27" spans="2:16" x14ac:dyDescent="0.25">
      <c r="B27">
        <v>23</v>
      </c>
      <c r="C27">
        <v>84.834411994811802</v>
      </c>
      <c r="D27">
        <v>13</v>
      </c>
      <c r="E27">
        <v>19.846153846153801</v>
      </c>
      <c r="F27">
        <v>41.751862440906599</v>
      </c>
      <c r="G27">
        <v>23</v>
      </c>
      <c r="H27">
        <v>82.500490606219998</v>
      </c>
      <c r="I27">
        <v>20</v>
      </c>
      <c r="J27">
        <v>21.7</v>
      </c>
      <c r="K27">
        <v>56.573918336603803</v>
      </c>
      <c r="L27">
        <v>23</v>
      </c>
      <c r="M27">
        <v>73.754103937220705</v>
      </c>
      <c r="N27">
        <v>51</v>
      </c>
      <c r="O27">
        <v>25.960784313725501</v>
      </c>
      <c r="P27">
        <v>60.2716366334299</v>
      </c>
    </row>
    <row r="28" spans="2:16" x14ac:dyDescent="0.25">
      <c r="B28" t="s">
        <v>86</v>
      </c>
      <c r="C28">
        <v>95.361752757728496</v>
      </c>
      <c r="D28">
        <v>25</v>
      </c>
      <c r="E28">
        <v>32.520000000000003</v>
      </c>
      <c r="F28">
        <v>40.306564508369497</v>
      </c>
      <c r="G28" t="s">
        <v>86</v>
      </c>
      <c r="H28">
        <v>98.004187898055505</v>
      </c>
      <c r="I28">
        <v>39</v>
      </c>
      <c r="J28">
        <v>30.307692307692299</v>
      </c>
      <c r="K28">
        <v>57.403790587009503</v>
      </c>
      <c r="L28" t="s">
        <v>86</v>
      </c>
      <c r="M28">
        <v>93.303809058123903</v>
      </c>
      <c r="N28">
        <v>34</v>
      </c>
      <c r="O28">
        <v>31.205882352941199</v>
      </c>
      <c r="P28">
        <v>56.363406395136899</v>
      </c>
    </row>
    <row r="29" spans="2:16" x14ac:dyDescent="0.25">
      <c r="B29" t="s">
        <v>87</v>
      </c>
      <c r="C29">
        <v>96.502593353475703</v>
      </c>
      <c r="D29">
        <v>35</v>
      </c>
      <c r="E29">
        <v>34.085714285714303</v>
      </c>
      <c r="F29">
        <v>40.814303069692599</v>
      </c>
      <c r="G29" t="s">
        <v>87</v>
      </c>
      <c r="H29">
        <v>93.599745742360895</v>
      </c>
      <c r="I29">
        <v>50</v>
      </c>
      <c r="J29">
        <v>29.46</v>
      </c>
      <c r="K29">
        <v>58.315059108641798</v>
      </c>
      <c r="L29" t="s">
        <v>87</v>
      </c>
      <c r="M29">
        <v>96.879040057303598</v>
      </c>
      <c r="N29">
        <v>36</v>
      </c>
      <c r="O29">
        <v>29.3611111111111</v>
      </c>
      <c r="P29">
        <v>58.519835571216703</v>
      </c>
    </row>
    <row r="30" spans="2:16" x14ac:dyDescent="0.25">
      <c r="B30" t="s">
        <v>88</v>
      </c>
      <c r="C30">
        <v>99.0234607509299</v>
      </c>
      <c r="D30">
        <v>28</v>
      </c>
      <c r="E30">
        <v>36.071428571428598</v>
      </c>
      <c r="F30">
        <v>41.512753424425703</v>
      </c>
      <c r="G30" t="s">
        <v>88</v>
      </c>
      <c r="H30">
        <v>95.507932565629204</v>
      </c>
      <c r="I30">
        <v>29</v>
      </c>
      <c r="J30">
        <v>35</v>
      </c>
      <c r="K30">
        <v>55.5743429027765</v>
      </c>
      <c r="L30" t="s">
        <v>88</v>
      </c>
      <c r="M30">
        <v>96.727765729267603</v>
      </c>
      <c r="N30">
        <v>35</v>
      </c>
      <c r="O30">
        <v>32.257142857142902</v>
      </c>
      <c r="P30">
        <v>58.338584810662297</v>
      </c>
    </row>
    <row r="31" spans="2:16" x14ac:dyDescent="0.25">
      <c r="B31" t="s">
        <v>89</v>
      </c>
      <c r="C31">
        <v>90.232972117942296</v>
      </c>
      <c r="D31">
        <v>25</v>
      </c>
      <c r="E31">
        <v>25.28</v>
      </c>
      <c r="F31">
        <v>40.734193377311598</v>
      </c>
      <c r="G31" t="s">
        <v>89</v>
      </c>
      <c r="H31">
        <v>93.516806606659401</v>
      </c>
      <c r="I31">
        <v>56</v>
      </c>
      <c r="J31">
        <v>27.428571428571399</v>
      </c>
      <c r="K31">
        <v>59.563249213669899</v>
      </c>
      <c r="L31" t="s">
        <v>89</v>
      </c>
      <c r="M31">
        <v>89.221415278676901</v>
      </c>
      <c r="N31">
        <v>45</v>
      </c>
      <c r="O31">
        <v>26.6666666666667</v>
      </c>
      <c r="P31">
        <v>59.042380025069797</v>
      </c>
    </row>
    <row r="32" spans="2:16" x14ac:dyDescent="0.25">
      <c r="B32">
        <v>24</v>
      </c>
      <c r="C32">
        <v>87.207269363503698</v>
      </c>
      <c r="D32">
        <v>43</v>
      </c>
      <c r="E32">
        <v>22.860465116279101</v>
      </c>
      <c r="F32">
        <v>41.868853770069798</v>
      </c>
      <c r="G32">
        <v>24</v>
      </c>
      <c r="H32">
        <v>85.810315320351904</v>
      </c>
      <c r="I32">
        <v>52</v>
      </c>
      <c r="J32">
        <v>22.692307692307701</v>
      </c>
      <c r="K32">
        <v>59.019372047631101</v>
      </c>
      <c r="L32">
        <v>24</v>
      </c>
      <c r="M32">
        <v>84.427565748105295</v>
      </c>
      <c r="N32">
        <v>35</v>
      </c>
      <c r="O32">
        <v>23.9142857142857</v>
      </c>
      <c r="P32">
        <v>57.122266187403099</v>
      </c>
    </row>
    <row r="33" spans="2:16" x14ac:dyDescent="0.25">
      <c r="B33" t="s">
        <v>90</v>
      </c>
      <c r="C33">
        <v>98.065280774061804</v>
      </c>
      <c r="D33">
        <v>13</v>
      </c>
      <c r="E33">
        <v>41.076923076923102</v>
      </c>
      <c r="F33">
        <v>39.601137874334803</v>
      </c>
      <c r="G33" t="s">
        <v>90</v>
      </c>
      <c r="H33">
        <v>90.651630670012196</v>
      </c>
      <c r="I33">
        <v>20</v>
      </c>
      <c r="J33">
        <v>32.700000000000003</v>
      </c>
      <c r="K33">
        <v>54.8085304769833</v>
      </c>
      <c r="L33" t="s">
        <v>90</v>
      </c>
      <c r="M33">
        <v>82.887497535401295</v>
      </c>
      <c r="N33">
        <v>17</v>
      </c>
      <c r="O33">
        <v>29.294117647058801</v>
      </c>
      <c r="P33">
        <v>56.316164255752099</v>
      </c>
    </row>
    <row r="34" spans="2:16" x14ac:dyDescent="0.25">
      <c r="B34" t="s">
        <v>91</v>
      </c>
      <c r="C34">
        <v>96.807230483577001</v>
      </c>
      <c r="D34">
        <v>39</v>
      </c>
      <c r="E34">
        <v>34</v>
      </c>
      <c r="F34">
        <v>41.381859025123497</v>
      </c>
      <c r="G34" t="s">
        <v>91</v>
      </c>
      <c r="H34">
        <v>94.996236999401205</v>
      </c>
      <c r="I34">
        <v>49</v>
      </c>
      <c r="J34">
        <v>32.2040816326531</v>
      </c>
      <c r="K34">
        <v>57.228596003579703</v>
      </c>
      <c r="L34" t="s">
        <v>91</v>
      </c>
      <c r="M34">
        <v>85.687405336177406</v>
      </c>
      <c r="N34">
        <v>35</v>
      </c>
      <c r="O34">
        <v>28.2</v>
      </c>
      <c r="P34">
        <v>58.8094469949692</v>
      </c>
    </row>
    <row r="35" spans="2:16" x14ac:dyDescent="0.25">
      <c r="B35" t="s">
        <v>92</v>
      </c>
      <c r="C35">
        <v>96.838246103270095</v>
      </c>
      <c r="D35">
        <v>35</v>
      </c>
      <c r="E35">
        <v>34.4</v>
      </c>
      <c r="F35">
        <v>41.434591964666197</v>
      </c>
      <c r="G35" t="s">
        <v>92</v>
      </c>
      <c r="H35">
        <v>96.5717459112672</v>
      </c>
      <c r="I35">
        <v>53</v>
      </c>
      <c r="J35">
        <v>30.754716981132098</v>
      </c>
      <c r="K35">
        <v>58.706584008104002</v>
      </c>
      <c r="L35" t="s">
        <v>92</v>
      </c>
      <c r="M35">
        <v>92.258377464568596</v>
      </c>
      <c r="N35">
        <v>57</v>
      </c>
      <c r="O35">
        <v>30.754385964912299</v>
      </c>
      <c r="P35">
        <v>59.302952884302996</v>
      </c>
    </row>
    <row r="36" spans="2:16" x14ac:dyDescent="0.25">
      <c r="B36" t="s">
        <v>93</v>
      </c>
      <c r="C36">
        <v>80.875864344247702</v>
      </c>
      <c r="D36">
        <v>4</v>
      </c>
      <c r="E36">
        <v>27.75</v>
      </c>
      <c r="F36">
        <v>35.550709219858199</v>
      </c>
      <c r="G36" t="s">
        <v>93</v>
      </c>
      <c r="H36">
        <v>94.728048802802405</v>
      </c>
      <c r="I36">
        <v>13</v>
      </c>
      <c r="J36">
        <v>30.461538461538499</v>
      </c>
      <c r="K36">
        <v>57.8192073225798</v>
      </c>
      <c r="L36" t="s">
        <v>93</v>
      </c>
      <c r="M36">
        <v>89.0336245521287</v>
      </c>
      <c r="N36">
        <v>19</v>
      </c>
      <c r="O36">
        <v>29.842105263157901</v>
      </c>
      <c r="P36">
        <v>55.695448289934298</v>
      </c>
    </row>
    <row r="37" spans="2:16" x14ac:dyDescent="0.25">
      <c r="B37" t="s">
        <v>94</v>
      </c>
      <c r="C37">
        <v>95.063831529323494</v>
      </c>
      <c r="D37">
        <v>42</v>
      </c>
      <c r="E37">
        <v>31.6428571428571</v>
      </c>
      <c r="F37">
        <v>41.400215985481402</v>
      </c>
      <c r="G37" t="s">
        <v>94</v>
      </c>
      <c r="H37">
        <v>93.369725894857197</v>
      </c>
      <c r="I37">
        <v>64</v>
      </c>
      <c r="J37">
        <v>31.203125</v>
      </c>
      <c r="K37">
        <v>58.558579194658101</v>
      </c>
      <c r="L37" t="s">
        <v>94</v>
      </c>
      <c r="M37">
        <v>85.601366117826004</v>
      </c>
      <c r="N37">
        <v>60</v>
      </c>
      <c r="O37">
        <v>29.633333333333301</v>
      </c>
      <c r="P37">
        <v>60.384117678175599</v>
      </c>
    </row>
    <row r="38" spans="2:16" x14ac:dyDescent="0.25">
      <c r="B38" t="s">
        <v>95</v>
      </c>
      <c r="C38">
        <v>89.138798703532004</v>
      </c>
      <c r="D38">
        <v>11</v>
      </c>
      <c r="E38">
        <v>33.909090909090899</v>
      </c>
      <c r="F38">
        <v>37.349519551499299</v>
      </c>
      <c r="G38" t="s">
        <v>95</v>
      </c>
      <c r="H38">
        <v>88.221280335392294</v>
      </c>
      <c r="I38">
        <v>28</v>
      </c>
      <c r="J38">
        <v>26.821428571428601</v>
      </c>
      <c r="K38">
        <v>55.708455453684302</v>
      </c>
      <c r="L38" t="s">
        <v>95</v>
      </c>
      <c r="M38">
        <v>98.580387455773206</v>
      </c>
      <c r="N38">
        <v>18</v>
      </c>
      <c r="O38">
        <v>30.1111111111111</v>
      </c>
      <c r="P38">
        <v>54.936353915018003</v>
      </c>
    </row>
    <row r="39" spans="2:16" x14ac:dyDescent="0.25">
      <c r="B39" t="s">
        <v>96</v>
      </c>
      <c r="C39">
        <v>88.384637009881502</v>
      </c>
      <c r="D39">
        <v>20</v>
      </c>
      <c r="E39">
        <v>27.7</v>
      </c>
      <c r="F39">
        <v>36.872052449129598</v>
      </c>
      <c r="G39" t="s">
        <v>96</v>
      </c>
      <c r="H39">
        <v>95.755143168441805</v>
      </c>
      <c r="I39">
        <v>29</v>
      </c>
      <c r="J39">
        <v>30.275862068965498</v>
      </c>
      <c r="K39">
        <v>56.192710801261399</v>
      </c>
      <c r="L39" t="s">
        <v>96</v>
      </c>
      <c r="M39">
        <v>81.638777941279798</v>
      </c>
      <c r="N39">
        <v>29</v>
      </c>
      <c r="O39">
        <v>28.310344827586199</v>
      </c>
      <c r="P39">
        <v>56.718848933338201</v>
      </c>
    </row>
    <row r="40" spans="2:16" x14ac:dyDescent="0.25">
      <c r="B40" t="s">
        <v>97</v>
      </c>
      <c r="C40">
        <v>91.3160001549941</v>
      </c>
      <c r="D40">
        <v>42</v>
      </c>
      <c r="E40">
        <v>32.285714285714299</v>
      </c>
      <c r="F40">
        <v>41.610698185161297</v>
      </c>
      <c r="G40" t="s">
        <v>97</v>
      </c>
      <c r="H40">
        <v>94.256956149375895</v>
      </c>
      <c r="I40">
        <v>56</v>
      </c>
      <c r="J40">
        <v>30.035714285714299</v>
      </c>
      <c r="K40">
        <v>59.183494414205597</v>
      </c>
      <c r="L40" t="s">
        <v>97</v>
      </c>
      <c r="M40">
        <v>78.854528657912098</v>
      </c>
      <c r="N40">
        <v>71</v>
      </c>
      <c r="O40">
        <v>27.098591549295801</v>
      </c>
      <c r="P40">
        <v>61.834226806733497</v>
      </c>
    </row>
    <row r="41" spans="2:16" x14ac:dyDescent="0.25">
      <c r="B41" t="s">
        <v>98</v>
      </c>
      <c r="C41">
        <v>97.675567442644606</v>
      </c>
      <c r="D41">
        <v>38</v>
      </c>
      <c r="E41">
        <v>33.526315789473699</v>
      </c>
      <c r="F41">
        <v>42.390197555976798</v>
      </c>
      <c r="G41" t="s">
        <v>98</v>
      </c>
      <c r="H41">
        <v>93.423392019596307</v>
      </c>
      <c r="I41">
        <v>45</v>
      </c>
      <c r="J41">
        <v>32.200000000000003</v>
      </c>
      <c r="K41">
        <v>57.230421339780499</v>
      </c>
      <c r="L41" t="s">
        <v>98</v>
      </c>
      <c r="M41">
        <v>88.494335175625295</v>
      </c>
      <c r="N41">
        <v>55</v>
      </c>
      <c r="O41">
        <v>30.054545454545501</v>
      </c>
      <c r="P41">
        <v>60.723250201439299</v>
      </c>
    </row>
    <row r="42" spans="2:16" x14ac:dyDescent="0.25">
      <c r="B42" t="s">
        <v>99</v>
      </c>
      <c r="C42">
        <v>98.836574782955594</v>
      </c>
      <c r="D42">
        <v>31</v>
      </c>
      <c r="E42">
        <v>36.354838709677402</v>
      </c>
      <c r="F42">
        <v>41.553809147007598</v>
      </c>
      <c r="G42" t="s">
        <v>99</v>
      </c>
      <c r="H42">
        <v>93.861775833528995</v>
      </c>
      <c r="I42">
        <v>43</v>
      </c>
      <c r="J42">
        <v>34.232558139534902</v>
      </c>
      <c r="K42">
        <v>56.406485493231997</v>
      </c>
      <c r="L42" t="s">
        <v>99</v>
      </c>
      <c r="M42">
        <v>92.268923471533597</v>
      </c>
      <c r="N42">
        <v>38</v>
      </c>
      <c r="O42">
        <v>32.210526315789501</v>
      </c>
      <c r="P42">
        <v>59.156230769987197</v>
      </c>
    </row>
    <row r="43" spans="2:16" x14ac:dyDescent="0.25">
      <c r="B43" t="s">
        <v>100</v>
      </c>
      <c r="C43">
        <v>42.844791616982903</v>
      </c>
      <c r="D43">
        <v>6</v>
      </c>
      <c r="E43">
        <v>15.1666666666667</v>
      </c>
      <c r="F43">
        <v>33.376994078718198</v>
      </c>
      <c r="G43" t="s">
        <v>100</v>
      </c>
      <c r="H43">
        <v>46.061773408263001</v>
      </c>
      <c r="I43">
        <v>19</v>
      </c>
      <c r="J43">
        <v>17.3684210526316</v>
      </c>
      <c r="K43">
        <v>53.817145861346503</v>
      </c>
      <c r="L43" t="s">
        <v>100</v>
      </c>
      <c r="M43">
        <v>20.693564060945199</v>
      </c>
      <c r="N43">
        <v>39</v>
      </c>
      <c r="O43">
        <v>17.974358974358999</v>
      </c>
      <c r="P43">
        <v>61.359957207688197</v>
      </c>
    </row>
    <row r="44" spans="2:16" x14ac:dyDescent="0.25">
      <c r="B44" t="s">
        <v>101</v>
      </c>
      <c r="C44">
        <v>99.690677330932502</v>
      </c>
      <c r="D44">
        <v>6</v>
      </c>
      <c r="E44">
        <v>43.5</v>
      </c>
      <c r="F44">
        <v>40.051426638651598</v>
      </c>
      <c r="G44" t="s">
        <v>101</v>
      </c>
      <c r="H44">
        <v>87.578224664089504</v>
      </c>
      <c r="I44">
        <v>15</v>
      </c>
      <c r="J44">
        <v>30.466666666666701</v>
      </c>
      <c r="K44">
        <v>53.813122323868399</v>
      </c>
      <c r="L44" t="s">
        <v>101</v>
      </c>
      <c r="M44">
        <v>80.642895929661506</v>
      </c>
      <c r="N44">
        <v>59</v>
      </c>
      <c r="O44">
        <v>26.2372881355932</v>
      </c>
      <c r="P44">
        <v>59.250751840029302</v>
      </c>
    </row>
    <row r="45" spans="2:16" x14ac:dyDescent="0.25">
      <c r="B45" t="s">
        <v>102</v>
      </c>
      <c r="C45">
        <v>4.7360089333445003</v>
      </c>
      <c r="D45">
        <v>10</v>
      </c>
      <c r="E45">
        <v>9.8000000000000007</v>
      </c>
      <c r="F45">
        <v>37.948699633699597</v>
      </c>
      <c r="G45" t="s">
        <v>102</v>
      </c>
      <c r="H45">
        <v>4.1079353091504798</v>
      </c>
      <c r="I45">
        <v>31</v>
      </c>
      <c r="J45">
        <v>14.741935483871</v>
      </c>
      <c r="K45">
        <v>56.984777239094299</v>
      </c>
      <c r="L45" t="s">
        <v>102</v>
      </c>
      <c r="M45">
        <v>0</v>
      </c>
      <c r="N45">
        <v>97</v>
      </c>
      <c r="O45">
        <v>14.237113402061899</v>
      </c>
      <c r="P45">
        <v>72.694444785612305</v>
      </c>
    </row>
    <row r="46" spans="2:16" x14ac:dyDescent="0.25">
      <c r="B46" t="s">
        <v>103</v>
      </c>
      <c r="C46">
        <v>39.686236745727399</v>
      </c>
      <c r="D46">
        <v>12</v>
      </c>
      <c r="E46">
        <v>13.5833333333333</v>
      </c>
      <c r="F46">
        <v>32.309679531418702</v>
      </c>
      <c r="G46" t="s">
        <v>103</v>
      </c>
      <c r="H46">
        <v>22.277197537042799</v>
      </c>
      <c r="I46">
        <v>35</v>
      </c>
      <c r="J46">
        <v>15.9142857142857</v>
      </c>
      <c r="K46">
        <v>56.804048214974898</v>
      </c>
      <c r="L46" t="s">
        <v>103</v>
      </c>
      <c r="M46">
        <v>14.0524456359572</v>
      </c>
      <c r="N46">
        <v>100</v>
      </c>
      <c r="O46">
        <v>15.54</v>
      </c>
      <c r="P46">
        <v>72.532528940965804</v>
      </c>
    </row>
    <row r="47" spans="2:16" x14ac:dyDescent="0.25">
      <c r="B47" t="s">
        <v>104</v>
      </c>
      <c r="C47">
        <v>87.114396570624706</v>
      </c>
      <c r="D47">
        <v>13</v>
      </c>
      <c r="E47">
        <v>24.230769230769202</v>
      </c>
      <c r="F47">
        <v>40.721037225780698</v>
      </c>
      <c r="G47" t="s">
        <v>104</v>
      </c>
      <c r="H47">
        <v>78.620425917825898</v>
      </c>
      <c r="I47">
        <v>25</v>
      </c>
      <c r="J47">
        <v>27.96</v>
      </c>
      <c r="K47">
        <v>55.331560788729597</v>
      </c>
      <c r="L47" t="s">
        <v>104</v>
      </c>
      <c r="M47">
        <v>66.114183246714404</v>
      </c>
      <c r="N47">
        <v>54</v>
      </c>
      <c r="O47">
        <v>25.537037037036999</v>
      </c>
      <c r="P47">
        <v>60.466841933643799</v>
      </c>
    </row>
    <row r="48" spans="2:16" x14ac:dyDescent="0.25">
      <c r="B48" t="s">
        <v>105</v>
      </c>
      <c r="C48">
        <v>87.346354537141295</v>
      </c>
      <c r="D48">
        <v>41</v>
      </c>
      <c r="E48">
        <v>21.365853658536601</v>
      </c>
      <c r="F48">
        <v>44.379334387001101</v>
      </c>
      <c r="G48" t="s">
        <v>105</v>
      </c>
      <c r="H48">
        <v>77.7513020498548</v>
      </c>
      <c r="I48">
        <v>70</v>
      </c>
      <c r="J48">
        <v>22.957142857142902</v>
      </c>
      <c r="K48">
        <v>61.963899442620701</v>
      </c>
      <c r="L48" t="s">
        <v>105</v>
      </c>
      <c r="M48">
        <v>47.349571098974103</v>
      </c>
      <c r="N48">
        <v>63</v>
      </c>
      <c r="O48">
        <v>18.5555555555556</v>
      </c>
      <c r="P48">
        <v>66.947058447242796</v>
      </c>
    </row>
    <row r="49" spans="2:16" x14ac:dyDescent="0.25">
      <c r="B49" t="s">
        <v>106</v>
      </c>
      <c r="C49">
        <v>88.106531370804902</v>
      </c>
      <c r="D49">
        <v>27</v>
      </c>
      <c r="E49">
        <v>23.962962962963001</v>
      </c>
      <c r="F49">
        <v>42.288683810424999</v>
      </c>
      <c r="G49" t="s">
        <v>106</v>
      </c>
      <c r="H49">
        <v>85.387632291753505</v>
      </c>
      <c r="I49">
        <v>49</v>
      </c>
      <c r="J49">
        <v>25.836734693877499</v>
      </c>
      <c r="K49">
        <v>57.699249868420203</v>
      </c>
      <c r="L49" t="s">
        <v>106</v>
      </c>
      <c r="M49">
        <v>56.438230955240201</v>
      </c>
      <c r="N49">
        <v>63</v>
      </c>
      <c r="O49">
        <v>21.6666666666667</v>
      </c>
      <c r="P49">
        <v>64.887268855649694</v>
      </c>
    </row>
    <row r="50" spans="2:16" x14ac:dyDescent="0.25">
      <c r="B50" t="s">
        <v>107</v>
      </c>
      <c r="C50">
        <v>84.224765091781094</v>
      </c>
      <c r="D50">
        <v>8</v>
      </c>
      <c r="E50">
        <v>27</v>
      </c>
      <c r="F50">
        <v>37.835346515025101</v>
      </c>
      <c r="G50" t="s">
        <v>107</v>
      </c>
      <c r="H50">
        <v>85.673118213965296</v>
      </c>
      <c r="I50">
        <v>26</v>
      </c>
      <c r="J50">
        <v>27.153846153846199</v>
      </c>
      <c r="K50">
        <v>55.979951858522497</v>
      </c>
      <c r="L50" t="s">
        <v>107</v>
      </c>
      <c r="M50">
        <v>85.023075526925098</v>
      </c>
      <c r="N50">
        <v>27</v>
      </c>
      <c r="O50">
        <v>29.370370370370399</v>
      </c>
      <c r="P50">
        <v>58.965940611221697</v>
      </c>
    </row>
    <row r="51" spans="2:16" x14ac:dyDescent="0.25">
      <c r="B51" t="s">
        <v>108</v>
      </c>
      <c r="C51">
        <v>98.022101188563497</v>
      </c>
      <c r="D51">
        <v>28</v>
      </c>
      <c r="E51">
        <v>34.571428571428598</v>
      </c>
      <c r="F51">
        <v>41.582934065094697</v>
      </c>
      <c r="G51" t="s">
        <v>108</v>
      </c>
      <c r="H51">
        <v>93.877023581543</v>
      </c>
      <c r="I51">
        <v>47</v>
      </c>
      <c r="J51">
        <v>27.021276595744698</v>
      </c>
      <c r="K51">
        <v>59.638090790354298</v>
      </c>
      <c r="L51" t="s">
        <v>108</v>
      </c>
      <c r="M51">
        <v>81.265647330369902</v>
      </c>
      <c r="N51">
        <v>62</v>
      </c>
      <c r="O51">
        <v>26.564516129032299</v>
      </c>
      <c r="P51">
        <v>61.525493254959301</v>
      </c>
    </row>
    <row r="52" spans="2:16" x14ac:dyDescent="0.25">
      <c r="B52" t="s">
        <v>109</v>
      </c>
      <c r="C52">
        <v>76.799077974965499</v>
      </c>
      <c r="D52">
        <v>5</v>
      </c>
      <c r="E52">
        <v>19.8</v>
      </c>
      <c r="F52">
        <v>34.447497789566803</v>
      </c>
      <c r="G52" t="s">
        <v>109</v>
      </c>
      <c r="H52">
        <v>78.530372564222901</v>
      </c>
      <c r="I52">
        <v>18</v>
      </c>
      <c r="J52">
        <v>18.7777777777778</v>
      </c>
      <c r="K52">
        <v>58.828188405295499</v>
      </c>
      <c r="L52" t="s">
        <v>109</v>
      </c>
      <c r="M52">
        <v>56.824478780963503</v>
      </c>
      <c r="N52">
        <v>32</v>
      </c>
      <c r="O52">
        <v>21.90625</v>
      </c>
      <c r="P52">
        <v>62.274738574647102</v>
      </c>
    </row>
    <row r="53" spans="2:16" x14ac:dyDescent="0.25">
      <c r="B53" t="s">
        <v>110</v>
      </c>
      <c r="C53">
        <v>73.8183331027778</v>
      </c>
      <c r="D53">
        <v>3</v>
      </c>
      <c r="E53">
        <v>25</v>
      </c>
      <c r="F53">
        <v>29.618803418803399</v>
      </c>
      <c r="G53" t="s">
        <v>110</v>
      </c>
      <c r="H53">
        <v>91.403523257256097</v>
      </c>
      <c r="I53">
        <v>9</v>
      </c>
      <c r="J53">
        <v>27.1111111111111</v>
      </c>
      <c r="K53">
        <v>55.427816337474297</v>
      </c>
      <c r="L53" t="s">
        <v>110</v>
      </c>
      <c r="M53">
        <v>71.016111236160697</v>
      </c>
      <c r="N53">
        <v>23</v>
      </c>
      <c r="O53">
        <v>28.260869565217401</v>
      </c>
      <c r="P53">
        <v>57.758668805756699</v>
      </c>
    </row>
    <row r="54" spans="2:16" x14ac:dyDescent="0.25">
      <c r="B54" t="s">
        <v>111</v>
      </c>
      <c r="C54">
        <v>86.794162484462504</v>
      </c>
      <c r="D54">
        <v>19</v>
      </c>
      <c r="E54">
        <v>26.2631578947368</v>
      </c>
      <c r="F54">
        <v>40.006857004302198</v>
      </c>
      <c r="G54" t="s">
        <v>111</v>
      </c>
      <c r="H54">
        <v>90.577798662627004</v>
      </c>
      <c r="I54">
        <v>32</v>
      </c>
      <c r="J54">
        <v>28.625</v>
      </c>
      <c r="K54">
        <v>59.316032055098198</v>
      </c>
      <c r="L54" t="s">
        <v>111</v>
      </c>
      <c r="M54">
        <v>69.910379181664297</v>
      </c>
      <c r="N54">
        <v>56</v>
      </c>
      <c r="O54">
        <v>23.321428571428601</v>
      </c>
      <c r="P54">
        <v>62.667100153332797</v>
      </c>
    </row>
    <row r="55" spans="2:16" x14ac:dyDescent="0.25">
      <c r="B55" t="s">
        <v>112</v>
      </c>
      <c r="C55">
        <v>83.317235951451295</v>
      </c>
      <c r="D55">
        <v>9</v>
      </c>
      <c r="E55">
        <v>24.6666666666667</v>
      </c>
      <c r="F55">
        <v>38.313094623158797</v>
      </c>
      <c r="G55" t="s">
        <v>112</v>
      </c>
      <c r="H55">
        <v>82.335516721338706</v>
      </c>
      <c r="I55">
        <v>28</v>
      </c>
      <c r="J55">
        <v>25.821428571428601</v>
      </c>
      <c r="K55">
        <v>55.611617234598803</v>
      </c>
      <c r="L55" t="s">
        <v>112</v>
      </c>
      <c r="M55">
        <v>52.066635974479098</v>
      </c>
      <c r="N55">
        <v>31</v>
      </c>
      <c r="O55">
        <v>17.935483870967701</v>
      </c>
      <c r="P55">
        <v>64.010335348756797</v>
      </c>
    </row>
    <row r="56" spans="2:16" x14ac:dyDescent="0.25">
      <c r="B56" t="s">
        <v>113</v>
      </c>
      <c r="C56">
        <v>85.514722792530407</v>
      </c>
      <c r="D56">
        <v>13</v>
      </c>
      <c r="E56">
        <v>23.153846153846199</v>
      </c>
      <c r="F56">
        <v>38.558821417309503</v>
      </c>
      <c r="G56" t="s">
        <v>113</v>
      </c>
      <c r="H56">
        <v>77.745593213292295</v>
      </c>
      <c r="I56">
        <v>14</v>
      </c>
      <c r="J56">
        <v>18.928571428571399</v>
      </c>
      <c r="K56">
        <v>56.315045708145803</v>
      </c>
      <c r="L56" t="s">
        <v>113</v>
      </c>
      <c r="M56">
        <v>55.418685131488402</v>
      </c>
      <c r="N56">
        <v>26</v>
      </c>
      <c r="O56">
        <v>21.230769230769202</v>
      </c>
      <c r="P56">
        <v>61.433513050631497</v>
      </c>
    </row>
    <row r="57" spans="2:16" x14ac:dyDescent="0.25">
      <c r="B57" t="s">
        <v>114</v>
      </c>
      <c r="C57">
        <v>77.173648701325007</v>
      </c>
      <c r="D57">
        <v>6</v>
      </c>
      <c r="E57">
        <v>19.1666666666667</v>
      </c>
      <c r="F57">
        <v>36.770708759839202</v>
      </c>
      <c r="G57" t="s">
        <v>114</v>
      </c>
      <c r="H57">
        <v>75.043771774087006</v>
      </c>
      <c r="I57">
        <v>12</v>
      </c>
      <c r="J57">
        <v>21.0833333333333</v>
      </c>
      <c r="K57">
        <v>58.962454025748798</v>
      </c>
      <c r="L57" t="s">
        <v>114</v>
      </c>
      <c r="M57">
        <v>76.972440241113404</v>
      </c>
      <c r="N57">
        <v>13</v>
      </c>
      <c r="O57">
        <v>25.846153846153801</v>
      </c>
      <c r="P57">
        <v>57.344260717645099</v>
      </c>
    </row>
    <row r="58" spans="2:16" x14ac:dyDescent="0.25">
      <c r="B58" t="s">
        <v>115</v>
      </c>
      <c r="C58">
        <v>90.214436020371707</v>
      </c>
      <c r="D58">
        <v>31</v>
      </c>
      <c r="E58">
        <v>30</v>
      </c>
      <c r="F58">
        <v>41.0768658279448</v>
      </c>
      <c r="G58" t="s">
        <v>115</v>
      </c>
      <c r="H58">
        <v>85.762586346482905</v>
      </c>
      <c r="I58">
        <v>46</v>
      </c>
      <c r="J58">
        <v>27.652173913043502</v>
      </c>
      <c r="K58">
        <v>58.390736376558401</v>
      </c>
      <c r="L58" t="s">
        <v>115</v>
      </c>
      <c r="M58">
        <v>65.696981598007696</v>
      </c>
      <c r="N58">
        <v>43</v>
      </c>
      <c r="O58">
        <v>23.325581395348799</v>
      </c>
      <c r="P58">
        <v>60.892408286388601</v>
      </c>
    </row>
    <row r="59" spans="2:16" x14ac:dyDescent="0.25">
      <c r="B59" t="s">
        <v>116</v>
      </c>
      <c r="C59">
        <v>99.578288236790797</v>
      </c>
      <c r="D59">
        <v>28</v>
      </c>
      <c r="E59">
        <v>38.035714285714299</v>
      </c>
      <c r="F59">
        <v>41.332182390747597</v>
      </c>
      <c r="G59" t="s">
        <v>116</v>
      </c>
      <c r="H59">
        <v>86.309803456455199</v>
      </c>
      <c r="I59">
        <v>29</v>
      </c>
      <c r="J59">
        <v>30.724137931034502</v>
      </c>
      <c r="K59">
        <v>55.930925304202702</v>
      </c>
      <c r="L59" t="s">
        <v>116</v>
      </c>
      <c r="M59">
        <v>76.848732081979804</v>
      </c>
      <c r="N59">
        <v>32</v>
      </c>
      <c r="O59">
        <v>27.4375</v>
      </c>
      <c r="P59">
        <v>58.513622883936797</v>
      </c>
    </row>
    <row r="60" spans="2:16" x14ac:dyDescent="0.25">
      <c r="B60" t="s">
        <v>117</v>
      </c>
      <c r="C60">
        <v>94.770705343470993</v>
      </c>
      <c r="D60">
        <v>51</v>
      </c>
      <c r="E60">
        <v>26.098039215686299</v>
      </c>
      <c r="F60">
        <v>44.0060487822075</v>
      </c>
      <c r="G60" t="s">
        <v>117</v>
      </c>
      <c r="H60">
        <v>80.150287124388001</v>
      </c>
      <c r="I60">
        <v>67</v>
      </c>
      <c r="J60">
        <v>23.328358208955201</v>
      </c>
      <c r="K60">
        <v>61.412880058534498</v>
      </c>
      <c r="L60" t="s">
        <v>117</v>
      </c>
      <c r="M60">
        <v>73.582724164176497</v>
      </c>
      <c r="N60">
        <v>73</v>
      </c>
      <c r="O60">
        <v>22.561643835616401</v>
      </c>
      <c r="P60">
        <v>65.097806258322194</v>
      </c>
    </row>
    <row r="61" spans="2:16" x14ac:dyDescent="0.25">
      <c r="B61" t="s">
        <v>118</v>
      </c>
      <c r="C61">
        <v>80.031153916111606</v>
      </c>
      <c r="D61">
        <v>17</v>
      </c>
      <c r="E61">
        <v>25.117647058823501</v>
      </c>
      <c r="F61">
        <v>37.944961026866402</v>
      </c>
      <c r="G61" t="s">
        <v>118</v>
      </c>
      <c r="H61">
        <v>83.676150707554598</v>
      </c>
      <c r="I61">
        <v>36</v>
      </c>
      <c r="J61">
        <v>23.8333333333333</v>
      </c>
      <c r="K61">
        <v>59.331833804021102</v>
      </c>
      <c r="L61" t="s">
        <v>118</v>
      </c>
      <c r="M61">
        <v>68.5892326601234</v>
      </c>
      <c r="N61">
        <v>52</v>
      </c>
      <c r="O61">
        <v>23.692307692307701</v>
      </c>
      <c r="P61">
        <v>60.796397060380002</v>
      </c>
    </row>
    <row r="62" spans="2:16" x14ac:dyDescent="0.25">
      <c r="B62" t="s">
        <v>119</v>
      </c>
      <c r="C62">
        <v>90.443760918086596</v>
      </c>
      <c r="D62">
        <v>72</v>
      </c>
      <c r="E62">
        <v>24.2916666666667</v>
      </c>
      <c r="F62">
        <v>44.696744557867603</v>
      </c>
      <c r="G62" t="s">
        <v>119</v>
      </c>
      <c r="H62">
        <v>86.269391454798495</v>
      </c>
      <c r="I62">
        <v>71</v>
      </c>
      <c r="J62">
        <v>24.309859154929601</v>
      </c>
      <c r="K62">
        <v>62.524561707031197</v>
      </c>
      <c r="L62" t="s">
        <v>119</v>
      </c>
      <c r="M62">
        <v>73.617287836782495</v>
      </c>
      <c r="N62">
        <v>80</v>
      </c>
      <c r="O62">
        <v>22.762499999999999</v>
      </c>
      <c r="P62">
        <v>64.662950268097504</v>
      </c>
    </row>
    <row r="63" spans="2:16" x14ac:dyDescent="0.25">
      <c r="B63" t="s">
        <v>120</v>
      </c>
      <c r="C63">
        <v>97.053210558238803</v>
      </c>
      <c r="D63">
        <v>19</v>
      </c>
      <c r="E63">
        <v>34.526315789473699</v>
      </c>
      <c r="F63">
        <v>41.957057907857099</v>
      </c>
      <c r="G63" t="s">
        <v>120</v>
      </c>
      <c r="H63">
        <v>88.690737292090304</v>
      </c>
      <c r="I63">
        <v>36</v>
      </c>
      <c r="J63">
        <v>25.6944444444444</v>
      </c>
      <c r="K63">
        <v>59.3940567855648</v>
      </c>
      <c r="L63" t="s">
        <v>120</v>
      </c>
      <c r="M63">
        <v>78.585865621105995</v>
      </c>
      <c r="N63">
        <v>47</v>
      </c>
      <c r="O63">
        <v>25.978723404255302</v>
      </c>
      <c r="P63">
        <v>60.671899053712899</v>
      </c>
    </row>
    <row r="64" spans="2:16" x14ac:dyDescent="0.25">
      <c r="B64" t="s">
        <v>121</v>
      </c>
      <c r="C64">
        <v>100</v>
      </c>
      <c r="D64">
        <v>30</v>
      </c>
      <c r="E64">
        <v>37.366666666666703</v>
      </c>
      <c r="F64">
        <v>41.483077979395297</v>
      </c>
      <c r="G64" t="s">
        <v>121</v>
      </c>
      <c r="H64">
        <v>93.850723425247097</v>
      </c>
      <c r="I64">
        <v>31</v>
      </c>
      <c r="J64">
        <v>32.4838709677419</v>
      </c>
      <c r="K64">
        <v>56.2969409709196</v>
      </c>
      <c r="L64" t="s">
        <v>121</v>
      </c>
      <c r="M64">
        <v>85.623364804631393</v>
      </c>
      <c r="N64">
        <v>54</v>
      </c>
      <c r="O64">
        <v>29.0555555555556</v>
      </c>
      <c r="P64">
        <v>61.565346549459299</v>
      </c>
    </row>
    <row r="65" spans="2:16" x14ac:dyDescent="0.25">
      <c r="B65" t="s">
        <v>122</v>
      </c>
      <c r="C65">
        <v>97.031429771016903</v>
      </c>
      <c r="D65">
        <v>32</v>
      </c>
      <c r="E65">
        <v>34.21875</v>
      </c>
      <c r="F65">
        <v>41.110234479454299</v>
      </c>
      <c r="G65" t="s">
        <v>122</v>
      </c>
      <c r="H65">
        <v>98.941979943952603</v>
      </c>
      <c r="I65">
        <v>40</v>
      </c>
      <c r="J65">
        <v>30.725000000000001</v>
      </c>
      <c r="K65">
        <v>58.442773091150599</v>
      </c>
      <c r="L65" t="s">
        <v>122</v>
      </c>
      <c r="M65">
        <v>99.093233830301699</v>
      </c>
      <c r="N65">
        <v>32</v>
      </c>
      <c r="O65">
        <v>31.5625</v>
      </c>
      <c r="P65">
        <v>56.249033897120803</v>
      </c>
    </row>
    <row r="66" spans="2:16" x14ac:dyDescent="0.25">
      <c r="B66" t="s">
        <v>123</v>
      </c>
      <c r="C66">
        <v>97.379458694925901</v>
      </c>
      <c r="D66">
        <v>30</v>
      </c>
      <c r="E66">
        <v>31.6</v>
      </c>
      <c r="F66">
        <v>42.844999570595398</v>
      </c>
      <c r="G66" t="s">
        <v>123</v>
      </c>
      <c r="H66">
        <v>91.030098825472194</v>
      </c>
      <c r="I66">
        <v>38</v>
      </c>
      <c r="J66">
        <v>31.078947368421101</v>
      </c>
      <c r="K66">
        <v>58.004884784416198</v>
      </c>
      <c r="L66" t="s">
        <v>123</v>
      </c>
      <c r="M66">
        <v>92.185259703149299</v>
      </c>
      <c r="N66">
        <v>37</v>
      </c>
      <c r="O66">
        <v>29.108108108108102</v>
      </c>
      <c r="P66">
        <v>58.189662088014899</v>
      </c>
    </row>
    <row r="67" spans="2:16" x14ac:dyDescent="0.25">
      <c r="B67" t="s">
        <v>124</v>
      </c>
      <c r="C67">
        <v>0</v>
      </c>
      <c r="D67">
        <v>10</v>
      </c>
      <c r="E67">
        <v>8.6</v>
      </c>
      <c r="F67">
        <v>35.775128205128198</v>
      </c>
      <c r="G67" t="s">
        <v>124</v>
      </c>
      <c r="H67">
        <v>0</v>
      </c>
      <c r="I67">
        <v>12</v>
      </c>
      <c r="J67">
        <v>14.6666666666667</v>
      </c>
      <c r="K67">
        <v>53.036086914440602</v>
      </c>
      <c r="L67" t="s">
        <v>124</v>
      </c>
      <c r="M67">
        <v>35.302265557384302</v>
      </c>
      <c r="N67">
        <v>61</v>
      </c>
      <c r="O67">
        <v>18.5573770491803</v>
      </c>
      <c r="P67">
        <v>66.014414126095801</v>
      </c>
    </row>
    <row r="68" spans="2:16" x14ac:dyDescent="0.25">
      <c r="B68" t="s">
        <v>125</v>
      </c>
      <c r="C68">
        <v>92.375836308178606</v>
      </c>
      <c r="D68">
        <v>25</v>
      </c>
      <c r="E68">
        <v>25.64</v>
      </c>
      <c r="F68">
        <v>41.465719344055799</v>
      </c>
      <c r="G68" t="s">
        <v>125</v>
      </c>
      <c r="H68">
        <v>79.361028197053798</v>
      </c>
      <c r="I68">
        <v>24</v>
      </c>
      <c r="J68">
        <v>25.875</v>
      </c>
      <c r="K68">
        <v>58.488829002872997</v>
      </c>
      <c r="L68" t="s">
        <v>125</v>
      </c>
      <c r="M68">
        <v>82.156453721677906</v>
      </c>
      <c r="N68">
        <v>40</v>
      </c>
      <c r="O68">
        <v>25.324999999999999</v>
      </c>
      <c r="P68">
        <v>62.042359289293998</v>
      </c>
    </row>
    <row r="69" spans="2:16" x14ac:dyDescent="0.25">
      <c r="B69" t="s">
        <v>126</v>
      </c>
      <c r="C69">
        <v>94.652312892006506</v>
      </c>
      <c r="D69">
        <v>52</v>
      </c>
      <c r="E69">
        <v>26.326923076923102</v>
      </c>
      <c r="F69">
        <v>44.4760613267323</v>
      </c>
      <c r="G69" t="s">
        <v>126</v>
      </c>
      <c r="H69">
        <v>83.143771890996305</v>
      </c>
      <c r="I69">
        <v>85</v>
      </c>
      <c r="J69">
        <v>22.858823529411801</v>
      </c>
      <c r="K69">
        <v>63.353701133972997</v>
      </c>
      <c r="L69" t="s">
        <v>126</v>
      </c>
      <c r="M69">
        <v>76.594831428799694</v>
      </c>
      <c r="N69">
        <v>69</v>
      </c>
      <c r="O69">
        <v>22.7826086956522</v>
      </c>
      <c r="P69">
        <v>62.808430516438101</v>
      </c>
    </row>
    <row r="70" spans="2:16" x14ac:dyDescent="0.25">
      <c r="B70" t="s">
        <v>127</v>
      </c>
      <c r="C70">
        <v>93.360331189514497</v>
      </c>
      <c r="D70">
        <v>56</v>
      </c>
      <c r="E70">
        <v>29.8928571428571</v>
      </c>
      <c r="F70">
        <v>42.867562106347201</v>
      </c>
      <c r="G70" t="s">
        <v>127</v>
      </c>
      <c r="H70">
        <v>93.798886054838903</v>
      </c>
      <c r="I70">
        <v>77</v>
      </c>
      <c r="J70">
        <v>26.935064935064901</v>
      </c>
      <c r="K70">
        <v>62.188257758362496</v>
      </c>
      <c r="L70" t="s">
        <v>127</v>
      </c>
      <c r="M70">
        <v>82.998066924402394</v>
      </c>
      <c r="N70">
        <v>50</v>
      </c>
      <c r="O70">
        <v>24.52</v>
      </c>
      <c r="P70">
        <v>62.950369619067502</v>
      </c>
    </row>
    <row r="71" spans="2:16" x14ac:dyDescent="0.25">
      <c r="B71" t="s">
        <v>128</v>
      </c>
      <c r="C71">
        <v>93.929517453588105</v>
      </c>
      <c r="D71">
        <v>41</v>
      </c>
      <c r="E71">
        <v>24.634146341463399</v>
      </c>
      <c r="F71">
        <v>43.740151672611503</v>
      </c>
      <c r="G71" t="s">
        <v>128</v>
      </c>
      <c r="H71">
        <v>86.767976643419104</v>
      </c>
      <c r="I71">
        <v>51</v>
      </c>
      <c r="J71">
        <v>24.7254901960784</v>
      </c>
      <c r="K71">
        <v>58.349261214101901</v>
      </c>
      <c r="L71" t="s">
        <v>128</v>
      </c>
      <c r="M71">
        <v>70.593489618657799</v>
      </c>
      <c r="N71">
        <v>37</v>
      </c>
      <c r="O71">
        <v>23</v>
      </c>
      <c r="P71">
        <v>61.2867965518547</v>
      </c>
    </row>
    <row r="72" spans="2:16" x14ac:dyDescent="0.25">
      <c r="B72" t="s">
        <v>129</v>
      </c>
      <c r="C72">
        <v>92.134828461114196</v>
      </c>
      <c r="D72">
        <v>72</v>
      </c>
      <c r="E72">
        <v>24.0972222222222</v>
      </c>
      <c r="F72">
        <v>45.815396262626003</v>
      </c>
      <c r="G72" t="s">
        <v>129</v>
      </c>
      <c r="H72">
        <v>82.192803654248706</v>
      </c>
      <c r="I72">
        <v>93</v>
      </c>
      <c r="J72">
        <v>21.139784946236599</v>
      </c>
      <c r="K72">
        <v>64.980252604416805</v>
      </c>
      <c r="L72" t="s">
        <v>129</v>
      </c>
      <c r="M72">
        <v>67.779657672574601</v>
      </c>
      <c r="N72">
        <v>59</v>
      </c>
      <c r="O72">
        <v>19.694915254237301</v>
      </c>
      <c r="P72">
        <v>63.478009401686499</v>
      </c>
    </row>
    <row r="73" spans="2:16" x14ac:dyDescent="0.25">
      <c r="B73" t="s">
        <v>130</v>
      </c>
      <c r="C73">
        <v>97.298177646937802</v>
      </c>
      <c r="D73">
        <v>37</v>
      </c>
      <c r="E73">
        <v>35.270270270270302</v>
      </c>
      <c r="F73">
        <v>41.054590629321702</v>
      </c>
      <c r="G73" t="s">
        <v>130</v>
      </c>
      <c r="H73">
        <v>95.040672672417003</v>
      </c>
      <c r="I73">
        <v>48</v>
      </c>
      <c r="J73">
        <v>31.25</v>
      </c>
      <c r="K73">
        <v>58.633354343586397</v>
      </c>
      <c r="L73" t="s">
        <v>130</v>
      </c>
      <c r="M73">
        <v>91.633914235767307</v>
      </c>
      <c r="N73">
        <v>31</v>
      </c>
      <c r="O73">
        <v>28.387096774193498</v>
      </c>
      <c r="P73">
        <v>59.156116776271801</v>
      </c>
    </row>
    <row r="74" spans="2:16" x14ac:dyDescent="0.25">
      <c r="B74" t="s">
        <v>131</v>
      </c>
      <c r="C74">
        <v>89.707585277305597</v>
      </c>
      <c r="D74">
        <v>35</v>
      </c>
      <c r="E74">
        <v>27.0571428571429</v>
      </c>
      <c r="F74">
        <v>41.719301893002402</v>
      </c>
      <c r="G74" t="s">
        <v>131</v>
      </c>
      <c r="H74">
        <v>95.297406124325093</v>
      </c>
      <c r="I74">
        <v>43</v>
      </c>
      <c r="J74">
        <v>28.790697674418599</v>
      </c>
      <c r="K74">
        <v>57.698503196165298</v>
      </c>
      <c r="L74" t="s">
        <v>131</v>
      </c>
      <c r="M74">
        <v>84.143993830062797</v>
      </c>
      <c r="N74">
        <v>31</v>
      </c>
      <c r="O74">
        <v>26.9677419354839</v>
      </c>
      <c r="P74">
        <v>59.0521277638885</v>
      </c>
    </row>
    <row r="75" spans="2:16" x14ac:dyDescent="0.25">
      <c r="B75" t="s">
        <v>132</v>
      </c>
      <c r="C75">
        <v>98.140966491210804</v>
      </c>
      <c r="D75">
        <v>27</v>
      </c>
      <c r="E75">
        <v>37.148148148148103</v>
      </c>
      <c r="F75">
        <v>40.5249815265935</v>
      </c>
      <c r="G75" t="s">
        <v>132</v>
      </c>
      <c r="H75">
        <v>94.203825660291301</v>
      </c>
      <c r="I75">
        <v>17</v>
      </c>
      <c r="J75">
        <v>36.294117647058798</v>
      </c>
      <c r="K75">
        <v>54.702850970177899</v>
      </c>
      <c r="L75" t="s">
        <v>132</v>
      </c>
      <c r="M75">
        <v>94.847772636863894</v>
      </c>
      <c r="N75">
        <v>21</v>
      </c>
      <c r="O75">
        <v>32.761904761904802</v>
      </c>
      <c r="P75">
        <v>57.528464438294201</v>
      </c>
    </row>
    <row r="76" spans="2:16" x14ac:dyDescent="0.25">
      <c r="B76" t="s">
        <v>133</v>
      </c>
      <c r="C76">
        <v>96.634020204514599</v>
      </c>
      <c r="D76">
        <v>50</v>
      </c>
      <c r="E76">
        <v>31.16</v>
      </c>
      <c r="F76">
        <v>42.8317109775031</v>
      </c>
      <c r="G76" t="s">
        <v>133</v>
      </c>
      <c r="H76">
        <v>96.664221619177695</v>
      </c>
      <c r="I76">
        <v>64</v>
      </c>
      <c r="J76">
        <v>30.71875</v>
      </c>
      <c r="K76">
        <v>59.968225379181597</v>
      </c>
      <c r="L76" t="s">
        <v>133</v>
      </c>
      <c r="M76">
        <v>92.169065933835398</v>
      </c>
      <c r="N76">
        <v>58</v>
      </c>
      <c r="O76">
        <v>28.482758620689701</v>
      </c>
      <c r="P76">
        <v>60.101285829361601</v>
      </c>
    </row>
    <row r="77" spans="2:16" x14ac:dyDescent="0.25">
      <c r="B77" t="s">
        <v>134</v>
      </c>
      <c r="C77">
        <v>91.003084796064698</v>
      </c>
      <c r="D77">
        <v>39</v>
      </c>
      <c r="E77">
        <v>23.615384615384599</v>
      </c>
      <c r="F77">
        <v>43.962700771168201</v>
      </c>
      <c r="G77" t="s">
        <v>134</v>
      </c>
      <c r="H77">
        <v>67.790168839675204</v>
      </c>
      <c r="I77">
        <v>48</v>
      </c>
      <c r="J77">
        <v>19.8125</v>
      </c>
      <c r="K77">
        <v>61.157304971038997</v>
      </c>
      <c r="L77" t="s">
        <v>134</v>
      </c>
      <c r="M77">
        <v>69.507165971606895</v>
      </c>
      <c r="N77">
        <v>63</v>
      </c>
      <c r="O77">
        <v>20.730158730158699</v>
      </c>
      <c r="P77">
        <v>64.942876766914296</v>
      </c>
    </row>
    <row r="78" spans="2:16" x14ac:dyDescent="0.25">
      <c r="B78" t="s">
        <v>135</v>
      </c>
      <c r="C78">
        <v>61.672065231609203</v>
      </c>
      <c r="D78">
        <v>4</v>
      </c>
      <c r="E78">
        <v>22</v>
      </c>
      <c r="F78">
        <v>34.376190476190501</v>
      </c>
      <c r="G78" t="s">
        <v>135</v>
      </c>
      <c r="H78">
        <v>85.479556696566604</v>
      </c>
      <c r="I78">
        <v>4</v>
      </c>
      <c r="J78">
        <v>38.75</v>
      </c>
      <c r="K78">
        <v>50.3392363560137</v>
      </c>
      <c r="L78" t="s">
        <v>135</v>
      </c>
      <c r="M78">
        <v>65.380937131669199</v>
      </c>
      <c r="N78">
        <v>22</v>
      </c>
      <c r="O78">
        <v>25.363636363636399</v>
      </c>
      <c r="P78">
        <v>60.735163570523902</v>
      </c>
    </row>
    <row r="79" spans="2:16" x14ac:dyDescent="0.25">
      <c r="B79">
        <v>30</v>
      </c>
      <c r="C79">
        <v>92.209674588041693</v>
      </c>
      <c r="D79">
        <v>60</v>
      </c>
      <c r="E79">
        <v>25.933333333333302</v>
      </c>
      <c r="F79">
        <v>44.2954172702863</v>
      </c>
      <c r="G79">
        <v>30</v>
      </c>
      <c r="H79">
        <v>87.512432080916795</v>
      </c>
      <c r="I79">
        <v>96</v>
      </c>
      <c r="J79">
        <v>26.6041666666667</v>
      </c>
      <c r="K79">
        <v>60.706773934752199</v>
      </c>
      <c r="L79">
        <v>30</v>
      </c>
      <c r="M79">
        <v>79.461790787431099</v>
      </c>
      <c r="N79">
        <v>76</v>
      </c>
      <c r="O79">
        <v>25.5131578947368</v>
      </c>
      <c r="P79">
        <v>62.903812400987597</v>
      </c>
    </row>
    <row r="80" spans="2:16" x14ac:dyDescent="0.25">
      <c r="B80">
        <v>31</v>
      </c>
      <c r="C80">
        <v>98.060916704327099</v>
      </c>
      <c r="D80">
        <v>42</v>
      </c>
      <c r="E80">
        <v>32.571428571428598</v>
      </c>
      <c r="F80">
        <v>42.454230935602503</v>
      </c>
      <c r="G80">
        <v>31</v>
      </c>
      <c r="H80">
        <v>88.343112889059995</v>
      </c>
      <c r="I80">
        <v>67</v>
      </c>
      <c r="J80">
        <v>27.9402985074627</v>
      </c>
      <c r="K80">
        <v>59.966486515853902</v>
      </c>
      <c r="L80">
        <v>31</v>
      </c>
      <c r="M80">
        <v>82.8051211288453</v>
      </c>
      <c r="N80">
        <v>71</v>
      </c>
      <c r="O80">
        <v>27.408450704225402</v>
      </c>
      <c r="P80">
        <v>61.0706448598417</v>
      </c>
    </row>
    <row r="81" spans="2:16" x14ac:dyDescent="0.25">
      <c r="B81">
        <v>32</v>
      </c>
      <c r="C81">
        <v>91.5941775006565</v>
      </c>
      <c r="D81">
        <v>66</v>
      </c>
      <c r="E81">
        <v>26.545454545454501</v>
      </c>
      <c r="F81">
        <v>44.3627783145782</v>
      </c>
      <c r="G81">
        <v>32</v>
      </c>
      <c r="H81">
        <v>84.582467191268805</v>
      </c>
      <c r="I81">
        <v>87</v>
      </c>
      <c r="J81">
        <v>23.908045977011501</v>
      </c>
      <c r="K81">
        <v>62.3133578517605</v>
      </c>
      <c r="L81">
        <v>32</v>
      </c>
      <c r="M81">
        <v>71.711457655900304</v>
      </c>
      <c r="N81">
        <v>93</v>
      </c>
      <c r="O81">
        <v>22.763440860215098</v>
      </c>
      <c r="P81">
        <v>65.899478813811101</v>
      </c>
    </row>
    <row r="82" spans="2:16" x14ac:dyDescent="0.25">
      <c r="B82" t="s">
        <v>136</v>
      </c>
      <c r="C82">
        <v>92.114528440523401</v>
      </c>
      <c r="D82">
        <v>75</v>
      </c>
      <c r="E82">
        <v>26.3066666666667</v>
      </c>
      <c r="F82">
        <v>44.543250254564498</v>
      </c>
      <c r="G82" t="s">
        <v>136</v>
      </c>
      <c r="H82">
        <v>82.621720830966694</v>
      </c>
      <c r="I82">
        <v>120</v>
      </c>
      <c r="J82">
        <v>22.591666666666701</v>
      </c>
      <c r="K82">
        <v>65.665171860884797</v>
      </c>
      <c r="L82" t="s">
        <v>136</v>
      </c>
      <c r="M82">
        <v>68.468516412698605</v>
      </c>
      <c r="N82">
        <v>139</v>
      </c>
      <c r="O82">
        <v>21.345323741007199</v>
      </c>
      <c r="P82">
        <v>71.384712647126904</v>
      </c>
    </row>
    <row r="83" spans="2:16" x14ac:dyDescent="0.25">
      <c r="B83" t="s">
        <v>137</v>
      </c>
      <c r="C83">
        <v>94.272726789862602</v>
      </c>
      <c r="D83">
        <v>41</v>
      </c>
      <c r="E83">
        <v>28</v>
      </c>
      <c r="F83">
        <v>43.999805553618899</v>
      </c>
      <c r="G83" t="s">
        <v>137</v>
      </c>
      <c r="H83">
        <v>83.736063206801205</v>
      </c>
      <c r="I83">
        <v>52</v>
      </c>
      <c r="J83">
        <v>24.346153846153801</v>
      </c>
      <c r="K83">
        <v>61.464597750362302</v>
      </c>
      <c r="L83" t="s">
        <v>137</v>
      </c>
      <c r="M83">
        <v>70.404591666508793</v>
      </c>
      <c r="N83">
        <v>99</v>
      </c>
      <c r="O83">
        <v>22.8989898989899</v>
      </c>
      <c r="P83">
        <v>66.716920560873007</v>
      </c>
    </row>
    <row r="84" spans="2:16" x14ac:dyDescent="0.25">
      <c r="B84" t="s">
        <v>138</v>
      </c>
      <c r="C84">
        <v>98.616763279004005</v>
      </c>
      <c r="D84">
        <v>32</v>
      </c>
      <c r="E84">
        <v>37.125</v>
      </c>
      <c r="F84">
        <v>41.177185623985501</v>
      </c>
      <c r="G84" t="s">
        <v>138</v>
      </c>
      <c r="H84">
        <v>95.890050750483894</v>
      </c>
      <c r="I84">
        <v>27</v>
      </c>
      <c r="J84">
        <v>35.2222222222222</v>
      </c>
      <c r="K84">
        <v>56.592486506620702</v>
      </c>
      <c r="L84" t="s">
        <v>138</v>
      </c>
      <c r="M84">
        <v>92.851139165946407</v>
      </c>
      <c r="N84">
        <v>46</v>
      </c>
      <c r="O84">
        <v>30.239130434782599</v>
      </c>
      <c r="P84">
        <v>59.517173287259901</v>
      </c>
    </row>
    <row r="85" spans="2:16" x14ac:dyDescent="0.25">
      <c r="B85" t="s">
        <v>139</v>
      </c>
      <c r="C85">
        <v>95.933468580022094</v>
      </c>
      <c r="D85">
        <v>32</v>
      </c>
      <c r="E85">
        <v>33.625</v>
      </c>
      <c r="F85">
        <v>41.237875196321802</v>
      </c>
      <c r="G85" t="s">
        <v>139</v>
      </c>
      <c r="H85">
        <v>92.325035178138407</v>
      </c>
      <c r="I85">
        <v>42</v>
      </c>
      <c r="J85">
        <v>28.8571428571429</v>
      </c>
      <c r="K85">
        <v>58.561543407781002</v>
      </c>
      <c r="L85" t="s">
        <v>139</v>
      </c>
      <c r="M85">
        <v>100</v>
      </c>
      <c r="N85">
        <v>36</v>
      </c>
      <c r="O85">
        <v>31</v>
      </c>
      <c r="P85">
        <v>58.127379810374201</v>
      </c>
    </row>
    <row r="86" spans="2:16" x14ac:dyDescent="0.25">
      <c r="B86">
        <v>43</v>
      </c>
      <c r="C86">
        <v>91.519592201995707</v>
      </c>
      <c r="D86">
        <v>63</v>
      </c>
      <c r="E86">
        <v>25.714285714285701</v>
      </c>
      <c r="F86">
        <v>45.033797623692401</v>
      </c>
      <c r="G86">
        <v>43</v>
      </c>
      <c r="H86">
        <v>87.752159897436897</v>
      </c>
      <c r="I86">
        <v>73</v>
      </c>
      <c r="J86">
        <v>26.342465753424701</v>
      </c>
      <c r="K86">
        <v>61.243921727905999</v>
      </c>
      <c r="L86">
        <v>43</v>
      </c>
      <c r="M86">
        <v>81.142507666432707</v>
      </c>
      <c r="N86">
        <v>84</v>
      </c>
      <c r="O86">
        <v>25.8571428571429</v>
      </c>
      <c r="P86">
        <v>63.355963648541703</v>
      </c>
    </row>
    <row r="87" spans="2:16" x14ac:dyDescent="0.25">
      <c r="B87">
        <v>62</v>
      </c>
      <c r="C87">
        <v>62.814377904472202</v>
      </c>
      <c r="D87">
        <v>2</v>
      </c>
      <c r="E87">
        <v>29.5</v>
      </c>
      <c r="F87">
        <v>24.759770114942501</v>
      </c>
      <c r="G87">
        <v>62</v>
      </c>
      <c r="H87">
        <v>77.392243475273901</v>
      </c>
      <c r="I87">
        <v>32</v>
      </c>
      <c r="J87">
        <v>22.59375</v>
      </c>
      <c r="K87">
        <v>58.9314149185671</v>
      </c>
      <c r="L87">
        <v>62</v>
      </c>
      <c r="M87">
        <v>35.319301582020898</v>
      </c>
      <c r="N87">
        <v>110</v>
      </c>
      <c r="O87">
        <v>16.427272727272701</v>
      </c>
      <c r="P87">
        <v>72.026019771067794</v>
      </c>
    </row>
  </sheetData>
  <mergeCells count="3">
    <mergeCell ref="B2:F2"/>
    <mergeCell ref="G2:K2"/>
    <mergeCell ref="L2:P2"/>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T94"/>
  <sheetViews>
    <sheetView topLeftCell="CK1" zoomScale="55" zoomScaleNormal="55" workbookViewId="0">
      <selection activeCell="CP1" sqref="CP1:CT94"/>
    </sheetView>
  </sheetViews>
  <sheetFormatPr baseColWidth="10" defaultRowHeight="15" x14ac:dyDescent="0.25"/>
  <cols>
    <col min="95" max="97" width="19" bestFit="1" customWidth="1"/>
  </cols>
  <sheetData>
    <row r="1" spans="2:98" ht="15.75" thickBot="1" x14ac:dyDescent="0.3">
      <c r="B1" s="22" t="s">
        <v>142</v>
      </c>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4"/>
      <c r="CP1" s="42" t="s">
        <v>54</v>
      </c>
      <c r="CQ1" s="43"/>
      <c r="CR1" s="43"/>
      <c r="CS1" s="43"/>
      <c r="CT1" s="44"/>
    </row>
    <row r="2" spans="2:98" x14ac:dyDescent="0.25">
      <c r="B2" s="1"/>
      <c r="C2" s="2">
        <v>10</v>
      </c>
      <c r="D2" s="2" t="s">
        <v>74</v>
      </c>
      <c r="E2" s="2">
        <v>11</v>
      </c>
      <c r="F2" s="2">
        <v>12</v>
      </c>
      <c r="G2" s="2">
        <v>13</v>
      </c>
      <c r="H2" s="2">
        <v>14</v>
      </c>
      <c r="I2" s="2">
        <v>15</v>
      </c>
      <c r="J2" s="2">
        <v>16</v>
      </c>
      <c r="K2" s="2">
        <v>17</v>
      </c>
      <c r="L2" s="2" t="s">
        <v>75</v>
      </c>
      <c r="M2" s="2">
        <v>19</v>
      </c>
      <c r="N2" s="2" t="s">
        <v>76</v>
      </c>
      <c r="O2" s="2" t="s">
        <v>77</v>
      </c>
      <c r="P2" s="2" t="s">
        <v>78</v>
      </c>
      <c r="Q2" s="2" t="s">
        <v>79</v>
      </c>
      <c r="R2" s="2" t="s">
        <v>80</v>
      </c>
      <c r="S2" s="2" t="s">
        <v>81</v>
      </c>
      <c r="T2" s="2" t="s">
        <v>82</v>
      </c>
      <c r="U2" s="2" t="s">
        <v>83</v>
      </c>
      <c r="V2" s="2">
        <v>21</v>
      </c>
      <c r="W2" s="2">
        <v>22</v>
      </c>
      <c r="X2" s="2" t="s">
        <v>84</v>
      </c>
      <c r="Y2" s="2" t="s">
        <v>85</v>
      </c>
      <c r="Z2" s="2">
        <v>23</v>
      </c>
      <c r="AA2" s="2" t="s">
        <v>86</v>
      </c>
      <c r="AB2" s="2" t="s">
        <v>87</v>
      </c>
      <c r="AC2" s="2" t="s">
        <v>88</v>
      </c>
      <c r="AD2" s="2" t="s">
        <v>89</v>
      </c>
      <c r="AE2" s="2">
        <v>24</v>
      </c>
      <c r="AF2" s="2" t="s">
        <v>90</v>
      </c>
      <c r="AG2" s="2" t="s">
        <v>91</v>
      </c>
      <c r="AH2" s="2" t="s">
        <v>92</v>
      </c>
      <c r="AI2" s="2" t="s">
        <v>93</v>
      </c>
      <c r="AJ2" s="2" t="s">
        <v>94</v>
      </c>
      <c r="AK2" s="2" t="s">
        <v>95</v>
      </c>
      <c r="AL2" s="2" t="s">
        <v>96</v>
      </c>
      <c r="AM2" s="2" t="s">
        <v>97</v>
      </c>
      <c r="AN2" s="2" t="s">
        <v>98</v>
      </c>
      <c r="AO2" s="2" t="s">
        <v>99</v>
      </c>
      <c r="AP2" s="2" t="s">
        <v>100</v>
      </c>
      <c r="AQ2" s="2" t="s">
        <v>101</v>
      </c>
      <c r="AR2" s="2" t="s">
        <v>102</v>
      </c>
      <c r="AS2" s="2" t="s">
        <v>103</v>
      </c>
      <c r="AT2" s="2" t="s">
        <v>104</v>
      </c>
      <c r="AU2" s="2" t="s">
        <v>105</v>
      </c>
      <c r="AV2" s="2" t="s">
        <v>106</v>
      </c>
      <c r="AW2" s="2" t="s">
        <v>107</v>
      </c>
      <c r="AX2" s="2" t="s">
        <v>108</v>
      </c>
      <c r="AY2" s="2" t="s">
        <v>109</v>
      </c>
      <c r="AZ2" s="2" t="s">
        <v>110</v>
      </c>
      <c r="BA2" s="2" t="s">
        <v>111</v>
      </c>
      <c r="BB2" s="2" t="s">
        <v>112</v>
      </c>
      <c r="BC2" s="2" t="s">
        <v>113</v>
      </c>
      <c r="BD2" s="2" t="s">
        <v>114</v>
      </c>
      <c r="BE2" s="2" t="s">
        <v>115</v>
      </c>
      <c r="BF2" s="2" t="s">
        <v>116</v>
      </c>
      <c r="BG2" s="2" t="s">
        <v>117</v>
      </c>
      <c r="BH2" s="2" t="s">
        <v>118</v>
      </c>
      <c r="BI2" s="2" t="s">
        <v>119</v>
      </c>
      <c r="BJ2" s="2" t="s">
        <v>120</v>
      </c>
      <c r="BK2" s="2" t="s">
        <v>121</v>
      </c>
      <c r="BL2" s="2" t="s">
        <v>122</v>
      </c>
      <c r="BM2" s="2" t="s">
        <v>123</v>
      </c>
      <c r="BN2" s="2" t="s">
        <v>124</v>
      </c>
      <c r="BO2" s="2" t="s">
        <v>125</v>
      </c>
      <c r="BP2" s="2" t="s">
        <v>126</v>
      </c>
      <c r="BQ2" s="2" t="s">
        <v>127</v>
      </c>
      <c r="BR2" s="2" t="s">
        <v>128</v>
      </c>
      <c r="BS2" s="2" t="s">
        <v>129</v>
      </c>
      <c r="BT2" s="2" t="s">
        <v>130</v>
      </c>
      <c r="BU2" s="2" t="s">
        <v>131</v>
      </c>
      <c r="BV2" s="2" t="s">
        <v>132</v>
      </c>
      <c r="BW2" s="2" t="s">
        <v>133</v>
      </c>
      <c r="BX2" s="2" t="s">
        <v>134</v>
      </c>
      <c r="BY2" s="2" t="s">
        <v>135</v>
      </c>
      <c r="BZ2" s="2">
        <v>30</v>
      </c>
      <c r="CA2" s="2">
        <v>31</v>
      </c>
      <c r="CB2" s="2">
        <v>32</v>
      </c>
      <c r="CC2" s="2" t="s">
        <v>136</v>
      </c>
      <c r="CD2" s="2" t="s">
        <v>137</v>
      </c>
      <c r="CE2" s="2" t="s">
        <v>138</v>
      </c>
      <c r="CF2" s="2" t="s">
        <v>139</v>
      </c>
      <c r="CG2" s="2">
        <v>43</v>
      </c>
      <c r="CH2" s="2">
        <v>62</v>
      </c>
      <c r="CI2" s="3" t="s">
        <v>20</v>
      </c>
      <c r="CJ2" s="16" t="s">
        <v>52</v>
      </c>
      <c r="CK2" s="16" t="s">
        <v>53</v>
      </c>
      <c r="CL2" s="16" t="s">
        <v>145</v>
      </c>
      <c r="CM2" s="16" t="s">
        <v>146</v>
      </c>
      <c r="CN2" s="16" t="s">
        <v>147</v>
      </c>
      <c r="CP2" s="13"/>
      <c r="CQ2" s="2" t="s">
        <v>12</v>
      </c>
      <c r="CR2" s="2" t="s">
        <v>11</v>
      </c>
      <c r="CS2" s="2" t="s">
        <v>13</v>
      </c>
      <c r="CT2" s="3"/>
    </row>
    <row r="3" spans="2:98" x14ac:dyDescent="0.25">
      <c r="B3" s="1" t="s">
        <v>6</v>
      </c>
      <c r="C3" s="2">
        <v>80901.067263558798</v>
      </c>
      <c r="D3" s="2">
        <v>0</v>
      </c>
      <c r="E3" s="2">
        <v>22121.9405861618</v>
      </c>
      <c r="F3" s="2">
        <v>5190.1300615084001</v>
      </c>
      <c r="G3" s="2">
        <v>23240.8892244407</v>
      </c>
      <c r="H3" s="2">
        <v>3758.2679921464</v>
      </c>
      <c r="I3" s="2">
        <v>7714.8285409431801</v>
      </c>
      <c r="J3" s="2">
        <v>6108.9287469803103</v>
      </c>
      <c r="K3" s="2">
        <v>5854.8953286994201</v>
      </c>
      <c r="L3" s="2">
        <v>1850.68630088079</v>
      </c>
      <c r="M3" s="2">
        <v>21308.152780743399</v>
      </c>
      <c r="N3" s="2">
        <v>377801.11542793398</v>
      </c>
      <c r="O3" s="2">
        <v>28165.294879891801</v>
      </c>
      <c r="P3" s="2">
        <v>34716.339749346997</v>
      </c>
      <c r="Q3" s="2">
        <v>11040.0995848272</v>
      </c>
      <c r="R3" s="2">
        <v>208.69904629176</v>
      </c>
      <c r="S3" s="2">
        <v>24383.396825790998</v>
      </c>
      <c r="T3" s="2">
        <v>0</v>
      </c>
      <c r="U3" s="2">
        <v>9873.6683626261092</v>
      </c>
      <c r="V3" s="2">
        <v>91688.482283001693</v>
      </c>
      <c r="W3" s="2">
        <v>20144.0373691645</v>
      </c>
      <c r="X3" s="2">
        <v>971.69061909861398</v>
      </c>
      <c r="Y3" s="2">
        <v>1424.0856876795599</v>
      </c>
      <c r="Z3" s="2">
        <v>10756.6215804611</v>
      </c>
      <c r="AA3" s="2">
        <v>7791.3098386515903</v>
      </c>
      <c r="AB3" s="2">
        <v>6336.0702625730401</v>
      </c>
      <c r="AC3" s="2">
        <v>1622.6199326736901</v>
      </c>
      <c r="AD3" s="2">
        <v>61007.996974401402</v>
      </c>
      <c r="AE3" s="2">
        <v>201177.54122959101</v>
      </c>
      <c r="AF3" s="2">
        <v>143.74114679455701</v>
      </c>
      <c r="AG3" s="2">
        <v>5317.761058733</v>
      </c>
      <c r="AH3" s="2">
        <v>7617.8604197498798</v>
      </c>
      <c r="AI3" s="2">
        <v>5543.9708465959202</v>
      </c>
      <c r="AJ3" s="2">
        <v>8927.90207268835</v>
      </c>
      <c r="AK3" s="2">
        <v>13299.4077622199</v>
      </c>
      <c r="AL3" s="2">
        <v>19549.479600282601</v>
      </c>
      <c r="AM3" s="2">
        <v>5591.9792404718801</v>
      </c>
      <c r="AN3" s="2">
        <v>3513.1588695141199</v>
      </c>
      <c r="AO3" s="2">
        <v>420.34079384537699</v>
      </c>
      <c r="AP3" s="2">
        <v>96689.316473366896</v>
      </c>
      <c r="AQ3" s="2">
        <v>0</v>
      </c>
      <c r="AR3" s="2">
        <v>18637.384116335899</v>
      </c>
      <c r="AS3" s="2">
        <v>65528.146838742403</v>
      </c>
      <c r="AT3" s="2">
        <v>1859.04184322888</v>
      </c>
      <c r="AU3" s="2">
        <v>115191.16991610899</v>
      </c>
      <c r="AV3" s="2">
        <v>29665.6907726217</v>
      </c>
      <c r="AW3" s="2">
        <v>6292.6595373034497</v>
      </c>
      <c r="AX3" s="2">
        <v>14189.379154022099</v>
      </c>
      <c r="AY3" s="2">
        <v>32832.874953316299</v>
      </c>
      <c r="AZ3" s="2">
        <v>6231.1073219199197</v>
      </c>
      <c r="BA3" s="2">
        <v>19193.874251475499</v>
      </c>
      <c r="BB3" s="2">
        <v>2205.07303934733</v>
      </c>
      <c r="BC3" s="2">
        <v>8861.4857596107395</v>
      </c>
      <c r="BD3" s="2">
        <v>14640.917874345099</v>
      </c>
      <c r="BE3" s="2">
        <v>16016.8905822999</v>
      </c>
      <c r="BF3" s="2">
        <v>5245.6007863024397</v>
      </c>
      <c r="BG3" s="2">
        <v>46672.972727579901</v>
      </c>
      <c r="BH3" s="2">
        <v>14775.8924774566</v>
      </c>
      <c r="BI3" s="2">
        <v>52179.7107811639</v>
      </c>
      <c r="BJ3" s="2">
        <v>0</v>
      </c>
      <c r="BK3" s="2">
        <v>2962.1005087878302</v>
      </c>
      <c r="BL3" s="2">
        <v>10505.9719282606</v>
      </c>
      <c r="BM3" s="2">
        <v>8290.3258486814302</v>
      </c>
      <c r="BN3" s="2">
        <v>17285.864697649002</v>
      </c>
      <c r="BO3" s="2">
        <v>7832.4712822375604</v>
      </c>
      <c r="BP3" s="2">
        <v>91360.516186679102</v>
      </c>
      <c r="BQ3" s="2">
        <v>11616.1346685351</v>
      </c>
      <c r="BR3" s="2">
        <v>48855.485169273903</v>
      </c>
      <c r="BS3" s="2">
        <v>166539.809453508</v>
      </c>
      <c r="BT3" s="2">
        <v>5675.1625092466402</v>
      </c>
      <c r="BU3" s="2">
        <v>28882.418984278102</v>
      </c>
      <c r="BV3" s="2">
        <v>3449.7875230693799</v>
      </c>
      <c r="BW3" s="2">
        <v>25276.630486964601</v>
      </c>
      <c r="BX3" s="2">
        <v>60780.801221408597</v>
      </c>
      <c r="BY3" s="2">
        <v>783.38718484507501</v>
      </c>
      <c r="BZ3" s="2">
        <v>47894.474660776097</v>
      </c>
      <c r="CA3" s="2">
        <v>9033.5599894323495</v>
      </c>
      <c r="CB3" s="2">
        <v>76394.811059356594</v>
      </c>
      <c r="CC3" s="2">
        <v>62110.912278098403</v>
      </c>
      <c r="CD3" s="2">
        <v>31698.274345388701</v>
      </c>
      <c r="CE3" s="2">
        <v>4035.2716209156201</v>
      </c>
      <c r="CF3" s="2">
        <v>6247.32164092331</v>
      </c>
      <c r="CG3" s="2">
        <v>34223.936462251702</v>
      </c>
      <c r="CH3" s="2">
        <v>0</v>
      </c>
      <c r="CI3" s="3" t="s">
        <v>21</v>
      </c>
      <c r="CJ3">
        <f>SUM(C3:CH3)</f>
        <v>2465729.0772080803</v>
      </c>
      <c r="CK3">
        <f>SUM(CH3,AV3,AU3,AR3)</f>
        <v>163494.24480506658</v>
      </c>
      <c r="CL3">
        <f>SUM(AI3,AT3,BB3,BH3,BO3,BN3,BY3)</f>
        <v>50285.701371360359</v>
      </c>
      <c r="CM3">
        <f>SUM(CD3,BN3,BG3,BE3,AY3,AS3,AP3,BF3)</f>
        <v>311969.94140464551</v>
      </c>
      <c r="CN3">
        <f>SUM(BY3,BN3,AI3)</f>
        <v>23613.222729089997</v>
      </c>
      <c r="CO3" t="str">
        <f>B3</f>
        <v>CN</v>
      </c>
      <c r="CP3" t="s">
        <v>6</v>
      </c>
      <c r="CQ3">
        <v>2465729.0772080803</v>
      </c>
      <c r="CR3">
        <v>35907667.305960968</v>
      </c>
      <c r="CS3">
        <v>1649222025.5567646</v>
      </c>
      <c r="CT3" t="str">
        <f>CI3</f>
        <v>NoStep</v>
      </c>
    </row>
    <row r="4" spans="2:98" x14ac:dyDescent="0.25">
      <c r="B4" s="1" t="s">
        <v>5</v>
      </c>
      <c r="C4" s="2">
        <v>4241906.6883759098</v>
      </c>
      <c r="D4" s="2">
        <v>9513.1997955662991</v>
      </c>
      <c r="E4" s="2">
        <v>708300</v>
      </c>
      <c r="F4" s="2">
        <v>170382.814186907</v>
      </c>
      <c r="G4" s="2">
        <v>3572192.4771844302</v>
      </c>
      <c r="H4" s="2">
        <v>277903.03020208102</v>
      </c>
      <c r="I4" s="2">
        <v>138129.697576771</v>
      </c>
      <c r="J4" s="2">
        <v>849808.20326954802</v>
      </c>
      <c r="K4" s="2">
        <v>1486852.6594133901</v>
      </c>
      <c r="L4" s="2">
        <v>3503902.8824394001</v>
      </c>
      <c r="M4" s="2">
        <v>1466742.41954305</v>
      </c>
      <c r="N4" s="2">
        <v>51372625.1192118</v>
      </c>
      <c r="O4" s="2">
        <v>3219264.7582653998</v>
      </c>
      <c r="P4" s="2">
        <v>7608369.4342178898</v>
      </c>
      <c r="Q4" s="2">
        <v>2967445.5667031901</v>
      </c>
      <c r="R4" s="2">
        <v>1957477.89988842</v>
      </c>
      <c r="S4" s="2">
        <v>7074998.6259377301</v>
      </c>
      <c r="T4" s="2">
        <v>254942.478910134</v>
      </c>
      <c r="U4" s="2">
        <v>2775996.8029687898</v>
      </c>
      <c r="V4" s="2">
        <v>18012106.260652602</v>
      </c>
      <c r="W4" s="2">
        <v>3404032.1262697498</v>
      </c>
      <c r="X4" s="2">
        <v>73104.447983368795</v>
      </c>
      <c r="Y4" s="2">
        <v>2653596.5636952599</v>
      </c>
      <c r="Z4" s="2">
        <v>8765169.4662612304</v>
      </c>
      <c r="AA4" s="2">
        <v>3003019.6905722502</v>
      </c>
      <c r="AB4" s="2">
        <v>2181110.4624409401</v>
      </c>
      <c r="AC4" s="2">
        <v>321320.946717471</v>
      </c>
      <c r="AD4" s="2">
        <v>8008521.31842684</v>
      </c>
      <c r="AE4" s="2">
        <v>23292634.6586072</v>
      </c>
      <c r="AF4" s="2">
        <v>27279.517479942198</v>
      </c>
      <c r="AG4" s="2">
        <v>2169978.06889755</v>
      </c>
      <c r="AH4" s="2">
        <v>1301835.24791843</v>
      </c>
      <c r="AI4" s="2">
        <v>2594119.3237992502</v>
      </c>
      <c r="AJ4" s="2">
        <v>179158.66579727901</v>
      </c>
      <c r="AK4" s="2">
        <v>1199874.4914807</v>
      </c>
      <c r="AL4" s="2">
        <v>2073919.0173044801</v>
      </c>
      <c r="AM4" s="2">
        <v>558582.040486768</v>
      </c>
      <c r="AN4" s="2">
        <v>791435.17813291098</v>
      </c>
      <c r="AO4" s="2">
        <v>94713.112237593203</v>
      </c>
      <c r="AP4" s="2">
        <v>51740653.0987629</v>
      </c>
      <c r="AQ4" s="2">
        <v>15099.6868116367</v>
      </c>
      <c r="AR4" s="2">
        <v>18245534.963516999</v>
      </c>
      <c r="AS4" s="2">
        <v>31089567.0758904</v>
      </c>
      <c r="AT4" s="2">
        <v>2374956.65183882</v>
      </c>
      <c r="AU4" s="2">
        <v>39693100</v>
      </c>
      <c r="AV4" s="2">
        <v>5878551.39652084</v>
      </c>
      <c r="AW4" s="2">
        <v>2092232.84650217</v>
      </c>
      <c r="AX4" s="2">
        <v>1461338.4257750399</v>
      </c>
      <c r="AY4" s="2">
        <v>12750826.837774601</v>
      </c>
      <c r="AZ4" s="2">
        <v>4616239.04730199</v>
      </c>
      <c r="BA4" s="2">
        <v>7815721.3400309104</v>
      </c>
      <c r="BB4" s="2">
        <v>1920580.69394741</v>
      </c>
      <c r="BC4" s="2">
        <v>4795762.5056245197</v>
      </c>
      <c r="BD4" s="2">
        <v>6775146.01527528</v>
      </c>
      <c r="BE4" s="2">
        <v>7589852.0416748105</v>
      </c>
      <c r="BF4" s="2">
        <v>1374831.00924669</v>
      </c>
      <c r="BG4" s="2">
        <v>15105991.5138749</v>
      </c>
      <c r="BH4" s="2">
        <v>9483812.5885878801</v>
      </c>
      <c r="BI4" s="2">
        <v>23771728.898077901</v>
      </c>
      <c r="BJ4" s="2">
        <v>2703880.63992023</v>
      </c>
      <c r="BK4" s="2">
        <v>525103.29599825304</v>
      </c>
      <c r="BL4" s="2">
        <v>1811320.6515599201</v>
      </c>
      <c r="BM4" s="2">
        <v>959698.89198654296</v>
      </c>
      <c r="BN4" s="2">
        <v>27954948.2361947</v>
      </c>
      <c r="BO4" s="2">
        <v>6959747.4827853199</v>
      </c>
      <c r="BP4" s="2">
        <v>29149462.531283598</v>
      </c>
      <c r="BQ4" s="2">
        <v>5195525.73295929</v>
      </c>
      <c r="BR4" s="2">
        <v>25051379.4341604</v>
      </c>
      <c r="BS4" s="2">
        <v>30300028.160797302</v>
      </c>
      <c r="BT4" s="2">
        <v>625054.59834663896</v>
      </c>
      <c r="BU4" s="2">
        <v>6202252.7282595504</v>
      </c>
      <c r="BV4" s="2">
        <v>174345.07260923999</v>
      </c>
      <c r="BW4" s="2">
        <v>2823889.2751828502</v>
      </c>
      <c r="BX4" s="2">
        <v>21327532.921564899</v>
      </c>
      <c r="BY4" s="2">
        <v>632837.17927455797</v>
      </c>
      <c r="BZ4" s="2">
        <v>2959931.4841799699</v>
      </c>
      <c r="CA4" s="2">
        <v>619560.82248344296</v>
      </c>
      <c r="CB4" s="2">
        <v>5588575.1786727104</v>
      </c>
      <c r="CC4" s="2">
        <v>2988001.7181601599</v>
      </c>
      <c r="CD4" s="2">
        <v>11655719.920526501</v>
      </c>
      <c r="CE4" s="2">
        <v>300422.917503145</v>
      </c>
      <c r="CF4" s="2">
        <v>1040886.0139831899</v>
      </c>
      <c r="CG4" s="2">
        <v>5426910.6667224597</v>
      </c>
      <c r="CH4" s="2">
        <v>819147.48099167598</v>
      </c>
      <c r="CI4" s="3" t="s">
        <v>21</v>
      </c>
      <c r="CJ4">
        <f t="shared" ref="CJ4:CJ18" si="0">SUM(C4:CH4)</f>
        <v>616749955.03639448</v>
      </c>
      <c r="CK4">
        <f t="shared" ref="CK4:CK18" si="1">SUM(CH4,AV4,AU4,AR4)</f>
        <v>64636333.84102951</v>
      </c>
      <c r="CL4">
        <f t="shared" ref="CL4:CL18" si="2">SUM(AI4,AT4,BB4,BH4,BO4,BN4,BY4)</f>
        <v>51921002.156427942</v>
      </c>
      <c r="CM4">
        <f t="shared" ref="CM4:CM18" si="3">SUM(CD4,BN4,BG4,BE4,AY4,AS4,AP4,BF4)</f>
        <v>159262389.73394549</v>
      </c>
      <c r="CN4">
        <f t="shared" ref="CN4:CN18" si="4">SUM(BY4,BN4,AI4)</f>
        <v>31181904.739268508</v>
      </c>
      <c r="CO4" t="str">
        <f t="shared" ref="CO4:CO18" si="5">B4</f>
        <v>JP</v>
      </c>
      <c r="CP4" t="s">
        <v>5</v>
      </c>
      <c r="CQ4">
        <v>616749955.03639448</v>
      </c>
      <c r="CR4">
        <v>1328303960.1602805</v>
      </c>
      <c r="CS4">
        <v>588549767.4049263</v>
      </c>
      <c r="CT4" t="str">
        <f t="shared" ref="CT4:CT18" si="6">CI4</f>
        <v>NoStep</v>
      </c>
    </row>
    <row r="5" spans="2:98" x14ac:dyDescent="0.25">
      <c r="B5" s="1" t="s">
        <v>7</v>
      </c>
      <c r="C5" s="2">
        <v>111967.39923218</v>
      </c>
      <c r="D5" s="2">
        <v>0</v>
      </c>
      <c r="E5" s="2">
        <v>12508.210929589501</v>
      </c>
      <c r="F5" s="2">
        <v>4909.5947070245702</v>
      </c>
      <c r="G5" s="2">
        <v>23223.551214466599</v>
      </c>
      <c r="H5" s="2">
        <v>2406.08640615576</v>
      </c>
      <c r="I5" s="2">
        <v>1086.0613714484</v>
      </c>
      <c r="J5" s="2">
        <v>1673.6789372834401</v>
      </c>
      <c r="K5" s="2">
        <v>6269.2133762392496</v>
      </c>
      <c r="L5" s="2">
        <v>8654.6228266011294</v>
      </c>
      <c r="M5" s="2">
        <v>21187.103199539699</v>
      </c>
      <c r="N5" s="2">
        <v>290285.245951608</v>
      </c>
      <c r="O5" s="2">
        <v>17334.519814830899</v>
      </c>
      <c r="P5" s="2">
        <v>14911.556566318901</v>
      </c>
      <c r="Q5" s="2">
        <v>16511.391434427002</v>
      </c>
      <c r="R5" s="2">
        <v>13205.855149184899</v>
      </c>
      <c r="S5" s="2">
        <v>18987.204792603199</v>
      </c>
      <c r="T5" s="2">
        <v>2941.9119786832998</v>
      </c>
      <c r="U5" s="2">
        <v>31421.5976369372</v>
      </c>
      <c r="V5" s="2">
        <v>369759.97101636103</v>
      </c>
      <c r="W5" s="2">
        <v>21437.380486114202</v>
      </c>
      <c r="X5" s="2">
        <v>96.112640629589393</v>
      </c>
      <c r="Y5" s="2">
        <v>1542.4872771719099</v>
      </c>
      <c r="Z5" s="2">
        <v>4842.2362470480102</v>
      </c>
      <c r="AA5" s="2">
        <v>15974.0960838874</v>
      </c>
      <c r="AB5" s="2">
        <v>769.25869374987997</v>
      </c>
      <c r="AC5" s="2">
        <v>719.94481197567904</v>
      </c>
      <c r="AD5" s="2">
        <v>14368.4653281759</v>
      </c>
      <c r="AE5" s="2">
        <v>84069.931418374093</v>
      </c>
      <c r="AF5" s="2">
        <v>0</v>
      </c>
      <c r="AG5" s="2">
        <v>12828.1451320334</v>
      </c>
      <c r="AH5" s="2">
        <v>2626.8393612015302</v>
      </c>
      <c r="AI5" s="2">
        <v>4836.65266283865</v>
      </c>
      <c r="AJ5" s="2">
        <v>669.39717265901004</v>
      </c>
      <c r="AK5" s="2">
        <v>3449.8914025965501</v>
      </c>
      <c r="AL5" s="2">
        <v>12105.339918452901</v>
      </c>
      <c r="AM5" s="2">
        <v>6718.9498629139398</v>
      </c>
      <c r="AN5" s="2">
        <v>2765.8622327776502</v>
      </c>
      <c r="AO5" s="2">
        <v>1065.94064956952</v>
      </c>
      <c r="AP5" s="2">
        <v>86484.884783305504</v>
      </c>
      <c r="AQ5" s="2">
        <v>0</v>
      </c>
      <c r="AR5" s="2">
        <v>0</v>
      </c>
      <c r="AS5" s="2">
        <v>230550.15626732001</v>
      </c>
      <c r="AT5" s="2">
        <v>21820.095543310501</v>
      </c>
      <c r="AU5" s="2">
        <v>45305.903541478299</v>
      </c>
      <c r="AV5" s="2">
        <v>11762.570652246401</v>
      </c>
      <c r="AW5" s="2">
        <v>3834.0768514449601</v>
      </c>
      <c r="AX5" s="2">
        <v>1981.4829227165101</v>
      </c>
      <c r="AY5" s="2">
        <v>3659.55462118484</v>
      </c>
      <c r="AZ5" s="2">
        <v>2789.4648954724098</v>
      </c>
      <c r="BA5" s="2">
        <v>19987.7273524804</v>
      </c>
      <c r="BB5" s="2">
        <v>3405.0975055479798</v>
      </c>
      <c r="BC5" s="2">
        <v>5296.7757998849202</v>
      </c>
      <c r="BD5" s="2">
        <v>10564.974289399999</v>
      </c>
      <c r="BE5" s="2">
        <v>12983.6244031403</v>
      </c>
      <c r="BF5" s="2">
        <v>1539.78029760902</v>
      </c>
      <c r="BG5" s="2">
        <v>31938.092920606901</v>
      </c>
      <c r="BH5" s="2">
        <v>21110.768442711</v>
      </c>
      <c r="BI5" s="2">
        <v>37054.324771467902</v>
      </c>
      <c r="BJ5" s="2">
        <v>6643.0270486397003</v>
      </c>
      <c r="BK5" s="2">
        <v>1597.70835442054</v>
      </c>
      <c r="BL5" s="2">
        <v>5908.4944623646497</v>
      </c>
      <c r="BM5" s="2">
        <v>7902.40692429309</v>
      </c>
      <c r="BN5" s="2">
        <v>144553.41150690199</v>
      </c>
      <c r="BO5" s="2">
        <v>9158.5182082081992</v>
      </c>
      <c r="BP5" s="2">
        <v>21911.989923692101</v>
      </c>
      <c r="BQ5" s="2">
        <v>18722.3276682121</v>
      </c>
      <c r="BR5" s="2">
        <v>10721.5430441389</v>
      </c>
      <c r="BS5" s="2">
        <v>62635.198641884097</v>
      </c>
      <c r="BT5" s="2">
        <v>1201.9248563493099</v>
      </c>
      <c r="BU5" s="2">
        <v>85915.778215983097</v>
      </c>
      <c r="BV5" s="2">
        <v>2377.6797501334399</v>
      </c>
      <c r="BW5" s="2">
        <v>9957.5112563336406</v>
      </c>
      <c r="BX5" s="2">
        <v>36164.858182123397</v>
      </c>
      <c r="BY5" s="2">
        <v>661.85773280950002</v>
      </c>
      <c r="BZ5" s="2">
        <v>3248.5451026098999</v>
      </c>
      <c r="CA5" s="2">
        <v>2029.3478838803201</v>
      </c>
      <c r="CB5" s="2">
        <v>35907.055568924603</v>
      </c>
      <c r="CC5" s="2">
        <v>16763.440567068101</v>
      </c>
      <c r="CD5" s="2">
        <v>20124.032107451199</v>
      </c>
      <c r="CE5" s="2">
        <v>1446.6337387015001</v>
      </c>
      <c r="CF5" s="2">
        <v>2170.47008143431</v>
      </c>
      <c r="CG5" s="2">
        <v>6787.9129577240801</v>
      </c>
      <c r="CH5" s="2">
        <v>0</v>
      </c>
      <c r="CI5" s="3" t="s">
        <v>21</v>
      </c>
      <c r="CJ5">
        <f t="shared" si="0"/>
        <v>2226712.7375692632</v>
      </c>
      <c r="CK5">
        <f t="shared" si="1"/>
        <v>57068.474193724702</v>
      </c>
      <c r="CL5">
        <f t="shared" si="2"/>
        <v>205546.40160232782</v>
      </c>
      <c r="CM5">
        <f t="shared" si="3"/>
        <v>531833.5369075198</v>
      </c>
      <c r="CN5">
        <f t="shared" si="4"/>
        <v>150051.92190255015</v>
      </c>
      <c r="CO5" t="str">
        <f t="shared" si="5"/>
        <v>KR</v>
      </c>
      <c r="CP5" t="s">
        <v>7</v>
      </c>
      <c r="CQ5">
        <v>2226712.7375692632</v>
      </c>
      <c r="CR5">
        <v>73944813.472724259</v>
      </c>
      <c r="CS5">
        <v>299458509.08194202</v>
      </c>
      <c r="CT5" t="str">
        <f t="shared" si="6"/>
        <v>NoStep</v>
      </c>
    </row>
    <row r="6" spans="2:98" x14ac:dyDescent="0.25">
      <c r="B6" s="1" t="s">
        <v>3</v>
      </c>
      <c r="C6" s="2">
        <v>659190.40429863695</v>
      </c>
      <c r="D6" s="2">
        <v>23011.700863372302</v>
      </c>
      <c r="E6" s="2">
        <v>90306.023428387198</v>
      </c>
      <c r="F6" s="2">
        <v>397558.002489476</v>
      </c>
      <c r="G6" s="2">
        <v>626423.91773068102</v>
      </c>
      <c r="H6" s="2">
        <v>209395.47441660301</v>
      </c>
      <c r="I6" s="2">
        <v>163621.91688803199</v>
      </c>
      <c r="J6" s="2">
        <v>54596.060728433702</v>
      </c>
      <c r="K6" s="2">
        <v>466110.88737827103</v>
      </c>
      <c r="L6" s="2">
        <v>409270.45396567101</v>
      </c>
      <c r="M6" s="2">
        <v>1642440.9875829599</v>
      </c>
      <c r="N6" s="2">
        <v>10345960.449050199</v>
      </c>
      <c r="O6" s="2">
        <v>933781.65861289995</v>
      </c>
      <c r="P6" s="2">
        <v>919789.725092454</v>
      </c>
      <c r="Q6" s="2">
        <v>1138934.79146063</v>
      </c>
      <c r="R6" s="2">
        <v>538038.84336852597</v>
      </c>
      <c r="S6" s="2">
        <v>704318.93843752996</v>
      </c>
      <c r="T6" s="2">
        <v>389218.29812998802</v>
      </c>
      <c r="U6" s="2">
        <v>40930.972996608201</v>
      </c>
      <c r="V6" s="2">
        <v>5753929.8363663498</v>
      </c>
      <c r="W6" s="2">
        <v>1418763.0270243301</v>
      </c>
      <c r="X6" s="2">
        <v>54788.089038122002</v>
      </c>
      <c r="Y6" s="2">
        <v>205324.15132603899</v>
      </c>
      <c r="Z6" s="2">
        <v>887384.69682569697</v>
      </c>
      <c r="AA6" s="2">
        <v>577599.21302698902</v>
      </c>
      <c r="AB6" s="2">
        <v>79677.488603605103</v>
      </c>
      <c r="AC6" s="2">
        <v>22936.697239639601</v>
      </c>
      <c r="AD6" s="2">
        <v>674217.011954505</v>
      </c>
      <c r="AE6" s="2">
        <v>1631930.6895471199</v>
      </c>
      <c r="AF6" s="2">
        <v>10451.699786755</v>
      </c>
      <c r="AG6" s="2">
        <v>344683.65893994598</v>
      </c>
      <c r="AH6" s="2">
        <v>337217.93835310201</v>
      </c>
      <c r="AI6" s="2">
        <v>183404.72188119899</v>
      </c>
      <c r="AJ6" s="2">
        <v>276635.89400333603</v>
      </c>
      <c r="AK6" s="2">
        <v>0</v>
      </c>
      <c r="AL6" s="2">
        <v>335803.46101291402</v>
      </c>
      <c r="AM6" s="2">
        <v>631680.74572856503</v>
      </c>
      <c r="AN6" s="2">
        <v>418370.56673214299</v>
      </c>
      <c r="AO6" s="2">
        <v>71495.972921045395</v>
      </c>
      <c r="AP6" s="2">
        <v>3502264.8862156202</v>
      </c>
      <c r="AQ6" s="2">
        <v>5024.4745540311496</v>
      </c>
      <c r="AR6" s="2">
        <v>813601.62739373895</v>
      </c>
      <c r="AS6" s="2">
        <v>2374472.2180231302</v>
      </c>
      <c r="AT6" s="2">
        <v>898415.15454082703</v>
      </c>
      <c r="AU6" s="2">
        <v>5259385.9159129597</v>
      </c>
      <c r="AV6" s="2">
        <v>1903041.59964922</v>
      </c>
      <c r="AW6" s="2">
        <v>154521.73280414901</v>
      </c>
      <c r="AX6" s="2">
        <v>417547.83585843799</v>
      </c>
      <c r="AY6" s="2">
        <v>1719367.30495121</v>
      </c>
      <c r="AZ6" s="2">
        <v>270509.62098227302</v>
      </c>
      <c r="BA6" s="2">
        <v>796722.26100751199</v>
      </c>
      <c r="BB6" s="2">
        <v>321778.75258654001</v>
      </c>
      <c r="BC6" s="2">
        <v>754647.87272546999</v>
      </c>
      <c r="BD6" s="2">
        <v>435575.24012389901</v>
      </c>
      <c r="BE6" s="2">
        <v>2138076.55017839</v>
      </c>
      <c r="BF6" s="2">
        <v>408991.59241155197</v>
      </c>
      <c r="BG6" s="2">
        <v>2752281.5770689198</v>
      </c>
      <c r="BH6" s="2">
        <v>1238810.0944786901</v>
      </c>
      <c r="BI6" s="2">
        <v>1821377.55352991</v>
      </c>
      <c r="BJ6" s="2">
        <v>774056.60217245796</v>
      </c>
      <c r="BK6" s="2">
        <v>32645.4158160105</v>
      </c>
      <c r="BL6" s="2">
        <v>200210.1072576</v>
      </c>
      <c r="BM6" s="2">
        <v>294854.02044169302</v>
      </c>
      <c r="BN6" s="2">
        <v>3736077.8204878001</v>
      </c>
      <c r="BO6" s="2">
        <v>580614.05511322897</v>
      </c>
      <c r="BP6" s="2">
        <v>4996876.5045071701</v>
      </c>
      <c r="BQ6" s="2">
        <v>1258928.0361776999</v>
      </c>
      <c r="BR6" s="2">
        <v>2263655.27047507</v>
      </c>
      <c r="BS6" s="2">
        <v>1651146.878972</v>
      </c>
      <c r="BT6" s="2">
        <v>158424.42480159001</v>
      </c>
      <c r="BU6" s="2">
        <v>715523.74058531295</v>
      </c>
      <c r="BV6" s="2">
        <v>87278.480037447705</v>
      </c>
      <c r="BW6" s="2">
        <v>979496.72864229197</v>
      </c>
      <c r="BX6" s="2">
        <v>3687012.5682431599</v>
      </c>
      <c r="BY6" s="2">
        <v>18407.255882933299</v>
      </c>
      <c r="BZ6" s="2">
        <v>759715.35304493899</v>
      </c>
      <c r="CA6" s="2">
        <v>0</v>
      </c>
      <c r="CB6" s="2">
        <v>3882721.34691909</v>
      </c>
      <c r="CC6" s="2">
        <v>4399430.8462105002</v>
      </c>
      <c r="CD6" s="2">
        <v>2543675.5924138501</v>
      </c>
      <c r="CE6" s="2">
        <v>59017.419707357898</v>
      </c>
      <c r="CF6" s="2">
        <v>107463.696893357</v>
      </c>
      <c r="CG6" s="2">
        <v>964132.97639606299</v>
      </c>
      <c r="CH6" s="2">
        <v>35603.924959656397</v>
      </c>
      <c r="CI6" s="3" t="s">
        <v>21</v>
      </c>
      <c r="CJ6">
        <f t="shared" si="0"/>
        <v>95842577.998385534</v>
      </c>
      <c r="CK6">
        <f t="shared" si="1"/>
        <v>8011633.0679155756</v>
      </c>
      <c r="CL6">
        <f t="shared" si="2"/>
        <v>6977507.8549712189</v>
      </c>
      <c r="CM6">
        <f t="shared" si="3"/>
        <v>19175207.541750472</v>
      </c>
      <c r="CN6">
        <f t="shared" si="4"/>
        <v>3937889.7982519325</v>
      </c>
      <c r="CO6" t="str">
        <f t="shared" si="5"/>
        <v>US</v>
      </c>
      <c r="CP6" t="s">
        <v>3</v>
      </c>
      <c r="CQ6">
        <v>95842577.998385534</v>
      </c>
      <c r="CR6">
        <v>315755570.15225935</v>
      </c>
      <c r="CS6">
        <v>354390566.86752379</v>
      </c>
      <c r="CT6" t="str">
        <f t="shared" si="6"/>
        <v>NoStep</v>
      </c>
    </row>
    <row r="7" spans="2:98" x14ac:dyDescent="0.25">
      <c r="B7" s="1" t="s">
        <v>24</v>
      </c>
      <c r="C7" s="2">
        <v>42884550</v>
      </c>
      <c r="D7" s="2">
        <v>0</v>
      </c>
      <c r="E7" s="2">
        <v>10510786</v>
      </c>
      <c r="F7" s="2">
        <v>70300</v>
      </c>
      <c r="G7" s="2">
        <v>39748669</v>
      </c>
      <c r="H7" s="2">
        <v>1764441</v>
      </c>
      <c r="I7" s="2">
        <v>10520724</v>
      </c>
      <c r="J7" s="2">
        <v>365300</v>
      </c>
      <c r="K7" s="2">
        <v>61114565</v>
      </c>
      <c r="L7" s="2">
        <v>1576944</v>
      </c>
      <c r="M7" s="2">
        <v>11013975</v>
      </c>
      <c r="N7" s="2">
        <v>527702274</v>
      </c>
      <c r="O7" s="2">
        <v>476649080</v>
      </c>
      <c r="P7" s="2">
        <v>29213184</v>
      </c>
      <c r="Q7" s="2">
        <v>2132370</v>
      </c>
      <c r="R7" s="2">
        <v>49880</v>
      </c>
      <c r="S7" s="2">
        <v>6775291</v>
      </c>
      <c r="T7" s="2">
        <v>471144</v>
      </c>
      <c r="U7" s="2">
        <v>1826700</v>
      </c>
      <c r="V7" s="2">
        <v>28375776</v>
      </c>
      <c r="W7" s="2">
        <v>69731149</v>
      </c>
      <c r="X7" s="2">
        <v>3718205</v>
      </c>
      <c r="Y7" s="2">
        <v>2989610</v>
      </c>
      <c r="Z7" s="2">
        <v>72422072</v>
      </c>
      <c r="AA7" s="2">
        <v>2537370</v>
      </c>
      <c r="AB7" s="2">
        <v>3421680</v>
      </c>
      <c r="AC7" s="2">
        <v>9686666</v>
      </c>
      <c r="AD7" s="2">
        <v>435358660</v>
      </c>
      <c r="AE7" s="2">
        <v>1703376444</v>
      </c>
      <c r="AF7" s="2">
        <v>78238</v>
      </c>
      <c r="AG7" s="2">
        <v>4466000</v>
      </c>
      <c r="AH7" s="2">
        <v>13351666</v>
      </c>
      <c r="AI7" s="2">
        <v>2531932</v>
      </c>
      <c r="AJ7" s="2">
        <v>10650912</v>
      </c>
      <c r="AK7" s="2">
        <v>7945071</v>
      </c>
      <c r="AL7" s="2">
        <v>13671808</v>
      </c>
      <c r="AM7" s="2">
        <v>2882292</v>
      </c>
      <c r="AN7" s="2">
        <v>7383464</v>
      </c>
      <c r="AO7" s="2">
        <v>523495</v>
      </c>
      <c r="AP7" s="2">
        <v>420571378</v>
      </c>
      <c r="AQ7" s="2">
        <v>0</v>
      </c>
      <c r="AR7" s="2">
        <v>16816120</v>
      </c>
      <c r="AS7" s="2">
        <v>34735575</v>
      </c>
      <c r="AT7" s="2">
        <v>2510124</v>
      </c>
      <c r="AU7" s="2">
        <v>54730720</v>
      </c>
      <c r="AV7" s="2">
        <v>401820</v>
      </c>
      <c r="AW7" s="2">
        <v>10762275</v>
      </c>
      <c r="AX7" s="2">
        <v>6661665</v>
      </c>
      <c r="AY7" s="2">
        <v>44774244</v>
      </c>
      <c r="AZ7" s="2">
        <v>372606</v>
      </c>
      <c r="BA7" s="2">
        <v>200349487</v>
      </c>
      <c r="BB7" s="2">
        <v>1878912</v>
      </c>
      <c r="BC7" s="2">
        <v>4580415</v>
      </c>
      <c r="BD7" s="2">
        <v>20450034</v>
      </c>
      <c r="BE7" s="2">
        <v>271058272</v>
      </c>
      <c r="BF7" s="2">
        <v>4414080</v>
      </c>
      <c r="BG7" s="2">
        <v>9014778</v>
      </c>
      <c r="BH7" s="2">
        <v>3531504</v>
      </c>
      <c r="BI7" s="2">
        <v>14498912</v>
      </c>
      <c r="BJ7" s="2">
        <v>215648</v>
      </c>
      <c r="BK7" s="2">
        <v>548010</v>
      </c>
      <c r="BL7" s="2">
        <v>3251391</v>
      </c>
      <c r="BM7" s="2">
        <v>28698018</v>
      </c>
      <c r="BN7" s="2">
        <v>66144910</v>
      </c>
      <c r="BO7" s="2">
        <v>16442855</v>
      </c>
      <c r="BP7" s="2">
        <v>615111151</v>
      </c>
      <c r="BQ7" s="2">
        <v>3782988</v>
      </c>
      <c r="BR7" s="2">
        <v>26383520</v>
      </c>
      <c r="BS7" s="2">
        <v>994204174</v>
      </c>
      <c r="BT7" s="2">
        <v>40498480</v>
      </c>
      <c r="BU7" s="2">
        <v>244548332</v>
      </c>
      <c r="BV7" s="2">
        <v>1877712</v>
      </c>
      <c r="BW7" s="2">
        <v>21228000</v>
      </c>
      <c r="BX7" s="2">
        <v>106529250</v>
      </c>
      <c r="BY7" s="2">
        <v>357773</v>
      </c>
      <c r="BZ7" s="2">
        <v>57137705</v>
      </c>
      <c r="CA7" s="2">
        <v>5396652</v>
      </c>
      <c r="CB7" s="2">
        <v>53426240</v>
      </c>
      <c r="CC7" s="2">
        <v>32014029</v>
      </c>
      <c r="CD7" s="2">
        <v>66618982</v>
      </c>
      <c r="CE7" s="2">
        <v>5025552</v>
      </c>
      <c r="CF7" s="2">
        <v>27174095</v>
      </c>
      <c r="CG7" s="2">
        <v>319670755</v>
      </c>
      <c r="CH7" s="2">
        <v>0</v>
      </c>
      <c r="CI7" s="3" t="s">
        <v>14</v>
      </c>
      <c r="CJ7">
        <f t="shared" si="0"/>
        <v>7477891830</v>
      </c>
      <c r="CK7">
        <f t="shared" si="1"/>
        <v>71948660</v>
      </c>
      <c r="CL7">
        <f t="shared" si="2"/>
        <v>93398010</v>
      </c>
      <c r="CM7">
        <f t="shared" si="3"/>
        <v>917332219</v>
      </c>
      <c r="CN7">
        <f t="shared" si="4"/>
        <v>69034615</v>
      </c>
      <c r="CO7" t="str">
        <f t="shared" si="5"/>
        <v>CN1</v>
      </c>
      <c r="CP7" t="s">
        <v>6</v>
      </c>
      <c r="CQ7">
        <v>7477891830</v>
      </c>
      <c r="CR7">
        <v>157851633657</v>
      </c>
      <c r="CS7">
        <v>12946898694976</v>
      </c>
      <c r="CT7" t="str">
        <f t="shared" si="6"/>
        <v>Step0</v>
      </c>
    </row>
    <row r="8" spans="2:98" x14ac:dyDescent="0.25">
      <c r="B8" s="1" t="s">
        <v>23</v>
      </c>
      <c r="C8" s="2">
        <v>20257203186</v>
      </c>
      <c r="D8" s="2">
        <v>13250542</v>
      </c>
      <c r="E8" s="2">
        <v>87878781</v>
      </c>
      <c r="F8" s="2">
        <v>233002496</v>
      </c>
      <c r="G8" s="2">
        <v>5371052720</v>
      </c>
      <c r="H8" s="2">
        <v>2852332162</v>
      </c>
      <c r="I8" s="2">
        <v>358095870</v>
      </c>
      <c r="J8" s="2">
        <v>1097771544</v>
      </c>
      <c r="K8" s="2">
        <v>1309580703</v>
      </c>
      <c r="L8" s="2">
        <v>807845376</v>
      </c>
      <c r="M8" s="2">
        <v>9150967145</v>
      </c>
      <c r="N8" s="2">
        <v>180349996598</v>
      </c>
      <c r="O8" s="2">
        <v>8745571600</v>
      </c>
      <c r="P8" s="2">
        <v>7234636864</v>
      </c>
      <c r="Q8" s="2">
        <v>4615381680</v>
      </c>
      <c r="R8" s="2">
        <v>5941452330</v>
      </c>
      <c r="S8" s="2">
        <v>2824773770</v>
      </c>
      <c r="T8" s="2">
        <v>1993523847</v>
      </c>
      <c r="U8" s="2">
        <v>22009578228</v>
      </c>
      <c r="V8" s="2">
        <v>103181850</v>
      </c>
      <c r="W8" s="2">
        <v>953581041</v>
      </c>
      <c r="X8" s="2">
        <v>121974806</v>
      </c>
      <c r="Y8" s="2">
        <v>1013568600</v>
      </c>
      <c r="Z8" s="2">
        <v>5633567170</v>
      </c>
      <c r="AA8" s="2">
        <v>1710344154</v>
      </c>
      <c r="AB8" s="2">
        <v>8797449000</v>
      </c>
      <c r="AC8" s="2">
        <v>43237755</v>
      </c>
      <c r="AD8" s="2">
        <v>7265378310</v>
      </c>
      <c r="AE8" s="2">
        <v>10167624299</v>
      </c>
      <c r="AF8" s="2">
        <v>79846172</v>
      </c>
      <c r="AG8" s="2">
        <v>909847776</v>
      </c>
      <c r="AH8" s="2">
        <v>2382618750</v>
      </c>
      <c r="AI8" s="2">
        <v>2996240850</v>
      </c>
      <c r="AJ8" s="2">
        <v>349010612</v>
      </c>
      <c r="AK8" s="2">
        <v>1368650302</v>
      </c>
      <c r="AL8" s="2">
        <v>1264651080</v>
      </c>
      <c r="AM8" s="2">
        <v>218474633</v>
      </c>
      <c r="AN8" s="2">
        <v>889581569</v>
      </c>
      <c r="AO8" s="2">
        <v>19654768</v>
      </c>
      <c r="AP8" s="2">
        <v>98851082346</v>
      </c>
      <c r="AQ8" s="2">
        <v>40303196</v>
      </c>
      <c r="AR8" s="2">
        <v>3526080987</v>
      </c>
      <c r="AS8" s="2">
        <v>148468064832</v>
      </c>
      <c r="AT8" s="2">
        <v>3307978760</v>
      </c>
      <c r="AU8" s="2">
        <v>4924722917</v>
      </c>
      <c r="AV8" s="2">
        <v>8039056960</v>
      </c>
      <c r="AW8" s="2">
        <v>3145825146</v>
      </c>
      <c r="AX8" s="2">
        <v>14998838222</v>
      </c>
      <c r="AY8" s="2">
        <v>33056022780</v>
      </c>
      <c r="AZ8" s="2">
        <v>5963199516</v>
      </c>
      <c r="BA8" s="2">
        <v>6883881723</v>
      </c>
      <c r="BB8" s="2">
        <v>442801152</v>
      </c>
      <c r="BC8" s="2">
        <v>29920635375</v>
      </c>
      <c r="BD8" s="2">
        <v>23784993622</v>
      </c>
      <c r="BE8" s="2">
        <v>20618867800</v>
      </c>
      <c r="BF8" s="2">
        <v>1307297600</v>
      </c>
      <c r="BG8" s="2">
        <v>23494926840</v>
      </c>
      <c r="BH8" s="2">
        <v>28785827112</v>
      </c>
      <c r="BI8" s="2">
        <v>9491133470</v>
      </c>
      <c r="BJ8" s="2">
        <v>21143006682</v>
      </c>
      <c r="BK8" s="2">
        <v>4163298048</v>
      </c>
      <c r="BL8" s="2">
        <v>10376100</v>
      </c>
      <c r="BM8" s="2">
        <v>268843135</v>
      </c>
      <c r="BN8" s="2">
        <v>46642844340</v>
      </c>
      <c r="BO8" s="2">
        <v>2658347395</v>
      </c>
      <c r="BP8" s="2">
        <v>18735000592</v>
      </c>
      <c r="BQ8" s="2">
        <v>2959067199</v>
      </c>
      <c r="BR8" s="2">
        <v>101044049234</v>
      </c>
      <c r="BS8" s="2">
        <v>4077248021</v>
      </c>
      <c r="BT8" s="2">
        <v>567053260</v>
      </c>
      <c r="BU8" s="2">
        <v>2707386969</v>
      </c>
      <c r="BV8" s="2">
        <v>510301792</v>
      </c>
      <c r="BW8" s="2">
        <v>1184025504</v>
      </c>
      <c r="BX8" s="2">
        <v>39033648775</v>
      </c>
      <c r="BY8" s="2">
        <v>730935000</v>
      </c>
      <c r="BZ8" s="2">
        <v>5766103996</v>
      </c>
      <c r="CA8" s="2">
        <v>706709004</v>
      </c>
      <c r="CB8" s="2">
        <v>3407846486</v>
      </c>
      <c r="CC8" s="2">
        <v>1168678066</v>
      </c>
      <c r="CD8" s="2">
        <v>13101153324</v>
      </c>
      <c r="CE8" s="2">
        <v>62343456</v>
      </c>
      <c r="CF8" s="2">
        <v>1988624088</v>
      </c>
      <c r="CG8" s="2">
        <v>14485190786</v>
      </c>
      <c r="CH8" s="2">
        <v>158306148</v>
      </c>
      <c r="CI8" s="3" t="s">
        <v>14</v>
      </c>
      <c r="CJ8">
        <f t="shared" si="0"/>
        <v>1077874306695</v>
      </c>
      <c r="CK8">
        <f t="shared" si="1"/>
        <v>16648167012</v>
      </c>
      <c r="CL8">
        <f t="shared" si="2"/>
        <v>85564974609</v>
      </c>
      <c r="CM8">
        <f t="shared" si="3"/>
        <v>385540259862</v>
      </c>
      <c r="CN8">
        <f t="shared" si="4"/>
        <v>50370020190</v>
      </c>
      <c r="CO8" t="str">
        <f t="shared" si="5"/>
        <v>JP1</v>
      </c>
      <c r="CP8" t="s">
        <v>5</v>
      </c>
      <c r="CQ8">
        <v>1077874306695</v>
      </c>
      <c r="CR8">
        <v>7309485816505</v>
      </c>
      <c r="CS8">
        <v>10481298887038</v>
      </c>
      <c r="CT8" t="str">
        <f t="shared" si="6"/>
        <v>Step0</v>
      </c>
    </row>
    <row r="9" spans="2:98" x14ac:dyDescent="0.25">
      <c r="B9" s="1" t="s">
        <v>25</v>
      </c>
      <c r="C9" s="2">
        <v>20714778</v>
      </c>
      <c r="D9" s="2">
        <v>0</v>
      </c>
      <c r="E9" s="2">
        <v>43298764</v>
      </c>
      <c r="F9" s="2">
        <v>18786720</v>
      </c>
      <c r="G9" s="2">
        <v>48753640</v>
      </c>
      <c r="H9" s="2">
        <v>16199674</v>
      </c>
      <c r="I9" s="2">
        <v>353694</v>
      </c>
      <c r="J9" s="2">
        <v>903840</v>
      </c>
      <c r="K9" s="2">
        <v>37425755</v>
      </c>
      <c r="L9" s="2">
        <v>61760182</v>
      </c>
      <c r="M9" s="2">
        <v>179391856</v>
      </c>
      <c r="N9" s="2">
        <v>158001641</v>
      </c>
      <c r="O9" s="2">
        <v>14558000</v>
      </c>
      <c r="P9" s="2">
        <v>26135176</v>
      </c>
      <c r="Q9" s="2">
        <v>7540754</v>
      </c>
      <c r="R9" s="2">
        <v>15754474</v>
      </c>
      <c r="S9" s="2">
        <v>11342963</v>
      </c>
      <c r="T9" s="2">
        <v>2057408</v>
      </c>
      <c r="U9" s="2">
        <v>16195736</v>
      </c>
      <c r="V9" s="2">
        <v>777109586</v>
      </c>
      <c r="W9" s="2">
        <v>26698245</v>
      </c>
      <c r="X9" s="2">
        <v>418063</v>
      </c>
      <c r="Y9" s="2">
        <v>14407696</v>
      </c>
      <c r="Z9" s="2">
        <v>4369048</v>
      </c>
      <c r="AA9" s="2">
        <v>8467650</v>
      </c>
      <c r="AB9" s="2">
        <v>1038672</v>
      </c>
      <c r="AC9" s="2">
        <v>342067</v>
      </c>
      <c r="AD9" s="2">
        <v>194620</v>
      </c>
      <c r="AE9" s="2">
        <v>143783994</v>
      </c>
      <c r="AF9" s="2">
        <v>0</v>
      </c>
      <c r="AG9" s="2">
        <v>17493762</v>
      </c>
      <c r="AH9" s="2">
        <v>157079</v>
      </c>
      <c r="AI9" s="2">
        <v>50485945</v>
      </c>
      <c r="AJ9" s="2">
        <v>570384</v>
      </c>
      <c r="AK9" s="2">
        <v>1783215</v>
      </c>
      <c r="AL9" s="2">
        <v>16908408</v>
      </c>
      <c r="AM9" s="2">
        <v>113706648</v>
      </c>
      <c r="AN9" s="2">
        <v>2327424</v>
      </c>
      <c r="AO9" s="2">
        <v>205884</v>
      </c>
      <c r="AP9" s="2">
        <v>20670272</v>
      </c>
      <c r="AQ9" s="2">
        <v>0</v>
      </c>
      <c r="AR9" s="2">
        <v>1521256</v>
      </c>
      <c r="AS9" s="2">
        <v>42653445</v>
      </c>
      <c r="AT9" s="2">
        <v>6752889</v>
      </c>
      <c r="AU9" s="2">
        <v>156832151</v>
      </c>
      <c r="AV9" s="2">
        <v>45009850</v>
      </c>
      <c r="AW9" s="2">
        <v>8048950</v>
      </c>
      <c r="AX9" s="2">
        <v>13340908</v>
      </c>
      <c r="AY9" s="2">
        <v>1191795</v>
      </c>
      <c r="AZ9" s="2">
        <v>1506400</v>
      </c>
      <c r="BA9" s="2">
        <v>119322113</v>
      </c>
      <c r="BB9" s="2">
        <v>24299088</v>
      </c>
      <c r="BC9" s="2">
        <v>44847964</v>
      </c>
      <c r="BD9" s="2">
        <v>5750493</v>
      </c>
      <c r="BE9" s="2">
        <v>10904000</v>
      </c>
      <c r="BF9" s="2">
        <v>2698741</v>
      </c>
      <c r="BG9" s="2">
        <v>14586130</v>
      </c>
      <c r="BH9" s="2">
        <v>25184969</v>
      </c>
      <c r="BI9" s="2">
        <v>22136267</v>
      </c>
      <c r="BJ9" s="2">
        <v>4645760</v>
      </c>
      <c r="BK9" s="2">
        <v>823512</v>
      </c>
      <c r="BL9" s="2">
        <v>12417644</v>
      </c>
      <c r="BM9" s="2">
        <v>9841706</v>
      </c>
      <c r="BN9" s="2">
        <v>628766752</v>
      </c>
      <c r="BO9" s="2">
        <v>85545695</v>
      </c>
      <c r="BP9" s="2">
        <v>19770728</v>
      </c>
      <c r="BQ9" s="2">
        <v>9924450</v>
      </c>
      <c r="BR9" s="2">
        <v>14476491</v>
      </c>
      <c r="BS9" s="2">
        <v>29759829</v>
      </c>
      <c r="BT9" s="2">
        <v>16280</v>
      </c>
      <c r="BU9" s="2">
        <v>146940928</v>
      </c>
      <c r="BV9" s="2">
        <v>1116279</v>
      </c>
      <c r="BW9" s="2">
        <v>13579074</v>
      </c>
      <c r="BX9" s="2">
        <v>2162576</v>
      </c>
      <c r="BY9" s="2">
        <v>6908603</v>
      </c>
      <c r="BZ9" s="2">
        <v>2768040</v>
      </c>
      <c r="CA9" s="2">
        <v>1048950</v>
      </c>
      <c r="CB9" s="2">
        <v>50153994</v>
      </c>
      <c r="CC9" s="2">
        <v>283692344</v>
      </c>
      <c r="CD9" s="2">
        <v>16934016</v>
      </c>
      <c r="CE9" s="2">
        <v>279414</v>
      </c>
      <c r="CF9" s="2">
        <v>518752</v>
      </c>
      <c r="CG9" s="2">
        <v>1886123</v>
      </c>
      <c r="CH9" s="2">
        <v>0</v>
      </c>
      <c r="CI9" s="3" t="s">
        <v>14</v>
      </c>
      <c r="CJ9">
        <f t="shared" si="0"/>
        <v>3770879066</v>
      </c>
      <c r="CK9">
        <f t="shared" si="1"/>
        <v>203363257</v>
      </c>
      <c r="CL9">
        <f t="shared" si="2"/>
        <v>827943941</v>
      </c>
      <c r="CM9">
        <f t="shared" si="3"/>
        <v>738405151</v>
      </c>
      <c r="CN9">
        <f t="shared" si="4"/>
        <v>686161300</v>
      </c>
      <c r="CO9" t="str">
        <f t="shared" si="5"/>
        <v>KR1</v>
      </c>
      <c r="CP9" t="s">
        <v>7</v>
      </c>
      <c r="CQ9">
        <v>3770879066</v>
      </c>
      <c r="CR9">
        <v>210693579956</v>
      </c>
      <c r="CS9">
        <v>2749490949417</v>
      </c>
      <c r="CT9" t="str">
        <f t="shared" si="6"/>
        <v>Step0</v>
      </c>
    </row>
    <row r="10" spans="2:98" x14ac:dyDescent="0.25">
      <c r="B10" s="1" t="s">
        <v>22</v>
      </c>
      <c r="C10" s="2">
        <v>355983840</v>
      </c>
      <c r="D10" s="2">
        <v>137374536</v>
      </c>
      <c r="E10" s="2">
        <v>644432063</v>
      </c>
      <c r="F10" s="2">
        <v>3366135864</v>
      </c>
      <c r="G10" s="2">
        <v>340961204</v>
      </c>
      <c r="H10" s="2">
        <v>175856000</v>
      </c>
      <c r="I10" s="2">
        <v>286776741</v>
      </c>
      <c r="J10" s="2">
        <v>24934026</v>
      </c>
      <c r="K10" s="2">
        <v>556066364</v>
      </c>
      <c r="L10" s="2">
        <v>244498317</v>
      </c>
      <c r="M10" s="2">
        <v>1148630976</v>
      </c>
      <c r="N10" s="2">
        <v>5332651956</v>
      </c>
      <c r="O10" s="2">
        <v>1962491170</v>
      </c>
      <c r="P10" s="2">
        <v>1145511759</v>
      </c>
      <c r="Q10" s="2">
        <v>4954046550</v>
      </c>
      <c r="R10" s="2">
        <v>5025584461</v>
      </c>
      <c r="S10" s="2">
        <v>635492176</v>
      </c>
      <c r="T10" s="2">
        <v>206319300</v>
      </c>
      <c r="U10" s="2">
        <v>55266006</v>
      </c>
      <c r="V10" s="2">
        <v>2733861658</v>
      </c>
      <c r="W10" s="2">
        <v>19217060</v>
      </c>
      <c r="X10" s="2">
        <v>93703541</v>
      </c>
      <c r="Y10" s="2">
        <v>96396093</v>
      </c>
      <c r="Z10" s="2">
        <v>1210127928</v>
      </c>
      <c r="AA10" s="2">
        <v>34539115</v>
      </c>
      <c r="AB10" s="2">
        <v>831689515</v>
      </c>
      <c r="AC10" s="2">
        <v>19544040</v>
      </c>
      <c r="AD10" s="2">
        <v>348496155</v>
      </c>
      <c r="AE10" s="2">
        <v>2279436192</v>
      </c>
      <c r="AF10" s="2">
        <v>176877008</v>
      </c>
      <c r="AG10" s="2">
        <v>290045184</v>
      </c>
      <c r="AH10" s="2">
        <v>65132874</v>
      </c>
      <c r="AI10" s="2">
        <v>43834544</v>
      </c>
      <c r="AJ10" s="2">
        <v>76867415</v>
      </c>
      <c r="AK10" s="2">
        <v>7589872</v>
      </c>
      <c r="AL10" s="2">
        <v>62126067</v>
      </c>
      <c r="AM10" s="2">
        <v>195492726</v>
      </c>
      <c r="AN10" s="2">
        <v>1448242961</v>
      </c>
      <c r="AO10" s="2">
        <v>273581610</v>
      </c>
      <c r="AP10" s="2">
        <v>7352370870</v>
      </c>
      <c r="AQ10" s="2">
        <v>33828731</v>
      </c>
      <c r="AR10" s="2">
        <v>264962940</v>
      </c>
      <c r="AS10" s="2">
        <v>1282290720</v>
      </c>
      <c r="AT10" s="2">
        <v>5363330843</v>
      </c>
      <c r="AU10" s="2">
        <v>37531460109</v>
      </c>
      <c r="AV10" s="2">
        <v>16113111896</v>
      </c>
      <c r="AW10" s="2">
        <v>84105850</v>
      </c>
      <c r="AX10" s="2">
        <v>350668000</v>
      </c>
      <c r="AY10" s="2">
        <v>3013499424</v>
      </c>
      <c r="AZ10" s="2">
        <v>123541769</v>
      </c>
      <c r="BA10" s="2">
        <v>950482949</v>
      </c>
      <c r="BB10" s="2">
        <v>192230743</v>
      </c>
      <c r="BC10" s="2">
        <v>527758336</v>
      </c>
      <c r="BD10" s="2">
        <v>224509959</v>
      </c>
      <c r="BE10" s="2">
        <v>4493509068</v>
      </c>
      <c r="BF10" s="2">
        <v>509360635</v>
      </c>
      <c r="BG10" s="2">
        <v>11971652068</v>
      </c>
      <c r="BH10" s="2">
        <v>11571180850</v>
      </c>
      <c r="BI10" s="2">
        <v>1643390688</v>
      </c>
      <c r="BJ10" s="2">
        <v>410316825</v>
      </c>
      <c r="BK10" s="2">
        <v>44078643</v>
      </c>
      <c r="BL10" s="2">
        <v>95125723</v>
      </c>
      <c r="BM10" s="2">
        <v>3993780</v>
      </c>
      <c r="BN10" s="2">
        <v>6389777913</v>
      </c>
      <c r="BO10" s="2">
        <v>272588130</v>
      </c>
      <c r="BP10" s="2">
        <v>6814248468</v>
      </c>
      <c r="BQ10" s="2">
        <v>75281024</v>
      </c>
      <c r="BR10" s="2">
        <v>23628485122</v>
      </c>
      <c r="BS10" s="2">
        <v>1406919240</v>
      </c>
      <c r="BT10" s="2">
        <v>81888030</v>
      </c>
      <c r="BU10" s="2">
        <v>999424008</v>
      </c>
      <c r="BV10" s="2">
        <v>1477037872</v>
      </c>
      <c r="BW10" s="2">
        <v>824229120</v>
      </c>
      <c r="BX10" s="2">
        <v>712138050</v>
      </c>
      <c r="BY10" s="2">
        <v>4399416</v>
      </c>
      <c r="BZ10" s="2">
        <v>211098258</v>
      </c>
      <c r="CA10" s="2">
        <v>24363536</v>
      </c>
      <c r="CB10" s="2">
        <v>718331508</v>
      </c>
      <c r="CC10" s="2">
        <v>1361537034</v>
      </c>
      <c r="CD10" s="2">
        <v>8805256786</v>
      </c>
      <c r="CE10" s="2">
        <v>225832030</v>
      </c>
      <c r="CF10" s="2">
        <v>225600570</v>
      </c>
      <c r="CG10" s="2">
        <v>6491304664</v>
      </c>
      <c r="CH10" s="2">
        <v>11595012</v>
      </c>
      <c r="CI10" s="3" t="s">
        <v>14</v>
      </c>
      <c r="CJ10">
        <f t="shared" si="0"/>
        <v>201817912077</v>
      </c>
      <c r="CK10">
        <f t="shared" si="1"/>
        <v>53921129957</v>
      </c>
      <c r="CL10">
        <f t="shared" si="2"/>
        <v>23837342439</v>
      </c>
      <c r="CM10">
        <f t="shared" si="3"/>
        <v>43817717484</v>
      </c>
      <c r="CN10">
        <f t="shared" si="4"/>
        <v>6438011873</v>
      </c>
      <c r="CO10" t="str">
        <f t="shared" si="5"/>
        <v>US1</v>
      </c>
      <c r="CP10" t="s">
        <v>3</v>
      </c>
      <c r="CQ10">
        <v>201817912077</v>
      </c>
      <c r="CR10">
        <v>1194547951434</v>
      </c>
      <c r="CS10">
        <v>9046289037561</v>
      </c>
      <c r="CT10" t="str">
        <f t="shared" si="6"/>
        <v>Step0</v>
      </c>
    </row>
    <row r="11" spans="2:98" x14ac:dyDescent="0.25">
      <c r="B11" s="1" t="s">
        <v>28</v>
      </c>
      <c r="C11" s="2">
        <v>6810070878.8902798</v>
      </c>
      <c r="D11" s="2">
        <v>0</v>
      </c>
      <c r="E11" s="2">
        <v>1988611561.2156799</v>
      </c>
      <c r="F11" s="2">
        <v>463791019.32432401</v>
      </c>
      <c r="G11" s="2">
        <v>1966457492.5757899</v>
      </c>
      <c r="H11" s="2">
        <v>327653861.18770301</v>
      </c>
      <c r="I11" s="2">
        <v>651483041.96077895</v>
      </c>
      <c r="J11" s="2">
        <v>539358028.82562304</v>
      </c>
      <c r="K11" s="2">
        <v>554543099.25048602</v>
      </c>
      <c r="L11" s="2">
        <v>238814880.955293</v>
      </c>
      <c r="M11" s="2">
        <v>1878329529.6396401</v>
      </c>
      <c r="N11" s="2">
        <v>32253484872.834202</v>
      </c>
      <c r="O11" s="2">
        <v>2469484814.8119798</v>
      </c>
      <c r="P11" s="2">
        <v>2909899224.0626998</v>
      </c>
      <c r="Q11" s="2">
        <v>967987449.39310503</v>
      </c>
      <c r="R11" s="2">
        <v>20740553.718424201</v>
      </c>
      <c r="S11" s="2">
        <v>2381094874.0288501</v>
      </c>
      <c r="T11" s="2">
        <v>336820373.25</v>
      </c>
      <c r="U11" s="2">
        <v>821073612.30634499</v>
      </c>
      <c r="V11" s="2">
        <v>8091235946.6483698</v>
      </c>
      <c r="W11" s="2">
        <v>1769171182.7605</v>
      </c>
      <c r="X11" s="2">
        <v>92408264.226822302</v>
      </c>
      <c r="Y11" s="2">
        <v>132597875.489655</v>
      </c>
      <c r="Z11" s="2">
        <v>950948362.01314294</v>
      </c>
      <c r="AA11" s="2">
        <v>1060505194.03433</v>
      </c>
      <c r="AB11" s="2">
        <v>638789114.259619</v>
      </c>
      <c r="AC11" s="2">
        <v>140410343.138484</v>
      </c>
      <c r="AD11" s="2">
        <v>5365582871.0469704</v>
      </c>
      <c r="AE11" s="2">
        <v>16717653946.769501</v>
      </c>
      <c r="AF11" s="2">
        <v>12553487.1421049</v>
      </c>
      <c r="AG11" s="2">
        <v>468094665.189345</v>
      </c>
      <c r="AH11" s="2">
        <v>649536914.12385297</v>
      </c>
      <c r="AI11" s="2">
        <v>503792550.27840602</v>
      </c>
      <c r="AJ11" s="2">
        <v>749520562.98968005</v>
      </c>
      <c r="AK11" s="2">
        <v>1134256329.64288</v>
      </c>
      <c r="AL11" s="2">
        <v>1634661857.35885</v>
      </c>
      <c r="AM11" s="2">
        <v>490649100.64558601</v>
      </c>
      <c r="AN11" s="2">
        <v>299102466.55514097</v>
      </c>
      <c r="AO11" s="2">
        <v>35539397.8214214</v>
      </c>
      <c r="AP11" s="2">
        <v>8054199334.8273296</v>
      </c>
      <c r="AQ11" s="2">
        <v>0</v>
      </c>
      <c r="AR11" s="2">
        <v>2047858714.1621599</v>
      </c>
      <c r="AS11" s="2">
        <v>5516012824.4090099</v>
      </c>
      <c r="AT11" s="2">
        <v>267614229.12020001</v>
      </c>
      <c r="AU11" s="2">
        <v>10354900437.0994</v>
      </c>
      <c r="AV11" s="2">
        <v>2650931826.2432399</v>
      </c>
      <c r="AW11" s="2">
        <v>532434339.145069</v>
      </c>
      <c r="AX11" s="2">
        <v>1237060496.32092</v>
      </c>
      <c r="AY11" s="2">
        <v>2772590620.4377398</v>
      </c>
      <c r="AZ11" s="2">
        <v>550145189.40213501</v>
      </c>
      <c r="BA11" s="2">
        <v>1817936942.7602899</v>
      </c>
      <c r="BB11" s="2">
        <v>284545390.07439202</v>
      </c>
      <c r="BC11" s="2">
        <v>781146566.29457998</v>
      </c>
      <c r="BD11" s="2">
        <v>1249918552.1189301</v>
      </c>
      <c r="BE11" s="2">
        <v>1404333533.24248</v>
      </c>
      <c r="BF11" s="2">
        <v>439682575.06441897</v>
      </c>
      <c r="BG11" s="2">
        <v>4092250389.5032601</v>
      </c>
      <c r="BH11" s="2">
        <v>1468431203.26443</v>
      </c>
      <c r="BI11" s="2">
        <v>5095468968.3727798</v>
      </c>
      <c r="BJ11" s="2">
        <v>154166539</v>
      </c>
      <c r="BK11" s="2">
        <v>246322083.691903</v>
      </c>
      <c r="BL11" s="2">
        <v>927120785.55345905</v>
      </c>
      <c r="BM11" s="2">
        <v>728106551.74980998</v>
      </c>
      <c r="BN11" s="2">
        <v>1643894384.66663</v>
      </c>
      <c r="BO11" s="2">
        <v>729288315.19310296</v>
      </c>
      <c r="BP11" s="2">
        <v>8076804837.8879404</v>
      </c>
      <c r="BQ11" s="2">
        <v>1581116834.7421</v>
      </c>
      <c r="BR11" s="2">
        <v>4925506000.51756</v>
      </c>
      <c r="BS11" s="2">
        <v>14411207036.6681</v>
      </c>
      <c r="BT11" s="2">
        <v>499123988.00436997</v>
      </c>
      <c r="BU11" s="2">
        <v>2400100343.0781798</v>
      </c>
      <c r="BV11" s="2">
        <v>301283691.41051698</v>
      </c>
      <c r="BW11" s="2">
        <v>2224969447.5233798</v>
      </c>
      <c r="BX11" s="2">
        <v>5182475378.6477699</v>
      </c>
      <c r="BY11" s="2">
        <v>71188077.756731197</v>
      </c>
      <c r="BZ11" s="2">
        <v>4020865520.20505</v>
      </c>
      <c r="CA11" s="2">
        <v>770438261.64421904</v>
      </c>
      <c r="CB11" s="2">
        <v>6387877646.4751101</v>
      </c>
      <c r="CC11" s="2">
        <v>5449709653.5991898</v>
      </c>
      <c r="CD11" s="2">
        <v>2698719982.3270702</v>
      </c>
      <c r="CE11" s="2">
        <v>341178219.08564502</v>
      </c>
      <c r="CF11" s="2">
        <v>520400553.44311702</v>
      </c>
      <c r="CG11" s="2">
        <v>2850119627.8628602</v>
      </c>
      <c r="CH11" s="2">
        <v>0</v>
      </c>
      <c r="CI11" s="3" t="s">
        <v>15</v>
      </c>
      <c r="CJ11">
        <f t="shared" si="0"/>
        <v>216276155492.9624</v>
      </c>
      <c r="CK11">
        <f t="shared" si="1"/>
        <v>15053690977.504799</v>
      </c>
      <c r="CL11">
        <f t="shared" si="2"/>
        <v>4968754150.3538923</v>
      </c>
      <c r="CM11">
        <f t="shared" si="3"/>
        <v>26621683644.47794</v>
      </c>
      <c r="CN11">
        <f t="shared" si="4"/>
        <v>2218875012.7017674</v>
      </c>
      <c r="CO11" t="str">
        <f t="shared" si="5"/>
        <v>CN2</v>
      </c>
      <c r="CP11" t="s">
        <v>6</v>
      </c>
      <c r="CQ11">
        <v>216276155492.9624</v>
      </c>
      <c r="CR11">
        <v>5370192049470.0479</v>
      </c>
      <c r="CS11">
        <v>442675074726543.37</v>
      </c>
      <c r="CT11" t="str">
        <f t="shared" si="6"/>
        <v>Step1</v>
      </c>
    </row>
    <row r="12" spans="2:98" x14ac:dyDescent="0.25">
      <c r="B12" s="1" t="s">
        <v>27</v>
      </c>
      <c r="C12" s="2">
        <v>392120931522.08698</v>
      </c>
      <c r="D12" s="2">
        <v>1096610471.8900199</v>
      </c>
      <c r="E12" s="2">
        <v>59023068053.281601</v>
      </c>
      <c r="F12" s="2">
        <v>16174443545.615499</v>
      </c>
      <c r="G12" s="2">
        <v>311117922939.90601</v>
      </c>
      <c r="H12" s="2">
        <v>24336564240.463001</v>
      </c>
      <c r="I12" s="2">
        <v>13015288943.7782</v>
      </c>
      <c r="J12" s="2">
        <v>73320649447.907806</v>
      </c>
      <c r="K12" s="2">
        <v>130713715089.38901</v>
      </c>
      <c r="L12" s="2">
        <v>340401230088.84698</v>
      </c>
      <c r="M12" s="2">
        <v>129747243503.959</v>
      </c>
      <c r="N12" s="2">
        <v>4512544521976.3604</v>
      </c>
      <c r="O12" s="2">
        <v>284603071354.453</v>
      </c>
      <c r="P12" s="2">
        <v>638728267812.49402</v>
      </c>
      <c r="Q12" s="2">
        <v>249903494050.698</v>
      </c>
      <c r="R12" s="2">
        <v>164640184616.819</v>
      </c>
      <c r="S12" s="2">
        <v>597900665820.90906</v>
      </c>
      <c r="T12" s="2">
        <v>21967227436.037701</v>
      </c>
      <c r="U12" s="2">
        <v>233613808322.871</v>
      </c>
      <c r="V12" s="2">
        <v>1574311047521.46</v>
      </c>
      <c r="W12" s="2">
        <v>448265084316.17603</v>
      </c>
      <c r="X12" s="2">
        <v>7899572703.0354605</v>
      </c>
      <c r="Y12" s="2">
        <v>223543514317.20599</v>
      </c>
      <c r="Z12" s="2">
        <v>739984042650.94495</v>
      </c>
      <c r="AA12" s="2">
        <v>265278106072.88901</v>
      </c>
      <c r="AB12" s="2">
        <v>183651961816.64499</v>
      </c>
      <c r="AC12" s="2">
        <v>29525335963.5182</v>
      </c>
      <c r="AD12" s="2">
        <v>686820527013.10498</v>
      </c>
      <c r="AE12" s="2">
        <v>1975076606092.1799</v>
      </c>
      <c r="AF12" s="2">
        <v>2368436511.4109101</v>
      </c>
      <c r="AG12" s="2">
        <v>180962806920.13199</v>
      </c>
      <c r="AH12" s="2">
        <v>113016136913.821</v>
      </c>
      <c r="AI12" s="2">
        <v>235265625818.78799</v>
      </c>
      <c r="AJ12" s="2">
        <v>17293387038.542702</v>
      </c>
      <c r="AK12" s="2">
        <v>112875561639.269</v>
      </c>
      <c r="AL12" s="2">
        <v>191792290688.07401</v>
      </c>
      <c r="AM12" s="2">
        <v>71031102556.467697</v>
      </c>
      <c r="AN12" s="2">
        <v>69201909227.218399</v>
      </c>
      <c r="AO12" s="2">
        <v>8399137913.7878504</v>
      </c>
      <c r="AP12" s="2">
        <v>4561240850604.0303</v>
      </c>
      <c r="AQ12" s="2">
        <v>1415448855.48158</v>
      </c>
      <c r="AR12" s="2">
        <v>1768226847435.1001</v>
      </c>
      <c r="AS12" s="2">
        <v>2873912817512.75</v>
      </c>
      <c r="AT12" s="2">
        <v>273767227710.81799</v>
      </c>
      <c r="AU12" s="2">
        <v>3307650067126.52</v>
      </c>
      <c r="AV12" s="2">
        <v>558050987400.18298</v>
      </c>
      <c r="AW12" s="2">
        <v>182221742436.30399</v>
      </c>
      <c r="AX12" s="2">
        <v>127972539378.468</v>
      </c>
      <c r="AY12" s="2">
        <v>1201448337881.74</v>
      </c>
      <c r="AZ12" s="2">
        <v>398284746667.26202</v>
      </c>
      <c r="BA12" s="2">
        <v>687103705932.71594</v>
      </c>
      <c r="BB12" s="2">
        <v>186582805699.638</v>
      </c>
      <c r="BC12" s="2">
        <v>424230565171.95001</v>
      </c>
      <c r="BD12" s="2">
        <v>595125282499.66699</v>
      </c>
      <c r="BE12" s="2">
        <v>670990230499.22095</v>
      </c>
      <c r="BF12" s="2">
        <v>115418084868.707</v>
      </c>
      <c r="BG12" s="2">
        <v>1272151409540.96</v>
      </c>
      <c r="BH12" s="2">
        <v>797667578032.64502</v>
      </c>
      <c r="BI12" s="2">
        <v>2008923716786.04</v>
      </c>
      <c r="BJ12" s="2">
        <v>232981028626.32101</v>
      </c>
      <c r="BK12" s="2">
        <v>44190029545.370201</v>
      </c>
      <c r="BL12" s="2">
        <v>158314750706.51901</v>
      </c>
      <c r="BM12" s="2">
        <v>126379390316.129</v>
      </c>
      <c r="BN12" s="2">
        <v>3020775781682.29</v>
      </c>
      <c r="BO12" s="2">
        <v>586301034734.39197</v>
      </c>
      <c r="BP12" s="2">
        <v>2460892194729.2598</v>
      </c>
      <c r="BQ12" s="2">
        <v>458957772011.72998</v>
      </c>
      <c r="BR12" s="2">
        <v>2109354413048.8101</v>
      </c>
      <c r="BS12" s="2">
        <v>2784189827307.5098</v>
      </c>
      <c r="BT12" s="2">
        <v>53605442450.484001</v>
      </c>
      <c r="BU12" s="2">
        <v>525914068897.74902</v>
      </c>
      <c r="BV12" s="2">
        <v>15136823290.805</v>
      </c>
      <c r="BW12" s="2">
        <v>235494974347.07599</v>
      </c>
      <c r="BX12" s="2">
        <v>1851505699013.49</v>
      </c>
      <c r="BY12" s="2">
        <v>57393209964.364502</v>
      </c>
      <c r="BZ12" s="2">
        <v>285708986141.98999</v>
      </c>
      <c r="CA12" s="2">
        <v>58283825770.148201</v>
      </c>
      <c r="CB12" s="2">
        <v>516821354284.729</v>
      </c>
      <c r="CC12" s="2">
        <v>379963982187.078</v>
      </c>
      <c r="CD12" s="2">
        <v>1019158731130.72</v>
      </c>
      <c r="CE12" s="2">
        <v>26641438096.148701</v>
      </c>
      <c r="CF12" s="2">
        <v>91760183211.062607</v>
      </c>
      <c r="CG12" s="2">
        <v>508720120346.68402</v>
      </c>
      <c r="CH12" s="2">
        <v>79385919393.130997</v>
      </c>
      <c r="CI12" s="3" t="s">
        <v>15</v>
      </c>
      <c r="CJ12">
        <f t="shared" si="0"/>
        <v>55031747076206.625</v>
      </c>
      <c r="CK12">
        <f t="shared" si="1"/>
        <v>5713313821354.9336</v>
      </c>
      <c r="CL12">
        <f t="shared" si="2"/>
        <v>5157753263642.9346</v>
      </c>
      <c r="CM12">
        <f t="shared" si="3"/>
        <v>14735096243720.418</v>
      </c>
      <c r="CN12">
        <f t="shared" si="4"/>
        <v>3313434617465.4424</v>
      </c>
      <c r="CO12" t="str">
        <f t="shared" si="5"/>
        <v>JP2</v>
      </c>
      <c r="CP12" t="s">
        <v>5</v>
      </c>
      <c r="CQ12">
        <v>55031747076206.625</v>
      </c>
      <c r="CR12">
        <v>193845305083485.56</v>
      </c>
      <c r="CS12">
        <v>188659394243922.78</v>
      </c>
      <c r="CT12" t="str">
        <f t="shared" si="6"/>
        <v>Step1</v>
      </c>
    </row>
    <row r="13" spans="2:98" x14ac:dyDescent="0.25">
      <c r="B13" s="1" t="s">
        <v>29</v>
      </c>
      <c r="C13" s="2">
        <v>9310974763.5539494</v>
      </c>
      <c r="D13" s="2">
        <v>0</v>
      </c>
      <c r="E13" s="2">
        <v>1098546727.2014699</v>
      </c>
      <c r="F13" s="2">
        <v>466904913.98815501</v>
      </c>
      <c r="G13" s="2">
        <v>2162365354.1389899</v>
      </c>
      <c r="H13" s="2">
        <v>212712133.60820299</v>
      </c>
      <c r="I13" s="2">
        <v>147827996.74417999</v>
      </c>
      <c r="J13" s="2">
        <v>168736747.162918</v>
      </c>
      <c r="K13" s="2">
        <v>542494507.58050704</v>
      </c>
      <c r="L13" s="2">
        <v>761164081.70666397</v>
      </c>
      <c r="M13" s="2">
        <v>1760627241.28918</v>
      </c>
      <c r="N13" s="2">
        <v>25351767283.480801</v>
      </c>
      <c r="O13" s="2">
        <v>1525867025.48734</v>
      </c>
      <c r="P13" s="2">
        <v>1271433959.56159</v>
      </c>
      <c r="Q13" s="2">
        <v>1500425638.8726399</v>
      </c>
      <c r="R13" s="2">
        <v>1108665832.7555699</v>
      </c>
      <c r="S13" s="2">
        <v>1619347086.9744201</v>
      </c>
      <c r="T13" s="2">
        <v>245992803.777302</v>
      </c>
      <c r="U13" s="2">
        <v>2756980660.7704401</v>
      </c>
      <c r="V13" s="2">
        <v>31480534604.9286</v>
      </c>
      <c r="W13" s="2">
        <v>1812509288.8924899</v>
      </c>
      <c r="X13" s="2">
        <v>8006162.3606633497</v>
      </c>
      <c r="Y13" s="2">
        <v>128456095.903678</v>
      </c>
      <c r="Z13" s="2">
        <v>532060488.35241199</v>
      </c>
      <c r="AA13" s="2">
        <v>1344663676.7235601</v>
      </c>
      <c r="AB13" s="2">
        <v>110736922.394565</v>
      </c>
      <c r="AC13" s="2">
        <v>64718127.731871203</v>
      </c>
      <c r="AD13" s="2">
        <v>1283968821.91892</v>
      </c>
      <c r="AE13" s="2">
        <v>7113322770.9781199</v>
      </c>
      <c r="AF13" s="2">
        <v>0</v>
      </c>
      <c r="AG13" s="2">
        <v>1083279941.86502</v>
      </c>
      <c r="AH13" s="2">
        <v>231923952.39501801</v>
      </c>
      <c r="AI13" s="2">
        <v>458100821.11996698</v>
      </c>
      <c r="AJ13" s="2">
        <v>86379850.558297604</v>
      </c>
      <c r="AK13" s="2">
        <v>304110495.27498901</v>
      </c>
      <c r="AL13" s="2">
        <v>1033452210.69051</v>
      </c>
      <c r="AM13" s="2">
        <v>589106016.06358099</v>
      </c>
      <c r="AN13" s="2">
        <v>231832630.48851201</v>
      </c>
      <c r="AO13" s="2">
        <v>93460857.182782501</v>
      </c>
      <c r="AP13" s="2">
        <v>8594885460.9150009</v>
      </c>
      <c r="AQ13" s="2">
        <v>0</v>
      </c>
      <c r="AR13" s="2">
        <v>1087544389.25</v>
      </c>
      <c r="AS13" s="2">
        <v>19172068847.3531</v>
      </c>
      <c r="AT13" s="2">
        <v>1925558554.6110301</v>
      </c>
      <c r="AU13" s="2">
        <v>3979038436.3169498</v>
      </c>
      <c r="AV13" s="2">
        <v>1118626356.42995</v>
      </c>
      <c r="AW13" s="2">
        <v>356994280.16445601</v>
      </c>
      <c r="AX13" s="2">
        <v>175174698.26557899</v>
      </c>
      <c r="AY13" s="2">
        <v>498116075.98582399</v>
      </c>
      <c r="AZ13" s="2">
        <v>281227911.93819702</v>
      </c>
      <c r="BA13" s="2">
        <v>1729600135.9331501</v>
      </c>
      <c r="BB13" s="2">
        <v>299474392.80262202</v>
      </c>
      <c r="BC13" s="2">
        <v>440156810.32229602</v>
      </c>
      <c r="BD13" s="2">
        <v>922681304.94470704</v>
      </c>
      <c r="BE13" s="2">
        <v>1142880481.2415199</v>
      </c>
      <c r="BF13" s="2">
        <v>131289376.259077</v>
      </c>
      <c r="BG13" s="2">
        <v>2902283170.0821199</v>
      </c>
      <c r="BH13" s="2">
        <v>1772303831.2360101</v>
      </c>
      <c r="BI13" s="2">
        <v>3160223610.2628598</v>
      </c>
      <c r="BJ13" s="2">
        <v>555467621.43261802</v>
      </c>
      <c r="BK13" s="2">
        <v>140185457.32731</v>
      </c>
      <c r="BL13" s="2">
        <v>503035966.479101</v>
      </c>
      <c r="BM13" s="2">
        <v>668140679.04272199</v>
      </c>
      <c r="BN13" s="2">
        <v>12041268190.4377</v>
      </c>
      <c r="BO13" s="2">
        <v>762708069.42808902</v>
      </c>
      <c r="BP13" s="2">
        <v>2407669404.1271</v>
      </c>
      <c r="BQ13" s="2">
        <v>1576003664.1168599</v>
      </c>
      <c r="BR13" s="2">
        <v>1543395855.8742499</v>
      </c>
      <c r="BS13" s="2">
        <v>5630477112.6728001</v>
      </c>
      <c r="BT13" s="2">
        <v>107404236.05405401</v>
      </c>
      <c r="BU13" s="2">
        <v>7269503510.46068</v>
      </c>
      <c r="BV13" s="2">
        <v>207291218.30242401</v>
      </c>
      <c r="BW13" s="2">
        <v>840867647.18193603</v>
      </c>
      <c r="BX13" s="2">
        <v>3192999530.6476898</v>
      </c>
      <c r="BY13" s="2">
        <v>62687480.784837499</v>
      </c>
      <c r="BZ13" s="2">
        <v>419196333.59173799</v>
      </c>
      <c r="CA13" s="2">
        <v>178888526.63234699</v>
      </c>
      <c r="CB13" s="2">
        <v>3065442706.0346899</v>
      </c>
      <c r="CC13" s="2">
        <v>1469789757.2495401</v>
      </c>
      <c r="CD13" s="2">
        <v>1686782242.51986</v>
      </c>
      <c r="CE13" s="2">
        <v>126839734.748062</v>
      </c>
      <c r="CF13" s="2">
        <v>215701758.67161199</v>
      </c>
      <c r="CG13" s="2">
        <v>662855338.18221498</v>
      </c>
      <c r="CH13" s="2">
        <v>0</v>
      </c>
      <c r="CI13" s="3" t="s">
        <v>15</v>
      </c>
      <c r="CJ13">
        <f t="shared" si="0"/>
        <v>195028188660.79254</v>
      </c>
      <c r="CK13">
        <f t="shared" si="1"/>
        <v>6185209181.9968996</v>
      </c>
      <c r="CL13">
        <f t="shared" si="2"/>
        <v>17322101340.420254</v>
      </c>
      <c r="CM13">
        <f t="shared" si="3"/>
        <v>46169573844.794205</v>
      </c>
      <c r="CN13">
        <f t="shared" si="4"/>
        <v>12562056492.342505</v>
      </c>
      <c r="CO13" t="str">
        <f t="shared" si="5"/>
        <v>KR2</v>
      </c>
      <c r="CP13" t="s">
        <v>7</v>
      </c>
      <c r="CQ13">
        <v>195028188660.79254</v>
      </c>
      <c r="CR13">
        <v>10851734807576.76</v>
      </c>
      <c r="CS13">
        <v>80409022274577.625</v>
      </c>
      <c r="CT13" t="str">
        <f t="shared" si="6"/>
        <v>Step1</v>
      </c>
    </row>
    <row r="14" spans="2:98" x14ac:dyDescent="0.25">
      <c r="B14" s="1" t="s">
        <v>26</v>
      </c>
      <c r="C14" s="2">
        <v>66458173132.5951</v>
      </c>
      <c r="D14" s="2">
        <v>1991273957.23668</v>
      </c>
      <c r="E14" s="2">
        <v>7942310459.1195297</v>
      </c>
      <c r="F14" s="2">
        <v>33036675310.605499</v>
      </c>
      <c r="G14" s="2">
        <v>54708096965.292999</v>
      </c>
      <c r="H14" s="2">
        <v>18431987335.767399</v>
      </c>
      <c r="I14" s="2">
        <v>13951223719.319799</v>
      </c>
      <c r="J14" s="2">
        <v>4961261419.0460396</v>
      </c>
      <c r="K14" s="2">
        <v>39131219392.752899</v>
      </c>
      <c r="L14" s="2">
        <v>34905133465.047798</v>
      </c>
      <c r="M14" s="2">
        <v>137335401773.347</v>
      </c>
      <c r="N14" s="2">
        <v>907770928922.99805</v>
      </c>
      <c r="O14" s="2">
        <v>79500076053.690308</v>
      </c>
      <c r="P14" s="2">
        <v>77767310312.834305</v>
      </c>
      <c r="Q14" s="2">
        <v>94873023973.860703</v>
      </c>
      <c r="R14" s="2">
        <v>44807091952.401703</v>
      </c>
      <c r="S14" s="2">
        <v>77389920528.842102</v>
      </c>
      <c r="T14" s="2">
        <v>32763525714.576199</v>
      </c>
      <c r="U14" s="2">
        <v>5892127079.0775003</v>
      </c>
      <c r="V14" s="2">
        <v>517239043765.42999</v>
      </c>
      <c r="W14" s="2">
        <v>126780936640.351</v>
      </c>
      <c r="X14" s="2">
        <v>4635728312.8230696</v>
      </c>
      <c r="Y14" s="2">
        <v>17900599722.4384</v>
      </c>
      <c r="Z14" s="2">
        <v>74935700593.907303</v>
      </c>
      <c r="AA14" s="2">
        <v>50996301625.462601</v>
      </c>
      <c r="AB14" s="2">
        <v>7546608263.71313</v>
      </c>
      <c r="AC14" s="2">
        <v>2959780173.5416698</v>
      </c>
      <c r="AD14" s="2">
        <v>59432731498.153297</v>
      </c>
      <c r="AE14" s="2">
        <v>139320530457.41299</v>
      </c>
      <c r="AF14" s="2">
        <v>916387136.09890401</v>
      </c>
      <c r="AG14" s="2">
        <v>28891142296.051102</v>
      </c>
      <c r="AH14" s="2">
        <v>29567009747.3246</v>
      </c>
      <c r="AI14" s="2">
        <v>18226798607.751202</v>
      </c>
      <c r="AJ14" s="2">
        <v>27014132357.7612</v>
      </c>
      <c r="AK14" s="2">
        <v>5425991883.5</v>
      </c>
      <c r="AL14" s="2">
        <v>27924713554.538799</v>
      </c>
      <c r="AM14" s="2">
        <v>55743947651.6688</v>
      </c>
      <c r="AN14" s="2">
        <v>36743833265.058403</v>
      </c>
      <c r="AO14" s="2">
        <v>6799302809.9525099</v>
      </c>
      <c r="AP14" s="2">
        <v>326098975175.367</v>
      </c>
      <c r="AQ14" s="2">
        <v>444192984.88771802</v>
      </c>
      <c r="AR14" s="2">
        <v>110742451474.00999</v>
      </c>
      <c r="AS14" s="2">
        <v>239389233724.992</v>
      </c>
      <c r="AT14" s="2">
        <v>77742654080.448898</v>
      </c>
      <c r="AU14" s="2">
        <v>462556916833.19897</v>
      </c>
      <c r="AV14" s="2">
        <v>158140867587.871</v>
      </c>
      <c r="AW14" s="2">
        <v>13494998677.762699</v>
      </c>
      <c r="AX14" s="2">
        <v>36754549944.607498</v>
      </c>
      <c r="AY14" s="2">
        <v>146601863511.18799</v>
      </c>
      <c r="AZ14" s="2">
        <v>24581790849.997398</v>
      </c>
      <c r="BA14" s="2">
        <v>66886902740.964401</v>
      </c>
      <c r="BB14" s="2">
        <v>27443296227.2714</v>
      </c>
      <c r="BC14" s="2">
        <v>63101121794.745399</v>
      </c>
      <c r="BD14" s="2">
        <v>38218060303.858002</v>
      </c>
      <c r="BE14" s="2">
        <v>182031042032.12701</v>
      </c>
      <c r="BF14" s="2">
        <v>34579834080.242996</v>
      </c>
      <c r="BG14" s="2">
        <v>229264465359.95599</v>
      </c>
      <c r="BH14" s="2">
        <v>103166302022.642</v>
      </c>
      <c r="BI14" s="2">
        <v>200131299086.457</v>
      </c>
      <c r="BJ14" s="2">
        <v>65158353324.244301</v>
      </c>
      <c r="BK14" s="2">
        <v>4699398144.1193705</v>
      </c>
      <c r="BL14" s="2">
        <v>17997522975.617599</v>
      </c>
      <c r="BM14" s="2">
        <v>26348211908.351398</v>
      </c>
      <c r="BN14" s="2">
        <v>316116915837.211</v>
      </c>
      <c r="BO14" s="2">
        <v>50619178146.753304</v>
      </c>
      <c r="BP14" s="2">
        <v>421964051201.15503</v>
      </c>
      <c r="BQ14" s="2">
        <v>111150902580.384</v>
      </c>
      <c r="BR14" s="2">
        <v>214400828511.957</v>
      </c>
      <c r="BS14" s="2">
        <v>213066063737.401</v>
      </c>
      <c r="BT14" s="2">
        <v>13965230979.098499</v>
      </c>
      <c r="BU14" s="2">
        <v>61085404994.057999</v>
      </c>
      <c r="BV14" s="2">
        <v>7652427643.0077295</v>
      </c>
      <c r="BW14" s="2">
        <v>82100728107.483307</v>
      </c>
      <c r="BX14" s="2">
        <v>323274429219.73199</v>
      </c>
      <c r="BY14" s="2">
        <v>1829316837.9650199</v>
      </c>
      <c r="BZ14" s="2">
        <v>74187954442.136902</v>
      </c>
      <c r="CA14" s="2">
        <v>17417467460.5</v>
      </c>
      <c r="CB14" s="2">
        <v>322878987303.34698</v>
      </c>
      <c r="CC14" s="2">
        <v>388236691472.11401</v>
      </c>
      <c r="CD14" s="2">
        <v>223400973395.65701</v>
      </c>
      <c r="CE14" s="2">
        <v>5612586153.5659504</v>
      </c>
      <c r="CF14" s="2">
        <v>10006039681.180901</v>
      </c>
      <c r="CG14" s="2">
        <v>85235003184.651703</v>
      </c>
      <c r="CH14" s="2">
        <v>4846187371.5265999</v>
      </c>
      <c r="CI14" s="3" t="s">
        <v>15</v>
      </c>
      <c r="CJ14">
        <f t="shared" si="0"/>
        <v>8577239654937.1631</v>
      </c>
      <c r="CK14">
        <f t="shared" si="1"/>
        <v>736286423266.60657</v>
      </c>
      <c r="CL14">
        <f t="shared" si="2"/>
        <v>595144461760.04285</v>
      </c>
      <c r="CM14">
        <f t="shared" si="3"/>
        <v>1697483303116.7407</v>
      </c>
      <c r="CN14">
        <f t="shared" si="4"/>
        <v>336173031282.92725</v>
      </c>
      <c r="CO14" t="str">
        <f t="shared" si="5"/>
        <v>US2</v>
      </c>
      <c r="CP14" t="s">
        <v>3</v>
      </c>
      <c r="CQ14">
        <v>8577239654937.1631</v>
      </c>
      <c r="CR14">
        <v>45997673299102.672</v>
      </c>
      <c r="CS14">
        <v>103198969486460.75</v>
      </c>
      <c r="CT14" t="str">
        <f t="shared" si="6"/>
        <v>Step1</v>
      </c>
    </row>
    <row r="15" spans="2:98" x14ac:dyDescent="0.25">
      <c r="B15" s="1" t="s">
        <v>32</v>
      </c>
      <c r="C15" s="2">
        <v>456996593.31892598</v>
      </c>
      <c r="D15" s="2">
        <v>0</v>
      </c>
      <c r="E15" s="2">
        <v>160580191.70601499</v>
      </c>
      <c r="F15" s="2">
        <v>45105254.344010197</v>
      </c>
      <c r="G15" s="2">
        <v>134136698.830615</v>
      </c>
      <c r="H15" s="2">
        <v>23487693.749118</v>
      </c>
      <c r="I15" s="2">
        <v>41771339.639372103</v>
      </c>
      <c r="J15" s="2">
        <v>47573174.070410199</v>
      </c>
      <c r="K15" s="2">
        <v>54104676.573119499</v>
      </c>
      <c r="L15" s="2">
        <v>42594086.500670202</v>
      </c>
      <c r="M15" s="2">
        <v>150203126.037011</v>
      </c>
      <c r="N15" s="2">
        <v>2231891717.59407</v>
      </c>
      <c r="O15" s="2">
        <v>198404261.45416901</v>
      </c>
      <c r="P15" s="2">
        <v>177632171.64204401</v>
      </c>
      <c r="Q15" s="2">
        <v>69351864.322581694</v>
      </c>
      <c r="R15" s="2">
        <v>2310595.8387614</v>
      </c>
      <c r="S15" s="2">
        <v>298131687.06255001</v>
      </c>
      <c r="T15" s="2">
        <v>88716899.922222003</v>
      </c>
      <c r="U15" s="2">
        <v>48973565.800104499</v>
      </c>
      <c r="V15" s="2">
        <v>594949293.84193802</v>
      </c>
      <c r="W15" s="2">
        <v>132123511.431457</v>
      </c>
      <c r="X15" s="2">
        <v>8861606.6076213997</v>
      </c>
      <c r="Y15" s="2">
        <v>12180969.1897003</v>
      </c>
      <c r="Z15" s="2">
        <v>72518292.842066199</v>
      </c>
      <c r="AA15" s="2">
        <v>147157547.01034901</v>
      </c>
      <c r="AB15" s="2">
        <v>73553949.709375799</v>
      </c>
      <c r="AC15" s="2">
        <v>10543540.684467601</v>
      </c>
      <c r="AD15" s="2">
        <v>410399690.81455302</v>
      </c>
      <c r="AE15" s="2">
        <v>987192822.49500597</v>
      </c>
      <c r="AF15" s="2">
        <v>954823.58256926201</v>
      </c>
      <c r="AG15" s="2">
        <v>36708434.4336145</v>
      </c>
      <c r="AH15" s="2">
        <v>45372570.348899499</v>
      </c>
      <c r="AI15" s="2">
        <v>43436819.753270604</v>
      </c>
      <c r="AJ15" s="2">
        <v>46797384.588923901</v>
      </c>
      <c r="AK15" s="2">
        <v>76838914.351753607</v>
      </c>
      <c r="AL15" s="2">
        <v>100648504.144572</v>
      </c>
      <c r="AM15" s="2">
        <v>40002687.393762603</v>
      </c>
      <c r="AN15" s="2">
        <v>21211673.478663798</v>
      </c>
      <c r="AO15" s="2">
        <v>2421187.1265187101</v>
      </c>
      <c r="AP15" s="2">
        <v>491960484.33787</v>
      </c>
      <c r="AQ15" s="2">
        <v>0</v>
      </c>
      <c r="AR15" s="2">
        <v>244918292.57798201</v>
      </c>
      <c r="AS15" s="2">
        <v>370157537.90057302</v>
      </c>
      <c r="AT15" s="2">
        <v>52362949.193159699</v>
      </c>
      <c r="AU15" s="2">
        <v>836157211.25025296</v>
      </c>
      <c r="AV15" s="2">
        <v>257812137.987342</v>
      </c>
      <c r="AW15" s="2">
        <v>36318600.766412102</v>
      </c>
      <c r="AX15" s="2">
        <v>88678027.420139506</v>
      </c>
      <c r="AY15" s="2">
        <v>177771050.093142</v>
      </c>
      <c r="AZ15" s="2">
        <v>48524637.551818401</v>
      </c>
      <c r="BA15" s="2">
        <v>177369244.07014</v>
      </c>
      <c r="BB15" s="2">
        <v>50750400.936968699</v>
      </c>
      <c r="BC15" s="2">
        <v>62465427.018566497</v>
      </c>
      <c r="BD15" s="2">
        <v>86492448.029733405</v>
      </c>
      <c r="BE15" s="2">
        <v>112827483.62213001</v>
      </c>
      <c r="BF15" s="2">
        <v>26840025.934924301</v>
      </c>
      <c r="BG15" s="2">
        <v>293190985.03270799</v>
      </c>
      <c r="BH15" s="2">
        <v>163590185.384307</v>
      </c>
      <c r="BI15" s="2">
        <v>637992537.16651404</v>
      </c>
      <c r="BJ15" s="2">
        <v>40606740.262907602</v>
      </c>
      <c r="BK15" s="2">
        <v>14692069.740031401</v>
      </c>
      <c r="BL15" s="2">
        <v>68171273.252722099</v>
      </c>
      <c r="BM15" s="2">
        <v>54375741.166736901</v>
      </c>
      <c r="BN15" s="2">
        <v>157643317.54610699</v>
      </c>
      <c r="BO15" s="2">
        <v>66995330.543351799</v>
      </c>
      <c r="BP15" s="2">
        <v>615928395.12570703</v>
      </c>
      <c r="BQ15" s="2">
        <v>219398524.63361099</v>
      </c>
      <c r="BR15" s="2">
        <v>567151838.63958895</v>
      </c>
      <c r="BS15" s="2">
        <v>1082150675.7058101</v>
      </c>
      <c r="BT15" s="2">
        <v>38176715.424609601</v>
      </c>
      <c r="BU15" s="2">
        <v>141728130.00549299</v>
      </c>
      <c r="BV15" s="2">
        <v>22915765.981662299</v>
      </c>
      <c r="BW15" s="2">
        <v>174484246.788349</v>
      </c>
      <c r="BX15" s="2">
        <v>362015188.95398498</v>
      </c>
      <c r="BY15" s="2">
        <v>6137811.4868751904</v>
      </c>
      <c r="BZ15" s="2">
        <v>251048469.40933099</v>
      </c>
      <c r="CA15" s="2">
        <v>52192470.125719398</v>
      </c>
      <c r="CB15" s="2">
        <v>393310902.118352</v>
      </c>
      <c r="CC15" s="2">
        <v>444315563.552149</v>
      </c>
      <c r="CD15" s="2">
        <v>191387144.79612499</v>
      </c>
      <c r="CE15" s="2">
        <v>23243396.4145796</v>
      </c>
      <c r="CF15" s="2">
        <v>31786711.214673501</v>
      </c>
      <c r="CG15" s="2">
        <v>173671942.010629</v>
      </c>
      <c r="CH15" s="2">
        <v>0</v>
      </c>
      <c r="CI15" s="3" t="s">
        <v>16</v>
      </c>
      <c r="CJ15">
        <f t="shared" si="0"/>
        <v>16545547853.408646</v>
      </c>
      <c r="CK15">
        <f t="shared" si="1"/>
        <v>1338887641.815577</v>
      </c>
      <c r="CL15">
        <f t="shared" si="2"/>
        <v>540916814.84404004</v>
      </c>
      <c r="CM15">
        <f t="shared" si="3"/>
        <v>1821778029.2635796</v>
      </c>
      <c r="CN15">
        <f t="shared" si="4"/>
        <v>207217948.78625277</v>
      </c>
      <c r="CO15" t="str">
        <f t="shared" si="5"/>
        <v>CN3</v>
      </c>
      <c r="CP15" t="s">
        <v>6</v>
      </c>
      <c r="CQ15">
        <v>16545547853.408646</v>
      </c>
      <c r="CR15">
        <v>514237740900.3927</v>
      </c>
      <c r="CS15">
        <v>57759664828974.578</v>
      </c>
      <c r="CT15" t="str">
        <f t="shared" si="6"/>
        <v>Step2</v>
      </c>
    </row>
    <row r="16" spans="2:98" x14ac:dyDescent="0.25">
      <c r="B16" s="1" t="s">
        <v>31</v>
      </c>
      <c r="C16" s="2">
        <v>36888506645.366501</v>
      </c>
      <c r="D16" s="2">
        <v>142506068.887339</v>
      </c>
      <c r="E16" s="2">
        <v>3473597507.9580798</v>
      </c>
      <c r="F16" s="2">
        <v>1621165195.67047</v>
      </c>
      <c r="G16" s="2">
        <v>23831150074.318901</v>
      </c>
      <c r="H16" s="2">
        <v>1851975600.88696</v>
      </c>
      <c r="I16" s="2">
        <v>1166456871.2606201</v>
      </c>
      <c r="J16" s="2">
        <v>4978402417.64396</v>
      </c>
      <c r="K16" s="2">
        <v>9704093560.7342491</v>
      </c>
      <c r="L16" s="2">
        <v>31879003798.142399</v>
      </c>
      <c r="M16" s="2">
        <v>10232089172.5793</v>
      </c>
      <c r="N16" s="2">
        <v>334628405009.49902</v>
      </c>
      <c r="O16" s="2">
        <v>22647273759.550201</v>
      </c>
      <c r="P16" s="2">
        <v>40662678880.972801</v>
      </c>
      <c r="Q16" s="2">
        <v>16437197979.7822</v>
      </c>
      <c r="R16" s="2">
        <v>10360855915.354099</v>
      </c>
      <c r="S16" s="2">
        <v>38144932748.177597</v>
      </c>
      <c r="T16" s="2">
        <v>1625712014.4633901</v>
      </c>
      <c r="U16" s="2">
        <v>14969607656.805599</v>
      </c>
      <c r="V16" s="2">
        <v>121826026968.688</v>
      </c>
      <c r="W16" s="2">
        <v>69432285771.317703</v>
      </c>
      <c r="X16" s="2">
        <v>905067070.81594801</v>
      </c>
      <c r="Y16" s="2">
        <v>14725469259.7829</v>
      </c>
      <c r="Z16" s="2">
        <v>47820606341.991699</v>
      </c>
      <c r="AA16" s="2">
        <v>21071412984.611801</v>
      </c>
      <c r="AB16" s="2">
        <v>12343825603.565599</v>
      </c>
      <c r="AC16" s="2">
        <v>2397610748.9054799</v>
      </c>
      <c r="AD16" s="2">
        <v>51782189340.902</v>
      </c>
      <c r="AE16" s="2">
        <v>128403756865.61099</v>
      </c>
      <c r="AF16" s="2">
        <v>171735865.20379001</v>
      </c>
      <c r="AG16" s="2">
        <v>11650676533.001499</v>
      </c>
      <c r="AH16" s="2">
        <v>8979210716.0545006</v>
      </c>
      <c r="AI16" s="2">
        <v>21511713650.327</v>
      </c>
      <c r="AJ16" s="2">
        <v>1666647335.8378</v>
      </c>
      <c r="AK16" s="2">
        <v>12179127811.886499</v>
      </c>
      <c r="AL16" s="2">
        <v>16356130453.9401</v>
      </c>
      <c r="AM16" s="2">
        <v>10770378369.7542</v>
      </c>
      <c r="AN16" s="2">
        <v>5403801312.6108904</v>
      </c>
      <c r="AO16" s="2">
        <v>737560344.00920105</v>
      </c>
      <c r="AP16" s="2">
        <v>368440304361.20801</v>
      </c>
      <c r="AQ16" s="2">
        <v>119400416.155927</v>
      </c>
      <c r="AR16" s="2">
        <v>166950922635.108</v>
      </c>
      <c r="AS16" s="2">
        <v>270361369528.297</v>
      </c>
      <c r="AT16" s="2">
        <v>35576435216.794601</v>
      </c>
      <c r="AU16" s="2">
        <v>194660247413.70999</v>
      </c>
      <c r="AV16" s="2">
        <v>55933475277.296799</v>
      </c>
      <c r="AW16" s="2">
        <v>13957902681.3001</v>
      </c>
      <c r="AX16" s="2">
        <v>9738516011.1639004</v>
      </c>
      <c r="AY16" s="2">
        <v>107676262527.905</v>
      </c>
      <c r="AZ16" s="2">
        <v>27043155791.026501</v>
      </c>
      <c r="BA16" s="2">
        <v>51010092121.845001</v>
      </c>
      <c r="BB16" s="2">
        <v>17473714680.802799</v>
      </c>
      <c r="BC16" s="2">
        <v>33455546764.2029</v>
      </c>
      <c r="BD16" s="2">
        <v>44131603155.124397</v>
      </c>
      <c r="BE16" s="2">
        <v>53394010710.354797</v>
      </c>
      <c r="BF16" s="2">
        <v>7347738872.0344896</v>
      </c>
      <c r="BG16" s="2">
        <v>83674718748.196701</v>
      </c>
      <c r="BH16" s="2">
        <v>50197458558.373497</v>
      </c>
      <c r="BI16" s="2">
        <v>128165537276.68201</v>
      </c>
      <c r="BJ16" s="2">
        <v>17242051072.794102</v>
      </c>
      <c r="BK16" s="2">
        <v>2831628016.2797098</v>
      </c>
      <c r="BL16" s="2">
        <v>12250982497.695101</v>
      </c>
      <c r="BM16" s="2">
        <v>19575046665.569099</v>
      </c>
      <c r="BN16" s="2">
        <v>346095262503.04498</v>
      </c>
      <c r="BO16" s="2">
        <v>38621374859.971497</v>
      </c>
      <c r="BP16" s="2">
        <v>159032290037.82599</v>
      </c>
      <c r="BQ16" s="2">
        <v>36455661191.652496</v>
      </c>
      <c r="BR16" s="2">
        <v>141776340166.63101</v>
      </c>
      <c r="BS16" s="2">
        <v>226090685816.20901</v>
      </c>
      <c r="BT16" s="2">
        <v>4041532047.3099599</v>
      </c>
      <c r="BU16" s="2">
        <v>34190745830.645</v>
      </c>
      <c r="BV16" s="2">
        <v>1097574468.1180799</v>
      </c>
      <c r="BW16" s="2">
        <v>15161545170.3078</v>
      </c>
      <c r="BX16" s="2">
        <v>147103416090.88199</v>
      </c>
      <c r="BY16" s="2">
        <v>5247797224.6462603</v>
      </c>
      <c r="BZ16" s="2">
        <v>27535156618.954399</v>
      </c>
      <c r="CA16" s="2">
        <v>6288749779.9470797</v>
      </c>
      <c r="CB16" s="2">
        <v>44074751189.092697</v>
      </c>
      <c r="CC16" s="2">
        <v>57613576415.768799</v>
      </c>
      <c r="CD16" s="2">
        <v>79583516561.085297</v>
      </c>
      <c r="CE16" s="2">
        <v>2339486319.7613201</v>
      </c>
      <c r="CF16" s="2">
        <v>7412051004.9468098</v>
      </c>
      <c r="CG16" s="2">
        <v>42913167678.9701</v>
      </c>
      <c r="CH16" s="2">
        <v>7495391502.5917101</v>
      </c>
      <c r="CI16" s="3" t="s">
        <v>16</v>
      </c>
      <c r="CJ16">
        <f t="shared" si="0"/>
        <v>4366759037705.1562</v>
      </c>
      <c r="CK16">
        <f t="shared" si="1"/>
        <v>425040036828.70654</v>
      </c>
      <c r="CL16">
        <f t="shared" si="2"/>
        <v>514723756693.96057</v>
      </c>
      <c r="CM16">
        <f t="shared" si="3"/>
        <v>1316573183812.1262</v>
      </c>
      <c r="CN16">
        <f t="shared" si="4"/>
        <v>372854773378.01825</v>
      </c>
      <c r="CO16" t="str">
        <f t="shared" si="5"/>
        <v>JP3</v>
      </c>
      <c r="CP16" t="s">
        <v>5</v>
      </c>
      <c r="CQ16">
        <v>4366759037705.1562</v>
      </c>
      <c r="CR16">
        <v>17956327246213.742</v>
      </c>
      <c r="CS16">
        <v>27397942321996.738</v>
      </c>
      <c r="CT16" t="str">
        <f t="shared" si="6"/>
        <v>Step2</v>
      </c>
    </row>
    <row r="17" spans="2:98" x14ac:dyDescent="0.25">
      <c r="B17" s="1" t="s">
        <v>33</v>
      </c>
      <c r="C17" s="2">
        <v>555360236.17318499</v>
      </c>
      <c r="D17" s="2">
        <v>0</v>
      </c>
      <c r="E17" s="2">
        <v>82040591.935778394</v>
      </c>
      <c r="F17" s="2">
        <v>44774433.385876499</v>
      </c>
      <c r="G17" s="2">
        <v>198643497.55511299</v>
      </c>
      <c r="H17" s="2">
        <v>16221197.0830938</v>
      </c>
      <c r="I17" s="2">
        <v>20512870.189321399</v>
      </c>
      <c r="J17" s="2">
        <v>19429345.206250198</v>
      </c>
      <c r="K17" s="2">
        <v>40736407.189988598</v>
      </c>
      <c r="L17" s="2">
        <v>58219491.022529699</v>
      </c>
      <c r="M17" s="2">
        <v>103966655.920984</v>
      </c>
      <c r="N17" s="2">
        <v>1928266224.99862</v>
      </c>
      <c r="O17" s="2">
        <v>119659961.59528901</v>
      </c>
      <c r="P17" s="2">
        <v>88814393.023377702</v>
      </c>
      <c r="Q17" s="2">
        <v>129366180.56952301</v>
      </c>
      <c r="R17" s="2">
        <v>69221131.371116593</v>
      </c>
      <c r="S17" s="2">
        <v>109700839.98646601</v>
      </c>
      <c r="T17" s="2">
        <v>15146134.118843401</v>
      </c>
      <c r="U17" s="2">
        <v>224777005.35542801</v>
      </c>
      <c r="V17" s="2">
        <v>2232528633.6293602</v>
      </c>
      <c r="W17" s="2">
        <v>123480543.452454</v>
      </c>
      <c r="X17" s="2">
        <v>489026.32637959201</v>
      </c>
      <c r="Y17" s="2">
        <v>7827467.8089297498</v>
      </c>
      <c r="Z17" s="2">
        <v>63632976.950167201</v>
      </c>
      <c r="AA17" s="2">
        <v>90234996.133036301</v>
      </c>
      <c r="AB17" s="2">
        <v>21667427.2523419</v>
      </c>
      <c r="AC17" s="2">
        <v>5225982.5703140805</v>
      </c>
      <c r="AD17" s="2">
        <v>124870335.71026</v>
      </c>
      <c r="AE17" s="2">
        <v>485216506.23926598</v>
      </c>
      <c r="AF17" s="2">
        <v>0</v>
      </c>
      <c r="AG17" s="2">
        <v>69456994.981746703</v>
      </c>
      <c r="AH17" s="2">
        <v>20456464.850276399</v>
      </c>
      <c r="AI17" s="2">
        <v>44695167.603881299</v>
      </c>
      <c r="AJ17" s="2">
        <v>15406371.7130084</v>
      </c>
      <c r="AK17" s="2">
        <v>24318601.358373199</v>
      </c>
      <c r="AL17" s="2">
        <v>71513308.985477895</v>
      </c>
      <c r="AM17" s="2">
        <v>47330173.214368097</v>
      </c>
      <c r="AN17" s="2">
        <v>14152013.674778299</v>
      </c>
      <c r="AO17" s="2">
        <v>6696042.0725251297</v>
      </c>
      <c r="AP17" s="2">
        <v>957510915.58272302</v>
      </c>
      <c r="AQ17" s="2">
        <v>0</v>
      </c>
      <c r="AR17" s="2">
        <v>286454069.89811999</v>
      </c>
      <c r="AS17" s="2">
        <v>1143532761.43244</v>
      </c>
      <c r="AT17" s="2">
        <v>141586490.601807</v>
      </c>
      <c r="AU17" s="2">
        <v>297158655.67435998</v>
      </c>
      <c r="AV17" s="2">
        <v>107272079.986996</v>
      </c>
      <c r="AW17" s="2">
        <v>32794917.0491932</v>
      </c>
      <c r="AX17" s="2">
        <v>13358632.8919596</v>
      </c>
      <c r="AY17" s="2">
        <v>69119453.898800299</v>
      </c>
      <c r="AZ17" s="2">
        <v>32382242.010416999</v>
      </c>
      <c r="BA17" s="2">
        <v>129877251.15866999</v>
      </c>
      <c r="BB17" s="2">
        <v>22906029.254765801</v>
      </c>
      <c r="BC17" s="2">
        <v>25991663.980246</v>
      </c>
      <c r="BD17" s="2">
        <v>70179533.318840697</v>
      </c>
      <c r="BE17" s="2">
        <v>89625787.967785999</v>
      </c>
      <c r="BF17" s="2">
        <v>9171051.45350096</v>
      </c>
      <c r="BG17" s="2">
        <v>250233852.92645001</v>
      </c>
      <c r="BH17" s="2">
        <v>110656315.64256001</v>
      </c>
      <c r="BI17" s="2">
        <v>214085780.237905</v>
      </c>
      <c r="BJ17" s="2">
        <v>34200948.010291502</v>
      </c>
      <c r="BK17" s="2">
        <v>11429339.2553607</v>
      </c>
      <c r="BL17" s="2">
        <v>35674178.123207197</v>
      </c>
      <c r="BM17" s="2">
        <v>45518317.978551701</v>
      </c>
      <c r="BN17" s="2">
        <v>735495594.87490702</v>
      </c>
      <c r="BO17" s="2">
        <v>46475590.115520403</v>
      </c>
      <c r="BP17" s="2">
        <v>287950665.47953302</v>
      </c>
      <c r="BQ17" s="2">
        <v>105759296.54302099</v>
      </c>
      <c r="BR17" s="2">
        <v>301989767.32951599</v>
      </c>
      <c r="BS17" s="2">
        <v>454660483.61732501</v>
      </c>
      <c r="BT17" s="2">
        <v>10445427.3217708</v>
      </c>
      <c r="BU17" s="2">
        <v>495869962.46407998</v>
      </c>
      <c r="BV17" s="2">
        <v>14859561.351482799</v>
      </c>
      <c r="BW17" s="2">
        <v>53914170.929887302</v>
      </c>
      <c r="BX17" s="2">
        <v>281633190.49682897</v>
      </c>
      <c r="BY17" s="2">
        <v>6116180.8300048104</v>
      </c>
      <c r="BZ17" s="2">
        <v>74766215.666069999</v>
      </c>
      <c r="CA17" s="2">
        <v>14305059.6225725</v>
      </c>
      <c r="CB17" s="2">
        <v>212123936.78800499</v>
      </c>
      <c r="CC17" s="2">
        <v>118086391.75706001</v>
      </c>
      <c r="CD17" s="2">
        <v>102968099.4958</v>
      </c>
      <c r="CE17" s="2">
        <v>9087485.6698555406</v>
      </c>
      <c r="CF17" s="2">
        <v>24030196.723118499</v>
      </c>
      <c r="CG17" s="2">
        <v>82994668.715702102</v>
      </c>
      <c r="CH17" s="2">
        <v>0</v>
      </c>
      <c r="CI17" s="3" t="s">
        <v>16</v>
      </c>
      <c r="CJ17">
        <f t="shared" si="0"/>
        <v>14858307845.334743</v>
      </c>
      <c r="CK17">
        <f t="shared" si="1"/>
        <v>690884805.5594759</v>
      </c>
      <c r="CL17">
        <f t="shared" si="2"/>
        <v>1107931368.9234462</v>
      </c>
      <c r="CM17">
        <f t="shared" si="3"/>
        <v>3357657517.6324077</v>
      </c>
      <c r="CN17">
        <f t="shared" si="4"/>
        <v>786306943.30879307</v>
      </c>
      <c r="CO17" t="str">
        <f t="shared" si="5"/>
        <v>KR3</v>
      </c>
      <c r="CP17" t="s">
        <v>7</v>
      </c>
      <c r="CQ17">
        <v>14858307845.334743</v>
      </c>
      <c r="CR17">
        <v>1088119368942.1074</v>
      </c>
      <c r="CS17">
        <v>11455075952077.828</v>
      </c>
      <c r="CT17" t="str">
        <f t="shared" si="6"/>
        <v>Step2</v>
      </c>
    </row>
    <row r="18" spans="2:98" ht="15.75" thickBot="1" x14ac:dyDescent="0.3">
      <c r="B18" s="4" t="s">
        <v>30</v>
      </c>
      <c r="C18" s="5">
        <v>7652386390.5188303</v>
      </c>
      <c r="D18" s="5">
        <v>149526576.97972301</v>
      </c>
      <c r="E18" s="5">
        <v>607486984.19410098</v>
      </c>
      <c r="F18" s="5">
        <v>1950846024.7814901</v>
      </c>
      <c r="G18" s="5">
        <v>4161121172.8368402</v>
      </c>
      <c r="H18" s="5">
        <v>1445454197.4379101</v>
      </c>
      <c r="I18" s="5">
        <v>974544888.66412795</v>
      </c>
      <c r="J18" s="5">
        <v>427758246.70068598</v>
      </c>
      <c r="K18" s="5">
        <v>2443213453.7467399</v>
      </c>
      <c r="L18" s="5">
        <v>2364608854.8624601</v>
      </c>
      <c r="M18" s="5">
        <v>8455940103.0587902</v>
      </c>
      <c r="N18" s="5">
        <v>74010686348.088501</v>
      </c>
      <c r="O18" s="5">
        <v>5637966393.9312</v>
      </c>
      <c r="P18" s="5">
        <v>5298041670.2482405</v>
      </c>
      <c r="Q18" s="5">
        <v>5794961967.5981703</v>
      </c>
      <c r="R18" s="5">
        <v>2730318615.1023102</v>
      </c>
      <c r="S18" s="5">
        <v>9255622503.4423008</v>
      </c>
      <c r="T18" s="5">
        <v>2198629045.5640898</v>
      </c>
      <c r="U18" s="5">
        <v>1152887691.7183599</v>
      </c>
      <c r="V18" s="5">
        <v>41767002880.599297</v>
      </c>
      <c r="W18" s="5">
        <v>12329877369.048401</v>
      </c>
      <c r="X18" s="5">
        <v>316213950.67289501</v>
      </c>
      <c r="Y18" s="5">
        <v>1283195023.8038599</v>
      </c>
      <c r="Z18" s="5">
        <v>4804675485.0310402</v>
      </c>
      <c r="AA18" s="5">
        <v>4498043608.3572903</v>
      </c>
      <c r="AB18" s="5">
        <v>736294076.84288704</v>
      </c>
      <c r="AC18" s="5">
        <v>527894795.46043402</v>
      </c>
      <c r="AD18" s="5">
        <v>4752617641.9393301</v>
      </c>
      <c r="AE18" s="5">
        <v>9640767168.0963192</v>
      </c>
      <c r="AF18" s="5">
        <v>73624713.889017001</v>
      </c>
      <c r="AG18" s="5">
        <v>1763633704.1603</v>
      </c>
      <c r="AH18" s="5">
        <v>2118340738.51527</v>
      </c>
      <c r="AI18" s="5">
        <v>2030551623.1035199</v>
      </c>
      <c r="AJ18" s="5">
        <v>3382380493.1902099</v>
      </c>
      <c r="AK18" s="5">
        <v>1429180706.2097299</v>
      </c>
      <c r="AL18" s="5">
        <v>1665590972.8615501</v>
      </c>
      <c r="AM18" s="5">
        <v>4098857394.59374</v>
      </c>
      <c r="AN18" s="5">
        <v>2744067008.1775198</v>
      </c>
      <c r="AO18" s="5">
        <v>652027686.18182695</v>
      </c>
      <c r="AP18" s="5">
        <v>29956751227.993</v>
      </c>
      <c r="AQ18" s="5">
        <v>33873676.261754602</v>
      </c>
      <c r="AR18" s="5">
        <v>15366815363.5655</v>
      </c>
      <c r="AS18" s="5">
        <v>27564689606.181499</v>
      </c>
      <c r="AT18" s="5">
        <v>5837766776.2500095</v>
      </c>
      <c r="AU18" s="5">
        <v>35379793810.814201</v>
      </c>
      <c r="AV18" s="5">
        <v>9338363500.2234993</v>
      </c>
      <c r="AW18" s="5">
        <v>1026435351.26196</v>
      </c>
      <c r="AX18" s="5">
        <v>2882327202.41082</v>
      </c>
      <c r="AY18" s="5">
        <v>10240685665.130301</v>
      </c>
      <c r="AZ18" s="5">
        <v>2119433520.35252</v>
      </c>
      <c r="BA18" s="5">
        <v>4176179101.8053198</v>
      </c>
      <c r="BB18" s="5">
        <v>1859115116.4226201</v>
      </c>
      <c r="BC18" s="5">
        <v>3885227693.96912</v>
      </c>
      <c r="BD18" s="5">
        <v>3115923614.4927201</v>
      </c>
      <c r="BE18" s="5">
        <v>12909231645.7195</v>
      </c>
      <c r="BF18" s="5">
        <v>2355815074.1027002</v>
      </c>
      <c r="BG18" s="5">
        <v>14003757882.205999</v>
      </c>
      <c r="BH18" s="5">
        <v>6286435084.0466995</v>
      </c>
      <c r="BI18" s="5">
        <v>23935155157.2845</v>
      </c>
      <c r="BJ18" s="5">
        <v>4372516237.3497601</v>
      </c>
      <c r="BK18" s="5">
        <v>919511444.02126098</v>
      </c>
      <c r="BL18" s="5">
        <v>1453298243.8718901</v>
      </c>
      <c r="BM18" s="5">
        <v>2562453238.89077</v>
      </c>
      <c r="BN18" s="5">
        <v>21563079647.034199</v>
      </c>
      <c r="BO18" s="5">
        <v>3628609013.8943601</v>
      </c>
      <c r="BP18" s="5">
        <v>27055199541.771</v>
      </c>
      <c r="BQ18" s="5">
        <v>9803879712.4301395</v>
      </c>
      <c r="BR18" s="5">
        <v>20918279389.513401</v>
      </c>
      <c r="BS18" s="5">
        <v>38001628344.4543</v>
      </c>
      <c r="BT18" s="5">
        <v>1116748321.2021599</v>
      </c>
      <c r="BU18" s="5">
        <v>4227016398.6821699</v>
      </c>
      <c r="BV18" s="5">
        <v>614814169.22906399</v>
      </c>
      <c r="BW18" s="5">
        <v>5011764842.7576799</v>
      </c>
      <c r="BX18" s="5">
        <v>23161131240.145</v>
      </c>
      <c r="BY18" s="5">
        <v>203794552.978755</v>
      </c>
      <c r="BZ18" s="5">
        <v>9288911693.0188599</v>
      </c>
      <c r="CA18" s="5">
        <v>4587678894.4854498</v>
      </c>
      <c r="CB18" s="5">
        <v>19258365015.233101</v>
      </c>
      <c r="CC18" s="5">
        <v>28547078216.220299</v>
      </c>
      <c r="CD18" s="5">
        <v>16683812934.4748</v>
      </c>
      <c r="CE18" s="5">
        <v>538226001.32605803</v>
      </c>
      <c r="CF18" s="5">
        <v>919194675.00738597</v>
      </c>
      <c r="CG18" s="5">
        <v>6499929090.0020399</v>
      </c>
      <c r="CH18" s="5">
        <v>672465396.64123201</v>
      </c>
      <c r="CI18" s="6" t="s">
        <v>16</v>
      </c>
      <c r="CJ18">
        <f t="shared" si="0"/>
        <v>701210000495.33887</v>
      </c>
      <c r="CK18">
        <f t="shared" si="1"/>
        <v>60757438071.244431</v>
      </c>
      <c r="CL18">
        <f t="shared" si="2"/>
        <v>41409351813.730156</v>
      </c>
      <c r="CM18">
        <f t="shared" si="3"/>
        <v>135277823682.84201</v>
      </c>
      <c r="CN18">
        <f t="shared" si="4"/>
        <v>23797425823.116474</v>
      </c>
      <c r="CO18" t="str">
        <f t="shared" si="5"/>
        <v>US3</v>
      </c>
      <c r="CP18" t="s">
        <v>3</v>
      </c>
      <c r="CQ18">
        <v>701210000495.33887</v>
      </c>
      <c r="CR18">
        <v>4177233331268.9526</v>
      </c>
      <c r="CS18">
        <v>14535577331729.133</v>
      </c>
      <c r="CT18" t="str">
        <f t="shared" si="6"/>
        <v>Step2</v>
      </c>
    </row>
    <row r="19" spans="2:98" ht="15.75" thickBot="1" x14ac:dyDescent="0.3"/>
    <row r="20" spans="2:98" ht="15.75" thickBot="1" x14ac:dyDescent="0.3">
      <c r="B20" s="22" t="s">
        <v>143</v>
      </c>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4"/>
      <c r="CP20" s="42" t="s">
        <v>53</v>
      </c>
      <c r="CQ20" s="43"/>
      <c r="CR20" s="43"/>
      <c r="CS20" s="43"/>
      <c r="CT20" s="44"/>
    </row>
    <row r="21" spans="2:98" x14ac:dyDescent="0.25">
      <c r="C21">
        <v>10</v>
      </c>
      <c r="D21" t="s">
        <v>74</v>
      </c>
      <c r="E21">
        <v>11</v>
      </c>
      <c r="F21">
        <v>12</v>
      </c>
      <c r="G21">
        <v>13</v>
      </c>
      <c r="H21">
        <v>14</v>
      </c>
      <c r="I21">
        <v>15</v>
      </c>
      <c r="J21">
        <v>16</v>
      </c>
      <c r="K21">
        <v>17</v>
      </c>
      <c r="L21" t="s">
        <v>75</v>
      </c>
      <c r="M21">
        <v>19</v>
      </c>
      <c r="N21" t="s">
        <v>76</v>
      </c>
      <c r="O21" t="s">
        <v>77</v>
      </c>
      <c r="P21" t="s">
        <v>78</v>
      </c>
      <c r="Q21" t="s">
        <v>79</v>
      </c>
      <c r="R21" t="s">
        <v>80</v>
      </c>
      <c r="S21" t="s">
        <v>81</v>
      </c>
      <c r="T21" t="s">
        <v>82</v>
      </c>
      <c r="U21" t="s">
        <v>83</v>
      </c>
      <c r="V21">
        <v>21</v>
      </c>
      <c r="W21">
        <v>22</v>
      </c>
      <c r="X21" t="s">
        <v>84</v>
      </c>
      <c r="Y21" t="s">
        <v>85</v>
      </c>
      <c r="Z21">
        <v>23</v>
      </c>
      <c r="AA21" t="s">
        <v>86</v>
      </c>
      <c r="AB21" t="s">
        <v>87</v>
      </c>
      <c r="AC21" t="s">
        <v>88</v>
      </c>
      <c r="AD21" t="s">
        <v>89</v>
      </c>
      <c r="AE21">
        <v>24</v>
      </c>
      <c r="AF21" t="s">
        <v>90</v>
      </c>
      <c r="AG21" t="s">
        <v>91</v>
      </c>
      <c r="AH21" t="s">
        <v>92</v>
      </c>
      <c r="AI21" t="s">
        <v>93</v>
      </c>
      <c r="AJ21" t="s">
        <v>94</v>
      </c>
      <c r="AK21" t="s">
        <v>95</v>
      </c>
      <c r="AL21" t="s">
        <v>96</v>
      </c>
      <c r="AM21" t="s">
        <v>97</v>
      </c>
      <c r="AN21" t="s">
        <v>98</v>
      </c>
      <c r="AO21" t="s">
        <v>99</v>
      </c>
      <c r="AP21" t="s">
        <v>100</v>
      </c>
      <c r="AQ21" t="s">
        <v>101</v>
      </c>
      <c r="AR21" t="s">
        <v>102</v>
      </c>
      <c r="AS21" t="s">
        <v>103</v>
      </c>
      <c r="AT21" t="s">
        <v>104</v>
      </c>
      <c r="AU21" t="s">
        <v>105</v>
      </c>
      <c r="AV21" t="s">
        <v>106</v>
      </c>
      <c r="AW21" t="s">
        <v>107</v>
      </c>
      <c r="AX21" t="s">
        <v>108</v>
      </c>
      <c r="AY21" t="s">
        <v>109</v>
      </c>
      <c r="AZ21" t="s">
        <v>110</v>
      </c>
      <c r="BA21" t="s">
        <v>111</v>
      </c>
      <c r="BB21" t="s">
        <v>112</v>
      </c>
      <c r="BC21" t="s">
        <v>113</v>
      </c>
      <c r="BD21" t="s">
        <v>114</v>
      </c>
      <c r="BE21" t="s">
        <v>115</v>
      </c>
      <c r="BF21" t="s">
        <v>116</v>
      </c>
      <c r="BG21" t="s">
        <v>117</v>
      </c>
      <c r="BH21" t="s">
        <v>118</v>
      </c>
      <c r="BI21" t="s">
        <v>119</v>
      </c>
      <c r="BJ21" t="s">
        <v>120</v>
      </c>
      <c r="BK21" t="s">
        <v>121</v>
      </c>
      <c r="BL21" t="s">
        <v>122</v>
      </c>
      <c r="BM21" t="s">
        <v>123</v>
      </c>
      <c r="BN21" t="s">
        <v>124</v>
      </c>
      <c r="BO21" t="s">
        <v>125</v>
      </c>
      <c r="BP21" t="s">
        <v>126</v>
      </c>
      <c r="BQ21" t="s">
        <v>127</v>
      </c>
      <c r="BR21" t="s">
        <v>128</v>
      </c>
      <c r="BS21" t="s">
        <v>129</v>
      </c>
      <c r="BT21" t="s">
        <v>130</v>
      </c>
      <c r="BU21" t="s">
        <v>131</v>
      </c>
      <c r="BV21" t="s">
        <v>132</v>
      </c>
      <c r="BW21" t="s">
        <v>133</v>
      </c>
      <c r="BX21" t="s">
        <v>134</v>
      </c>
      <c r="BY21" t="s">
        <v>135</v>
      </c>
      <c r="BZ21">
        <v>30</v>
      </c>
      <c r="CA21">
        <v>31</v>
      </c>
      <c r="CB21">
        <v>32</v>
      </c>
      <c r="CC21" t="s">
        <v>136</v>
      </c>
      <c r="CD21" t="s">
        <v>137</v>
      </c>
      <c r="CE21" t="s">
        <v>138</v>
      </c>
      <c r="CF21" t="s">
        <v>139</v>
      </c>
      <c r="CG21">
        <v>43</v>
      </c>
      <c r="CH21">
        <v>62</v>
      </c>
      <c r="CI21" t="s">
        <v>20</v>
      </c>
      <c r="CJ21" s="16" t="s">
        <v>52</v>
      </c>
      <c r="CK21" s="16" t="s">
        <v>53</v>
      </c>
      <c r="CL21" s="16" t="s">
        <v>145</v>
      </c>
      <c r="CM21" s="16" t="s">
        <v>146</v>
      </c>
      <c r="CN21" s="16" t="s">
        <v>147</v>
      </c>
      <c r="CQ21" s="2" t="s">
        <v>12</v>
      </c>
      <c r="CR21" s="2" t="s">
        <v>11</v>
      </c>
      <c r="CS21" s="2" t="s">
        <v>13</v>
      </c>
    </row>
    <row r="22" spans="2:98" x14ac:dyDescent="0.25">
      <c r="B22" t="s">
        <v>6</v>
      </c>
      <c r="C22">
        <v>1781991.5020781499</v>
      </c>
      <c r="D22">
        <v>68.890757453706598</v>
      </c>
      <c r="E22">
        <v>790701.164846987</v>
      </c>
      <c r="F22">
        <v>89930.0993223884</v>
      </c>
      <c r="G22">
        <v>193918.40269542401</v>
      </c>
      <c r="H22">
        <v>78500</v>
      </c>
      <c r="I22">
        <v>60410.895663641699</v>
      </c>
      <c r="J22">
        <v>61942.9037748767</v>
      </c>
      <c r="K22">
        <v>164309.23515233101</v>
      </c>
      <c r="L22">
        <v>102953.99372565599</v>
      </c>
      <c r="M22">
        <v>575381.98152625095</v>
      </c>
      <c r="N22">
        <v>3565888.4462646898</v>
      </c>
      <c r="O22">
        <v>719158.77044935804</v>
      </c>
      <c r="P22">
        <v>450468.67160204798</v>
      </c>
      <c r="Q22">
        <v>173242.11765226899</v>
      </c>
      <c r="R22">
        <v>545.23312647567695</v>
      </c>
      <c r="S22">
        <v>484842.04772872798</v>
      </c>
      <c r="T22">
        <v>40957.396176592403</v>
      </c>
      <c r="U22">
        <v>122414.70463408</v>
      </c>
      <c r="V22">
        <v>6372104.0140424296</v>
      </c>
      <c r="W22">
        <v>281556.04462196497</v>
      </c>
      <c r="X22">
        <v>8267.7703549668804</v>
      </c>
      <c r="Y22">
        <v>14160.300754169</v>
      </c>
      <c r="Z22">
        <v>184943.31295813899</v>
      </c>
      <c r="AA22">
        <v>167507.268563486</v>
      </c>
      <c r="AB22">
        <v>118799.926328288</v>
      </c>
      <c r="AC22">
        <v>40559.936455703799</v>
      </c>
      <c r="AD22">
        <v>573062.21969264501</v>
      </c>
      <c r="AE22">
        <v>910707.33960239403</v>
      </c>
      <c r="AF22">
        <v>470.31531936106302</v>
      </c>
      <c r="AG22">
        <v>65513.782906367102</v>
      </c>
      <c r="AH22">
        <v>70598.747490788694</v>
      </c>
      <c r="AI22">
        <v>19411.625820163699</v>
      </c>
      <c r="AJ22">
        <v>38844.419772548099</v>
      </c>
      <c r="AK22">
        <v>123841.59316212199</v>
      </c>
      <c r="AL22">
        <v>109957.16250373</v>
      </c>
      <c r="AM22">
        <v>154259.06446437899</v>
      </c>
      <c r="AN22">
        <v>23308.650999447</v>
      </c>
      <c r="AO22">
        <v>6684.41025422434</v>
      </c>
      <c r="AP22">
        <v>1360992.6697495501</v>
      </c>
      <c r="AQ22">
        <v>100357.92852905201</v>
      </c>
      <c r="AR22">
        <v>1677987.3293323701</v>
      </c>
      <c r="AS22">
        <v>634622.69203855295</v>
      </c>
      <c r="AT22">
        <v>102563.19273992001</v>
      </c>
      <c r="AU22">
        <v>1657088.8879126699</v>
      </c>
      <c r="AV22">
        <v>199902.25909209499</v>
      </c>
      <c r="AW22">
        <v>35617.398779728101</v>
      </c>
      <c r="AX22">
        <v>209697.748993649</v>
      </c>
      <c r="AY22">
        <v>368693.525830928</v>
      </c>
      <c r="AZ22">
        <v>32296.310207609298</v>
      </c>
      <c r="BA22">
        <v>235919.888906915</v>
      </c>
      <c r="BB22">
        <v>136483.300169978</v>
      </c>
      <c r="BC22">
        <v>279101.22001509398</v>
      </c>
      <c r="BD22">
        <v>107122.911772377</v>
      </c>
      <c r="BE22">
        <v>186564.249853146</v>
      </c>
      <c r="BF22">
        <v>0</v>
      </c>
      <c r="BG22">
        <v>527796.090991896</v>
      </c>
      <c r="BH22">
        <v>268376.202881006</v>
      </c>
      <c r="BI22">
        <v>786886.40138748498</v>
      </c>
      <c r="BJ22">
        <v>12897.065260878901</v>
      </c>
      <c r="BK22">
        <v>46810.302914574597</v>
      </c>
      <c r="BL22">
        <v>65931.231485795506</v>
      </c>
      <c r="BM22">
        <v>53578.7539204321</v>
      </c>
      <c r="BN22">
        <v>722253.516737976</v>
      </c>
      <c r="BO22">
        <v>367391.71727295697</v>
      </c>
      <c r="BP22">
        <v>1240119.0493844999</v>
      </c>
      <c r="BQ22">
        <v>617491.09276913304</v>
      </c>
      <c r="BR22">
        <v>694891.60700323002</v>
      </c>
      <c r="BS22">
        <v>911764.23078448302</v>
      </c>
      <c r="BT22">
        <v>37752.218250824997</v>
      </c>
      <c r="BU22">
        <v>217588.098702074</v>
      </c>
      <c r="BV22">
        <v>13908.2318883766</v>
      </c>
      <c r="BW22">
        <v>149531.518434817</v>
      </c>
      <c r="BX22">
        <v>301917.70107989199</v>
      </c>
      <c r="BY22">
        <v>1726.1288978080499</v>
      </c>
      <c r="BZ22">
        <v>259836.77658973899</v>
      </c>
      <c r="CA22">
        <v>97223.618550343497</v>
      </c>
      <c r="CB22">
        <v>554103.48175696901</v>
      </c>
      <c r="CC22">
        <v>807571.92488084105</v>
      </c>
      <c r="CD22">
        <v>506459.07691342098</v>
      </c>
      <c r="CE22">
        <v>27965.172133712102</v>
      </c>
      <c r="CF22">
        <v>56750.067670517303</v>
      </c>
      <c r="CG22">
        <v>456117.168060817</v>
      </c>
      <c r="CH22">
        <v>35832.982188108399</v>
      </c>
      <c r="CI22" t="s">
        <v>21</v>
      </c>
      <c r="CJ22">
        <f>SUM(C22:CH22)</f>
        <v>35907667.305960968</v>
      </c>
      <c r="CK22">
        <f>SUM(CH22,AV22,AU22,AR22)</f>
        <v>3570811.4585252432</v>
      </c>
      <c r="CL22">
        <f>SUM(AI22,AT22,BB22,BH22,BO22,BN22,BY22)</f>
        <v>1618205.6845198087</v>
      </c>
      <c r="CM22">
        <f>SUM(CD22,BN22,BG22,BE22,AY22,AS22,AP22,BF22)</f>
        <v>4307381.8221154697</v>
      </c>
      <c r="CN22">
        <f>SUM(BY22,BN22,AI22)</f>
        <v>743391.27145594778</v>
      </c>
      <c r="CO22" t="str">
        <f>B22</f>
        <v>CN</v>
      </c>
      <c r="CP22" t="s">
        <v>6</v>
      </c>
      <c r="CQ22">
        <v>163494.24480506699</v>
      </c>
      <c r="CR22">
        <v>3570811.4585252432</v>
      </c>
      <c r="CS22">
        <v>303953775.36420149</v>
      </c>
      <c r="CT22" t="str">
        <f>CI3</f>
        <v>NoStep</v>
      </c>
    </row>
    <row r="23" spans="2:98" x14ac:dyDescent="0.25">
      <c r="B23" t="s">
        <v>5</v>
      </c>
      <c r="C23">
        <v>6252612.8200051198</v>
      </c>
      <c r="D23">
        <v>43538.836822456396</v>
      </c>
      <c r="E23">
        <v>1401918.2334918999</v>
      </c>
      <c r="F23">
        <v>203016.32450261901</v>
      </c>
      <c r="G23">
        <v>6385352.54796643</v>
      </c>
      <c r="H23">
        <v>1254028.7558074601</v>
      </c>
      <c r="I23">
        <v>517224.359415985</v>
      </c>
      <c r="J23">
        <v>702665.98875407199</v>
      </c>
      <c r="K23">
        <v>0</v>
      </c>
      <c r="L23">
        <v>7895736.2631999701</v>
      </c>
      <c r="M23">
        <v>1521071.6773502899</v>
      </c>
      <c r="N23">
        <v>95472191.155305699</v>
      </c>
      <c r="O23">
        <v>877642.08277761796</v>
      </c>
      <c r="P23">
        <v>11672984.930015501</v>
      </c>
      <c r="Q23">
        <v>6001814.1896255203</v>
      </c>
      <c r="R23">
        <v>3539714.7231084299</v>
      </c>
      <c r="S23">
        <v>11388847.9397556</v>
      </c>
      <c r="T23">
        <v>546306.31982831995</v>
      </c>
      <c r="U23">
        <v>3988605.7442699601</v>
      </c>
      <c r="V23">
        <v>31204683.975999601</v>
      </c>
      <c r="W23">
        <v>21629505.2707352</v>
      </c>
      <c r="X23">
        <v>89252.535099633998</v>
      </c>
      <c r="Y23">
        <v>1244498.5630403501</v>
      </c>
      <c r="Z23">
        <v>14814395.577132801</v>
      </c>
      <c r="AA23">
        <v>5359619.66464628</v>
      </c>
      <c r="AB23">
        <v>2767719.0680430001</v>
      </c>
      <c r="AC23">
        <v>953147.65390062903</v>
      </c>
      <c r="AD23">
        <v>7911549.9785190299</v>
      </c>
      <c r="AE23">
        <v>23039599.392027199</v>
      </c>
      <c r="AF23">
        <v>34492.769116725503</v>
      </c>
      <c r="AG23">
        <v>2883783.4285004102</v>
      </c>
      <c r="AH23">
        <v>950358.35938542197</v>
      </c>
      <c r="AI23">
        <v>2727788.7454678798</v>
      </c>
      <c r="AJ23">
        <v>309870.49708600499</v>
      </c>
      <c r="AK23">
        <v>3391171.2312363498</v>
      </c>
      <c r="AL23">
        <v>3194995.0198775101</v>
      </c>
      <c r="AM23">
        <v>6532648.3619684801</v>
      </c>
      <c r="AN23">
        <v>2147308.97402434</v>
      </c>
      <c r="AO23">
        <v>417064.64562473999</v>
      </c>
      <c r="AP23">
        <v>130216030.579082</v>
      </c>
      <c r="AQ23">
        <v>1185227.397601</v>
      </c>
      <c r="AR23">
        <v>70855572.452393904</v>
      </c>
      <c r="AS23">
        <v>124332000</v>
      </c>
      <c r="AT23">
        <v>6928271.6725521702</v>
      </c>
      <c r="AU23">
        <v>44818471.199351199</v>
      </c>
      <c r="AV23">
        <v>13775905.973018801</v>
      </c>
      <c r="AW23">
        <v>1247458.0181431901</v>
      </c>
      <c r="AX23">
        <v>4095316.50153413</v>
      </c>
      <c r="AY23">
        <v>27898484.8223745</v>
      </c>
      <c r="AZ23">
        <v>5158848.0689779203</v>
      </c>
      <c r="BA23">
        <v>12518195.237986</v>
      </c>
      <c r="BB23">
        <v>5708599.6813112302</v>
      </c>
      <c r="BC23">
        <v>678336.32147274597</v>
      </c>
      <c r="BD23">
        <v>7294088.5843359297</v>
      </c>
      <c r="BE23">
        <v>10042520.1065637</v>
      </c>
      <c r="BF23">
        <v>4438804.6638784101</v>
      </c>
      <c r="BG23">
        <v>32066382.240165401</v>
      </c>
      <c r="BH23">
        <v>14372575.933866</v>
      </c>
      <c r="BI23">
        <v>44229448.019160897</v>
      </c>
      <c r="BJ23">
        <v>2980978.7904724302</v>
      </c>
      <c r="BK23">
        <v>3426629.7024884098</v>
      </c>
      <c r="BL23">
        <v>3379189.2833896801</v>
      </c>
      <c r="BM23">
        <v>7055068.0926310299</v>
      </c>
      <c r="BN23">
        <v>118760696.991263</v>
      </c>
      <c r="BO23">
        <v>10236748.3109165</v>
      </c>
      <c r="BP23">
        <v>37620242.530983202</v>
      </c>
      <c r="BQ23">
        <v>5862878.4149520304</v>
      </c>
      <c r="BR23">
        <v>42445684.656756297</v>
      </c>
      <c r="BS23">
        <v>71003661.383348003</v>
      </c>
      <c r="BT23">
        <v>2726667.3425332899</v>
      </c>
      <c r="BU23">
        <v>6559206.84672557</v>
      </c>
      <c r="BV23">
        <v>331475.278185428</v>
      </c>
      <c r="BW23">
        <v>4767109.2439890299</v>
      </c>
      <c r="BX23">
        <v>55300565.899204999</v>
      </c>
      <c r="BY23">
        <v>2762825.76100903</v>
      </c>
      <c r="BZ23">
        <v>6909478.2794901002</v>
      </c>
      <c r="CA23">
        <v>5087903.1811786499</v>
      </c>
      <c r="CB23">
        <v>22277764.377360702</v>
      </c>
      <c r="CC23">
        <v>22058160.934165299</v>
      </c>
      <c r="CD23">
        <v>9761198.9630242903</v>
      </c>
      <c r="CE23">
        <v>2121766.32264541</v>
      </c>
      <c r="CF23">
        <v>2583141.37221561</v>
      </c>
      <c r="CG23">
        <v>15056252.407203</v>
      </c>
      <c r="CH23">
        <v>14099401.7169466</v>
      </c>
      <c r="CI23" t="s">
        <v>21</v>
      </c>
      <c r="CJ23">
        <f t="shared" ref="CJ23:CJ37" si="7">SUM(C23:CH23)</f>
        <v>1328303960.1602805</v>
      </c>
      <c r="CK23">
        <f t="shared" ref="CK23:CK37" si="8">SUM(CH23,AV23,AU23,AR23)</f>
        <v>143549351.34171051</v>
      </c>
      <c r="CL23">
        <f t="shared" ref="CL23:CL37" si="9">SUM(AI23,AT23,BB23,BH23,BO23,BN23,BY23)</f>
        <v>161497507.09638584</v>
      </c>
      <c r="CM23">
        <f t="shared" ref="CM23:CM37" si="10">SUM(CD23,BN23,BG23,BE23,AY23,AS23,AP23,BF23)</f>
        <v>457516118.36635131</v>
      </c>
      <c r="CN23">
        <f t="shared" ref="CN23:CN37" si="11">SUM(BY23,BN23,AI23)</f>
        <v>124251311.49773993</v>
      </c>
      <c r="CO23" t="str">
        <f t="shared" ref="CO23:CO37" si="12">B23</f>
        <v>JP</v>
      </c>
      <c r="CP23" t="s">
        <v>5</v>
      </c>
      <c r="CQ23">
        <v>64636333.84102951</v>
      </c>
      <c r="CR23">
        <v>143549351.34171051</v>
      </c>
      <c r="CS23">
        <v>71139230.233312979</v>
      </c>
      <c r="CT23" t="str">
        <f t="shared" ref="CT23:CT37" si="13">CI4</f>
        <v>NoStep</v>
      </c>
    </row>
    <row r="24" spans="2:98" x14ac:dyDescent="0.25">
      <c r="B24" t="s">
        <v>7</v>
      </c>
      <c r="C24">
        <v>1176304.8238583801</v>
      </c>
      <c r="D24">
        <v>3469.4961623788899</v>
      </c>
      <c r="E24">
        <v>115263.43134495</v>
      </c>
      <c r="F24">
        <v>60911.1703553966</v>
      </c>
      <c r="G24">
        <v>299965.53025794699</v>
      </c>
      <c r="H24">
        <v>82499.409735695896</v>
      </c>
      <c r="I24">
        <v>100806.42564867</v>
      </c>
      <c r="J24">
        <v>27164.723218464202</v>
      </c>
      <c r="K24">
        <v>135406.611775795</v>
      </c>
      <c r="L24">
        <v>161520.301215302</v>
      </c>
      <c r="M24">
        <v>106034.608953417</v>
      </c>
      <c r="N24">
        <v>5155331.7485403595</v>
      </c>
      <c r="O24">
        <v>259118.86413673201</v>
      </c>
      <c r="P24">
        <v>368749.86949537997</v>
      </c>
      <c r="Q24">
        <v>682475.87745089398</v>
      </c>
      <c r="R24">
        <v>146853.16329658701</v>
      </c>
      <c r="S24">
        <v>324965.01736108097</v>
      </c>
      <c r="T24">
        <v>49210.518489527902</v>
      </c>
      <c r="U24">
        <v>201863.68763592601</v>
      </c>
      <c r="V24">
        <v>4225749.9552234504</v>
      </c>
      <c r="W24">
        <v>445632.37533081102</v>
      </c>
      <c r="X24">
        <v>8666.16974969275</v>
      </c>
      <c r="Y24">
        <v>97405.671586149605</v>
      </c>
      <c r="Z24">
        <v>224596.79994187399</v>
      </c>
      <c r="AA24">
        <v>280044.22067112598</v>
      </c>
      <c r="AB24">
        <v>78484.9302831963</v>
      </c>
      <c r="AC24">
        <v>37929.786357172299</v>
      </c>
      <c r="AD24">
        <v>576970.88086432405</v>
      </c>
      <c r="AE24">
        <v>0</v>
      </c>
      <c r="AF24">
        <v>1776.3435961022999</v>
      </c>
      <c r="AG24">
        <v>61319.715427836803</v>
      </c>
      <c r="AH24">
        <v>43362.586410037802</v>
      </c>
      <c r="AI24">
        <v>28248.4227915519</v>
      </c>
      <c r="AJ24">
        <v>57175.441417087502</v>
      </c>
      <c r="AK24">
        <v>97515.4309499433</v>
      </c>
      <c r="AL24">
        <v>105344.07309278801</v>
      </c>
      <c r="AM24">
        <v>284779.096114407</v>
      </c>
      <c r="AN24">
        <v>75448.220960011298</v>
      </c>
      <c r="AO24">
        <v>18140.552543128299</v>
      </c>
      <c r="AP24">
        <v>14457262.7201827</v>
      </c>
      <c r="AQ24">
        <v>156908.39088666</v>
      </c>
      <c r="AR24">
        <v>3772407.1502111899</v>
      </c>
      <c r="AS24">
        <v>6559304.4184968499</v>
      </c>
      <c r="AT24">
        <v>570855.03979649395</v>
      </c>
      <c r="AU24">
        <v>2105250.5579287298</v>
      </c>
      <c r="AV24">
        <v>403396.30539650202</v>
      </c>
      <c r="AW24">
        <v>16872.120897191398</v>
      </c>
      <c r="AX24">
        <v>103351.967756257</v>
      </c>
      <c r="AY24">
        <v>1027581.48930667</v>
      </c>
      <c r="AZ24">
        <v>36056.441316683697</v>
      </c>
      <c r="BA24">
        <v>546546.75330518105</v>
      </c>
      <c r="BB24">
        <v>142899.93723471201</v>
      </c>
      <c r="BC24">
        <v>812551.21497036004</v>
      </c>
      <c r="BD24">
        <v>121489.722163306</v>
      </c>
      <c r="BE24">
        <v>488582.61385085998</v>
      </c>
      <c r="BF24">
        <v>137690.08887860301</v>
      </c>
      <c r="BG24">
        <v>3588081.7479864401</v>
      </c>
      <c r="BH24">
        <v>691714.92266810103</v>
      </c>
      <c r="BI24">
        <v>1511876.56307905</v>
      </c>
      <c r="BJ24">
        <v>345818.15313135402</v>
      </c>
      <c r="BK24">
        <v>52931.830231796099</v>
      </c>
      <c r="BL24">
        <v>166991.01556945601</v>
      </c>
      <c r="BM24">
        <v>306000</v>
      </c>
      <c r="BN24">
        <v>4923791.3511561304</v>
      </c>
      <c r="BO24">
        <v>905349.20527747797</v>
      </c>
      <c r="BP24">
        <v>1795178.9599552699</v>
      </c>
      <c r="BQ24">
        <v>567006.640075873</v>
      </c>
      <c r="BR24">
        <v>1436692.55276369</v>
      </c>
      <c r="BS24">
        <v>1757868.40573612</v>
      </c>
      <c r="BT24">
        <v>253653.53517128</v>
      </c>
      <c r="BU24">
        <v>428207.60064395203</v>
      </c>
      <c r="BV24">
        <v>12507.614772204201</v>
      </c>
      <c r="BW24">
        <v>6664.3697688817501</v>
      </c>
      <c r="BX24">
        <v>3083737.4685990801</v>
      </c>
      <c r="BY24">
        <v>14059.2098274572</v>
      </c>
      <c r="BZ24">
        <v>305189.01432319102</v>
      </c>
      <c r="CA24">
        <v>244072.151085694</v>
      </c>
      <c r="CB24">
        <v>623886.748557235</v>
      </c>
      <c r="CC24">
        <v>1233275.7446158901</v>
      </c>
      <c r="CD24">
        <v>476018.44730367197</v>
      </c>
      <c r="CE24">
        <v>48742.8375929674</v>
      </c>
      <c r="CF24">
        <v>131085.892134986</v>
      </c>
      <c r="CG24">
        <v>548934.80574668502</v>
      </c>
      <c r="CH24">
        <v>819963.80012780905</v>
      </c>
      <c r="CI24" t="s">
        <v>21</v>
      </c>
      <c r="CJ24">
        <f t="shared" si="7"/>
        <v>73944813.472724259</v>
      </c>
      <c r="CK24">
        <f t="shared" si="8"/>
        <v>7101017.8136642305</v>
      </c>
      <c r="CL24">
        <f t="shared" si="9"/>
        <v>7276918.0887519242</v>
      </c>
      <c r="CM24">
        <f t="shared" si="10"/>
        <v>31658312.877161928</v>
      </c>
      <c r="CN24">
        <f t="shared" si="11"/>
        <v>4966098.9837751398</v>
      </c>
      <c r="CO24" t="str">
        <f t="shared" si="12"/>
        <v>KR</v>
      </c>
      <c r="CP24" t="s">
        <v>7</v>
      </c>
      <c r="CQ24">
        <v>57068.474193724702</v>
      </c>
      <c r="CR24">
        <v>7101017.8136642305</v>
      </c>
      <c r="CS24">
        <v>42190753.147738501</v>
      </c>
      <c r="CT24" t="str">
        <f t="shared" si="13"/>
        <v>NoStep</v>
      </c>
    </row>
    <row r="25" spans="2:98" x14ac:dyDescent="0.25">
      <c r="B25" t="s">
        <v>3</v>
      </c>
      <c r="C25">
        <v>2858481.1242461102</v>
      </c>
      <c r="D25">
        <v>24459.838343193402</v>
      </c>
      <c r="E25">
        <v>199738.09008800299</v>
      </c>
      <c r="F25">
        <v>177624.939486655</v>
      </c>
      <c r="G25">
        <v>1473018.94397287</v>
      </c>
      <c r="H25">
        <v>617880.52411263902</v>
      </c>
      <c r="I25">
        <v>406860.89969895902</v>
      </c>
      <c r="J25">
        <v>111452.788051382</v>
      </c>
      <c r="K25">
        <v>798788.33267572802</v>
      </c>
      <c r="L25">
        <v>1396269.1948901401</v>
      </c>
      <c r="M25">
        <v>1145393.49474799</v>
      </c>
      <c r="N25">
        <v>15752521.4686909</v>
      </c>
      <c r="O25">
        <v>1985200</v>
      </c>
      <c r="P25">
        <v>2046256.5792294301</v>
      </c>
      <c r="Q25">
        <v>2090928.6245010099</v>
      </c>
      <c r="R25">
        <v>1402198.30337625</v>
      </c>
      <c r="S25">
        <v>2877574.9771261602</v>
      </c>
      <c r="T25">
        <v>637653.48536120995</v>
      </c>
      <c r="U25">
        <v>340816.69154684601</v>
      </c>
      <c r="V25">
        <v>24511425.630430799</v>
      </c>
      <c r="W25">
        <v>4280803.9452419197</v>
      </c>
      <c r="X25">
        <v>85067.317860643394</v>
      </c>
      <c r="Y25">
        <v>14717.610407231999</v>
      </c>
      <c r="Z25">
        <v>2416125.76005443</v>
      </c>
      <c r="AA25">
        <v>703809.34932470904</v>
      </c>
      <c r="AB25">
        <v>273059.393093055</v>
      </c>
      <c r="AC25">
        <v>178218.89965244499</v>
      </c>
      <c r="AD25">
        <v>1130209.4020493899</v>
      </c>
      <c r="AE25">
        <v>2093583.1821077201</v>
      </c>
      <c r="AF25">
        <v>5588.7661513128196</v>
      </c>
      <c r="AG25">
        <v>578420.48590507801</v>
      </c>
      <c r="AH25">
        <v>187465.25095607599</v>
      </c>
      <c r="AI25">
        <v>381274.270697381</v>
      </c>
      <c r="AJ25">
        <v>1026544.49343186</v>
      </c>
      <c r="AK25">
        <v>329732.86987836502</v>
      </c>
      <c r="AL25">
        <v>450751.276932735</v>
      </c>
      <c r="AM25">
        <v>711587.07819328795</v>
      </c>
      <c r="AN25">
        <v>879001.06930874602</v>
      </c>
      <c r="AO25">
        <v>241951.08865396999</v>
      </c>
      <c r="AP25">
        <v>22946349.664975598</v>
      </c>
      <c r="AQ25">
        <v>588853.90327765304</v>
      </c>
      <c r="AR25">
        <v>28595261.860219602</v>
      </c>
      <c r="AS25">
        <v>34660984.284921497</v>
      </c>
      <c r="AT25">
        <v>2969676.9651566101</v>
      </c>
      <c r="AU25">
        <v>17366762.279242199</v>
      </c>
      <c r="AV25">
        <v>3392220.2438378902</v>
      </c>
      <c r="AW25">
        <v>250104.49710332599</v>
      </c>
      <c r="AX25">
        <v>2503629.7054931899</v>
      </c>
      <c r="AY25">
        <v>5032468.2940495797</v>
      </c>
      <c r="AZ25">
        <v>231029.76571356301</v>
      </c>
      <c r="BA25">
        <v>1310832.3078178701</v>
      </c>
      <c r="BB25">
        <v>1086739.89161568</v>
      </c>
      <c r="BC25">
        <v>1134305.02372263</v>
      </c>
      <c r="BD25">
        <v>668113.46420683502</v>
      </c>
      <c r="BE25">
        <v>2416554.4921657499</v>
      </c>
      <c r="BF25">
        <v>948217.629332382</v>
      </c>
      <c r="BG25">
        <v>5245006.9012096301</v>
      </c>
      <c r="BH25">
        <v>2077187.3674339501</v>
      </c>
      <c r="BI25">
        <v>8854772.5389185492</v>
      </c>
      <c r="BJ25">
        <v>1596436.9586662201</v>
      </c>
      <c r="BK25">
        <v>447264.97569053399</v>
      </c>
      <c r="BL25">
        <v>252577.26296838</v>
      </c>
      <c r="BM25">
        <v>0</v>
      </c>
      <c r="BN25">
        <v>9794647.5674333293</v>
      </c>
      <c r="BO25">
        <v>1014494.83021315</v>
      </c>
      <c r="BP25">
        <v>8192059.8245843397</v>
      </c>
      <c r="BQ25">
        <v>602777.38968662405</v>
      </c>
      <c r="BR25">
        <v>6631097.3569826595</v>
      </c>
      <c r="BS25">
        <v>10209105.841505701</v>
      </c>
      <c r="BT25">
        <v>217502.264632893</v>
      </c>
      <c r="BU25">
        <v>858428.72019306198</v>
      </c>
      <c r="BV25">
        <v>315658.52647528198</v>
      </c>
      <c r="BW25">
        <v>1623096.99110618</v>
      </c>
      <c r="BX25">
        <v>10607543.347682901</v>
      </c>
      <c r="BY25">
        <v>182708.21937784899</v>
      </c>
      <c r="BZ25">
        <v>1797099.79423113</v>
      </c>
      <c r="CA25">
        <v>1184757.3334574699</v>
      </c>
      <c r="CB25">
        <v>6686441.9649384702</v>
      </c>
      <c r="CC25">
        <v>18934211.142864399</v>
      </c>
      <c r="CD25">
        <v>6778043.5143048903</v>
      </c>
      <c r="CE25">
        <v>124336.509023775</v>
      </c>
      <c r="CF25">
        <v>119912.016869603</v>
      </c>
      <c r="CG25">
        <v>2164949.93773109</v>
      </c>
      <c r="CH25">
        <v>6318891.3407488205</v>
      </c>
      <c r="CI25" t="s">
        <v>21</v>
      </c>
      <c r="CJ25">
        <f t="shared" si="7"/>
        <v>315755570.15225935</v>
      </c>
      <c r="CK25">
        <f t="shared" si="8"/>
        <v>55673135.72404851</v>
      </c>
      <c r="CL25">
        <f t="shared" si="9"/>
        <v>17506729.111927949</v>
      </c>
      <c r="CM25">
        <f t="shared" si="10"/>
        <v>87822272.34839265</v>
      </c>
      <c r="CN25">
        <f t="shared" si="11"/>
        <v>10358630.05750856</v>
      </c>
      <c r="CO25" t="str">
        <f t="shared" si="12"/>
        <v>US</v>
      </c>
      <c r="CP25" t="s">
        <v>3</v>
      </c>
      <c r="CQ25">
        <v>8011633.0679155756</v>
      </c>
      <c r="CR25">
        <v>55673135.72404851</v>
      </c>
      <c r="CS25">
        <v>86069256.401229471</v>
      </c>
      <c r="CT25" t="str">
        <f t="shared" si="13"/>
        <v>NoStep</v>
      </c>
    </row>
    <row r="26" spans="2:98" x14ac:dyDescent="0.25">
      <c r="B26" t="s">
        <v>24</v>
      </c>
      <c r="C26">
        <v>29347748925</v>
      </c>
      <c r="D26">
        <v>28304</v>
      </c>
      <c r="E26">
        <v>510081000</v>
      </c>
      <c r="F26">
        <v>44574048</v>
      </c>
      <c r="G26">
        <v>344400354</v>
      </c>
      <c r="H26">
        <v>1356680175</v>
      </c>
      <c r="I26">
        <v>155437273</v>
      </c>
      <c r="J26">
        <v>58958194</v>
      </c>
      <c r="K26">
        <v>235683288</v>
      </c>
      <c r="L26">
        <v>2808152469</v>
      </c>
      <c r="M26">
        <v>2704781128</v>
      </c>
      <c r="N26">
        <v>3266577684</v>
      </c>
      <c r="O26">
        <v>4756897398</v>
      </c>
      <c r="P26">
        <v>826941368</v>
      </c>
      <c r="Q26">
        <v>122493900</v>
      </c>
      <c r="R26">
        <v>5477184</v>
      </c>
      <c r="S26">
        <v>741747447</v>
      </c>
      <c r="T26">
        <v>161816604</v>
      </c>
      <c r="U26">
        <v>183193060</v>
      </c>
      <c r="V26">
        <v>5463513220</v>
      </c>
      <c r="W26">
        <v>656307414</v>
      </c>
      <c r="X26">
        <v>23636790</v>
      </c>
      <c r="Y26">
        <v>32324974</v>
      </c>
      <c r="Z26">
        <v>90540000</v>
      </c>
      <c r="AA26">
        <v>3048686544</v>
      </c>
      <c r="AB26">
        <v>129624520</v>
      </c>
      <c r="AC26">
        <v>961273784</v>
      </c>
      <c r="AD26">
        <v>7581490</v>
      </c>
      <c r="AE26">
        <v>3289726602</v>
      </c>
      <c r="AF26">
        <v>166998</v>
      </c>
      <c r="AG26">
        <v>28820520</v>
      </c>
      <c r="AH26">
        <v>58045116</v>
      </c>
      <c r="AI26">
        <v>125213976</v>
      </c>
      <c r="AJ26">
        <v>27798000</v>
      </c>
      <c r="AK26">
        <v>64668195</v>
      </c>
      <c r="AL26">
        <v>200729636</v>
      </c>
      <c r="AM26">
        <v>71391852</v>
      </c>
      <c r="AN26">
        <v>202918700</v>
      </c>
      <c r="AO26">
        <v>27211220</v>
      </c>
      <c r="AP26">
        <v>24726116800</v>
      </c>
      <c r="AQ26">
        <v>580733664</v>
      </c>
      <c r="AR26">
        <v>2958665265</v>
      </c>
      <c r="AS26">
        <v>1339766792</v>
      </c>
      <c r="AT26">
        <v>1465303634</v>
      </c>
      <c r="AU26">
        <v>1024803450</v>
      </c>
      <c r="AV26">
        <v>426238737</v>
      </c>
      <c r="AW26">
        <v>24188122</v>
      </c>
      <c r="AX26">
        <v>20796532</v>
      </c>
      <c r="AY26">
        <v>393372460</v>
      </c>
      <c r="AZ26">
        <v>241527000</v>
      </c>
      <c r="BA26">
        <v>1029599186</v>
      </c>
      <c r="BB26">
        <v>173005199</v>
      </c>
      <c r="BC26">
        <v>113890959</v>
      </c>
      <c r="BD26">
        <v>315555162</v>
      </c>
      <c r="BE26">
        <v>574504833</v>
      </c>
      <c r="BF26">
        <v>5024968</v>
      </c>
      <c r="BG26">
        <v>1050557936</v>
      </c>
      <c r="BH26">
        <v>577530272</v>
      </c>
      <c r="BI26">
        <v>251303206</v>
      </c>
      <c r="BJ26">
        <v>33980256</v>
      </c>
      <c r="BK26">
        <v>229471760</v>
      </c>
      <c r="BL26">
        <v>20980050</v>
      </c>
      <c r="BM26">
        <v>780529425</v>
      </c>
      <c r="BN26">
        <v>8018859192</v>
      </c>
      <c r="BO26">
        <v>924980710</v>
      </c>
      <c r="BP26">
        <v>25983055476</v>
      </c>
      <c r="BQ26">
        <v>201625632</v>
      </c>
      <c r="BR26">
        <v>1834143360</v>
      </c>
      <c r="BS26">
        <v>5233004144</v>
      </c>
      <c r="BT26">
        <v>15266025</v>
      </c>
      <c r="BU26">
        <v>2308143221</v>
      </c>
      <c r="BV26">
        <v>51003966</v>
      </c>
      <c r="BW26">
        <v>100059608</v>
      </c>
      <c r="BX26">
        <v>8282066970</v>
      </c>
      <c r="BY26">
        <v>684448</v>
      </c>
      <c r="BZ26">
        <v>1707645501</v>
      </c>
      <c r="CA26">
        <v>242986331</v>
      </c>
      <c r="CB26">
        <v>714590474</v>
      </c>
      <c r="CC26">
        <v>229871420</v>
      </c>
      <c r="CD26">
        <v>340196843</v>
      </c>
      <c r="CE26">
        <v>72717372</v>
      </c>
      <c r="CF26">
        <v>172476800</v>
      </c>
      <c r="CG26">
        <v>791055330</v>
      </c>
      <c r="CH26">
        <v>127905812</v>
      </c>
      <c r="CI26" t="s">
        <v>14</v>
      </c>
      <c r="CJ26">
        <f t="shared" si="7"/>
        <v>157851633657</v>
      </c>
      <c r="CK26">
        <f t="shared" si="8"/>
        <v>4537613264</v>
      </c>
      <c r="CL26">
        <f t="shared" si="9"/>
        <v>11285577431</v>
      </c>
      <c r="CM26">
        <f t="shared" si="10"/>
        <v>36448399824</v>
      </c>
      <c r="CN26">
        <f t="shared" si="11"/>
        <v>8144757616</v>
      </c>
      <c r="CO26" t="str">
        <f t="shared" si="12"/>
        <v>CN1</v>
      </c>
      <c r="CP26" t="s">
        <v>6</v>
      </c>
      <c r="CQ26">
        <v>71948660</v>
      </c>
      <c r="CR26">
        <v>4537613264</v>
      </c>
      <c r="CS26">
        <v>1046164605892</v>
      </c>
      <c r="CT26" t="str">
        <f t="shared" si="13"/>
        <v>Step0</v>
      </c>
    </row>
    <row r="27" spans="2:98" x14ac:dyDescent="0.25">
      <c r="B27" t="s">
        <v>23</v>
      </c>
      <c r="C27">
        <v>620095653</v>
      </c>
      <c r="D27">
        <v>46453160</v>
      </c>
      <c r="E27">
        <v>10484204016</v>
      </c>
      <c r="F27">
        <v>886001784</v>
      </c>
      <c r="G27">
        <v>8094024594</v>
      </c>
      <c r="H27">
        <v>511723086</v>
      </c>
      <c r="I27">
        <v>1523603250</v>
      </c>
      <c r="J27">
        <v>2163785435</v>
      </c>
      <c r="K27">
        <v>196868888</v>
      </c>
      <c r="L27">
        <v>15716161096</v>
      </c>
      <c r="M27">
        <v>3273259440</v>
      </c>
      <c r="N27">
        <v>30490382956</v>
      </c>
      <c r="O27">
        <v>2312347968</v>
      </c>
      <c r="P27">
        <v>57222881066</v>
      </c>
      <c r="Q27">
        <v>1909843923</v>
      </c>
      <c r="R27">
        <v>51566176802</v>
      </c>
      <c r="S27">
        <v>126445307460</v>
      </c>
      <c r="T27">
        <v>1375433315</v>
      </c>
      <c r="U27">
        <v>83569528568</v>
      </c>
      <c r="V27">
        <v>10189076736</v>
      </c>
      <c r="W27">
        <v>57090362112</v>
      </c>
      <c r="X27">
        <v>512258400</v>
      </c>
      <c r="Y27">
        <v>503243175</v>
      </c>
      <c r="Z27">
        <v>157148975190</v>
      </c>
      <c r="AA27">
        <v>19654680864</v>
      </c>
      <c r="AB27">
        <v>1852030180</v>
      </c>
      <c r="AC27">
        <v>26146306340</v>
      </c>
      <c r="AD27">
        <v>3137103241</v>
      </c>
      <c r="AE27">
        <v>151416088065</v>
      </c>
      <c r="AF27">
        <v>86206125</v>
      </c>
      <c r="AG27">
        <v>3719024036</v>
      </c>
      <c r="AH27">
        <v>270514884</v>
      </c>
      <c r="AI27">
        <v>1832300302</v>
      </c>
      <c r="AJ27">
        <v>805751100</v>
      </c>
      <c r="AK27">
        <v>10306566780</v>
      </c>
      <c r="AL27">
        <v>5541159195</v>
      </c>
      <c r="AM27">
        <v>23318285061</v>
      </c>
      <c r="AN27">
        <v>35364189201</v>
      </c>
      <c r="AO27">
        <v>171352416</v>
      </c>
      <c r="AP27">
        <v>84002308390</v>
      </c>
      <c r="AQ27">
        <v>587460520</v>
      </c>
      <c r="AR27">
        <v>125839961016</v>
      </c>
      <c r="AS27">
        <v>2148774006600</v>
      </c>
      <c r="AT27">
        <v>17826447424</v>
      </c>
      <c r="AU27">
        <v>42658899708</v>
      </c>
      <c r="AV27">
        <v>19760001998</v>
      </c>
      <c r="AW27">
        <v>34025414526</v>
      </c>
      <c r="AX27">
        <v>19251445374</v>
      </c>
      <c r="AY27">
        <v>25556763570</v>
      </c>
      <c r="AZ27">
        <v>34123356294</v>
      </c>
      <c r="BA27">
        <v>22980096392</v>
      </c>
      <c r="BB27">
        <v>4036366260</v>
      </c>
      <c r="BC27">
        <v>6814283040</v>
      </c>
      <c r="BD27">
        <v>11159039549</v>
      </c>
      <c r="BE27">
        <v>39676509030</v>
      </c>
      <c r="BF27">
        <v>6642651400</v>
      </c>
      <c r="BG27">
        <v>27494074626</v>
      </c>
      <c r="BH27">
        <v>33502488488</v>
      </c>
      <c r="BI27">
        <v>126447897046</v>
      </c>
      <c r="BJ27">
        <v>6804944582</v>
      </c>
      <c r="BK27">
        <v>1677525120</v>
      </c>
      <c r="BL27">
        <v>61502339488</v>
      </c>
      <c r="BM27">
        <v>7697898840</v>
      </c>
      <c r="BN27">
        <v>2814638151910</v>
      </c>
      <c r="BO27">
        <v>135429980</v>
      </c>
      <c r="BP27">
        <v>135894713094</v>
      </c>
      <c r="BQ27">
        <v>2081771376</v>
      </c>
      <c r="BR27">
        <v>18672509040</v>
      </c>
      <c r="BS27">
        <v>58378029468</v>
      </c>
      <c r="BT27">
        <v>17588267070</v>
      </c>
      <c r="BU27">
        <v>4693926000</v>
      </c>
      <c r="BV27">
        <v>173091345</v>
      </c>
      <c r="BW27">
        <v>8702480871</v>
      </c>
      <c r="BX27">
        <v>25593373264</v>
      </c>
      <c r="BY27">
        <v>24052400620</v>
      </c>
      <c r="BZ27">
        <v>28127437784</v>
      </c>
      <c r="CA27">
        <v>92435537032</v>
      </c>
      <c r="CB27">
        <v>128913060704</v>
      </c>
      <c r="CC27">
        <v>38893448970</v>
      </c>
      <c r="CD27">
        <v>20607095184</v>
      </c>
      <c r="CE27">
        <v>30313329958</v>
      </c>
      <c r="CF27">
        <v>1597507659</v>
      </c>
      <c r="CG27">
        <v>32103479166</v>
      </c>
      <c r="CH27">
        <v>9575040866</v>
      </c>
      <c r="CI27" t="s">
        <v>14</v>
      </c>
      <c r="CJ27">
        <f t="shared" si="7"/>
        <v>7309485816505</v>
      </c>
      <c r="CK27">
        <f t="shared" si="8"/>
        <v>197833903588</v>
      </c>
      <c r="CL27">
        <f t="shared" si="9"/>
        <v>2896023584984</v>
      </c>
      <c r="CM27">
        <f t="shared" si="10"/>
        <v>5167391560710</v>
      </c>
      <c r="CN27">
        <f t="shared" si="11"/>
        <v>2840522852832</v>
      </c>
      <c r="CO27" t="str">
        <f t="shared" si="12"/>
        <v>JP1</v>
      </c>
      <c r="CP27" t="s">
        <v>5</v>
      </c>
      <c r="CQ27">
        <v>16648167012</v>
      </c>
      <c r="CR27">
        <v>197833903588</v>
      </c>
      <c r="CS27">
        <v>583694231448</v>
      </c>
      <c r="CT27" t="str">
        <f t="shared" si="13"/>
        <v>Step0</v>
      </c>
    </row>
    <row r="28" spans="2:98" x14ac:dyDescent="0.25">
      <c r="B28" t="s">
        <v>25</v>
      </c>
      <c r="C28">
        <v>15562260</v>
      </c>
      <c r="D28">
        <v>12532779</v>
      </c>
      <c r="E28">
        <v>40927356</v>
      </c>
      <c r="F28">
        <v>26795760</v>
      </c>
      <c r="G28">
        <v>246626670</v>
      </c>
      <c r="H28">
        <v>532159398</v>
      </c>
      <c r="I28">
        <v>72139500</v>
      </c>
      <c r="J28">
        <v>14185005</v>
      </c>
      <c r="K28">
        <v>247188262</v>
      </c>
      <c r="L28">
        <v>74752388</v>
      </c>
      <c r="M28">
        <v>923108120</v>
      </c>
      <c r="N28">
        <v>20986573392</v>
      </c>
      <c r="O28">
        <v>4707595744</v>
      </c>
      <c r="P28">
        <v>2133817088</v>
      </c>
      <c r="Q28">
        <v>1203356925</v>
      </c>
      <c r="R28">
        <v>310025144</v>
      </c>
      <c r="S28">
        <v>4642722288</v>
      </c>
      <c r="T28">
        <v>30433557</v>
      </c>
      <c r="U28">
        <v>430420965</v>
      </c>
      <c r="V28">
        <v>2869747903</v>
      </c>
      <c r="W28">
        <v>44195076</v>
      </c>
      <c r="X28">
        <v>9246250</v>
      </c>
      <c r="Y28">
        <v>728445432</v>
      </c>
      <c r="Z28">
        <v>980183076</v>
      </c>
      <c r="AA28">
        <v>354981936</v>
      </c>
      <c r="AB28">
        <v>32026818</v>
      </c>
      <c r="AC28">
        <v>111730905</v>
      </c>
      <c r="AD28">
        <v>1776720673</v>
      </c>
      <c r="AE28">
        <v>93475594</v>
      </c>
      <c r="AF28">
        <v>3535744</v>
      </c>
      <c r="AG28">
        <v>131956528</v>
      </c>
      <c r="AH28">
        <v>13848450</v>
      </c>
      <c r="AI28">
        <v>74426904</v>
      </c>
      <c r="AJ28">
        <v>280283364</v>
      </c>
      <c r="AK28">
        <v>31030493</v>
      </c>
      <c r="AL28">
        <v>1534640931</v>
      </c>
      <c r="AM28">
        <v>3161775498</v>
      </c>
      <c r="AN28">
        <v>189955695</v>
      </c>
      <c r="AO28">
        <v>380082044</v>
      </c>
      <c r="AP28">
        <v>4720642560</v>
      </c>
      <c r="AQ28">
        <v>414154496</v>
      </c>
      <c r="AR28">
        <v>21651455040</v>
      </c>
      <c r="AS28">
        <v>2652413815</v>
      </c>
      <c r="AT28">
        <v>6055548066</v>
      </c>
      <c r="AU28">
        <v>7720329136</v>
      </c>
      <c r="AV28">
        <v>269934236</v>
      </c>
      <c r="AW28">
        <v>462828230</v>
      </c>
      <c r="AX28">
        <v>40981324</v>
      </c>
      <c r="AY28">
        <v>6753258450</v>
      </c>
      <c r="AZ28">
        <v>90114136</v>
      </c>
      <c r="BA28">
        <v>704845063</v>
      </c>
      <c r="BB28">
        <v>40675772</v>
      </c>
      <c r="BC28">
        <v>545803937</v>
      </c>
      <c r="BD28">
        <v>315907704</v>
      </c>
      <c r="BE28">
        <v>1484917450</v>
      </c>
      <c r="BF28">
        <v>238799340</v>
      </c>
      <c r="BG28">
        <v>12807656005</v>
      </c>
      <c r="BH28">
        <v>11391903864</v>
      </c>
      <c r="BI28">
        <v>621159584</v>
      </c>
      <c r="BJ28">
        <v>223087150</v>
      </c>
      <c r="BK28">
        <v>26235776</v>
      </c>
      <c r="BL28">
        <v>296577138</v>
      </c>
      <c r="BM28">
        <v>5288460300</v>
      </c>
      <c r="BN28">
        <v>12668918281</v>
      </c>
      <c r="BO28">
        <v>861725086</v>
      </c>
      <c r="BP28">
        <v>2574984172</v>
      </c>
      <c r="BQ28">
        <v>15465559311</v>
      </c>
      <c r="BR28">
        <v>6753668047</v>
      </c>
      <c r="BS28">
        <v>1610317819</v>
      </c>
      <c r="BT28">
        <v>1677798966</v>
      </c>
      <c r="BU28">
        <v>786075928</v>
      </c>
      <c r="BV28">
        <v>8843730</v>
      </c>
      <c r="BW28">
        <v>66947472</v>
      </c>
      <c r="BX28">
        <v>4717731074</v>
      </c>
      <c r="BY28">
        <v>55545855</v>
      </c>
      <c r="BZ28">
        <v>456714000</v>
      </c>
      <c r="CA28">
        <v>209270191</v>
      </c>
      <c r="CB28">
        <v>1454280618</v>
      </c>
      <c r="CC28">
        <v>3525821175</v>
      </c>
      <c r="CD28">
        <v>1086649514</v>
      </c>
      <c r="CE28">
        <v>23862320</v>
      </c>
      <c r="CF28">
        <v>2385805696</v>
      </c>
      <c r="CG28">
        <v>598951640</v>
      </c>
      <c r="CH28">
        <v>19433208574</v>
      </c>
      <c r="CI28" t="s">
        <v>14</v>
      </c>
      <c r="CJ28">
        <f t="shared" si="7"/>
        <v>210693579956</v>
      </c>
      <c r="CK28">
        <f t="shared" si="8"/>
        <v>49074926986</v>
      </c>
      <c r="CL28">
        <f t="shared" si="9"/>
        <v>31148743828</v>
      </c>
      <c r="CM28">
        <f t="shared" si="10"/>
        <v>42413255415</v>
      </c>
      <c r="CN28">
        <f t="shared" si="11"/>
        <v>12798891040</v>
      </c>
      <c r="CO28" t="str">
        <f t="shared" si="12"/>
        <v>KR1</v>
      </c>
      <c r="CP28" t="s">
        <v>7</v>
      </c>
      <c r="CQ28">
        <v>203363257</v>
      </c>
      <c r="CR28">
        <v>49074926986</v>
      </c>
      <c r="CS28">
        <v>869732963154</v>
      </c>
      <c r="CT28" t="str">
        <f t="shared" si="13"/>
        <v>Step0</v>
      </c>
    </row>
    <row r="29" spans="2:98" x14ac:dyDescent="0.25">
      <c r="B29" t="s">
        <v>22</v>
      </c>
      <c r="C29">
        <v>3686393334</v>
      </c>
      <c r="D29">
        <v>6962374</v>
      </c>
      <c r="E29">
        <v>134167341</v>
      </c>
      <c r="F29">
        <v>461875176</v>
      </c>
      <c r="G29">
        <v>4476850940</v>
      </c>
      <c r="H29">
        <v>1071605535</v>
      </c>
      <c r="I29">
        <v>1452289778</v>
      </c>
      <c r="J29">
        <v>1835524152</v>
      </c>
      <c r="K29">
        <v>328184880</v>
      </c>
      <c r="L29">
        <v>900732690</v>
      </c>
      <c r="M29">
        <v>567716760</v>
      </c>
      <c r="N29">
        <v>27976581360</v>
      </c>
      <c r="O29">
        <v>34309318260</v>
      </c>
      <c r="P29">
        <v>5265019481</v>
      </c>
      <c r="Q29">
        <v>1990177534</v>
      </c>
      <c r="R29">
        <v>2011297212</v>
      </c>
      <c r="S29">
        <v>78488157519</v>
      </c>
      <c r="T29">
        <v>2997509774</v>
      </c>
      <c r="U29">
        <v>312209486</v>
      </c>
      <c r="V29">
        <v>162131564814</v>
      </c>
      <c r="W29">
        <v>7858424112</v>
      </c>
      <c r="X29">
        <v>60148350</v>
      </c>
      <c r="Y29">
        <v>147846960</v>
      </c>
      <c r="Z29">
        <v>3696368998</v>
      </c>
      <c r="AA29">
        <v>2780646462</v>
      </c>
      <c r="AB29">
        <v>408632165</v>
      </c>
      <c r="AC29">
        <v>152806877</v>
      </c>
      <c r="AD29">
        <v>2634519216</v>
      </c>
      <c r="AE29">
        <v>5985360490</v>
      </c>
      <c r="AF29">
        <v>12757972</v>
      </c>
      <c r="AG29">
        <v>283168880</v>
      </c>
      <c r="AH29">
        <v>3411928288</v>
      </c>
      <c r="AI29">
        <v>416014520</v>
      </c>
      <c r="AJ29">
        <v>24329187762</v>
      </c>
      <c r="AK29">
        <v>4362295</v>
      </c>
      <c r="AL29">
        <v>1628238186</v>
      </c>
      <c r="AM29">
        <v>252667974</v>
      </c>
      <c r="AN29">
        <v>386686080</v>
      </c>
      <c r="AO29">
        <v>198928161</v>
      </c>
      <c r="AP29">
        <v>148014581718</v>
      </c>
      <c r="AQ29">
        <v>421398000</v>
      </c>
      <c r="AR29">
        <v>14932010505</v>
      </c>
      <c r="AS29">
        <v>63274520736</v>
      </c>
      <c r="AT29">
        <v>1374381072</v>
      </c>
      <c r="AU29">
        <v>151190252280</v>
      </c>
      <c r="AV29">
        <v>13809213952</v>
      </c>
      <c r="AW29">
        <v>4543825360</v>
      </c>
      <c r="AX29">
        <v>14487565392</v>
      </c>
      <c r="AY29">
        <v>8873362080</v>
      </c>
      <c r="AZ29">
        <v>487732336</v>
      </c>
      <c r="BA29">
        <v>18727647735</v>
      </c>
      <c r="BB29">
        <v>672079089</v>
      </c>
      <c r="BC29">
        <v>2418605687</v>
      </c>
      <c r="BD29">
        <v>453722353</v>
      </c>
      <c r="BE29">
        <v>239659000</v>
      </c>
      <c r="BF29">
        <v>1011687690</v>
      </c>
      <c r="BG29">
        <v>39224628872</v>
      </c>
      <c r="BH29">
        <v>9065240038</v>
      </c>
      <c r="BI29">
        <v>11224242697</v>
      </c>
      <c r="BJ29">
        <v>651447300</v>
      </c>
      <c r="BK29">
        <v>1317521803</v>
      </c>
      <c r="BL29">
        <v>777784910</v>
      </c>
      <c r="BM29">
        <v>44355006</v>
      </c>
      <c r="BN29">
        <v>19495871432</v>
      </c>
      <c r="BO29">
        <v>2183134976</v>
      </c>
      <c r="BP29">
        <v>2616249174</v>
      </c>
      <c r="BQ29">
        <v>1588154328</v>
      </c>
      <c r="BR29">
        <v>32506723659</v>
      </c>
      <c r="BS29">
        <v>3248650847</v>
      </c>
      <c r="BT29">
        <v>3168549194</v>
      </c>
      <c r="BU29">
        <v>9530751840</v>
      </c>
      <c r="BV29">
        <v>794732255</v>
      </c>
      <c r="BW29">
        <v>34007234373</v>
      </c>
      <c r="BX29">
        <v>3463616976</v>
      </c>
      <c r="BY29">
        <v>482252288</v>
      </c>
      <c r="BZ29">
        <v>10314322884</v>
      </c>
      <c r="CA29">
        <v>479085360</v>
      </c>
      <c r="CB29">
        <v>70928813598</v>
      </c>
      <c r="CC29">
        <v>69435127996</v>
      </c>
      <c r="CD29">
        <v>4535554672</v>
      </c>
      <c r="CE29">
        <v>3410741705</v>
      </c>
      <c r="CF29">
        <v>47547747</v>
      </c>
      <c r="CG29">
        <v>14228036037</v>
      </c>
      <c r="CH29">
        <v>15792502334</v>
      </c>
      <c r="CI29" t="s">
        <v>14</v>
      </c>
      <c r="CJ29">
        <f t="shared" si="7"/>
        <v>1194547951434</v>
      </c>
      <c r="CK29">
        <f t="shared" si="8"/>
        <v>195723979071</v>
      </c>
      <c r="CL29">
        <f t="shared" si="9"/>
        <v>33688973415</v>
      </c>
      <c r="CM29">
        <f t="shared" si="10"/>
        <v>284669866200</v>
      </c>
      <c r="CN29">
        <f t="shared" si="11"/>
        <v>20394138240</v>
      </c>
      <c r="CO29" t="str">
        <f t="shared" si="12"/>
        <v>US1</v>
      </c>
      <c r="CP29" t="s">
        <v>3</v>
      </c>
      <c r="CQ29">
        <v>53921129957</v>
      </c>
      <c r="CR29">
        <v>195723979071</v>
      </c>
      <c r="CS29">
        <v>1908233923766</v>
      </c>
      <c r="CT29" t="str">
        <f t="shared" si="13"/>
        <v>Step0</v>
      </c>
    </row>
    <row r="30" spans="2:98" x14ac:dyDescent="0.25">
      <c r="B30" t="s">
        <v>28</v>
      </c>
      <c r="C30">
        <v>261495014073.31799</v>
      </c>
      <c r="D30">
        <v>10829664.797378501</v>
      </c>
      <c r="E30">
        <v>110975098801.01801</v>
      </c>
      <c r="F30">
        <v>12513335491.941799</v>
      </c>
      <c r="G30">
        <v>26167138962.9436</v>
      </c>
      <c r="H30">
        <v>11235567973.795601</v>
      </c>
      <c r="I30">
        <v>8866955151.8433094</v>
      </c>
      <c r="J30">
        <v>8751333913.1629601</v>
      </c>
      <c r="K30">
        <v>24140600761.572102</v>
      </c>
      <c r="L30">
        <v>15457085131.7194</v>
      </c>
      <c r="M30">
        <v>86102904538.261902</v>
      </c>
      <c r="N30">
        <v>576640232196.08301</v>
      </c>
      <c r="O30">
        <v>97297958732.486404</v>
      </c>
      <c r="P30">
        <v>60147744228.401497</v>
      </c>
      <c r="Q30">
        <v>25422607170.986698</v>
      </c>
      <c r="R30">
        <v>589111152.63564599</v>
      </c>
      <c r="S30">
        <v>69486880162.168503</v>
      </c>
      <c r="T30">
        <v>6371161756.7225504</v>
      </c>
      <c r="U30">
        <v>17905917074.195</v>
      </c>
      <c r="V30">
        <v>931286523222.10803</v>
      </c>
      <c r="W30">
        <v>39243004958.784599</v>
      </c>
      <c r="X30">
        <v>1209153493.9040301</v>
      </c>
      <c r="Y30">
        <v>2775873675.3272901</v>
      </c>
      <c r="Z30">
        <v>28196139914.854599</v>
      </c>
      <c r="AA30">
        <v>25117404736.972301</v>
      </c>
      <c r="AB30">
        <v>16365172715.0089</v>
      </c>
      <c r="AC30">
        <v>5393579016.3368597</v>
      </c>
      <c r="AD30">
        <v>86202369557.528</v>
      </c>
      <c r="AE30">
        <v>139182988958.22101</v>
      </c>
      <c r="AF30">
        <v>72322591.881986603</v>
      </c>
      <c r="AG30">
        <v>9658960182.7228394</v>
      </c>
      <c r="AH30">
        <v>10721705342.2829</v>
      </c>
      <c r="AI30">
        <v>2807319209.1117401</v>
      </c>
      <c r="AJ30">
        <v>5685366625.2508001</v>
      </c>
      <c r="AK30">
        <v>18115270274.2523</v>
      </c>
      <c r="AL30">
        <v>16189597956.571301</v>
      </c>
      <c r="AM30">
        <v>22944621143.0522</v>
      </c>
      <c r="AN30">
        <v>3417696509.9308901</v>
      </c>
      <c r="AO30">
        <v>942967473.32008302</v>
      </c>
      <c r="AP30">
        <v>186053583801.71201</v>
      </c>
      <c r="AQ30">
        <v>15750419276.341101</v>
      </c>
      <c r="AR30">
        <v>231238137218.16901</v>
      </c>
      <c r="AS30">
        <v>183649053488.10199</v>
      </c>
      <c r="AT30">
        <v>14472387917.169001</v>
      </c>
      <c r="AU30">
        <v>241089926820.01801</v>
      </c>
      <c r="AV30">
        <v>31590987117.510101</v>
      </c>
      <c r="AW30">
        <v>5392284471.8564596</v>
      </c>
      <c r="AX30">
        <v>32219974166.649799</v>
      </c>
      <c r="AY30">
        <v>52724476128.639397</v>
      </c>
      <c r="AZ30">
        <v>4623927906.0797901</v>
      </c>
      <c r="BA30">
        <v>36673442438.368301</v>
      </c>
      <c r="BB30">
        <v>20188040948.144199</v>
      </c>
      <c r="BC30">
        <v>37430417883.204399</v>
      </c>
      <c r="BD30">
        <v>16448834564.735901</v>
      </c>
      <c r="BE30">
        <v>25852794985.825298</v>
      </c>
      <c r="BF30">
        <v>2854346598.9335399</v>
      </c>
      <c r="BG30">
        <v>82214767784.897705</v>
      </c>
      <c r="BH30">
        <v>39822557905.752296</v>
      </c>
      <c r="BI30">
        <v>113209084402.32899</v>
      </c>
      <c r="BJ30">
        <v>3271546903.8628602</v>
      </c>
      <c r="BK30">
        <v>6707498140.2600002</v>
      </c>
      <c r="BL30">
        <v>10330419174.315599</v>
      </c>
      <c r="BM30">
        <v>7935010664.8180103</v>
      </c>
      <c r="BN30">
        <v>106788766935.121</v>
      </c>
      <c r="BO30">
        <v>52663349971.8209</v>
      </c>
      <c r="BP30">
        <v>165649034406.72198</v>
      </c>
      <c r="BQ30">
        <v>91243329310.822296</v>
      </c>
      <c r="BR30">
        <v>102522706146.83099</v>
      </c>
      <c r="BS30">
        <v>155250128616.45801</v>
      </c>
      <c r="BT30">
        <v>4439567377.6911201</v>
      </c>
      <c r="BU30">
        <v>31693887385.489101</v>
      </c>
      <c r="BV30">
        <v>2036808884.4289601</v>
      </c>
      <c r="BW30">
        <v>23696907566.9883</v>
      </c>
      <c r="BX30">
        <v>45875670512.448601</v>
      </c>
      <c r="BY30">
        <v>211099366.76385099</v>
      </c>
      <c r="BZ30">
        <v>36808185846.350403</v>
      </c>
      <c r="CA30">
        <v>13818115572.045099</v>
      </c>
      <c r="CB30">
        <v>79936303877.977005</v>
      </c>
      <c r="CC30">
        <v>109008915358.52499</v>
      </c>
      <c r="CD30">
        <v>78680115428.537994</v>
      </c>
      <c r="CE30">
        <v>4444619301.3787498</v>
      </c>
      <c r="CF30">
        <v>7757009774.0749197</v>
      </c>
      <c r="CG30">
        <v>65612212396.721802</v>
      </c>
      <c r="CH30">
        <v>5205880229.6833096</v>
      </c>
      <c r="CI30" t="s">
        <v>15</v>
      </c>
      <c r="CJ30">
        <f t="shared" si="7"/>
        <v>5370192049470.0479</v>
      </c>
      <c r="CK30">
        <f t="shared" si="8"/>
        <v>509124931385.38043</v>
      </c>
      <c r="CL30">
        <f t="shared" si="9"/>
        <v>236953522253.883</v>
      </c>
      <c r="CM30">
        <f t="shared" si="10"/>
        <v>718817905151.76904</v>
      </c>
      <c r="CN30">
        <f t="shared" si="11"/>
        <v>109807185510.9966</v>
      </c>
      <c r="CO30" t="str">
        <f t="shared" si="12"/>
        <v>CN2</v>
      </c>
      <c r="CP30" t="s">
        <v>6</v>
      </c>
      <c r="CQ30">
        <v>15053690977.504799</v>
      </c>
      <c r="CR30">
        <v>509124931385.38043</v>
      </c>
      <c r="CS30">
        <v>82543312002194.469</v>
      </c>
      <c r="CT30" t="str">
        <f t="shared" si="13"/>
        <v>Step1</v>
      </c>
    </row>
    <row r="31" spans="2:98" x14ac:dyDescent="0.25">
      <c r="B31" t="s">
        <v>27</v>
      </c>
      <c r="C31">
        <v>960711426333.57397</v>
      </c>
      <c r="D31">
        <v>6226207410.4523401</v>
      </c>
      <c r="E31">
        <v>200715462547.112</v>
      </c>
      <c r="F31">
        <v>31558625791.119801</v>
      </c>
      <c r="G31">
        <v>944494737056.76196</v>
      </c>
      <c r="H31">
        <v>168178485084.69299</v>
      </c>
      <c r="I31">
        <v>79420338563.638901</v>
      </c>
      <c r="J31">
        <v>97370636470.119797</v>
      </c>
      <c r="K31">
        <v>111827983959.028</v>
      </c>
      <c r="L31">
        <v>1229918399262.54</v>
      </c>
      <c r="M31">
        <v>225701698957.78201</v>
      </c>
      <c r="N31">
        <v>13735552333244.6</v>
      </c>
      <c r="O31">
        <v>222627952990.23001</v>
      </c>
      <c r="P31">
        <v>1672634438026.3401</v>
      </c>
      <c r="Q31">
        <v>940392815179.62598</v>
      </c>
      <c r="R31">
        <v>524231566116.5</v>
      </c>
      <c r="S31">
        <v>1683897689818.1201</v>
      </c>
      <c r="T31">
        <v>78309661215.255798</v>
      </c>
      <c r="U31">
        <v>532778438082.49799</v>
      </c>
      <c r="V31">
        <v>4610947897716.1299</v>
      </c>
      <c r="W31">
        <v>3191167357073.3101</v>
      </c>
      <c r="X31">
        <v>15197423945.487499</v>
      </c>
      <c r="Y31">
        <v>146349949169.853</v>
      </c>
      <c r="Z31">
        <v>2157865195323.1101</v>
      </c>
      <c r="AA31">
        <v>784896386379.26794</v>
      </c>
      <c r="AB31">
        <v>438612431768.99799</v>
      </c>
      <c r="AC31">
        <v>144828499831.77399</v>
      </c>
      <c r="AD31">
        <v>967554156996.47498</v>
      </c>
      <c r="AE31">
        <v>3263763764996.96</v>
      </c>
      <c r="AF31">
        <v>4902358883.1759005</v>
      </c>
      <c r="AG31">
        <v>416021548408.15399</v>
      </c>
      <c r="AH31">
        <v>128282733421.91499</v>
      </c>
      <c r="AI31">
        <v>423771126121.547</v>
      </c>
      <c r="AJ31">
        <v>49248986764.361504</v>
      </c>
      <c r="AK31">
        <v>463529815312.06403</v>
      </c>
      <c r="AL31">
        <v>459598336852.604</v>
      </c>
      <c r="AM31">
        <v>949074927018.79297</v>
      </c>
      <c r="AN31">
        <v>315102844052.52698</v>
      </c>
      <c r="AO31">
        <v>65562790683.329201</v>
      </c>
      <c r="AP31">
        <v>18275851233615.602</v>
      </c>
      <c r="AQ31">
        <v>164918622042.82101</v>
      </c>
      <c r="AR31">
        <v>9561174106682.4902</v>
      </c>
      <c r="AS31">
        <v>17795422131438.898</v>
      </c>
      <c r="AT31">
        <v>1016913812077.11</v>
      </c>
      <c r="AU31">
        <v>6331982891349.04</v>
      </c>
      <c r="AV31">
        <v>2023980246242.9399</v>
      </c>
      <c r="AW31">
        <v>187288167140.62299</v>
      </c>
      <c r="AX31">
        <v>612842697733.09595</v>
      </c>
      <c r="AY31">
        <v>4511467200479.7803</v>
      </c>
      <c r="AZ31">
        <v>697961850912.20703</v>
      </c>
      <c r="BA31">
        <v>1671461863702.5701</v>
      </c>
      <c r="BB31">
        <v>837714807236.97095</v>
      </c>
      <c r="BC31">
        <v>732925922532.44299</v>
      </c>
      <c r="BD31">
        <v>1045378513943.52</v>
      </c>
      <c r="BE31">
        <v>1562172550427.48</v>
      </c>
      <c r="BF31">
        <v>649275497233.27502</v>
      </c>
      <c r="BG31">
        <v>4686519486019.79</v>
      </c>
      <c r="BH31">
        <v>2003235517108.1599</v>
      </c>
      <c r="BI31">
        <v>6468514401066.6602</v>
      </c>
      <c r="BJ31">
        <v>584367570635.474</v>
      </c>
      <c r="BK31">
        <v>522418080342.427</v>
      </c>
      <c r="BL31">
        <v>506703175579.33002</v>
      </c>
      <c r="BM31">
        <v>971864305142.78296</v>
      </c>
      <c r="BN31">
        <v>15792559338872.9</v>
      </c>
      <c r="BO31">
        <v>1539853667963.5</v>
      </c>
      <c r="BP31">
        <v>5749484574354.54</v>
      </c>
      <c r="BQ31">
        <v>901562303848.24805</v>
      </c>
      <c r="BR31">
        <v>6257937793242.1904</v>
      </c>
      <c r="BS31">
        <v>10783198889963.5</v>
      </c>
      <c r="BT31">
        <v>394332019299.495</v>
      </c>
      <c r="BU31">
        <v>960021952003.63196</v>
      </c>
      <c r="BV31">
        <v>48487459667.133904</v>
      </c>
      <c r="BW31">
        <v>701887719889.26794</v>
      </c>
      <c r="BX31">
        <v>8225452020984.1299</v>
      </c>
      <c r="BY31">
        <v>405107097839.84302</v>
      </c>
      <c r="BZ31">
        <v>974717742833.52002</v>
      </c>
      <c r="CA31">
        <v>695538368379.76599</v>
      </c>
      <c r="CB31">
        <v>3496326943230.9102</v>
      </c>
      <c r="CC31">
        <v>3039765530830.5698</v>
      </c>
      <c r="CD31">
        <v>2824725577823.4199</v>
      </c>
      <c r="CE31">
        <v>299396152465.50201</v>
      </c>
      <c r="CF31">
        <v>375821338816.46002</v>
      </c>
      <c r="CG31">
        <v>2379372189159.71</v>
      </c>
      <c r="CH31">
        <v>2134574324502.04</v>
      </c>
      <c r="CI31" t="s">
        <v>15</v>
      </c>
      <c r="CJ31">
        <f t="shared" si="7"/>
        <v>193845305083485.56</v>
      </c>
      <c r="CK31">
        <f t="shared" si="8"/>
        <v>20051711568776.508</v>
      </c>
      <c r="CL31">
        <f t="shared" si="9"/>
        <v>22019155367220.031</v>
      </c>
      <c r="CM31">
        <f t="shared" si="10"/>
        <v>66097993015911.141</v>
      </c>
      <c r="CN31">
        <f t="shared" si="11"/>
        <v>16621437562834.291</v>
      </c>
      <c r="CO31" t="str">
        <f t="shared" si="12"/>
        <v>JP2</v>
      </c>
      <c r="CP31" t="s">
        <v>5</v>
      </c>
      <c r="CQ31">
        <v>5713313821354.9336</v>
      </c>
      <c r="CR31">
        <v>20051711568776.508</v>
      </c>
      <c r="CS31">
        <v>22673937448967.133</v>
      </c>
      <c r="CT31" t="str">
        <f t="shared" si="13"/>
        <v>Step1</v>
      </c>
    </row>
    <row r="32" spans="2:98" x14ac:dyDescent="0.25">
      <c r="B32" t="s">
        <v>29</v>
      </c>
      <c r="C32">
        <v>176944596335.32901</v>
      </c>
      <c r="D32">
        <v>530241522.23237598</v>
      </c>
      <c r="E32">
        <v>17724598287.3853</v>
      </c>
      <c r="F32">
        <v>8980378525.6406708</v>
      </c>
      <c r="G32">
        <v>45555227855.663902</v>
      </c>
      <c r="H32">
        <v>11931106638.724899</v>
      </c>
      <c r="I32">
        <v>14754281087.2106</v>
      </c>
      <c r="J32">
        <v>3973594738.75249</v>
      </c>
      <c r="K32">
        <v>19936660381.1488</v>
      </c>
      <c r="L32">
        <v>24024663517.602001</v>
      </c>
      <c r="M32">
        <v>15547622767.2111</v>
      </c>
      <c r="N32">
        <v>727260890364.36902</v>
      </c>
      <c r="O32">
        <v>35422669331.598801</v>
      </c>
      <c r="P32">
        <v>57872508308.767799</v>
      </c>
      <c r="Q32">
        <v>94049846407.881302</v>
      </c>
      <c r="R32">
        <v>42496817052.8536</v>
      </c>
      <c r="S32">
        <v>45854849728.4506</v>
      </c>
      <c r="T32">
        <v>7159640251.0186996</v>
      </c>
      <c r="U32">
        <v>31900955919.971401</v>
      </c>
      <c r="V32">
        <v>639756036268.11304</v>
      </c>
      <c r="W32">
        <v>68471233906.361099</v>
      </c>
      <c r="X32">
        <v>1239292876.2843001</v>
      </c>
      <c r="Y32">
        <v>13945766564.7367</v>
      </c>
      <c r="Z32">
        <v>34913282863.404198</v>
      </c>
      <c r="AA32">
        <v>41422973998.714798</v>
      </c>
      <c r="AB32">
        <v>10525657099.869801</v>
      </c>
      <c r="AC32">
        <v>5824158161.3335199</v>
      </c>
      <c r="AD32">
        <v>79952669965.000305</v>
      </c>
      <c r="AE32">
        <v>53097202572.6716</v>
      </c>
      <c r="AF32">
        <v>276700943.32317299</v>
      </c>
      <c r="AG32">
        <v>9098824307.7273998</v>
      </c>
      <c r="AH32">
        <v>6238560859.79035</v>
      </c>
      <c r="AI32">
        <v>7165664300.625</v>
      </c>
      <c r="AJ32">
        <v>8192729871.3175697</v>
      </c>
      <c r="AK32">
        <v>15279181883.5354</v>
      </c>
      <c r="AL32">
        <v>15601451737.9037</v>
      </c>
      <c r="AM32">
        <v>42106002695.987701</v>
      </c>
      <c r="AN32">
        <v>10815039856.264099</v>
      </c>
      <c r="AO32">
        <v>2423126242.4886198</v>
      </c>
      <c r="AP32">
        <v>2136271759638</v>
      </c>
      <c r="AQ32">
        <v>23149902357.031101</v>
      </c>
      <c r="AR32">
        <v>642344452095.93896</v>
      </c>
      <c r="AS32">
        <v>771357956325.32104</v>
      </c>
      <c r="AT32">
        <v>83150758027.081802</v>
      </c>
      <c r="AU32">
        <v>308306122212.54602</v>
      </c>
      <c r="AV32">
        <v>63927960218.049202</v>
      </c>
      <c r="AW32">
        <v>2563678301.5942898</v>
      </c>
      <c r="AX32">
        <v>12639574584.9856</v>
      </c>
      <c r="AY32">
        <v>145566039292.38901</v>
      </c>
      <c r="AZ32">
        <v>5124599152.5465403</v>
      </c>
      <c r="BA32">
        <v>78846152016.938004</v>
      </c>
      <c r="BB32">
        <v>19289139063.441002</v>
      </c>
      <c r="BC32">
        <v>126232555204.842</v>
      </c>
      <c r="BD32">
        <v>19308858942.986</v>
      </c>
      <c r="BE32">
        <v>66783006023.676201</v>
      </c>
      <c r="BF32">
        <v>19806646162.509201</v>
      </c>
      <c r="BG32">
        <v>521282982707.72998</v>
      </c>
      <c r="BH32">
        <v>101504414149.494</v>
      </c>
      <c r="BI32">
        <v>237667823643.26801</v>
      </c>
      <c r="BJ32">
        <v>48535661027.341904</v>
      </c>
      <c r="BK32">
        <v>7365206475.7375097</v>
      </c>
      <c r="BL32">
        <v>22533586545.843399</v>
      </c>
      <c r="BM32">
        <v>43797245859.636398</v>
      </c>
      <c r="BN32">
        <v>722701370474.98804</v>
      </c>
      <c r="BO32">
        <v>127908327194.267</v>
      </c>
      <c r="BP32">
        <v>263750838640.79199</v>
      </c>
      <c r="BQ32">
        <v>85128022612.287598</v>
      </c>
      <c r="BR32">
        <v>214993527244.823</v>
      </c>
      <c r="BS32">
        <v>284265102772.81702</v>
      </c>
      <c r="BT32">
        <v>34317833851.937199</v>
      </c>
      <c r="BU32">
        <v>57175388354.0718</v>
      </c>
      <c r="BV32">
        <v>1835443836.1115999</v>
      </c>
      <c r="BW32">
        <v>7200689696.7424603</v>
      </c>
      <c r="BX32">
        <v>441956915527.31</v>
      </c>
      <c r="BY32">
        <v>2186992053.7972498</v>
      </c>
      <c r="BZ32">
        <v>44640790489.682701</v>
      </c>
      <c r="CA32">
        <v>35671279768.664398</v>
      </c>
      <c r="CB32">
        <v>86956722240.590805</v>
      </c>
      <c r="CC32">
        <v>180365396174.01801</v>
      </c>
      <c r="CD32">
        <v>93314901977.022202</v>
      </c>
      <c r="CE32">
        <v>7431249319.7816896</v>
      </c>
      <c r="CF32">
        <v>19656086785.354301</v>
      </c>
      <c r="CG32">
        <v>75618000641.682999</v>
      </c>
      <c r="CH32">
        <v>109037141893.827</v>
      </c>
      <c r="CI32" t="s">
        <v>15</v>
      </c>
      <c r="CJ32">
        <f t="shared" si="7"/>
        <v>10851734807576.76</v>
      </c>
      <c r="CK32">
        <f t="shared" si="8"/>
        <v>1123615676420.3613</v>
      </c>
      <c r="CL32">
        <f t="shared" si="9"/>
        <v>1063906665263.6941</v>
      </c>
      <c r="CM32">
        <f t="shared" si="10"/>
        <v>4477084662601.6357</v>
      </c>
      <c r="CN32">
        <f t="shared" si="11"/>
        <v>732054026829.41028</v>
      </c>
      <c r="CO32" t="str">
        <f t="shared" si="12"/>
        <v>KR2</v>
      </c>
      <c r="CP32" t="s">
        <v>7</v>
      </c>
      <c r="CQ32">
        <v>6185209181.9968996</v>
      </c>
      <c r="CR32">
        <v>1123615676420.3613</v>
      </c>
      <c r="CS32">
        <v>12825049862438.777</v>
      </c>
      <c r="CT32" t="str">
        <f t="shared" si="13"/>
        <v>Step1</v>
      </c>
    </row>
    <row r="33" spans="2:98" x14ac:dyDescent="0.25">
      <c r="B33" t="s">
        <v>26</v>
      </c>
      <c r="C33">
        <v>412371377008.27002</v>
      </c>
      <c r="D33">
        <v>3301675510.8590398</v>
      </c>
      <c r="E33">
        <v>31029981887.9272</v>
      </c>
      <c r="F33">
        <v>28230658859.306801</v>
      </c>
      <c r="G33">
        <v>201342884948.332</v>
      </c>
      <c r="H33">
        <v>88881785257.578201</v>
      </c>
      <c r="I33">
        <v>59109484743.831299</v>
      </c>
      <c r="J33">
        <v>16354931180.0975</v>
      </c>
      <c r="K33">
        <v>125569963325.603</v>
      </c>
      <c r="L33">
        <v>195966717572.41901</v>
      </c>
      <c r="M33">
        <v>159375928393.98801</v>
      </c>
      <c r="N33">
        <v>2125628164003.6299</v>
      </c>
      <c r="O33">
        <v>284138210720.75299</v>
      </c>
      <c r="P33">
        <v>300344252768.82202</v>
      </c>
      <c r="Q33">
        <v>295407762091.716</v>
      </c>
      <c r="R33">
        <v>206013431922.90799</v>
      </c>
      <c r="S33">
        <v>432027158779.95599</v>
      </c>
      <c r="T33">
        <v>95421509434.322296</v>
      </c>
      <c r="U33">
        <v>55113506524.787598</v>
      </c>
      <c r="V33">
        <v>3316251956398.8301</v>
      </c>
      <c r="W33">
        <v>571584034633.61304</v>
      </c>
      <c r="X33">
        <v>12483298140.0137</v>
      </c>
      <c r="Y33">
        <v>15902020640.4014</v>
      </c>
      <c r="Z33">
        <v>346275744713.39001</v>
      </c>
      <c r="AA33">
        <v>109481647493.11099</v>
      </c>
      <c r="AB33">
        <v>39941107268.6856</v>
      </c>
      <c r="AC33">
        <v>26046790677.621601</v>
      </c>
      <c r="AD33">
        <v>157527476380.91</v>
      </c>
      <c r="AE33">
        <v>306184534734.14301</v>
      </c>
      <c r="AF33">
        <v>1095577636.8254001</v>
      </c>
      <c r="AG33">
        <v>88184994035.925293</v>
      </c>
      <c r="AH33">
        <v>28110067239.2449</v>
      </c>
      <c r="AI33">
        <v>52522080481.004204</v>
      </c>
      <c r="AJ33">
        <v>136507828239.746</v>
      </c>
      <c r="AK33">
        <v>49599770719.074501</v>
      </c>
      <c r="AL33">
        <v>68888112867.985794</v>
      </c>
      <c r="AM33">
        <v>109424081517.446</v>
      </c>
      <c r="AN33">
        <v>129594658595.097</v>
      </c>
      <c r="AO33">
        <v>36744678510.491997</v>
      </c>
      <c r="AP33">
        <v>3318512771174.8501</v>
      </c>
      <c r="AQ33">
        <v>86186133000.483307</v>
      </c>
      <c r="AR33">
        <v>4182850720296.8901</v>
      </c>
      <c r="AS33">
        <v>5103327401094.7598</v>
      </c>
      <c r="AT33">
        <v>441712213926.34399</v>
      </c>
      <c r="AU33">
        <v>2546450364372.1699</v>
      </c>
      <c r="AV33">
        <v>478539352107.47198</v>
      </c>
      <c r="AW33">
        <v>34190366373.951099</v>
      </c>
      <c r="AX33">
        <v>392925782269.45801</v>
      </c>
      <c r="AY33">
        <v>693508570406.50598</v>
      </c>
      <c r="AZ33">
        <v>66856099432.221901</v>
      </c>
      <c r="BA33">
        <v>184967658926.186</v>
      </c>
      <c r="BB33">
        <v>158109829142.62601</v>
      </c>
      <c r="BC33">
        <v>179256680512.24899</v>
      </c>
      <c r="BD33">
        <v>101148820012.40401</v>
      </c>
      <c r="BE33">
        <v>371302618571.45801</v>
      </c>
      <c r="BF33">
        <v>135598469351.52299</v>
      </c>
      <c r="BG33">
        <v>750938222421.77502</v>
      </c>
      <c r="BH33">
        <v>322896097087.22498</v>
      </c>
      <c r="BI33">
        <v>1309761050469.6101</v>
      </c>
      <c r="BJ33">
        <v>214099037201.76099</v>
      </c>
      <c r="BK33">
        <v>68678002399.401497</v>
      </c>
      <c r="BL33">
        <v>35000425873.351402</v>
      </c>
      <c r="BM33">
        <v>25195097863.663399</v>
      </c>
      <c r="BN33">
        <v>1525711707675.02</v>
      </c>
      <c r="BO33">
        <v>150534133382.76599</v>
      </c>
      <c r="BP33">
        <v>1178588917631.5901</v>
      </c>
      <c r="BQ33">
        <v>152904126873.70001</v>
      </c>
      <c r="BR33">
        <v>950176999944.08105</v>
      </c>
      <c r="BS33">
        <v>1599611297423.29</v>
      </c>
      <c r="BT33">
        <v>32212074062.922699</v>
      </c>
      <c r="BU33">
        <v>126922946592.405</v>
      </c>
      <c r="BV33">
        <v>45247714278.235497</v>
      </c>
      <c r="BW33">
        <v>216805353855.85699</v>
      </c>
      <c r="BX33">
        <v>1567419485374.3701</v>
      </c>
      <c r="BY33">
        <v>26956349590.5037</v>
      </c>
      <c r="BZ33">
        <v>306000131142.39099</v>
      </c>
      <c r="CA33">
        <v>139324528512.52399</v>
      </c>
      <c r="CB33">
        <v>973947288066.20996</v>
      </c>
      <c r="CC33">
        <v>2772844872371.5898</v>
      </c>
      <c r="CD33">
        <v>1074145921373.25</v>
      </c>
      <c r="CE33">
        <v>18892634318.0303</v>
      </c>
      <c r="CF33">
        <v>14664809134.8762</v>
      </c>
      <c r="CG33">
        <v>306684375868.284</v>
      </c>
      <c r="CH33">
        <v>898086001483.78101</v>
      </c>
      <c r="CI33" t="s">
        <v>15</v>
      </c>
      <c r="CJ33">
        <f t="shared" si="7"/>
        <v>45997673299102.672</v>
      </c>
      <c r="CK33">
        <f t="shared" si="8"/>
        <v>8105926438260.3125</v>
      </c>
      <c r="CL33">
        <f t="shared" si="9"/>
        <v>2678442411285.4893</v>
      </c>
      <c r="CM33">
        <f t="shared" si="10"/>
        <v>12973045682069.143</v>
      </c>
      <c r="CN33">
        <f t="shared" si="11"/>
        <v>1605190137746.5278</v>
      </c>
      <c r="CO33" t="str">
        <f t="shared" si="12"/>
        <v>US2</v>
      </c>
      <c r="CP33" t="s">
        <v>3</v>
      </c>
      <c r="CQ33">
        <v>736286423266.60657</v>
      </c>
      <c r="CR33">
        <v>8105926438260.3125</v>
      </c>
      <c r="CS33">
        <v>24950261755366.156</v>
      </c>
      <c r="CT33" t="str">
        <f t="shared" si="13"/>
        <v>Step1</v>
      </c>
    </row>
    <row r="34" spans="2:98" x14ac:dyDescent="0.25">
      <c r="B34" t="s">
        <v>32</v>
      </c>
      <c r="C34">
        <v>25102456702.800499</v>
      </c>
      <c r="D34">
        <v>1024309.93097468</v>
      </c>
      <c r="E34">
        <v>9223311754.7482204</v>
      </c>
      <c r="F34">
        <v>1381997944.6091599</v>
      </c>
      <c r="G34">
        <v>2913593850.6998501</v>
      </c>
      <c r="H34">
        <v>836771028.52756298</v>
      </c>
      <c r="I34">
        <v>728142449.82054901</v>
      </c>
      <c r="J34">
        <v>973462425.64311302</v>
      </c>
      <c r="K34">
        <v>2201908064.9641399</v>
      </c>
      <c r="L34">
        <v>1471911623.98875</v>
      </c>
      <c r="M34">
        <v>7125307644.8754597</v>
      </c>
      <c r="N34">
        <v>60886626756.436699</v>
      </c>
      <c r="O34">
        <v>9053806209.7191105</v>
      </c>
      <c r="P34">
        <v>5989119388.8256302</v>
      </c>
      <c r="Q34">
        <v>2305428537.1913099</v>
      </c>
      <c r="R34">
        <v>141088800.21139801</v>
      </c>
      <c r="S34">
        <v>6658132696.6860304</v>
      </c>
      <c r="T34">
        <v>778401807.69346404</v>
      </c>
      <c r="U34">
        <v>1501346662.8405499</v>
      </c>
      <c r="V34">
        <v>71218872401.233994</v>
      </c>
      <c r="W34">
        <v>4325792807.2073202</v>
      </c>
      <c r="X34">
        <v>94740657.620380506</v>
      </c>
      <c r="Y34">
        <v>452036976.22564697</v>
      </c>
      <c r="Z34">
        <v>2342111197.1701798</v>
      </c>
      <c r="AA34">
        <v>2234332488.1202002</v>
      </c>
      <c r="AB34">
        <v>1533702860.54549</v>
      </c>
      <c r="AC34">
        <v>502439897.69757599</v>
      </c>
      <c r="AD34">
        <v>9752472039.54702</v>
      </c>
      <c r="AE34">
        <v>13276010076.959801</v>
      </c>
      <c r="AF34">
        <v>13151631.1300273</v>
      </c>
      <c r="AG34">
        <v>702747456.50527</v>
      </c>
      <c r="AH34">
        <v>923763189.31523705</v>
      </c>
      <c r="AI34">
        <v>215981884.10655099</v>
      </c>
      <c r="AJ34">
        <v>473896407.45095003</v>
      </c>
      <c r="AK34">
        <v>1567082249.4400699</v>
      </c>
      <c r="AL34">
        <v>1195206184.65587</v>
      </c>
      <c r="AM34">
        <v>1898538560.9389601</v>
      </c>
      <c r="AN34">
        <v>306146858.429537</v>
      </c>
      <c r="AO34">
        <v>88250484.169020399</v>
      </c>
      <c r="AP34">
        <v>16432402560.1803</v>
      </c>
      <c r="AQ34">
        <v>1347837184.0142701</v>
      </c>
      <c r="AR34">
        <v>24347226911.7365</v>
      </c>
      <c r="AS34">
        <v>27965586333.358002</v>
      </c>
      <c r="AT34">
        <v>1363346992.3989601</v>
      </c>
      <c r="AU34">
        <v>19060981636.8092</v>
      </c>
      <c r="AV34">
        <v>3764752646.4356999</v>
      </c>
      <c r="AW34">
        <v>453093689.24900901</v>
      </c>
      <c r="AX34">
        <v>4316602592.5414305</v>
      </c>
      <c r="AY34">
        <v>5490820722.0042601</v>
      </c>
      <c r="AZ34">
        <v>393384703.31304097</v>
      </c>
      <c r="BA34">
        <v>3637914549.1122699</v>
      </c>
      <c r="BB34">
        <v>1504499748.5655501</v>
      </c>
      <c r="BC34">
        <v>3750798348.03407</v>
      </c>
      <c r="BD34">
        <v>1450937955.7545199</v>
      </c>
      <c r="BE34">
        <v>2908993362.9196801</v>
      </c>
      <c r="BF34">
        <v>927166909.40061998</v>
      </c>
      <c r="BG34">
        <v>9602575809.1382103</v>
      </c>
      <c r="BH34">
        <v>3714747665.3527298</v>
      </c>
      <c r="BI34">
        <v>9863567753.9355202</v>
      </c>
      <c r="BJ34">
        <v>782907942.59224701</v>
      </c>
      <c r="BK34">
        <v>584476321.16378701</v>
      </c>
      <c r="BL34">
        <v>1067009186.9049</v>
      </c>
      <c r="BM34">
        <v>1000164560.11924</v>
      </c>
      <c r="BN34">
        <v>9698377981.3694305</v>
      </c>
      <c r="BO34">
        <v>4077592760.4813399</v>
      </c>
      <c r="BP34">
        <v>13777438753.896099</v>
      </c>
      <c r="BQ34">
        <v>7107972952.2946596</v>
      </c>
      <c r="BR34">
        <v>8912666667.7648506</v>
      </c>
      <c r="BS34">
        <v>18808863729.246498</v>
      </c>
      <c r="BT34">
        <v>855672873.88398004</v>
      </c>
      <c r="BU34">
        <v>2956107973.9551401</v>
      </c>
      <c r="BV34">
        <v>183975844.45518899</v>
      </c>
      <c r="BW34">
        <v>2011402152.69888</v>
      </c>
      <c r="BX34">
        <v>7250504888.4220505</v>
      </c>
      <c r="BY34">
        <v>32605453.3565435</v>
      </c>
      <c r="BZ34">
        <v>3535029393.25388</v>
      </c>
      <c r="CA34">
        <v>1117470321.9804499</v>
      </c>
      <c r="CB34">
        <v>6814615716.5185003</v>
      </c>
      <c r="CC34">
        <v>14384545995.593</v>
      </c>
      <c r="CD34">
        <v>6654994267.5538902</v>
      </c>
      <c r="CE34">
        <v>553246202.28407598</v>
      </c>
      <c r="CF34">
        <v>682914317.23108697</v>
      </c>
      <c r="CG34">
        <v>6267058941.0213203</v>
      </c>
      <c r="CH34">
        <v>431772659.41609901</v>
      </c>
      <c r="CI34" t="s">
        <v>16</v>
      </c>
      <c r="CJ34">
        <f t="shared" si="7"/>
        <v>514237740900.3927</v>
      </c>
      <c r="CK34">
        <f t="shared" si="8"/>
        <v>47604733854.397499</v>
      </c>
      <c r="CL34">
        <f t="shared" si="9"/>
        <v>20607152485.631104</v>
      </c>
      <c r="CM34">
        <f t="shared" si="10"/>
        <v>79680917945.924393</v>
      </c>
      <c r="CN34">
        <f t="shared" si="11"/>
        <v>9946965318.8325233</v>
      </c>
      <c r="CO34" t="str">
        <f t="shared" si="12"/>
        <v>CN3</v>
      </c>
      <c r="CP34" t="s">
        <v>6</v>
      </c>
      <c r="CQ34">
        <v>1338887641.815577</v>
      </c>
      <c r="CR34">
        <v>47604733854.397499</v>
      </c>
      <c r="CS34">
        <v>9787206580992.3555</v>
      </c>
      <c r="CT34" t="str">
        <f t="shared" si="13"/>
        <v>Step2</v>
      </c>
    </row>
    <row r="35" spans="2:98" x14ac:dyDescent="0.25">
      <c r="B35" t="s">
        <v>31</v>
      </c>
      <c r="C35">
        <v>128709272457.709</v>
      </c>
      <c r="D35">
        <v>648408313.91851795</v>
      </c>
      <c r="E35">
        <v>17076043201.4125</v>
      </c>
      <c r="F35">
        <v>3130537421.1445999</v>
      </c>
      <c r="G35">
        <v>70387815146.274002</v>
      </c>
      <c r="H35">
        <v>16852699480.9105</v>
      </c>
      <c r="I35">
        <v>7005601717.6988602</v>
      </c>
      <c r="J35">
        <v>10956282885.0863</v>
      </c>
      <c r="K35">
        <v>36324672802.7117</v>
      </c>
      <c r="L35">
        <v>143652837393.79501</v>
      </c>
      <c r="M35">
        <v>21054018208.8218</v>
      </c>
      <c r="N35">
        <v>1196737450814.48</v>
      </c>
      <c r="O35">
        <v>53276690740.182899</v>
      </c>
      <c r="P35">
        <v>145749607759.354</v>
      </c>
      <c r="Q35">
        <v>97131370582.791504</v>
      </c>
      <c r="R35">
        <v>66076512795.405701</v>
      </c>
      <c r="S35">
        <v>152928784052.09799</v>
      </c>
      <c r="T35">
        <v>6063323123.5371904</v>
      </c>
      <c r="U35">
        <v>44312496757.784798</v>
      </c>
      <c r="V35">
        <v>359198784053.125</v>
      </c>
      <c r="W35">
        <v>277419627354.67297</v>
      </c>
      <c r="X35">
        <v>1841198320.24384</v>
      </c>
      <c r="Y35">
        <v>28207181228.561401</v>
      </c>
      <c r="Z35">
        <v>201265387013.884</v>
      </c>
      <c r="AA35">
        <v>70896183042.935196</v>
      </c>
      <c r="AB35">
        <v>37229583099.259201</v>
      </c>
      <c r="AC35">
        <v>22889687154.069302</v>
      </c>
      <c r="AD35">
        <v>149444038698.465</v>
      </c>
      <c r="AE35">
        <v>313449320487.09399</v>
      </c>
      <c r="AF35">
        <v>396453520.09713399</v>
      </c>
      <c r="AG35">
        <v>35466075420.752998</v>
      </c>
      <c r="AH35">
        <v>16927871204.652201</v>
      </c>
      <c r="AI35">
        <v>35843801190.851303</v>
      </c>
      <c r="AJ35">
        <v>6130292168.16605</v>
      </c>
      <c r="AK35">
        <v>40808398669.040199</v>
      </c>
      <c r="AL35">
        <v>43899294979.337601</v>
      </c>
      <c r="AM35">
        <v>78715718983.986893</v>
      </c>
      <c r="AN35">
        <v>30248590122.410801</v>
      </c>
      <c r="AO35">
        <v>6201172322.1207104</v>
      </c>
      <c r="AP35">
        <v>1518934205350.6599</v>
      </c>
      <c r="AQ35">
        <v>18213944382.592999</v>
      </c>
      <c r="AR35">
        <v>1064593959704.6</v>
      </c>
      <c r="AS35">
        <v>1325317395145.0801</v>
      </c>
      <c r="AT35">
        <v>83507596655.459702</v>
      </c>
      <c r="AU35">
        <v>704343758986.51099</v>
      </c>
      <c r="AV35">
        <v>184610916337.452</v>
      </c>
      <c r="AW35">
        <v>17834645271.127201</v>
      </c>
      <c r="AX35">
        <v>50714813660.244003</v>
      </c>
      <c r="AY35">
        <v>476359442547.72803</v>
      </c>
      <c r="AZ35">
        <v>64947008367.464302</v>
      </c>
      <c r="BA35">
        <v>166433251720.46399</v>
      </c>
      <c r="BB35">
        <v>75967488686.050201</v>
      </c>
      <c r="BC35">
        <v>175531626911.65302</v>
      </c>
      <c r="BD35">
        <v>100166662366.429</v>
      </c>
      <c r="BE35">
        <v>190859686759.45001</v>
      </c>
      <c r="BF35">
        <v>54439412234.3013</v>
      </c>
      <c r="BG35">
        <v>358395214531.77698</v>
      </c>
      <c r="BH35">
        <v>220818507658.87601</v>
      </c>
      <c r="BI35">
        <v>506826727353.93402</v>
      </c>
      <c r="BJ35">
        <v>95161300740.114395</v>
      </c>
      <c r="BK35">
        <v>43394636261.169098</v>
      </c>
      <c r="BL35">
        <v>45074058362.569397</v>
      </c>
      <c r="BM35">
        <v>91080680345.800095</v>
      </c>
      <c r="BN35">
        <v>1471158923336.8201</v>
      </c>
      <c r="BO35">
        <v>174210754517.43799</v>
      </c>
      <c r="BP35">
        <v>548416266368.35699</v>
      </c>
      <c r="BQ35">
        <v>163946210339.05499</v>
      </c>
      <c r="BR35">
        <v>455302618912.90198</v>
      </c>
      <c r="BS35">
        <v>929061364737.36401</v>
      </c>
      <c r="BT35">
        <v>30338043573.888401</v>
      </c>
      <c r="BU35">
        <v>80021392482.934296</v>
      </c>
      <c r="BV35">
        <v>4194463356.8511801</v>
      </c>
      <c r="BW35">
        <v>51817256116.922401</v>
      </c>
      <c r="BX35">
        <v>680609967173.95898</v>
      </c>
      <c r="BY35">
        <v>36288261690.527603</v>
      </c>
      <c r="BZ35">
        <v>91221929883.040894</v>
      </c>
      <c r="CA35">
        <v>61430509596.892303</v>
      </c>
      <c r="CB35">
        <v>299197080336.53802</v>
      </c>
      <c r="CC35">
        <v>320059061312.10602</v>
      </c>
      <c r="CD35">
        <v>430141650688.02399</v>
      </c>
      <c r="CE35">
        <v>28204111604.5144</v>
      </c>
      <c r="CF35">
        <v>29713077325.082199</v>
      </c>
      <c r="CG35">
        <v>283553904557.46399</v>
      </c>
      <c r="CH35">
        <v>179360373272.715</v>
      </c>
      <c r="CI35" t="s">
        <v>16</v>
      </c>
      <c r="CJ35">
        <f t="shared" si="7"/>
        <v>17956327246213.742</v>
      </c>
      <c r="CK35">
        <f t="shared" si="8"/>
        <v>2132909008301.2778</v>
      </c>
      <c r="CL35">
        <f t="shared" si="9"/>
        <v>2097795333736.0227</v>
      </c>
      <c r="CM35">
        <f t="shared" si="10"/>
        <v>5825605930593.8408</v>
      </c>
      <c r="CN35">
        <f t="shared" si="11"/>
        <v>1543290986218.199</v>
      </c>
      <c r="CO35" t="str">
        <f t="shared" si="12"/>
        <v>JP3</v>
      </c>
      <c r="CP35" t="s">
        <v>5</v>
      </c>
      <c r="CQ35">
        <v>425040036828.70654</v>
      </c>
      <c r="CR35">
        <v>2132909008301.2778</v>
      </c>
      <c r="CS35">
        <v>3464822963986.3271</v>
      </c>
      <c r="CT35" t="str">
        <f t="shared" si="13"/>
        <v>Step2</v>
      </c>
    </row>
    <row r="36" spans="2:98" x14ac:dyDescent="0.25">
      <c r="B36" t="s">
        <v>33</v>
      </c>
      <c r="C36">
        <v>20018559085.636299</v>
      </c>
      <c r="D36">
        <v>50577242.557225101</v>
      </c>
      <c r="E36">
        <v>3223161290.7897801</v>
      </c>
      <c r="F36">
        <v>653376558.96304703</v>
      </c>
      <c r="G36">
        <v>3924957945.6331301</v>
      </c>
      <c r="H36">
        <v>917923007.45284295</v>
      </c>
      <c r="I36">
        <v>1229824083.9379699</v>
      </c>
      <c r="J36">
        <v>343740374.13165098</v>
      </c>
      <c r="K36">
        <v>1471835177.9242799</v>
      </c>
      <c r="L36">
        <v>1987906002.77845</v>
      </c>
      <c r="M36">
        <v>1392708759.3642001</v>
      </c>
      <c r="N36">
        <v>68062926355.109497</v>
      </c>
      <c r="O36">
        <v>3128558721.1979699</v>
      </c>
      <c r="P36">
        <v>4952421726.8235502</v>
      </c>
      <c r="Q36">
        <v>9902574804.7183895</v>
      </c>
      <c r="R36">
        <v>6471301559.2072897</v>
      </c>
      <c r="S36">
        <v>4319679089.7253704</v>
      </c>
      <c r="T36">
        <v>566053394.06281698</v>
      </c>
      <c r="U36">
        <v>3801692165.45224</v>
      </c>
      <c r="V36">
        <v>53756329845.900299</v>
      </c>
      <c r="W36">
        <v>9173288105.880619</v>
      </c>
      <c r="X36">
        <v>129062164.394609</v>
      </c>
      <c r="Y36">
        <v>1186448265.1921301</v>
      </c>
      <c r="Z36">
        <v>3463311084.0221801</v>
      </c>
      <c r="AA36">
        <v>3087018404.9053402</v>
      </c>
      <c r="AB36">
        <v>1054746900.91237</v>
      </c>
      <c r="AC36">
        <v>513744125.96458298</v>
      </c>
      <c r="AD36">
        <v>8996388452.5218506</v>
      </c>
      <c r="AE36">
        <v>17247369056.552601</v>
      </c>
      <c r="AF36">
        <v>32318303.101853501</v>
      </c>
      <c r="AG36">
        <v>848761057.35294199</v>
      </c>
      <c r="AH36">
        <v>543547084.16250098</v>
      </c>
      <c r="AI36">
        <v>1714802098.14048</v>
      </c>
      <c r="AJ36">
        <v>713896077.99291205</v>
      </c>
      <c r="AK36">
        <v>1578157397.39363</v>
      </c>
      <c r="AL36">
        <v>1966477396.66521</v>
      </c>
      <c r="AM36">
        <v>3823997047.1645799</v>
      </c>
      <c r="AN36">
        <v>837381751.17641199</v>
      </c>
      <c r="AO36">
        <v>201537386.06695199</v>
      </c>
      <c r="AP36">
        <v>166418323410.047</v>
      </c>
      <c r="AQ36">
        <v>2012504067.1870699</v>
      </c>
      <c r="AR36">
        <v>77821315668.973007</v>
      </c>
      <c r="AS36">
        <v>148669909279.634</v>
      </c>
      <c r="AT36">
        <v>7755521304.6163101</v>
      </c>
      <c r="AU36">
        <v>27847914263.522202</v>
      </c>
      <c r="AV36">
        <v>5426228567.4507904</v>
      </c>
      <c r="AW36">
        <v>405181261.66694403</v>
      </c>
      <c r="AX36">
        <v>1952251519.7230401</v>
      </c>
      <c r="AY36">
        <v>13980048614.896999</v>
      </c>
      <c r="AZ36">
        <v>414426079.67487103</v>
      </c>
      <c r="BA36">
        <v>6721679645.60674</v>
      </c>
      <c r="BB36">
        <v>2545346930.21105</v>
      </c>
      <c r="BC36">
        <v>10677118693.730301</v>
      </c>
      <c r="BD36">
        <v>2403479838.4941902</v>
      </c>
      <c r="BE36">
        <v>5879465449.9113903</v>
      </c>
      <c r="BF36">
        <v>1891864553.71837</v>
      </c>
      <c r="BG36">
        <v>43234905495.658096</v>
      </c>
      <c r="BH36">
        <v>9744010494.274229</v>
      </c>
      <c r="BI36">
        <v>22479505745.1703</v>
      </c>
      <c r="BJ36">
        <v>4033873704.2318401</v>
      </c>
      <c r="BK36">
        <v>813428219.64983904</v>
      </c>
      <c r="BL36">
        <v>2509014045.7142501</v>
      </c>
      <c r="BM36">
        <v>3261808085.7252798</v>
      </c>
      <c r="BN36">
        <v>59347266042.834396</v>
      </c>
      <c r="BO36">
        <v>14227996747.238899</v>
      </c>
      <c r="BP36">
        <v>24057193293.577099</v>
      </c>
      <c r="BQ36">
        <v>8106374839.9155302</v>
      </c>
      <c r="BR36">
        <v>17791444220.044201</v>
      </c>
      <c r="BS36">
        <v>30015150254.939499</v>
      </c>
      <c r="BT36">
        <v>3193355968.4129</v>
      </c>
      <c r="BU36">
        <v>5693151611.0509796</v>
      </c>
      <c r="BV36">
        <v>166445737.438476</v>
      </c>
      <c r="BW36">
        <v>1724524591.7730999</v>
      </c>
      <c r="BX36">
        <v>42347674596.001801</v>
      </c>
      <c r="BY36">
        <v>267197511.708249</v>
      </c>
      <c r="BZ36">
        <v>3742969519.54707</v>
      </c>
      <c r="CA36">
        <v>2727912687.3259201</v>
      </c>
      <c r="CB36">
        <v>9585320084.4770794</v>
      </c>
      <c r="CC36">
        <v>14132148095.0401</v>
      </c>
      <c r="CD36">
        <v>15195859415.8692</v>
      </c>
      <c r="CE36">
        <v>617276417.74307406</v>
      </c>
      <c r="CF36">
        <v>1748517960.10519</v>
      </c>
      <c r="CG36">
        <v>7086728989.2098303</v>
      </c>
      <c r="CH36">
        <v>10157376067.437</v>
      </c>
      <c r="CI36" t="s">
        <v>16</v>
      </c>
      <c r="CJ36">
        <f t="shared" si="7"/>
        <v>1088119368942.1074</v>
      </c>
      <c r="CK36">
        <f t="shared" si="8"/>
        <v>121252834567.383</v>
      </c>
      <c r="CL36">
        <f t="shared" si="9"/>
        <v>95602141129.023621</v>
      </c>
      <c r="CM36">
        <f t="shared" si="10"/>
        <v>454617642262.56946</v>
      </c>
      <c r="CN36">
        <f t="shared" si="11"/>
        <v>61329265652.683128</v>
      </c>
      <c r="CO36" t="str">
        <f t="shared" si="12"/>
        <v>KR3</v>
      </c>
      <c r="CP36" t="s">
        <v>7</v>
      </c>
      <c r="CQ36">
        <v>690884805.5594759</v>
      </c>
      <c r="CR36">
        <v>121252834567.383</v>
      </c>
      <c r="CS36">
        <v>1755422666330.321</v>
      </c>
      <c r="CT36" t="str">
        <f t="shared" si="13"/>
        <v>Step2</v>
      </c>
    </row>
    <row r="37" spans="2:98" x14ac:dyDescent="0.25">
      <c r="B37" t="s">
        <v>30</v>
      </c>
      <c r="C37">
        <v>35154896217.026001</v>
      </c>
      <c r="D37">
        <v>435680908.22913498</v>
      </c>
      <c r="E37">
        <v>2624606617.0812402</v>
      </c>
      <c r="F37">
        <v>3514025328.7933602</v>
      </c>
      <c r="G37">
        <v>17725894746.629398</v>
      </c>
      <c r="H37">
        <v>8489690663.4453602</v>
      </c>
      <c r="I37">
        <v>4902506069.7779398</v>
      </c>
      <c r="J37">
        <v>1570006805.9828</v>
      </c>
      <c r="K37">
        <v>11876873649.6514</v>
      </c>
      <c r="L37">
        <v>16287096377.953699</v>
      </c>
      <c r="M37">
        <v>17601798145.866699</v>
      </c>
      <c r="N37">
        <v>236679185916.57401</v>
      </c>
      <c r="O37">
        <v>21161246443.7314</v>
      </c>
      <c r="P37">
        <v>24663866711.353401</v>
      </c>
      <c r="Q37">
        <v>32859945637.209801</v>
      </c>
      <c r="R37">
        <v>18790859503.5499</v>
      </c>
      <c r="S37">
        <v>41140085046.313698</v>
      </c>
      <c r="T37">
        <v>7896453833.9795399</v>
      </c>
      <c r="U37">
        <v>5819357224.2321596</v>
      </c>
      <c r="V37">
        <v>308585122925.216</v>
      </c>
      <c r="W37">
        <v>56914603666.065498</v>
      </c>
      <c r="X37">
        <v>1132037779.4728601</v>
      </c>
      <c r="Y37">
        <v>3808444303.0036101</v>
      </c>
      <c r="Z37">
        <v>33179642726.293598</v>
      </c>
      <c r="AA37">
        <v>13376008265.364599</v>
      </c>
      <c r="AB37">
        <v>3348918006.2392001</v>
      </c>
      <c r="AC37">
        <v>1991892951.8201201</v>
      </c>
      <c r="AD37">
        <v>17364399718.669399</v>
      </c>
      <c r="AE37">
        <v>23990439857.427502</v>
      </c>
      <c r="AF37">
        <v>178409272.21322599</v>
      </c>
      <c r="AG37">
        <v>7325082886.4384699</v>
      </c>
      <c r="AH37">
        <v>2500546419.2499499</v>
      </c>
      <c r="AI37">
        <v>4922237392.6820097</v>
      </c>
      <c r="AJ37">
        <v>12716413173.506901</v>
      </c>
      <c r="AK37">
        <v>5611451049.2997799</v>
      </c>
      <c r="AL37">
        <v>6570912777.9447899</v>
      </c>
      <c r="AM37">
        <v>19898417899.7314</v>
      </c>
      <c r="AN37">
        <v>9428790985.9361801</v>
      </c>
      <c r="AO37">
        <v>3165856580.4222898</v>
      </c>
      <c r="AP37">
        <v>255310702973.73801</v>
      </c>
      <c r="AQ37">
        <v>7183934035.0750198</v>
      </c>
      <c r="AR37">
        <v>361842303018.32501</v>
      </c>
      <c r="AS37">
        <v>376756018801.34601</v>
      </c>
      <c r="AT37">
        <v>36549205399.750999</v>
      </c>
      <c r="AU37">
        <v>228103278607.103</v>
      </c>
      <c r="AV37">
        <v>44785563354.292503</v>
      </c>
      <c r="AW37">
        <v>3019720730.2149601</v>
      </c>
      <c r="AX37">
        <v>33624500440.8353</v>
      </c>
      <c r="AY37">
        <v>73020007564.714493</v>
      </c>
      <c r="AZ37">
        <v>10180667882.9657</v>
      </c>
      <c r="BA37">
        <v>17424567592.5345</v>
      </c>
      <c r="BB37">
        <v>12500433301.5394</v>
      </c>
      <c r="BC37">
        <v>21362329066.815201</v>
      </c>
      <c r="BD37">
        <v>8499160654.7838297</v>
      </c>
      <c r="BE37">
        <v>49744479547.1614</v>
      </c>
      <c r="BF37">
        <v>14121465779.4006</v>
      </c>
      <c r="BG37">
        <v>63886724843.913399</v>
      </c>
      <c r="BH37">
        <v>32030492131.1731</v>
      </c>
      <c r="BI37">
        <v>97609033792.534607</v>
      </c>
      <c r="BJ37">
        <v>21454270629.780701</v>
      </c>
      <c r="BK37">
        <v>6058029218.6975098</v>
      </c>
      <c r="BL37">
        <v>3938297836.6851902</v>
      </c>
      <c r="BM37">
        <v>8184030988.7477798</v>
      </c>
      <c r="BN37">
        <v>178201103409.67599</v>
      </c>
      <c r="BO37">
        <v>14042199947.6521</v>
      </c>
      <c r="BP37">
        <v>102686915139.98</v>
      </c>
      <c r="BQ37">
        <v>36591208655.209999</v>
      </c>
      <c r="BR37">
        <v>82796289431.432297</v>
      </c>
      <c r="BS37">
        <v>165220783496.483</v>
      </c>
      <c r="BT37">
        <v>4060155209.1814799</v>
      </c>
      <c r="BU37">
        <v>11526930649.083799</v>
      </c>
      <c r="BV37">
        <v>3503418454.5416198</v>
      </c>
      <c r="BW37">
        <v>18032236016.128799</v>
      </c>
      <c r="BX37">
        <v>122103998079.55299</v>
      </c>
      <c r="BY37">
        <v>2343412181.6469898</v>
      </c>
      <c r="BZ37">
        <v>37072528178.109703</v>
      </c>
      <c r="CA37">
        <v>26853116435.152</v>
      </c>
      <c r="CB37">
        <v>90840650420.897507</v>
      </c>
      <c r="CC37">
        <v>250458686054.30099</v>
      </c>
      <c r="CD37">
        <v>91173897372.696793</v>
      </c>
      <c r="CE37">
        <v>2985921207.20891</v>
      </c>
      <c r="CF37">
        <v>2265060087.86238</v>
      </c>
      <c r="CG37">
        <v>29453727702.627201</v>
      </c>
      <c r="CH37">
        <v>72628170463.021103</v>
      </c>
      <c r="CI37" t="s">
        <v>16</v>
      </c>
      <c r="CJ37">
        <f t="shared" si="7"/>
        <v>4177233331268.9526</v>
      </c>
      <c r="CK37">
        <f t="shared" si="8"/>
        <v>707359315442.7417</v>
      </c>
      <c r="CL37">
        <f t="shared" si="9"/>
        <v>280589083764.12061</v>
      </c>
      <c r="CM37">
        <f t="shared" si="10"/>
        <v>1102214400292.6467</v>
      </c>
      <c r="CN37">
        <f t="shared" si="11"/>
        <v>185466752984.005</v>
      </c>
      <c r="CO37" t="str">
        <f t="shared" si="12"/>
        <v>US3</v>
      </c>
      <c r="CP37" t="s">
        <v>3</v>
      </c>
      <c r="CQ37">
        <v>60757438071.244431</v>
      </c>
      <c r="CR37">
        <v>707359315442.7417</v>
      </c>
      <c r="CS37">
        <v>3590813170115.7754</v>
      </c>
      <c r="CT37" t="str">
        <f t="shared" si="13"/>
        <v>Step2</v>
      </c>
    </row>
    <row r="38" spans="2:98" ht="15.75" thickBot="1" x14ac:dyDescent="0.3"/>
    <row r="39" spans="2:98" ht="15.75" thickBot="1" x14ac:dyDescent="0.3">
      <c r="B39" s="22" t="s">
        <v>144</v>
      </c>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4"/>
      <c r="CP39" s="42" t="s">
        <v>145</v>
      </c>
      <c r="CQ39" s="43"/>
      <c r="CR39" s="43"/>
      <c r="CS39" s="43"/>
      <c r="CT39" s="44"/>
    </row>
    <row r="40" spans="2:98" x14ac:dyDescent="0.25">
      <c r="C40">
        <v>10</v>
      </c>
      <c r="D40" t="s">
        <v>74</v>
      </c>
      <c r="E40">
        <v>11</v>
      </c>
      <c r="F40">
        <v>12</v>
      </c>
      <c r="G40">
        <v>13</v>
      </c>
      <c r="H40">
        <v>14</v>
      </c>
      <c r="I40">
        <v>15</v>
      </c>
      <c r="J40">
        <v>16</v>
      </c>
      <c r="K40">
        <v>17</v>
      </c>
      <c r="L40" t="s">
        <v>75</v>
      </c>
      <c r="M40">
        <v>19</v>
      </c>
      <c r="N40" t="s">
        <v>76</v>
      </c>
      <c r="O40" t="s">
        <v>77</v>
      </c>
      <c r="P40" t="s">
        <v>78</v>
      </c>
      <c r="Q40" t="s">
        <v>79</v>
      </c>
      <c r="R40" t="s">
        <v>80</v>
      </c>
      <c r="S40" t="s">
        <v>81</v>
      </c>
      <c r="T40" t="s">
        <v>82</v>
      </c>
      <c r="U40" t="s">
        <v>83</v>
      </c>
      <c r="V40">
        <v>21</v>
      </c>
      <c r="W40">
        <v>22</v>
      </c>
      <c r="X40" t="s">
        <v>84</v>
      </c>
      <c r="Y40" t="s">
        <v>85</v>
      </c>
      <c r="Z40">
        <v>23</v>
      </c>
      <c r="AA40" t="s">
        <v>86</v>
      </c>
      <c r="AB40" t="s">
        <v>87</v>
      </c>
      <c r="AC40" t="s">
        <v>88</v>
      </c>
      <c r="AD40" t="s">
        <v>89</v>
      </c>
      <c r="AE40">
        <v>24</v>
      </c>
      <c r="AF40" t="s">
        <v>90</v>
      </c>
      <c r="AG40" t="s">
        <v>91</v>
      </c>
      <c r="AH40" t="s">
        <v>92</v>
      </c>
      <c r="AI40" t="s">
        <v>93</v>
      </c>
      <c r="AJ40" t="s">
        <v>94</v>
      </c>
      <c r="AK40" t="s">
        <v>95</v>
      </c>
      <c r="AL40" t="s">
        <v>96</v>
      </c>
      <c r="AM40" t="s">
        <v>97</v>
      </c>
      <c r="AN40" t="s">
        <v>98</v>
      </c>
      <c r="AO40" t="s">
        <v>99</v>
      </c>
      <c r="AP40" t="s">
        <v>100</v>
      </c>
      <c r="AQ40" t="s">
        <v>101</v>
      </c>
      <c r="AR40" t="s">
        <v>102</v>
      </c>
      <c r="AS40" t="s">
        <v>103</v>
      </c>
      <c r="AT40" t="s">
        <v>104</v>
      </c>
      <c r="AU40" t="s">
        <v>105</v>
      </c>
      <c r="AV40" t="s">
        <v>106</v>
      </c>
      <c r="AW40" t="s">
        <v>107</v>
      </c>
      <c r="AX40" t="s">
        <v>108</v>
      </c>
      <c r="AY40" t="s">
        <v>109</v>
      </c>
      <c r="AZ40" t="s">
        <v>110</v>
      </c>
      <c r="BA40" t="s">
        <v>111</v>
      </c>
      <c r="BB40" t="s">
        <v>112</v>
      </c>
      <c r="BC40" t="s">
        <v>113</v>
      </c>
      <c r="BD40" t="s">
        <v>114</v>
      </c>
      <c r="BE40" t="s">
        <v>115</v>
      </c>
      <c r="BF40" t="s">
        <v>116</v>
      </c>
      <c r="BG40" t="s">
        <v>117</v>
      </c>
      <c r="BH40" t="s">
        <v>118</v>
      </c>
      <c r="BI40" t="s">
        <v>119</v>
      </c>
      <c r="BJ40" t="s">
        <v>120</v>
      </c>
      <c r="BK40" t="s">
        <v>121</v>
      </c>
      <c r="BL40" t="s">
        <v>122</v>
      </c>
      <c r="BM40" t="s">
        <v>123</v>
      </c>
      <c r="BN40" t="s">
        <v>124</v>
      </c>
      <c r="BO40" t="s">
        <v>125</v>
      </c>
      <c r="BP40" t="s">
        <v>126</v>
      </c>
      <c r="BQ40" t="s">
        <v>127</v>
      </c>
      <c r="BR40" t="s">
        <v>128</v>
      </c>
      <c r="BS40" t="s">
        <v>129</v>
      </c>
      <c r="BT40" t="s">
        <v>130</v>
      </c>
      <c r="BU40" t="s">
        <v>131</v>
      </c>
      <c r="BV40" t="s">
        <v>132</v>
      </c>
      <c r="BW40" t="s">
        <v>133</v>
      </c>
      <c r="BX40" t="s">
        <v>134</v>
      </c>
      <c r="BY40" t="s">
        <v>135</v>
      </c>
      <c r="BZ40">
        <v>30</v>
      </c>
      <c r="CA40">
        <v>31</v>
      </c>
      <c r="CB40">
        <v>32</v>
      </c>
      <c r="CC40" t="s">
        <v>136</v>
      </c>
      <c r="CD40" t="s">
        <v>137</v>
      </c>
      <c r="CE40" t="s">
        <v>138</v>
      </c>
      <c r="CF40" t="s">
        <v>139</v>
      </c>
      <c r="CG40">
        <v>43</v>
      </c>
      <c r="CH40">
        <v>62</v>
      </c>
      <c r="CI40" t="s">
        <v>20</v>
      </c>
      <c r="CJ40" s="16" t="s">
        <v>52</v>
      </c>
      <c r="CK40" s="16" t="s">
        <v>53</v>
      </c>
      <c r="CL40" s="16" t="s">
        <v>145</v>
      </c>
      <c r="CM40" s="16" t="s">
        <v>146</v>
      </c>
      <c r="CN40" s="16" t="s">
        <v>147</v>
      </c>
      <c r="CQ40" s="2" t="s">
        <v>12</v>
      </c>
      <c r="CR40" s="2" t="s">
        <v>11</v>
      </c>
      <c r="CS40" s="2" t="s">
        <v>13</v>
      </c>
    </row>
    <row r="41" spans="2:98" x14ac:dyDescent="0.25">
      <c r="B41" t="s">
        <v>6</v>
      </c>
      <c r="C41">
        <v>0</v>
      </c>
      <c r="D41">
        <v>16759.817515537801</v>
      </c>
      <c r="E41">
        <v>8605073.8817870598</v>
      </c>
      <c r="F41">
        <v>2362190.68135622</v>
      </c>
      <c r="G41">
        <v>3759797.4765559202</v>
      </c>
      <c r="H41">
        <v>2727579.4672679701</v>
      </c>
      <c r="I41">
        <v>636330.80848389596</v>
      </c>
      <c r="J41">
        <v>1932686.51578496</v>
      </c>
      <c r="K41">
        <v>3246760.0125234299</v>
      </c>
      <c r="L41">
        <v>1327186.7845240601</v>
      </c>
      <c r="M41">
        <v>9654966.5364887901</v>
      </c>
      <c r="N41">
        <v>221813407.206177</v>
      </c>
      <c r="O41">
        <v>7773783.8591509098</v>
      </c>
      <c r="P41">
        <v>11762826.3986814</v>
      </c>
      <c r="Q41">
        <v>10354934.391955299</v>
      </c>
      <c r="R41">
        <v>6612188.6529070102</v>
      </c>
      <c r="S41">
        <v>18236439.608157299</v>
      </c>
      <c r="T41">
        <v>2447825.9554687999</v>
      </c>
      <c r="U41">
        <v>4106402.35532708</v>
      </c>
      <c r="V41">
        <v>91232930.4272912</v>
      </c>
      <c r="W41">
        <v>14708074.7404815</v>
      </c>
      <c r="X41">
        <v>281983.43014198402</v>
      </c>
      <c r="Y41">
        <v>1893291.4639809299</v>
      </c>
      <c r="Z41">
        <v>7731093.9818396401</v>
      </c>
      <c r="AA41">
        <v>6737689.0459617199</v>
      </c>
      <c r="AB41">
        <v>2260250.3994100601</v>
      </c>
      <c r="AC41">
        <v>371683.55819182302</v>
      </c>
      <c r="AD41">
        <v>25388399.429246601</v>
      </c>
      <c r="AE41">
        <v>0</v>
      </c>
      <c r="AF41">
        <v>30096.014350942001</v>
      </c>
      <c r="AG41">
        <v>3349812.7909047902</v>
      </c>
      <c r="AH41">
        <v>1798710.88712726</v>
      </c>
      <c r="AI41">
        <v>777212.82794128906</v>
      </c>
      <c r="AJ41">
        <v>1702017.1097090701</v>
      </c>
      <c r="AK41">
        <v>2905829.2677887399</v>
      </c>
      <c r="AL41">
        <v>4201089.2880857596</v>
      </c>
      <c r="AM41">
        <v>6040938.1452538697</v>
      </c>
      <c r="AN41">
        <v>2397548.3164229598</v>
      </c>
      <c r="AO41">
        <v>492246.69858328201</v>
      </c>
      <c r="AP41">
        <v>66648727.959367402</v>
      </c>
      <c r="AQ41">
        <v>4660864.6185924802</v>
      </c>
      <c r="AR41">
        <v>83292156.398285404</v>
      </c>
      <c r="AS41">
        <v>136895411.69806001</v>
      </c>
      <c r="AT41">
        <v>4290921.7581497896</v>
      </c>
      <c r="AU41">
        <v>148694879.59562799</v>
      </c>
      <c r="AV41">
        <v>37134046.859172598</v>
      </c>
      <c r="AW41">
        <v>776016.55725069798</v>
      </c>
      <c r="AX41">
        <v>2374708.07010965</v>
      </c>
      <c r="AY41">
        <v>11968606.628012501</v>
      </c>
      <c r="AZ41">
        <v>47877.748677503099</v>
      </c>
      <c r="BA41">
        <v>9771118.3169874996</v>
      </c>
      <c r="BB41">
        <v>23303910.673624799</v>
      </c>
      <c r="BC41">
        <v>21744446.112713698</v>
      </c>
      <c r="BD41">
        <v>3986035.0455526002</v>
      </c>
      <c r="BE41">
        <v>8712303.8377617393</v>
      </c>
      <c r="BF41">
        <v>10452661.626574401</v>
      </c>
      <c r="BG41">
        <v>0</v>
      </c>
      <c r="BH41">
        <v>12672611.566600099</v>
      </c>
      <c r="BI41">
        <v>54043908.383154899</v>
      </c>
      <c r="BJ41">
        <v>2665308.3509584302</v>
      </c>
      <c r="BK41">
        <v>553884.03597436799</v>
      </c>
      <c r="BL41">
        <v>3392280.88526145</v>
      </c>
      <c r="BM41">
        <v>4255436.8366461396</v>
      </c>
      <c r="BN41">
        <v>44562416.362820201</v>
      </c>
      <c r="BO41">
        <v>14543556.1008965</v>
      </c>
      <c r="BP41">
        <v>64205287.9057822</v>
      </c>
      <c r="BQ41">
        <v>44813346.481860198</v>
      </c>
      <c r="BR41">
        <v>83871257.491873607</v>
      </c>
      <c r="BS41">
        <v>54844182.664068997</v>
      </c>
      <c r="BT41">
        <v>6568456.0869467901</v>
      </c>
      <c r="BU41">
        <v>12821904.305131501</v>
      </c>
      <c r="BV41">
        <v>590422.19502028695</v>
      </c>
      <c r="BW41">
        <v>10491502.9954408</v>
      </c>
      <c r="BX41">
        <v>35554109.352650099</v>
      </c>
      <c r="BY41">
        <v>1558429.2640052801</v>
      </c>
      <c r="BZ41">
        <v>13545791.444147101</v>
      </c>
      <c r="CA41">
        <v>4614837.0571006704</v>
      </c>
      <c r="CB41">
        <v>21107648.435060199</v>
      </c>
      <c r="CC41">
        <v>24836838.220755599</v>
      </c>
      <c r="CD41">
        <v>16147220.8253137</v>
      </c>
      <c r="CE41">
        <v>2434706.6391466302</v>
      </c>
      <c r="CF41">
        <v>2281000.9450467099</v>
      </c>
      <c r="CG41">
        <v>10980256.4766401</v>
      </c>
      <c r="CH41">
        <v>34832692.511115499</v>
      </c>
      <c r="CI41" t="s">
        <v>21</v>
      </c>
      <c r="CJ41">
        <f>SUM(C41:CH41)</f>
        <v>1649222025.5567646</v>
      </c>
      <c r="CK41">
        <f>SUM(CH41,AV41,AU41,AR41)</f>
        <v>303953775.36420149</v>
      </c>
      <c r="CL41">
        <f>SUM(AI41,AT41,BB41,BH41,BO41,BN41,BY41)</f>
        <v>101709058.55403796</v>
      </c>
      <c r="CM41">
        <f>SUM(CD41,BN41,BG41,BE41,AY41,AS41,AP41,BF41)</f>
        <v>295387348.93790996</v>
      </c>
      <c r="CN41">
        <f>SUM(BY41,BN41,AI41)</f>
        <v>46898058.454766773</v>
      </c>
      <c r="CO41" t="str">
        <f>B41</f>
        <v>CN</v>
      </c>
      <c r="CP41" t="s">
        <v>6</v>
      </c>
      <c r="CQ41">
        <v>50285.701371360359</v>
      </c>
      <c r="CR41">
        <v>1618205.6845198087</v>
      </c>
      <c r="CS41">
        <v>101709058.55403796</v>
      </c>
      <c r="CT41" t="s">
        <v>21</v>
      </c>
    </row>
    <row r="42" spans="2:98" x14ac:dyDescent="0.25">
      <c r="B42" t="s">
        <v>5</v>
      </c>
      <c r="C42">
        <v>6029974.3734607501</v>
      </c>
      <c r="D42">
        <v>23401.054036524401</v>
      </c>
      <c r="E42">
        <v>890212.24625669897</v>
      </c>
      <c r="F42">
        <v>76202.457860804599</v>
      </c>
      <c r="G42">
        <v>1137580.0297081601</v>
      </c>
      <c r="H42">
        <v>1319206.8168637201</v>
      </c>
      <c r="I42">
        <v>291550.477833702</v>
      </c>
      <c r="J42">
        <v>245673.30172523001</v>
      </c>
      <c r="K42">
        <v>885463.609724576</v>
      </c>
      <c r="L42">
        <v>2355457.3987094699</v>
      </c>
      <c r="M42">
        <v>737182.67157441098</v>
      </c>
      <c r="N42">
        <v>33606695.712944597</v>
      </c>
      <c r="O42">
        <v>650897.53503649903</v>
      </c>
      <c r="P42">
        <v>4370140.7979469504</v>
      </c>
      <c r="Q42">
        <v>1628691.3354493501</v>
      </c>
      <c r="R42">
        <v>2287542.3710906599</v>
      </c>
      <c r="S42">
        <v>3316173.52522041</v>
      </c>
      <c r="T42">
        <v>35227.412307874001</v>
      </c>
      <c r="U42">
        <v>1744170.5860425199</v>
      </c>
      <c r="V42">
        <v>15479724.044716001</v>
      </c>
      <c r="W42">
        <v>8896724.4566817898</v>
      </c>
      <c r="X42">
        <v>118590.13739387</v>
      </c>
      <c r="Y42">
        <v>452753.565165065</v>
      </c>
      <c r="Z42">
        <v>9922564.8276638705</v>
      </c>
      <c r="AA42">
        <v>2862199.0280196201</v>
      </c>
      <c r="AB42">
        <v>388717.54429468198</v>
      </c>
      <c r="AC42">
        <v>953895.76282065199</v>
      </c>
      <c r="AD42">
        <v>3708466.5418635402</v>
      </c>
      <c r="AE42">
        <v>9508629.6588421706</v>
      </c>
      <c r="AF42">
        <v>10226.197876550899</v>
      </c>
      <c r="AG42">
        <v>1101127.11121219</v>
      </c>
      <c r="AH42">
        <v>586710.865113287</v>
      </c>
      <c r="AI42">
        <v>605631.12516508601</v>
      </c>
      <c r="AJ42">
        <v>305993.10120962397</v>
      </c>
      <c r="AK42">
        <v>1948274.4459520499</v>
      </c>
      <c r="AL42">
        <v>937328.86562229495</v>
      </c>
      <c r="AM42">
        <v>2936525.52189038</v>
      </c>
      <c r="AN42">
        <v>795408.67367247795</v>
      </c>
      <c r="AO42">
        <v>247067.21949045599</v>
      </c>
      <c r="AP42">
        <v>50621627.028600499</v>
      </c>
      <c r="AQ42">
        <v>883173.34677937301</v>
      </c>
      <c r="AR42">
        <v>40557936.360285699</v>
      </c>
      <c r="AS42">
        <v>24625400.7033538</v>
      </c>
      <c r="AT42">
        <v>1999453.3296602899</v>
      </c>
      <c r="AU42">
        <v>18511925.077356599</v>
      </c>
      <c r="AV42">
        <v>1420965.5665426799</v>
      </c>
      <c r="AW42">
        <v>1095651.8457281401</v>
      </c>
      <c r="AX42">
        <v>2672873.3285644399</v>
      </c>
      <c r="AY42">
        <v>21317843.137881201</v>
      </c>
      <c r="AZ42">
        <v>221474.571995153</v>
      </c>
      <c r="BA42">
        <v>6449668.8409855803</v>
      </c>
      <c r="BB42">
        <v>6444906.1134401904</v>
      </c>
      <c r="BC42">
        <v>19958491.123176299</v>
      </c>
      <c r="BD42">
        <v>2591992.9332876098</v>
      </c>
      <c r="BE42">
        <v>9520724.0766974092</v>
      </c>
      <c r="BF42">
        <v>5951818.4553038199</v>
      </c>
      <c r="BG42">
        <v>16329866.4869949</v>
      </c>
      <c r="BH42">
        <v>12600997.068091299</v>
      </c>
      <c r="BI42">
        <v>21629698.191546898</v>
      </c>
      <c r="BJ42">
        <v>5139420.5689540403</v>
      </c>
      <c r="BK42">
        <v>833830.14950513805</v>
      </c>
      <c r="BL42">
        <v>1493498.5862803101</v>
      </c>
      <c r="BM42">
        <v>3495617.1755756098</v>
      </c>
      <c r="BN42">
        <v>38071399.3355923</v>
      </c>
      <c r="BO42">
        <v>6088432.8374894904</v>
      </c>
      <c r="BP42">
        <v>10288954.3569286</v>
      </c>
      <c r="BQ42">
        <v>5552632.2968363501</v>
      </c>
      <c r="BR42">
        <v>12403811.0044039</v>
      </c>
      <c r="BS42">
        <v>15602301.587471001</v>
      </c>
      <c r="BT42">
        <v>1165390.97066829</v>
      </c>
      <c r="BU42">
        <v>766665.34330383304</v>
      </c>
      <c r="BV42">
        <v>85163.003347183199</v>
      </c>
      <c r="BW42">
        <v>1162550.4756306</v>
      </c>
      <c r="BX42">
        <v>8694917.5335089099</v>
      </c>
      <c r="BY42">
        <v>4916184.3221751796</v>
      </c>
      <c r="BZ42">
        <v>5509365.4616952501</v>
      </c>
      <c r="CA42">
        <v>2769699.7814632398</v>
      </c>
      <c r="CB42">
        <v>19609802.2301482</v>
      </c>
      <c r="CC42">
        <v>13455217.768464001</v>
      </c>
      <c r="CD42">
        <v>20520116.287343901</v>
      </c>
      <c r="CE42">
        <v>1472179.03931226</v>
      </c>
      <c r="CF42">
        <v>521675.64825636498</v>
      </c>
      <c r="CG42">
        <v>9478048.4167137295</v>
      </c>
      <c r="CH42">
        <v>10648403.229127999</v>
      </c>
      <c r="CI42" t="s">
        <v>21</v>
      </c>
      <c r="CJ42">
        <f t="shared" ref="CJ42:CJ56" si="14">SUM(C42:CH42)</f>
        <v>588549767.4049263</v>
      </c>
      <c r="CK42">
        <f t="shared" ref="CK42:CK56" si="15">SUM(CH42,AV42,AU42,AR42)</f>
        <v>71139230.233312979</v>
      </c>
      <c r="CL42">
        <f t="shared" ref="CL42:CL56" si="16">SUM(AI42,AT42,BB42,BH42,BO42,BN42,BY42)</f>
        <v>70727004.131613836</v>
      </c>
      <c r="CM42">
        <f t="shared" ref="CM42:CM56" si="17">SUM(CD42,BN42,BG42,BE42,AY42,AS42,AP42,BF42)</f>
        <v>186958795.51176783</v>
      </c>
      <c r="CN42">
        <f t="shared" ref="CN42:CN56" si="18">SUM(BY42,BN42,AI42)</f>
        <v>43593214.782932565</v>
      </c>
      <c r="CO42" t="str">
        <f t="shared" ref="CO42:CO56" si="19">B42</f>
        <v>JP</v>
      </c>
      <c r="CP42" t="s">
        <v>5</v>
      </c>
      <c r="CQ42">
        <v>51921002.156427942</v>
      </c>
      <c r="CR42">
        <v>161497507.09638584</v>
      </c>
      <c r="CS42">
        <v>70727004.131613836</v>
      </c>
      <c r="CT42" t="s">
        <v>21</v>
      </c>
    </row>
    <row r="43" spans="2:98" x14ac:dyDescent="0.25">
      <c r="B43" t="s">
        <v>7</v>
      </c>
      <c r="C43">
        <v>3368692.4166555498</v>
      </c>
      <c r="D43">
        <v>12069.798746165199</v>
      </c>
      <c r="E43">
        <v>981267.45926140097</v>
      </c>
      <c r="F43">
        <v>153348.18334676299</v>
      </c>
      <c r="G43">
        <v>1087392.4245540299</v>
      </c>
      <c r="H43">
        <v>660970.22855982499</v>
      </c>
      <c r="I43">
        <v>247680.2425432</v>
      </c>
      <c r="J43">
        <v>88576.546567847603</v>
      </c>
      <c r="K43">
        <v>351325.88955612801</v>
      </c>
      <c r="L43">
        <v>579550.60492414003</v>
      </c>
      <c r="M43">
        <v>632998.57542437396</v>
      </c>
      <c r="N43">
        <v>22854272.433977701</v>
      </c>
      <c r="O43">
        <v>831276.31401102606</v>
      </c>
      <c r="P43">
        <v>1342768.4592128701</v>
      </c>
      <c r="Q43">
        <v>3489782.3210151498</v>
      </c>
      <c r="R43">
        <v>3877024.5209246399</v>
      </c>
      <c r="S43">
        <v>1089591.32760857</v>
      </c>
      <c r="T43">
        <v>235595.928234427</v>
      </c>
      <c r="U43">
        <v>789136.51695257297</v>
      </c>
      <c r="V43">
        <v>8867498.8242847398</v>
      </c>
      <c r="W43">
        <v>1467534.77006298</v>
      </c>
      <c r="X43">
        <v>42964.047953350098</v>
      </c>
      <c r="Y43">
        <v>0</v>
      </c>
      <c r="Z43">
        <v>1233777.3502174499</v>
      </c>
      <c r="AA43">
        <v>795009.28867816494</v>
      </c>
      <c r="AB43">
        <v>177119.98565294399</v>
      </c>
      <c r="AC43">
        <v>110261.433059565</v>
      </c>
      <c r="AD43">
        <v>1930501.92571532</v>
      </c>
      <c r="AE43">
        <v>1801037.3906577099</v>
      </c>
      <c r="AF43">
        <v>17345.339919985701</v>
      </c>
      <c r="AG43">
        <v>372901.50493700203</v>
      </c>
      <c r="AH43">
        <v>494390.442107927</v>
      </c>
      <c r="AI43">
        <v>775129.88752720202</v>
      </c>
      <c r="AJ43">
        <v>722437.37323043204</v>
      </c>
      <c r="AK43">
        <v>314446.87184163899</v>
      </c>
      <c r="AL43">
        <v>380980.71658965002</v>
      </c>
      <c r="AM43">
        <v>2023615.1561682001</v>
      </c>
      <c r="AN43">
        <v>569481.615439118</v>
      </c>
      <c r="AO43">
        <v>119279.620985289</v>
      </c>
      <c r="AP43">
        <v>38796383.055763997</v>
      </c>
      <c r="AQ43">
        <v>1940710.7576097101</v>
      </c>
      <c r="AR43">
        <v>20659118.761995401</v>
      </c>
      <c r="AS43">
        <v>33311975.0955148</v>
      </c>
      <c r="AT43">
        <v>1274951.4281448899</v>
      </c>
      <c r="AU43">
        <v>8684395.7369974107</v>
      </c>
      <c r="AV43">
        <v>2314303.5489680902</v>
      </c>
      <c r="AW43">
        <v>202384.88654121399</v>
      </c>
      <c r="AX43">
        <v>683654.38102013594</v>
      </c>
      <c r="AY43">
        <v>2703838.4272206998</v>
      </c>
      <c r="AZ43">
        <v>30488.099364355501</v>
      </c>
      <c r="BA43">
        <v>0</v>
      </c>
      <c r="BB43">
        <v>1663959.2696305199</v>
      </c>
      <c r="BC43">
        <v>8483541.3451211508</v>
      </c>
      <c r="BD43">
        <v>862378.63310805894</v>
      </c>
      <c r="BE43">
        <v>1208838.6662619701</v>
      </c>
      <c r="BF43">
        <v>2900655.7079640599</v>
      </c>
      <c r="BG43">
        <v>5778308.5044013504</v>
      </c>
      <c r="BH43">
        <v>3976159.3962201402</v>
      </c>
      <c r="BI43">
        <v>7431072.5654346496</v>
      </c>
      <c r="BJ43">
        <v>1618797.32229236</v>
      </c>
      <c r="BK43">
        <v>519700.70103939797</v>
      </c>
      <c r="BL43">
        <v>810360.96467461402</v>
      </c>
      <c r="BM43">
        <v>544125.57363789401</v>
      </c>
      <c r="BN43">
        <v>8257932.1003908599</v>
      </c>
      <c r="BO43">
        <v>3964616.1627824502</v>
      </c>
      <c r="BP43">
        <v>10286275.3595613</v>
      </c>
      <c r="BQ43">
        <v>3822926.43443926</v>
      </c>
      <c r="BR43">
        <v>7557951.3660735004</v>
      </c>
      <c r="BS43">
        <v>12733171.8117793</v>
      </c>
      <c r="BT43">
        <v>1249296.7703193801</v>
      </c>
      <c r="BU43">
        <v>1141241.71774198</v>
      </c>
      <c r="BV43">
        <v>30377.606057450299</v>
      </c>
      <c r="BW43">
        <v>652517.13687831303</v>
      </c>
      <c r="BX43">
        <v>10319559.0044824</v>
      </c>
      <c r="BY43">
        <v>1501103.5121264199</v>
      </c>
      <c r="BZ43">
        <v>3097993.3581363698</v>
      </c>
      <c r="CA43">
        <v>687314.99372341298</v>
      </c>
      <c r="CB43">
        <v>5455186.4952165699</v>
      </c>
      <c r="CC43">
        <v>0</v>
      </c>
      <c r="CD43">
        <v>3737041.2105370001</v>
      </c>
      <c r="CE43">
        <v>647659.757856854</v>
      </c>
      <c r="CF43">
        <v>529551.88664892397</v>
      </c>
      <c r="CG43">
        <v>1964720.73138078</v>
      </c>
      <c r="CH43">
        <v>10532935.0997776</v>
      </c>
      <c r="CI43" t="s">
        <v>21</v>
      </c>
      <c r="CJ43">
        <f t="shared" si="14"/>
        <v>299458509.08194202</v>
      </c>
      <c r="CK43">
        <f t="shared" si="15"/>
        <v>42190753.147738501</v>
      </c>
      <c r="CL43">
        <f t="shared" si="16"/>
        <v>21413851.756822482</v>
      </c>
      <c r="CM43">
        <f t="shared" si="17"/>
        <v>96694972.768054739</v>
      </c>
      <c r="CN43">
        <f t="shared" si="18"/>
        <v>10534165.500044482</v>
      </c>
      <c r="CO43" t="str">
        <f t="shared" si="19"/>
        <v>KR</v>
      </c>
      <c r="CP43" t="s">
        <v>7</v>
      </c>
      <c r="CQ43">
        <v>205546.40160232782</v>
      </c>
      <c r="CR43">
        <v>7276918.0887519242</v>
      </c>
      <c r="CS43">
        <v>21413851.756822482</v>
      </c>
      <c r="CT43" t="s">
        <v>21</v>
      </c>
    </row>
    <row r="44" spans="2:98" x14ac:dyDescent="0.25">
      <c r="B44" t="s">
        <v>3</v>
      </c>
      <c r="C44">
        <v>2399777.48866081</v>
      </c>
      <c r="D44">
        <v>21451.8304237638</v>
      </c>
      <c r="E44">
        <v>215417.69767691701</v>
      </c>
      <c r="F44">
        <v>283644.31697910803</v>
      </c>
      <c r="G44">
        <v>297933.58129943197</v>
      </c>
      <c r="H44">
        <v>777580.27829134499</v>
      </c>
      <c r="I44">
        <v>271263.74844922998</v>
      </c>
      <c r="J44">
        <v>61903.430389995498</v>
      </c>
      <c r="K44">
        <v>251019.50533795901</v>
      </c>
      <c r="L44">
        <v>124428.59187529</v>
      </c>
      <c r="M44">
        <v>1582302.1323299501</v>
      </c>
      <c r="N44">
        <v>14405596.892516401</v>
      </c>
      <c r="O44">
        <v>1798086.4982648999</v>
      </c>
      <c r="P44">
        <v>888894.45282104495</v>
      </c>
      <c r="Q44">
        <v>1199798.98656685</v>
      </c>
      <c r="R44">
        <v>1028327.6933307</v>
      </c>
      <c r="S44">
        <v>2716505.64760511</v>
      </c>
      <c r="T44">
        <v>283080.08346805902</v>
      </c>
      <c r="U44">
        <v>212986.18053113899</v>
      </c>
      <c r="V44">
        <v>23468868.493488599</v>
      </c>
      <c r="W44">
        <v>4409997.3919285703</v>
      </c>
      <c r="X44">
        <v>33940.938964503199</v>
      </c>
      <c r="Y44">
        <v>163868.00413642399</v>
      </c>
      <c r="Z44">
        <v>3580928.1143867099</v>
      </c>
      <c r="AA44">
        <v>366735.77496298403</v>
      </c>
      <c r="AB44">
        <v>558245.47855089197</v>
      </c>
      <c r="AC44">
        <v>175660.823205044</v>
      </c>
      <c r="AD44">
        <v>492508.68809422001</v>
      </c>
      <c r="AE44">
        <v>934627.84786022804</v>
      </c>
      <c r="AF44">
        <v>10278.311331324199</v>
      </c>
      <c r="AG44">
        <v>412398.292964041</v>
      </c>
      <c r="AH44">
        <v>251644.16447472299</v>
      </c>
      <c r="AI44">
        <v>163319.88445975399</v>
      </c>
      <c r="AJ44">
        <v>1130884.3075854001</v>
      </c>
      <c r="AK44">
        <v>167309.55276425401</v>
      </c>
      <c r="AL44">
        <v>330029.53125080501</v>
      </c>
      <c r="AM44">
        <v>893423.93856367096</v>
      </c>
      <c r="AN44">
        <v>195588.77861657101</v>
      </c>
      <c r="AO44">
        <v>387952.32685570797</v>
      </c>
      <c r="AP44">
        <v>25614494.997933801</v>
      </c>
      <c r="AQ44">
        <v>1104827.90180682</v>
      </c>
      <c r="AR44">
        <v>48031566.882203497</v>
      </c>
      <c r="AS44">
        <v>33069564.0598193</v>
      </c>
      <c r="AT44">
        <v>2959474.29792456</v>
      </c>
      <c r="AU44">
        <v>23421487.596204199</v>
      </c>
      <c r="AV44">
        <v>3494104.9982562698</v>
      </c>
      <c r="AW44">
        <v>255857.90020847201</v>
      </c>
      <c r="AX44">
        <v>4186349.3133660099</v>
      </c>
      <c r="AY44">
        <v>5587226.0230894899</v>
      </c>
      <c r="AZ44">
        <v>239656.90729094701</v>
      </c>
      <c r="BA44">
        <v>1806665.3320367499</v>
      </c>
      <c r="BB44">
        <v>2089827.04161359</v>
      </c>
      <c r="BC44">
        <v>1252211.1363863901</v>
      </c>
      <c r="BD44">
        <v>1209257.6828269199</v>
      </c>
      <c r="BE44">
        <v>3915277.19139136</v>
      </c>
      <c r="BF44">
        <v>1489146.9107202601</v>
      </c>
      <c r="BG44">
        <v>4330972.7451844402</v>
      </c>
      <c r="BH44">
        <v>1951022.4257433601</v>
      </c>
      <c r="BI44">
        <v>8583953.1638664696</v>
      </c>
      <c r="BJ44">
        <v>2199296.4116818402</v>
      </c>
      <c r="BK44">
        <v>253225.22100603601</v>
      </c>
      <c r="BL44">
        <v>137323.459779636</v>
      </c>
      <c r="BM44">
        <v>293314.63844301202</v>
      </c>
      <c r="BN44">
        <v>12966113.0461696</v>
      </c>
      <c r="BO44">
        <v>836587.97785884095</v>
      </c>
      <c r="BP44">
        <v>1605919.65465122</v>
      </c>
      <c r="BQ44">
        <v>4757070.6719589001</v>
      </c>
      <c r="BR44">
        <v>8424059.8806064706</v>
      </c>
      <c r="BS44">
        <v>13155183.79214</v>
      </c>
      <c r="BT44">
        <v>214854.014202586</v>
      </c>
      <c r="BU44">
        <v>419601.38571093598</v>
      </c>
      <c r="BV44">
        <v>102591.535155044</v>
      </c>
      <c r="BW44">
        <v>1285481.2332759199</v>
      </c>
      <c r="BX44">
        <v>6093423.5444052201</v>
      </c>
      <c r="BY44">
        <v>1078132.2553612201</v>
      </c>
      <c r="BZ44">
        <v>3822682.2970027099</v>
      </c>
      <c r="CA44">
        <v>2570839.9474164001</v>
      </c>
      <c r="CB44">
        <v>9140338.7793279197</v>
      </c>
      <c r="CC44">
        <v>23542260.1332919</v>
      </c>
      <c r="CD44">
        <v>5830422.5344192199</v>
      </c>
      <c r="CE44">
        <v>159252.82751840699</v>
      </c>
      <c r="CF44">
        <v>253440.52259686001</v>
      </c>
      <c r="CG44">
        <v>2585899.9898430202</v>
      </c>
      <c r="CH44">
        <v>11122096.9245655</v>
      </c>
      <c r="CI44" t="s">
        <v>21</v>
      </c>
      <c r="CJ44">
        <f t="shared" si="14"/>
        <v>354390566.86752379</v>
      </c>
      <c r="CK44">
        <f t="shared" si="15"/>
        <v>86069256.401229471</v>
      </c>
      <c r="CL44">
        <f t="shared" si="16"/>
        <v>22044476.929130927</v>
      </c>
      <c r="CM44">
        <f t="shared" si="17"/>
        <v>92803217.508727476</v>
      </c>
      <c r="CN44">
        <f t="shared" si="18"/>
        <v>14207565.185990574</v>
      </c>
      <c r="CO44" t="str">
        <f t="shared" si="19"/>
        <v>US</v>
      </c>
      <c r="CP44" t="s">
        <v>3</v>
      </c>
      <c r="CQ44">
        <v>6977507.8549712189</v>
      </c>
      <c r="CR44">
        <v>17506729.111927949</v>
      </c>
      <c r="CS44">
        <v>22044476.929130927</v>
      </c>
      <c r="CT44" t="s">
        <v>21</v>
      </c>
    </row>
    <row r="45" spans="2:98" x14ac:dyDescent="0.25">
      <c r="B45" t="s">
        <v>24</v>
      </c>
      <c r="C45">
        <v>9140937690</v>
      </c>
      <c r="D45">
        <v>93728072</v>
      </c>
      <c r="E45">
        <v>345309812201</v>
      </c>
      <c r="F45">
        <v>2699247930</v>
      </c>
      <c r="G45">
        <v>250342986765</v>
      </c>
      <c r="H45">
        <v>18437929224</v>
      </c>
      <c r="I45">
        <v>3738746016</v>
      </c>
      <c r="J45">
        <v>5931302132</v>
      </c>
      <c r="K45">
        <v>18979421515</v>
      </c>
      <c r="L45">
        <v>4433266383</v>
      </c>
      <c r="M45">
        <v>218043613944</v>
      </c>
      <c r="N45">
        <v>516625521371</v>
      </c>
      <c r="O45">
        <v>22588798535</v>
      </c>
      <c r="P45">
        <v>102564786888</v>
      </c>
      <c r="Q45">
        <v>5048651968</v>
      </c>
      <c r="R45">
        <v>13275182024</v>
      </c>
      <c r="S45">
        <v>22453971375</v>
      </c>
      <c r="T45">
        <v>6909251824</v>
      </c>
      <c r="U45">
        <v>4856701119</v>
      </c>
      <c r="V45">
        <v>3084922675336</v>
      </c>
      <c r="W45">
        <v>1275783138</v>
      </c>
      <c r="X45">
        <v>3011716400</v>
      </c>
      <c r="Y45">
        <v>16258092556</v>
      </c>
      <c r="Z45">
        <v>84838342383</v>
      </c>
      <c r="AA45">
        <v>7529036901</v>
      </c>
      <c r="AB45">
        <v>44732103850</v>
      </c>
      <c r="AC45">
        <v>10305776214</v>
      </c>
      <c r="AD45">
        <v>23330073494</v>
      </c>
      <c r="AE45">
        <v>6507314875</v>
      </c>
      <c r="AF45">
        <v>168309792</v>
      </c>
      <c r="AG45">
        <v>134423392713</v>
      </c>
      <c r="AH45">
        <v>2055366096</v>
      </c>
      <c r="AI45">
        <v>51750069495</v>
      </c>
      <c r="AJ45">
        <v>11505318684</v>
      </c>
      <c r="AK45">
        <v>17073128400</v>
      </c>
      <c r="AL45">
        <v>12892897864</v>
      </c>
      <c r="AM45">
        <v>35313207925</v>
      </c>
      <c r="AN45">
        <v>8008646919</v>
      </c>
      <c r="AO45">
        <v>11116687842</v>
      </c>
      <c r="AP45">
        <v>155231526644</v>
      </c>
      <c r="AQ45">
        <v>13543382962</v>
      </c>
      <c r="AR45">
        <v>726257617080</v>
      </c>
      <c r="AS45">
        <v>66744728988</v>
      </c>
      <c r="AT45">
        <v>8614812792</v>
      </c>
      <c r="AU45">
        <v>183083465950</v>
      </c>
      <c r="AV45">
        <v>104814838008</v>
      </c>
      <c r="AW45">
        <v>917805942</v>
      </c>
      <c r="AX45">
        <v>80297659392</v>
      </c>
      <c r="AY45">
        <v>1038160792</v>
      </c>
      <c r="AZ45">
        <v>511357000</v>
      </c>
      <c r="BA45">
        <v>83906650928</v>
      </c>
      <c r="BB45">
        <v>255729028419</v>
      </c>
      <c r="BC45">
        <v>24298351565</v>
      </c>
      <c r="BD45">
        <v>78886717000</v>
      </c>
      <c r="BE45">
        <v>241568537756</v>
      </c>
      <c r="BF45">
        <v>9605227956</v>
      </c>
      <c r="BG45">
        <v>4423348920</v>
      </c>
      <c r="BH45">
        <v>70870667192</v>
      </c>
      <c r="BI45">
        <v>2168707917069</v>
      </c>
      <c r="BJ45">
        <v>3045616980</v>
      </c>
      <c r="BK45">
        <v>36879907695</v>
      </c>
      <c r="BL45">
        <v>22931187018</v>
      </c>
      <c r="BM45">
        <v>25002714480</v>
      </c>
      <c r="BN45">
        <v>136759455308</v>
      </c>
      <c r="BO45">
        <v>85016533560</v>
      </c>
      <c r="BP45">
        <v>214468037056</v>
      </c>
      <c r="BQ45">
        <v>1012045353332</v>
      </c>
      <c r="BR45">
        <v>195344513551</v>
      </c>
      <c r="BS45">
        <v>159364373317</v>
      </c>
      <c r="BT45">
        <v>57272995104</v>
      </c>
      <c r="BU45">
        <v>6251447856</v>
      </c>
      <c r="BV45">
        <v>1185380896</v>
      </c>
      <c r="BW45">
        <v>12917867358</v>
      </c>
      <c r="BX45">
        <v>100355294602</v>
      </c>
      <c r="BY45">
        <v>1843176702</v>
      </c>
      <c r="BZ45">
        <v>458033288920</v>
      </c>
      <c r="CA45">
        <v>400292452</v>
      </c>
      <c r="CB45">
        <v>225439668300</v>
      </c>
      <c r="CC45">
        <v>213279160802</v>
      </c>
      <c r="CD45">
        <v>177193997658</v>
      </c>
      <c r="CE45">
        <v>2720665202</v>
      </c>
      <c r="CF45">
        <v>45142773200</v>
      </c>
      <c r="CG45">
        <v>304452708565</v>
      </c>
      <c r="CH45">
        <v>32008684854</v>
      </c>
      <c r="CI45" t="s">
        <v>14</v>
      </c>
      <c r="CJ45">
        <f t="shared" si="14"/>
        <v>12946898694976</v>
      </c>
      <c r="CK45">
        <f t="shared" si="15"/>
        <v>1046164605892</v>
      </c>
      <c r="CL45">
        <f t="shared" si="16"/>
        <v>610583743468</v>
      </c>
      <c r="CM45">
        <f t="shared" si="17"/>
        <v>792564984022</v>
      </c>
      <c r="CN45">
        <f t="shared" si="18"/>
        <v>190352701505</v>
      </c>
      <c r="CO45" t="str">
        <f t="shared" si="19"/>
        <v>CN1</v>
      </c>
      <c r="CP45" t="s">
        <v>6</v>
      </c>
      <c r="CQ45">
        <v>93398010</v>
      </c>
      <c r="CR45">
        <v>11285577431</v>
      </c>
      <c r="CS45">
        <v>610583743468</v>
      </c>
      <c r="CT45" t="s">
        <v>14</v>
      </c>
    </row>
    <row r="46" spans="2:98" x14ac:dyDescent="0.25">
      <c r="B46" t="s">
        <v>23</v>
      </c>
      <c r="C46">
        <v>9356504448</v>
      </c>
      <c r="D46">
        <v>88991832</v>
      </c>
      <c r="E46">
        <v>1459440000</v>
      </c>
      <c r="F46">
        <v>101830720</v>
      </c>
      <c r="G46">
        <v>11387717444</v>
      </c>
      <c r="H46">
        <v>2415674240</v>
      </c>
      <c r="I46">
        <v>7880050</v>
      </c>
      <c r="J46">
        <v>6103438824</v>
      </c>
      <c r="K46">
        <v>21592155350</v>
      </c>
      <c r="L46">
        <v>2587917976</v>
      </c>
      <c r="M46">
        <v>3429709998</v>
      </c>
      <c r="N46">
        <v>50244416115</v>
      </c>
      <c r="O46">
        <v>8859547752</v>
      </c>
      <c r="P46">
        <v>47703562674</v>
      </c>
      <c r="Q46">
        <v>64741292884</v>
      </c>
      <c r="R46">
        <v>31001499954</v>
      </c>
      <c r="S46">
        <v>19770686064</v>
      </c>
      <c r="T46">
        <v>367387202</v>
      </c>
      <c r="U46">
        <v>1299573219</v>
      </c>
      <c r="V46">
        <v>757085545344</v>
      </c>
      <c r="W46">
        <v>3088266028</v>
      </c>
      <c r="X46">
        <v>854200590</v>
      </c>
      <c r="Y46">
        <v>46740343512</v>
      </c>
      <c r="Z46">
        <v>403068111309</v>
      </c>
      <c r="AA46">
        <v>156862360512</v>
      </c>
      <c r="AB46">
        <v>260221944</v>
      </c>
      <c r="AC46">
        <v>24113146648</v>
      </c>
      <c r="AD46">
        <v>5497931362</v>
      </c>
      <c r="AE46">
        <v>14754214560</v>
      </c>
      <c r="AF46">
        <v>38889192</v>
      </c>
      <c r="AG46">
        <v>1805220000</v>
      </c>
      <c r="AH46">
        <v>784032320</v>
      </c>
      <c r="AI46">
        <v>6062655768</v>
      </c>
      <c r="AJ46">
        <v>560321280</v>
      </c>
      <c r="AK46">
        <v>52658120</v>
      </c>
      <c r="AL46">
        <v>23286736284</v>
      </c>
      <c r="AM46">
        <v>71607590150</v>
      </c>
      <c r="AN46">
        <v>873907720</v>
      </c>
      <c r="AO46">
        <v>1149469386</v>
      </c>
      <c r="AP46">
        <v>75682956592</v>
      </c>
      <c r="AQ46">
        <v>12021118560</v>
      </c>
      <c r="AR46">
        <v>442722133804</v>
      </c>
      <c r="AS46">
        <v>978871959727</v>
      </c>
      <c r="AT46">
        <v>27097225866</v>
      </c>
      <c r="AU46">
        <v>110366196570</v>
      </c>
      <c r="AV46">
        <v>14819270830</v>
      </c>
      <c r="AW46">
        <v>816364986</v>
      </c>
      <c r="AX46">
        <v>130725441600</v>
      </c>
      <c r="AY46">
        <v>7399933658</v>
      </c>
      <c r="AZ46">
        <v>1595273555</v>
      </c>
      <c r="BA46">
        <v>665836252568</v>
      </c>
      <c r="BB46">
        <v>261800873043</v>
      </c>
      <c r="BC46">
        <v>1093821917760</v>
      </c>
      <c r="BD46">
        <v>1735176222</v>
      </c>
      <c r="BE46">
        <v>240670547878</v>
      </c>
      <c r="BF46">
        <v>8823779041</v>
      </c>
      <c r="BG46">
        <v>25338493824</v>
      </c>
      <c r="BH46">
        <v>47920312152</v>
      </c>
      <c r="BI46">
        <v>35460360000</v>
      </c>
      <c r="BJ46">
        <v>6867900480</v>
      </c>
      <c r="BK46">
        <v>8347036596</v>
      </c>
      <c r="BL46">
        <v>2734829760</v>
      </c>
      <c r="BM46">
        <v>94479825</v>
      </c>
      <c r="BN46">
        <v>945835201290</v>
      </c>
      <c r="BO46">
        <v>148467295800</v>
      </c>
      <c r="BP46">
        <v>11304373388</v>
      </c>
      <c r="BQ46">
        <v>25833377856</v>
      </c>
      <c r="BR46">
        <v>18544585485</v>
      </c>
      <c r="BS46">
        <v>212367275208</v>
      </c>
      <c r="BT46">
        <v>12721169358</v>
      </c>
      <c r="BU46">
        <v>30475329766</v>
      </c>
      <c r="BV46">
        <v>1154156040</v>
      </c>
      <c r="BW46">
        <v>6931006569</v>
      </c>
      <c r="BX46">
        <v>90679423068</v>
      </c>
      <c r="BY46">
        <v>3663025587</v>
      </c>
      <c r="BZ46">
        <v>269453185536</v>
      </c>
      <c r="CA46">
        <v>961429095</v>
      </c>
      <c r="CB46">
        <v>141248715980</v>
      </c>
      <c r="CC46">
        <v>1389059190064</v>
      </c>
      <c r="CD46">
        <v>833555099859</v>
      </c>
      <c r="CE46">
        <v>80682537078</v>
      </c>
      <c r="CF46">
        <v>349229031</v>
      </c>
      <c r="CG46">
        <v>239591767064</v>
      </c>
      <c r="CH46">
        <v>15786630244</v>
      </c>
      <c r="CI46" t="s">
        <v>14</v>
      </c>
      <c r="CJ46">
        <f t="shared" si="14"/>
        <v>10481298887038</v>
      </c>
      <c r="CK46">
        <f t="shared" si="15"/>
        <v>583694231448</v>
      </c>
      <c r="CL46">
        <f t="shared" si="16"/>
        <v>1440846589506</v>
      </c>
      <c r="CM46">
        <f t="shared" si="17"/>
        <v>3116177971869</v>
      </c>
      <c r="CN46">
        <f t="shared" si="18"/>
        <v>955560882645</v>
      </c>
      <c r="CO46" t="str">
        <f t="shared" si="19"/>
        <v>JP1</v>
      </c>
      <c r="CP46" t="s">
        <v>5</v>
      </c>
      <c r="CQ46">
        <v>85564974609</v>
      </c>
      <c r="CR46">
        <v>2896023584984</v>
      </c>
      <c r="CS46">
        <v>1440846589506</v>
      </c>
      <c r="CT46" t="s">
        <v>14</v>
      </c>
    </row>
    <row r="47" spans="2:98" x14ac:dyDescent="0.25">
      <c r="B47" t="s">
        <v>25</v>
      </c>
      <c r="C47">
        <v>19792669448</v>
      </c>
      <c r="D47">
        <v>37041508</v>
      </c>
      <c r="E47">
        <v>5736145775</v>
      </c>
      <c r="F47">
        <v>512236374</v>
      </c>
      <c r="G47">
        <v>24557203086</v>
      </c>
      <c r="H47">
        <v>1539465505</v>
      </c>
      <c r="I47">
        <v>719700882</v>
      </c>
      <c r="J47">
        <v>772334328</v>
      </c>
      <c r="K47">
        <v>171292456</v>
      </c>
      <c r="L47">
        <v>1163554184</v>
      </c>
      <c r="M47">
        <v>779391822</v>
      </c>
      <c r="N47">
        <v>64508640064</v>
      </c>
      <c r="O47">
        <v>983162451</v>
      </c>
      <c r="P47">
        <v>45403965960</v>
      </c>
      <c r="Q47">
        <v>302704842</v>
      </c>
      <c r="R47">
        <v>41408455550</v>
      </c>
      <c r="S47">
        <v>9356550214</v>
      </c>
      <c r="T47">
        <v>2585347956</v>
      </c>
      <c r="U47">
        <v>881821336</v>
      </c>
      <c r="V47">
        <v>175494661300</v>
      </c>
      <c r="W47">
        <v>40690755868</v>
      </c>
      <c r="X47">
        <v>39480803</v>
      </c>
      <c r="Y47">
        <v>39720675</v>
      </c>
      <c r="Z47">
        <v>6899810944</v>
      </c>
      <c r="AA47">
        <v>31902632324</v>
      </c>
      <c r="AB47">
        <v>202392956</v>
      </c>
      <c r="AC47">
        <v>7341665781</v>
      </c>
      <c r="AD47">
        <v>13049833488</v>
      </c>
      <c r="AE47">
        <v>10581950896</v>
      </c>
      <c r="AF47">
        <v>53231836</v>
      </c>
      <c r="AG47">
        <v>2179851550</v>
      </c>
      <c r="AH47">
        <v>1651436371</v>
      </c>
      <c r="AI47">
        <v>17505200180</v>
      </c>
      <c r="AJ47">
        <v>1682628608</v>
      </c>
      <c r="AK47">
        <v>913709098</v>
      </c>
      <c r="AL47">
        <v>3321923208</v>
      </c>
      <c r="AM47">
        <v>986633836</v>
      </c>
      <c r="AN47">
        <v>1143338840</v>
      </c>
      <c r="AO47">
        <v>146865356</v>
      </c>
      <c r="AP47">
        <v>109506960572</v>
      </c>
      <c r="AQ47">
        <v>2295306522</v>
      </c>
      <c r="AR47">
        <v>698561184244</v>
      </c>
      <c r="AS47">
        <v>2889491444</v>
      </c>
      <c r="AT47">
        <v>13617084250</v>
      </c>
      <c r="AU47">
        <v>74574735254</v>
      </c>
      <c r="AV47">
        <v>25396363998</v>
      </c>
      <c r="AW47">
        <v>226155180</v>
      </c>
      <c r="AX47">
        <v>13530049050</v>
      </c>
      <c r="AY47">
        <v>74970100602</v>
      </c>
      <c r="AZ47">
        <v>28016323</v>
      </c>
      <c r="BA47">
        <v>492468180</v>
      </c>
      <c r="BB47">
        <v>9305572336</v>
      </c>
      <c r="BC47">
        <v>340432878198</v>
      </c>
      <c r="BD47">
        <v>985430075</v>
      </c>
      <c r="BE47">
        <v>80489516820</v>
      </c>
      <c r="BF47">
        <v>19607892378</v>
      </c>
      <c r="BG47">
        <v>33950309512</v>
      </c>
      <c r="BH47">
        <v>12202601152</v>
      </c>
      <c r="BI47">
        <v>43439446705</v>
      </c>
      <c r="BJ47">
        <v>5407347205</v>
      </c>
      <c r="BK47">
        <v>11736697232</v>
      </c>
      <c r="BL47">
        <v>1887411411</v>
      </c>
      <c r="BM47">
        <v>1581101711</v>
      </c>
      <c r="BN47">
        <v>72004212024</v>
      </c>
      <c r="BO47">
        <v>1932988316</v>
      </c>
      <c r="BP47">
        <v>20651585264</v>
      </c>
      <c r="BQ47">
        <v>4707052614</v>
      </c>
      <c r="BR47">
        <v>21333129974</v>
      </c>
      <c r="BS47">
        <v>15059705415</v>
      </c>
      <c r="BT47">
        <v>42243342584</v>
      </c>
      <c r="BU47">
        <v>98991674</v>
      </c>
      <c r="BV47">
        <v>324447200</v>
      </c>
      <c r="BW47">
        <v>5603302084</v>
      </c>
      <c r="BX47">
        <v>113243259249</v>
      </c>
      <c r="BY47">
        <v>1677409518</v>
      </c>
      <c r="BZ47">
        <v>61311685050</v>
      </c>
      <c r="CA47">
        <v>19057379208</v>
      </c>
      <c r="CB47">
        <v>5012915533</v>
      </c>
      <c r="CC47">
        <v>1562096520</v>
      </c>
      <c r="CD47">
        <v>20899133736</v>
      </c>
      <c r="CE47">
        <v>25989697756</v>
      </c>
      <c r="CF47">
        <v>605112807</v>
      </c>
      <c r="CG47">
        <v>130819295220</v>
      </c>
      <c r="CH47">
        <v>71200679658</v>
      </c>
      <c r="CI47" t="s">
        <v>14</v>
      </c>
      <c r="CJ47">
        <f t="shared" si="14"/>
        <v>2749490949417</v>
      </c>
      <c r="CK47">
        <f t="shared" si="15"/>
        <v>869732963154</v>
      </c>
      <c r="CL47">
        <f t="shared" si="16"/>
        <v>128245067776</v>
      </c>
      <c r="CM47">
        <f t="shared" si="17"/>
        <v>414317617088</v>
      </c>
      <c r="CN47">
        <f t="shared" si="18"/>
        <v>91186821722</v>
      </c>
      <c r="CO47" t="str">
        <f t="shared" si="19"/>
        <v>KR1</v>
      </c>
      <c r="CP47" t="s">
        <v>7</v>
      </c>
      <c r="CQ47">
        <v>827943941</v>
      </c>
      <c r="CR47">
        <v>31148743828</v>
      </c>
      <c r="CS47">
        <v>128245067776</v>
      </c>
      <c r="CT47" t="s">
        <v>14</v>
      </c>
    </row>
    <row r="48" spans="2:98" x14ac:dyDescent="0.25">
      <c r="B48" t="s">
        <v>22</v>
      </c>
      <c r="C48">
        <v>58518913450</v>
      </c>
      <c r="D48">
        <v>23568916</v>
      </c>
      <c r="E48">
        <v>1002221376</v>
      </c>
      <c r="F48">
        <v>424068561</v>
      </c>
      <c r="G48">
        <v>4055257008</v>
      </c>
      <c r="H48">
        <v>8487907199</v>
      </c>
      <c r="I48">
        <v>10782869292</v>
      </c>
      <c r="J48">
        <v>838934928</v>
      </c>
      <c r="K48">
        <v>1496552517</v>
      </c>
      <c r="L48">
        <v>1297667618</v>
      </c>
      <c r="M48">
        <v>1178965803</v>
      </c>
      <c r="N48">
        <v>704551912416</v>
      </c>
      <c r="O48">
        <v>624158866</v>
      </c>
      <c r="P48">
        <v>6402675490</v>
      </c>
      <c r="Q48">
        <v>123862120792</v>
      </c>
      <c r="R48">
        <v>41772072882</v>
      </c>
      <c r="S48">
        <v>148877658072</v>
      </c>
      <c r="T48">
        <v>189504309</v>
      </c>
      <c r="U48">
        <v>5383991842</v>
      </c>
      <c r="V48">
        <v>34793418429</v>
      </c>
      <c r="W48">
        <v>6842841720</v>
      </c>
      <c r="X48">
        <v>129073944</v>
      </c>
      <c r="Y48">
        <v>268650000</v>
      </c>
      <c r="Z48">
        <v>4785258880</v>
      </c>
      <c r="AA48">
        <v>3671199628</v>
      </c>
      <c r="AB48">
        <v>1022234880</v>
      </c>
      <c r="AC48">
        <v>4747775</v>
      </c>
      <c r="AD48">
        <v>12235748154</v>
      </c>
      <c r="AE48">
        <v>22791032250</v>
      </c>
      <c r="AF48">
        <v>11292680</v>
      </c>
      <c r="AG48">
        <v>1918664943</v>
      </c>
      <c r="AH48">
        <v>376226042</v>
      </c>
      <c r="AI48">
        <v>2222992464</v>
      </c>
      <c r="AJ48">
        <v>12344501685</v>
      </c>
      <c r="AK48">
        <v>6650638167</v>
      </c>
      <c r="AL48">
        <v>4472664912</v>
      </c>
      <c r="AM48">
        <v>5326501788</v>
      </c>
      <c r="AN48">
        <v>2039798254</v>
      </c>
      <c r="AO48">
        <v>289061436</v>
      </c>
      <c r="AP48">
        <v>1252759019360</v>
      </c>
      <c r="AQ48">
        <v>383512212</v>
      </c>
      <c r="AR48">
        <v>345969687455</v>
      </c>
      <c r="AS48">
        <v>3413960491696</v>
      </c>
      <c r="AT48">
        <v>120217880805</v>
      </c>
      <c r="AU48">
        <v>1283610886272</v>
      </c>
      <c r="AV48">
        <v>2339083503</v>
      </c>
      <c r="AW48">
        <v>6467728770</v>
      </c>
      <c r="AX48">
        <v>6206409286</v>
      </c>
      <c r="AY48">
        <v>8669507016</v>
      </c>
      <c r="AZ48">
        <v>911390880</v>
      </c>
      <c r="BA48">
        <v>2961900000</v>
      </c>
      <c r="BB48">
        <v>2792673600</v>
      </c>
      <c r="BC48">
        <v>12535229372</v>
      </c>
      <c r="BD48">
        <v>2214340160</v>
      </c>
      <c r="BE48">
        <v>105822430</v>
      </c>
      <c r="BF48">
        <v>36995949522</v>
      </c>
      <c r="BG48">
        <v>105611382900</v>
      </c>
      <c r="BH48">
        <v>2143569232</v>
      </c>
      <c r="BI48">
        <v>39936465036</v>
      </c>
      <c r="BJ48">
        <v>3288105591</v>
      </c>
      <c r="BK48">
        <v>3446719056</v>
      </c>
      <c r="BL48">
        <v>1498994786</v>
      </c>
      <c r="BM48">
        <v>11659403167</v>
      </c>
      <c r="BN48">
        <v>175720877604</v>
      </c>
      <c r="BO48">
        <v>4987651626</v>
      </c>
      <c r="BP48">
        <v>16748159740</v>
      </c>
      <c r="BQ48">
        <v>3544470762</v>
      </c>
      <c r="BR48">
        <v>412005663040</v>
      </c>
      <c r="BS48">
        <v>4566479202</v>
      </c>
      <c r="BT48">
        <v>1547585910</v>
      </c>
      <c r="BU48">
        <v>43317854160</v>
      </c>
      <c r="BV48">
        <v>4167408027</v>
      </c>
      <c r="BW48">
        <v>70450593642</v>
      </c>
      <c r="BX48">
        <v>4079163762</v>
      </c>
      <c r="BY48">
        <v>27253670886</v>
      </c>
      <c r="BZ48">
        <v>5667260214</v>
      </c>
      <c r="CA48">
        <v>3989084184</v>
      </c>
      <c r="CB48">
        <v>34759780128</v>
      </c>
      <c r="CC48">
        <v>38595870000</v>
      </c>
      <c r="CD48">
        <v>7791298880</v>
      </c>
      <c r="CE48">
        <v>1594196588</v>
      </c>
      <c r="CF48">
        <v>464089280</v>
      </c>
      <c r="CG48">
        <v>69891915</v>
      </c>
      <c r="CH48">
        <v>276314266536</v>
      </c>
      <c r="CI48" t="s">
        <v>14</v>
      </c>
      <c r="CJ48">
        <f t="shared" si="14"/>
        <v>9046289037561</v>
      </c>
      <c r="CK48">
        <f t="shared" si="15"/>
        <v>1908233923766</v>
      </c>
      <c r="CL48">
        <f t="shared" si="16"/>
        <v>335339316217</v>
      </c>
      <c r="CM48">
        <f t="shared" si="17"/>
        <v>5001614349408</v>
      </c>
      <c r="CN48">
        <f t="shared" si="18"/>
        <v>205197540954</v>
      </c>
      <c r="CO48" t="str">
        <f t="shared" si="19"/>
        <v>US1</v>
      </c>
      <c r="CP48" t="s">
        <v>3</v>
      </c>
      <c r="CQ48">
        <v>23837342439</v>
      </c>
      <c r="CR48">
        <v>33688973415</v>
      </c>
      <c r="CS48">
        <v>335339316217</v>
      </c>
      <c r="CT48" t="s">
        <v>14</v>
      </c>
    </row>
    <row r="49" spans="2:98" x14ac:dyDescent="0.25">
      <c r="B49" t="s">
        <v>28</v>
      </c>
      <c r="C49">
        <v>7237545565514.0596</v>
      </c>
      <c r="D49">
        <v>5859886855.0013304</v>
      </c>
      <c r="E49">
        <v>1980277271719.8501</v>
      </c>
      <c r="F49">
        <v>771362218115.16504</v>
      </c>
      <c r="G49">
        <v>1626265951373.26</v>
      </c>
      <c r="H49">
        <v>740409471491.93506</v>
      </c>
      <c r="I49">
        <v>237896945438.77301</v>
      </c>
      <c r="J49">
        <v>487023020984.34497</v>
      </c>
      <c r="K49">
        <v>921086350902.88696</v>
      </c>
      <c r="L49">
        <v>296775799047.12402</v>
      </c>
      <c r="M49">
        <v>2536261478059.4702</v>
      </c>
      <c r="N49">
        <v>48734797765605.5</v>
      </c>
      <c r="O49">
        <v>2579852057476.4199</v>
      </c>
      <c r="P49">
        <v>3773023283462.6401</v>
      </c>
      <c r="Q49">
        <v>2556351103602.6299</v>
      </c>
      <c r="R49">
        <v>1710963939297.55</v>
      </c>
      <c r="S49">
        <v>4549396896619.7402</v>
      </c>
      <c r="T49">
        <v>651357862480.22803</v>
      </c>
      <c r="U49">
        <v>989861009920.73596</v>
      </c>
      <c r="V49">
        <v>27155538191373.5</v>
      </c>
      <c r="W49">
        <v>1149239683840.3301</v>
      </c>
      <c r="X49">
        <v>68528925600.350403</v>
      </c>
      <c r="Y49">
        <v>692204037627.85803</v>
      </c>
      <c r="Z49">
        <v>2143184955732.4299</v>
      </c>
      <c r="AA49">
        <v>1638932095389.5901</v>
      </c>
      <c r="AB49">
        <v>939335442339.18005</v>
      </c>
      <c r="AC49">
        <v>157267316909.194</v>
      </c>
      <c r="AD49">
        <v>6451133291828.9004</v>
      </c>
      <c r="AE49">
        <v>5152314731177.21</v>
      </c>
      <c r="AF49">
        <v>10522742190.928801</v>
      </c>
      <c r="AG49">
        <v>770889155104.79895</v>
      </c>
      <c r="AH49">
        <v>587360550777.29297</v>
      </c>
      <c r="AI49">
        <v>336176287933.80103</v>
      </c>
      <c r="AJ49">
        <v>462017552116.33502</v>
      </c>
      <c r="AK49">
        <v>1086365609769.1899</v>
      </c>
      <c r="AL49">
        <v>1058644110049.85</v>
      </c>
      <c r="AM49">
        <v>1713777935782</v>
      </c>
      <c r="AN49">
        <v>536122214037.62097</v>
      </c>
      <c r="AO49">
        <v>129308199526.164</v>
      </c>
      <c r="AP49">
        <v>14643444322621.5</v>
      </c>
      <c r="AQ49">
        <v>1546781000572.8899</v>
      </c>
      <c r="AR49">
        <v>26716644007920.602</v>
      </c>
      <c r="AS49">
        <v>33795746407079.699</v>
      </c>
      <c r="AT49">
        <v>1110315022744.22</v>
      </c>
      <c r="AU49">
        <v>37094522741873.602</v>
      </c>
      <c r="AV49">
        <v>9881239037192.5</v>
      </c>
      <c r="AW49">
        <v>187061195325.61099</v>
      </c>
      <c r="AX49">
        <v>706833326400.91699</v>
      </c>
      <c r="AY49">
        <v>935186823556.76794</v>
      </c>
      <c r="AZ49">
        <v>11635473316.2187</v>
      </c>
      <c r="BA49">
        <v>3572406932494.5801</v>
      </c>
      <c r="BB49">
        <v>6460222949399.54</v>
      </c>
      <c r="BC49">
        <v>5289301775058.2695</v>
      </c>
      <c r="BD49">
        <v>1656552740205.6399</v>
      </c>
      <c r="BE49">
        <v>3686363355237.0698</v>
      </c>
      <c r="BF49">
        <v>2655997027120.0898</v>
      </c>
      <c r="BG49">
        <v>3502287232051.73</v>
      </c>
      <c r="BH49">
        <v>4430840005794.3701</v>
      </c>
      <c r="BI49">
        <v>12437072001506.801</v>
      </c>
      <c r="BJ49">
        <v>870343862492.84302</v>
      </c>
      <c r="BK49">
        <v>239577465097.785</v>
      </c>
      <c r="BL49">
        <v>920844627095.09802</v>
      </c>
      <c r="BM49">
        <v>1590926309788.0901</v>
      </c>
      <c r="BN49">
        <v>11229406560312.4</v>
      </c>
      <c r="BO49">
        <v>4125919675755.3701</v>
      </c>
      <c r="BP49">
        <v>14357116755138.801</v>
      </c>
      <c r="BQ49">
        <v>11772010183083.199</v>
      </c>
      <c r="BR49">
        <v>18427419801609</v>
      </c>
      <c r="BS49">
        <v>18200901909558</v>
      </c>
      <c r="BT49">
        <v>2106886296921.8201</v>
      </c>
      <c r="BU49">
        <v>3165378744086.9302</v>
      </c>
      <c r="BV49">
        <v>152777111735.38501</v>
      </c>
      <c r="BW49">
        <v>2617287814611.8501</v>
      </c>
      <c r="BX49">
        <v>9460823233200.5293</v>
      </c>
      <c r="BY49">
        <v>375664202305.23798</v>
      </c>
      <c r="BZ49">
        <v>4031913204707.0698</v>
      </c>
      <c r="CA49">
        <v>360587906578.95502</v>
      </c>
      <c r="CB49">
        <v>5129678961903.0498</v>
      </c>
      <c r="CC49">
        <v>9080566846357.5195</v>
      </c>
      <c r="CD49">
        <v>4476272159023.3496</v>
      </c>
      <c r="CE49">
        <v>592238499956.771</v>
      </c>
      <c r="CF49">
        <v>947959143044.85095</v>
      </c>
      <c r="CG49">
        <v>4645982952425.3096</v>
      </c>
      <c r="CH49">
        <v>8850906215207.7695</v>
      </c>
      <c r="CI49" t="s">
        <v>15</v>
      </c>
      <c r="CJ49">
        <f t="shared" si="14"/>
        <v>442675074726543.37</v>
      </c>
      <c r="CK49">
        <f t="shared" si="15"/>
        <v>82543312002194.469</v>
      </c>
      <c r="CL49">
        <f t="shared" si="16"/>
        <v>28068544704244.941</v>
      </c>
      <c r="CM49">
        <f t="shared" si="17"/>
        <v>74924703887002.609</v>
      </c>
      <c r="CN49">
        <f t="shared" si="18"/>
        <v>11941247050551.439</v>
      </c>
      <c r="CO49" t="str">
        <f t="shared" si="19"/>
        <v>CN2</v>
      </c>
      <c r="CP49" t="s">
        <v>6</v>
      </c>
      <c r="CQ49">
        <v>4968754150.3538923</v>
      </c>
      <c r="CR49">
        <v>236953522253.883</v>
      </c>
      <c r="CS49">
        <v>28068544704244.941</v>
      </c>
      <c r="CT49" t="s">
        <v>15</v>
      </c>
    </row>
    <row r="50" spans="2:98" x14ac:dyDescent="0.25">
      <c r="B50" t="s">
        <v>27</v>
      </c>
      <c r="C50">
        <v>1706026301228.8</v>
      </c>
      <c r="D50">
        <v>6569182038.9808702</v>
      </c>
      <c r="E50">
        <v>255510647784.13599</v>
      </c>
      <c r="F50">
        <v>21309968804.278301</v>
      </c>
      <c r="G50">
        <v>410873554444.90198</v>
      </c>
      <c r="H50">
        <v>285803122178.52002</v>
      </c>
      <c r="I50">
        <v>63245844134.685204</v>
      </c>
      <c r="J50">
        <v>81806647573.7397</v>
      </c>
      <c r="K50">
        <v>284438570458.237</v>
      </c>
      <c r="L50">
        <v>1039547209751.12</v>
      </c>
      <c r="M50">
        <v>252690405756.82501</v>
      </c>
      <c r="N50">
        <v>10779162119736.5</v>
      </c>
      <c r="O50">
        <v>300604494679.78998</v>
      </c>
      <c r="P50">
        <v>1413031001074.6001</v>
      </c>
      <c r="Q50">
        <v>864079749533.646</v>
      </c>
      <c r="R50">
        <v>756994535721.55103</v>
      </c>
      <c r="S50">
        <v>993076093720.76294</v>
      </c>
      <c r="T50">
        <v>27061576200.423599</v>
      </c>
      <c r="U50">
        <v>263570308406.99899</v>
      </c>
      <c r="V50">
        <v>3930889819214.6299</v>
      </c>
      <c r="W50">
        <v>2086608246454.8501</v>
      </c>
      <c r="X50">
        <v>34655477991.543198</v>
      </c>
      <c r="Y50">
        <v>160528922290.811</v>
      </c>
      <c r="Z50">
        <v>2632266023982.46</v>
      </c>
      <c r="AA50">
        <v>734022584947.31604</v>
      </c>
      <c r="AB50">
        <v>133940723383.66</v>
      </c>
      <c r="AC50">
        <v>256900336787.57999</v>
      </c>
      <c r="AD50">
        <v>1018600620747.6899</v>
      </c>
      <c r="AE50">
        <v>2690222425824.1401</v>
      </c>
      <c r="AF50">
        <v>2870714939.28654</v>
      </c>
      <c r="AG50">
        <v>316047889322.534</v>
      </c>
      <c r="AH50">
        <v>164073319728.526</v>
      </c>
      <c r="AI50">
        <v>218743127147.61899</v>
      </c>
      <c r="AJ50">
        <v>66292701472.473701</v>
      </c>
      <c r="AK50">
        <v>422637832240.34802</v>
      </c>
      <c r="AL50">
        <v>312120737712.14099</v>
      </c>
      <c r="AM50">
        <v>943303725175.60205</v>
      </c>
      <c r="AN50">
        <v>351042166069.78101</v>
      </c>
      <c r="AO50">
        <v>84689342749.902206</v>
      </c>
      <c r="AP50">
        <v>16236607406063.6</v>
      </c>
      <c r="AQ50">
        <v>407876606274.72699</v>
      </c>
      <c r="AR50">
        <v>13113907323905.4</v>
      </c>
      <c r="AS50">
        <v>13064667078890.699</v>
      </c>
      <c r="AT50">
        <v>661659982394.75598</v>
      </c>
      <c r="AU50">
        <v>5543663533665.9004</v>
      </c>
      <c r="AV50">
        <v>1091580829755.63</v>
      </c>
      <c r="AW50">
        <v>165569410008.51401</v>
      </c>
      <c r="AX50">
        <v>678744047694.48999</v>
      </c>
      <c r="AY50">
        <v>4999816225029.4404</v>
      </c>
      <c r="AZ50">
        <v>64721294064.890999</v>
      </c>
      <c r="BA50">
        <v>2286803391152.8999</v>
      </c>
      <c r="BB50">
        <v>1709709907147.02</v>
      </c>
      <c r="BC50">
        <v>5118436245161.5898</v>
      </c>
      <c r="BD50">
        <v>893125133108.70801</v>
      </c>
      <c r="BE50">
        <v>2564092762643.9702</v>
      </c>
      <c r="BF50">
        <v>1634779741090.3899</v>
      </c>
      <c r="BG50">
        <v>4620116106128.4805</v>
      </c>
      <c r="BH50">
        <v>3537372439880.4902</v>
      </c>
      <c r="BI50">
        <v>6208202840992.9004</v>
      </c>
      <c r="BJ50">
        <v>1437235688598.5701</v>
      </c>
      <c r="BK50">
        <v>301164532062.32098</v>
      </c>
      <c r="BL50">
        <v>323563033082.94299</v>
      </c>
      <c r="BM50">
        <v>758301823696.84705</v>
      </c>
      <c r="BN50">
        <v>12677378967167</v>
      </c>
      <c r="BO50">
        <v>1955794810319.95</v>
      </c>
      <c r="BP50">
        <v>4540881868150.9199</v>
      </c>
      <c r="BQ50">
        <v>1903323236165.3501</v>
      </c>
      <c r="BR50">
        <v>3978453902790.02</v>
      </c>
      <c r="BS50">
        <v>7205622593547.5596</v>
      </c>
      <c r="BT50">
        <v>376814763199.46802</v>
      </c>
      <c r="BU50">
        <v>406743735537.42297</v>
      </c>
      <c r="BV50">
        <v>28182178828.327801</v>
      </c>
      <c r="BW50">
        <v>348142543299.42499</v>
      </c>
      <c r="BX50">
        <v>6679405553068.5996</v>
      </c>
      <c r="BY50">
        <v>742909110124.03699</v>
      </c>
      <c r="BZ50">
        <v>1399037123733.6799</v>
      </c>
      <c r="CA50">
        <v>649596200528.04102</v>
      </c>
      <c r="CB50">
        <v>5730553016802.0898</v>
      </c>
      <c r="CC50">
        <v>4770700384815.79</v>
      </c>
      <c r="CD50">
        <v>5443593047712.1797</v>
      </c>
      <c r="CE50">
        <v>377546303860.26001</v>
      </c>
      <c r="CF50">
        <v>179754206427.39801</v>
      </c>
      <c r="CG50">
        <v>2552599482298.52</v>
      </c>
      <c r="CH50">
        <v>2924785761640.2002</v>
      </c>
      <c r="CI50" t="s">
        <v>15</v>
      </c>
      <c r="CJ50">
        <f t="shared" si="14"/>
        <v>188659394243922.78</v>
      </c>
      <c r="CK50">
        <f t="shared" si="15"/>
        <v>22673937448967.133</v>
      </c>
      <c r="CL50">
        <f t="shared" si="16"/>
        <v>21503568344180.871</v>
      </c>
      <c r="CM50">
        <f t="shared" si="17"/>
        <v>61241051334725.758</v>
      </c>
      <c r="CN50">
        <f t="shared" si="18"/>
        <v>13639031204438.656</v>
      </c>
      <c r="CO50" t="str">
        <f t="shared" si="19"/>
        <v>JP2</v>
      </c>
      <c r="CP50" t="s">
        <v>5</v>
      </c>
      <c r="CQ50">
        <v>5157753263642.9346</v>
      </c>
      <c r="CR50">
        <v>22019155367220.031</v>
      </c>
      <c r="CS50">
        <v>21503568344180.871</v>
      </c>
      <c r="CT50" t="s">
        <v>15</v>
      </c>
    </row>
    <row r="51" spans="2:98" x14ac:dyDescent="0.25">
      <c r="B51" t="s">
        <v>29</v>
      </c>
      <c r="C51">
        <v>1259410396857.1201</v>
      </c>
      <c r="D51">
        <v>3041501971.48915</v>
      </c>
      <c r="E51">
        <v>278379695396.19897</v>
      </c>
      <c r="F51">
        <v>34290598863.581001</v>
      </c>
      <c r="G51">
        <v>285646926636.89301</v>
      </c>
      <c r="H51">
        <v>145222287614.05499</v>
      </c>
      <c r="I51">
        <v>82196571823.792099</v>
      </c>
      <c r="J51">
        <v>28411655604.0191</v>
      </c>
      <c r="K51">
        <v>86732787625.261902</v>
      </c>
      <c r="L51">
        <v>149963988941.444</v>
      </c>
      <c r="M51">
        <v>157912499176.22198</v>
      </c>
      <c r="N51">
        <v>6081441373672.1602</v>
      </c>
      <c r="O51">
        <v>200381730894.60901</v>
      </c>
      <c r="P51">
        <v>399675862712.60901</v>
      </c>
      <c r="Q51">
        <v>272679898765.849</v>
      </c>
      <c r="R51">
        <v>942212543522.14795</v>
      </c>
      <c r="S51">
        <v>398364187809.25299</v>
      </c>
      <c r="T51">
        <v>65311021986.010399</v>
      </c>
      <c r="U51">
        <v>191956196917.79901</v>
      </c>
      <c r="V51">
        <v>3685235906926.8301</v>
      </c>
      <c r="W51">
        <v>620945561545.78198</v>
      </c>
      <c r="X51">
        <v>10917064735.6486</v>
      </c>
      <c r="Y51">
        <v>31449748915.800301</v>
      </c>
      <c r="Z51">
        <v>431376753943.47101</v>
      </c>
      <c r="AA51">
        <v>182954713324.15601</v>
      </c>
      <c r="AB51">
        <v>57837695357.997398</v>
      </c>
      <c r="AC51">
        <v>47692572659.166298</v>
      </c>
      <c r="AD51">
        <v>524040427670.742</v>
      </c>
      <c r="AE51">
        <v>673331053826.12</v>
      </c>
      <c r="AF51">
        <v>4370900184.1930103</v>
      </c>
      <c r="AG51">
        <v>105789921368.923</v>
      </c>
      <c r="AH51">
        <v>110551973700.112</v>
      </c>
      <c r="AI51">
        <v>203618735165.78299</v>
      </c>
      <c r="AJ51">
        <v>158727282206.04999</v>
      </c>
      <c r="AK51">
        <v>104354124578.951</v>
      </c>
      <c r="AL51">
        <v>122202697338.47</v>
      </c>
      <c r="AM51">
        <v>499575433501.20099</v>
      </c>
      <c r="AN51">
        <v>147358546353.767</v>
      </c>
      <c r="AO51">
        <v>29756375103.927601</v>
      </c>
      <c r="AP51">
        <v>10323580842301.699</v>
      </c>
      <c r="AQ51">
        <v>467814340696.42401</v>
      </c>
      <c r="AR51">
        <v>6149199482182.46</v>
      </c>
      <c r="AS51">
        <v>2602886129038.8799</v>
      </c>
      <c r="AT51">
        <v>309844629946.54901</v>
      </c>
      <c r="AU51">
        <v>3175091584086.0298</v>
      </c>
      <c r="AV51">
        <v>641562573265.51599</v>
      </c>
      <c r="AW51">
        <v>49229800293.764198</v>
      </c>
      <c r="AX51">
        <v>284119312873.60101</v>
      </c>
      <c r="AY51">
        <v>1144052260136.6201</v>
      </c>
      <c r="AZ51">
        <v>7746955193.5365</v>
      </c>
      <c r="BA51">
        <v>389922895570.65997</v>
      </c>
      <c r="BB51">
        <v>581785156212.22302</v>
      </c>
      <c r="BC51">
        <v>1952309107420.49</v>
      </c>
      <c r="BD51">
        <v>281605672454.62097</v>
      </c>
      <c r="BE51">
        <v>522872089761.10101</v>
      </c>
      <c r="BF51">
        <v>787391526254.92896</v>
      </c>
      <c r="BG51">
        <v>2160263065488.1399</v>
      </c>
      <c r="BH51">
        <v>1001963404435.47</v>
      </c>
      <c r="BI51">
        <v>2108150736792.8301</v>
      </c>
      <c r="BJ51">
        <v>361983614078.06</v>
      </c>
      <c r="BK51">
        <v>136520086650.25101</v>
      </c>
      <c r="BL51">
        <v>178045043480.39401</v>
      </c>
      <c r="BM51">
        <v>180576602862.815</v>
      </c>
      <c r="BN51">
        <v>2648799619411.27</v>
      </c>
      <c r="BO51">
        <v>978755684919.01697</v>
      </c>
      <c r="BP51">
        <v>2661667283518.4302</v>
      </c>
      <c r="BQ51">
        <v>953695459779.54895</v>
      </c>
      <c r="BR51">
        <v>2011144230061.22</v>
      </c>
      <c r="BS51">
        <v>3069370514253.52</v>
      </c>
      <c r="BT51">
        <v>371853956678.55603</v>
      </c>
      <c r="BU51">
        <v>89172804328.587204</v>
      </c>
      <c r="BV51">
        <v>7382507207.5319004</v>
      </c>
      <c r="BW51">
        <v>238566013401.246</v>
      </c>
      <c r="BX51">
        <v>2860749547237.7002</v>
      </c>
      <c r="BY51">
        <v>365141030959.35797</v>
      </c>
      <c r="BZ51">
        <v>1287492289433.25</v>
      </c>
      <c r="CA51">
        <v>290817773754.07898</v>
      </c>
      <c r="CB51">
        <v>1386150210473.1599</v>
      </c>
      <c r="CC51">
        <v>1236825490408.8501</v>
      </c>
      <c r="CD51">
        <v>1306615578953.78</v>
      </c>
      <c r="CE51">
        <v>149045309303.62601</v>
      </c>
      <c r="CF51">
        <v>172922669247.88</v>
      </c>
      <c r="CG51">
        <v>849821951667.61597</v>
      </c>
      <c r="CH51">
        <v>2859196222904.77</v>
      </c>
      <c r="CI51" t="s">
        <v>15</v>
      </c>
      <c r="CJ51">
        <f t="shared" si="14"/>
        <v>80409022274577.625</v>
      </c>
      <c r="CK51">
        <f t="shared" si="15"/>
        <v>12825049862438.777</v>
      </c>
      <c r="CL51">
        <f t="shared" si="16"/>
        <v>6089908261049.6709</v>
      </c>
      <c r="CM51">
        <f t="shared" si="17"/>
        <v>21496461111346.418</v>
      </c>
      <c r="CN51">
        <f t="shared" si="18"/>
        <v>3217559385536.4111</v>
      </c>
      <c r="CO51" t="str">
        <f t="shared" si="19"/>
        <v>KR2</v>
      </c>
      <c r="CP51" t="s">
        <v>7</v>
      </c>
      <c r="CQ51">
        <v>17322101340.420254</v>
      </c>
      <c r="CR51">
        <v>1063906665263.6941</v>
      </c>
      <c r="CS51">
        <v>6089908261049.6709</v>
      </c>
      <c r="CT51" t="s">
        <v>15</v>
      </c>
    </row>
    <row r="52" spans="2:98" x14ac:dyDescent="0.25">
      <c r="B52" t="s">
        <v>26</v>
      </c>
      <c r="C52">
        <v>770883490632.50305</v>
      </c>
      <c r="D52">
        <v>9467456500.5063992</v>
      </c>
      <c r="E52">
        <v>73840565618.458893</v>
      </c>
      <c r="F52">
        <v>90977348775.234604</v>
      </c>
      <c r="G52">
        <v>137594888340.81</v>
      </c>
      <c r="H52">
        <v>251420970135.806</v>
      </c>
      <c r="I52">
        <v>143915244537.664</v>
      </c>
      <c r="J52">
        <v>20485110632.2038</v>
      </c>
      <c r="K52">
        <v>75171419080.722107</v>
      </c>
      <c r="L52">
        <v>95585613587.403198</v>
      </c>
      <c r="M52">
        <v>239109559780.80701</v>
      </c>
      <c r="N52">
        <v>3658128142396.1899</v>
      </c>
      <c r="O52">
        <v>421717243620.02002</v>
      </c>
      <c r="P52">
        <v>259760742533.189</v>
      </c>
      <c r="Q52">
        <v>425402366978.52197</v>
      </c>
      <c r="R52">
        <v>272795602315.24701</v>
      </c>
      <c r="S52">
        <v>696658924819.32996</v>
      </c>
      <c r="T52">
        <v>97541136775.846603</v>
      </c>
      <c r="U52">
        <v>57360797313.697098</v>
      </c>
      <c r="V52">
        <v>6446169527445.9102</v>
      </c>
      <c r="W52">
        <v>1247695441641.26</v>
      </c>
      <c r="X52">
        <v>9527955718.7363205</v>
      </c>
      <c r="Y52">
        <v>47033749607.526299</v>
      </c>
      <c r="Z52">
        <v>1001404266347.09</v>
      </c>
      <c r="AA52">
        <v>132458400698.01801</v>
      </c>
      <c r="AB52">
        <v>120942598743.689</v>
      </c>
      <c r="AC52">
        <v>38105981261.103104</v>
      </c>
      <c r="AD52">
        <v>164000257215.54001</v>
      </c>
      <c r="AE52">
        <v>300231659478.94</v>
      </c>
      <c r="AF52">
        <v>4536184722.0355196</v>
      </c>
      <c r="AG52">
        <v>141361288050.823</v>
      </c>
      <c r="AH52">
        <v>80713476520.510193</v>
      </c>
      <c r="AI52">
        <v>75426144203.223999</v>
      </c>
      <c r="AJ52">
        <v>365657460280.83899</v>
      </c>
      <c r="AK52">
        <v>88763778194.495804</v>
      </c>
      <c r="AL52">
        <v>109213518814.29401</v>
      </c>
      <c r="AM52">
        <v>267548711850.49301</v>
      </c>
      <c r="AN52">
        <v>150250622731.578</v>
      </c>
      <c r="AO52">
        <v>58625409266.063202</v>
      </c>
      <c r="AP52">
        <v>6504493059491.6904</v>
      </c>
      <c r="AQ52">
        <v>259122671725.78601</v>
      </c>
      <c r="AR52">
        <v>14036217054518.6</v>
      </c>
      <c r="AS52">
        <v>11725189788874</v>
      </c>
      <c r="AT52">
        <v>785091735713.07703</v>
      </c>
      <c r="AU52">
        <v>6006535779090.29</v>
      </c>
      <c r="AV52">
        <v>1203966627989.71</v>
      </c>
      <c r="AW52">
        <v>68906879865.947906</v>
      </c>
      <c r="AX52">
        <v>1149860181054.3701</v>
      </c>
      <c r="AY52">
        <v>1580762032464.5</v>
      </c>
      <c r="AZ52">
        <v>67276877718.2491</v>
      </c>
      <c r="BA52">
        <v>518552998185.49103</v>
      </c>
      <c r="BB52">
        <v>584418801090.00098</v>
      </c>
      <c r="BC52">
        <v>452276259327.93298</v>
      </c>
      <c r="BD52">
        <v>261982895215.741</v>
      </c>
      <c r="BE52">
        <v>849338381575.45203</v>
      </c>
      <c r="BF52">
        <v>495870392327.22803</v>
      </c>
      <c r="BG52">
        <v>1391243731311.5901</v>
      </c>
      <c r="BH52">
        <v>861055657365.99402</v>
      </c>
      <c r="BI52">
        <v>2942395001421.3701</v>
      </c>
      <c r="BJ52">
        <v>705412182541.41199</v>
      </c>
      <c r="BK52">
        <v>116947192919.43401</v>
      </c>
      <c r="BL52">
        <v>44401843056.087601</v>
      </c>
      <c r="BM52">
        <v>155614040428.63901</v>
      </c>
      <c r="BN52">
        <v>4290751878321.9502</v>
      </c>
      <c r="BO52">
        <v>250528361916.94501</v>
      </c>
      <c r="BP52">
        <v>1233661920049.3501</v>
      </c>
      <c r="BQ52">
        <v>718864653581.271</v>
      </c>
      <c r="BR52">
        <v>2139188730075.1799</v>
      </c>
      <c r="BS52">
        <v>3085373175033.2798</v>
      </c>
      <c r="BT52">
        <v>62786575040.9132</v>
      </c>
      <c r="BU52">
        <v>148774440274.92099</v>
      </c>
      <c r="BV52">
        <v>27215565433.640202</v>
      </c>
      <c r="BW52">
        <v>329666891964.29498</v>
      </c>
      <c r="BX52">
        <v>2099615953536.54</v>
      </c>
      <c r="BY52">
        <v>290359335159.27002</v>
      </c>
      <c r="BZ52">
        <v>1049972142580.4</v>
      </c>
      <c r="CA52">
        <v>727353102169.95996</v>
      </c>
      <c r="CB52">
        <v>2565890803279.3599</v>
      </c>
      <c r="CC52">
        <v>6757150513547.8799</v>
      </c>
      <c r="CD52">
        <v>1630473948113.1899</v>
      </c>
      <c r="CE52">
        <v>57519272129.517998</v>
      </c>
      <c r="CF52">
        <v>54907306207.637299</v>
      </c>
      <c r="CG52">
        <v>560957501838.77905</v>
      </c>
      <c r="CH52">
        <v>3703542293767.5601</v>
      </c>
      <c r="CI52" t="s">
        <v>15</v>
      </c>
      <c r="CJ52">
        <f t="shared" si="14"/>
        <v>103198969486460.75</v>
      </c>
      <c r="CK52">
        <f t="shared" si="15"/>
        <v>24950261755366.156</v>
      </c>
      <c r="CL52">
        <f t="shared" si="16"/>
        <v>7137631913770.4609</v>
      </c>
      <c r="CM52">
        <f t="shared" si="17"/>
        <v>28468123212479.602</v>
      </c>
      <c r="CN52">
        <f t="shared" si="18"/>
        <v>4656537357684.4443</v>
      </c>
      <c r="CO52" t="str">
        <f t="shared" si="19"/>
        <v>US2</v>
      </c>
      <c r="CP52" t="s">
        <v>3</v>
      </c>
      <c r="CQ52">
        <v>595144461760.04285</v>
      </c>
      <c r="CR52">
        <v>2678442411285.4893</v>
      </c>
      <c r="CS52">
        <v>7137631913770.4609</v>
      </c>
      <c r="CT52" t="s">
        <v>15</v>
      </c>
    </row>
    <row r="53" spans="2:98" x14ac:dyDescent="0.25">
      <c r="B53" t="s">
        <v>32</v>
      </c>
      <c r="C53">
        <v>1796526213841.9299</v>
      </c>
      <c r="D53">
        <v>925326159.46736705</v>
      </c>
      <c r="E53">
        <v>245139780917.117</v>
      </c>
      <c r="F53">
        <v>141484768084.17001</v>
      </c>
      <c r="G53">
        <v>278346928650.91602</v>
      </c>
      <c r="H53">
        <v>87872803995.477097</v>
      </c>
      <c r="I53">
        <v>41693157248.254799</v>
      </c>
      <c r="J53">
        <v>52297730567.284798</v>
      </c>
      <c r="K53">
        <v>105735238411.633</v>
      </c>
      <c r="L53">
        <v>39164080061.399803</v>
      </c>
      <c r="M53">
        <v>292975769851.45697</v>
      </c>
      <c r="N53">
        <v>5476426310852.5801</v>
      </c>
      <c r="O53">
        <v>445524962346.72498</v>
      </c>
      <c r="P53">
        <v>474472936450.99402</v>
      </c>
      <c r="Q53">
        <v>283609217826.823</v>
      </c>
      <c r="R53">
        <v>194831853428.45801</v>
      </c>
      <c r="S53">
        <v>537384919412.013</v>
      </c>
      <c r="T53">
        <v>71436745226.082596</v>
      </c>
      <c r="U53">
        <v>119185984041.424</v>
      </c>
      <c r="V53">
        <v>3864746030525.5801</v>
      </c>
      <c r="W53">
        <v>514075288542.53003</v>
      </c>
      <c r="X53">
        <v>7339257646.4275303</v>
      </c>
      <c r="Y53">
        <v>100298247694.972</v>
      </c>
      <c r="Z53">
        <v>270188904581.98099</v>
      </c>
      <c r="AA53">
        <v>177699254318.54599</v>
      </c>
      <c r="AB53">
        <v>130979903334.136</v>
      </c>
      <c r="AC53">
        <v>25011234915.425201</v>
      </c>
      <c r="AD53">
        <v>701229723902.49402</v>
      </c>
      <c r="AE53">
        <v>1278923689355.23</v>
      </c>
      <c r="AF53">
        <v>1661630823.1765499</v>
      </c>
      <c r="AG53">
        <v>95428858015.245895</v>
      </c>
      <c r="AH53">
        <v>107734822054.907</v>
      </c>
      <c r="AI53">
        <v>57538951210.6698</v>
      </c>
      <c r="AJ53">
        <v>54832872029.2864</v>
      </c>
      <c r="AK53">
        <v>190393416416.77499</v>
      </c>
      <c r="AL53">
        <v>113679809882.76401</v>
      </c>
      <c r="AM53">
        <v>196731520825.25201</v>
      </c>
      <c r="AN53">
        <v>70749479508.368698</v>
      </c>
      <c r="AO53">
        <v>14937012461.8498</v>
      </c>
      <c r="AP53">
        <v>1645513010141.3</v>
      </c>
      <c r="AQ53">
        <v>267119792796.55499</v>
      </c>
      <c r="AR53">
        <v>3359726029286.6299</v>
      </c>
      <c r="AS53">
        <v>3749400929660.2002</v>
      </c>
      <c r="AT53">
        <v>126434420271.61099</v>
      </c>
      <c r="AU53">
        <v>4381687851653.4902</v>
      </c>
      <c r="AV53">
        <v>1083710808264.59</v>
      </c>
      <c r="AW53">
        <v>22523437550.7257</v>
      </c>
      <c r="AX53">
        <v>100595733849.93401</v>
      </c>
      <c r="AY53">
        <v>418325648618.92798</v>
      </c>
      <c r="AZ53">
        <v>1246126883.7611101</v>
      </c>
      <c r="BA53">
        <v>517630837015.15399</v>
      </c>
      <c r="BB53">
        <v>814433004200.10498</v>
      </c>
      <c r="BC53">
        <v>573486225535.28503</v>
      </c>
      <c r="BD53">
        <v>230987896336.276</v>
      </c>
      <c r="BE53">
        <v>586266121108.21497</v>
      </c>
      <c r="BF53">
        <v>288703391754.79303</v>
      </c>
      <c r="BG53">
        <v>869348698924.27905</v>
      </c>
      <c r="BH53">
        <v>699667462397.64001</v>
      </c>
      <c r="BI53">
        <v>1539593040449.29</v>
      </c>
      <c r="BJ53">
        <v>159640175064.80499</v>
      </c>
      <c r="BK53">
        <v>41005378934.257004</v>
      </c>
      <c r="BL53">
        <v>109287093888.692</v>
      </c>
      <c r="BM53">
        <v>278821321904.91602</v>
      </c>
      <c r="BN53">
        <v>1205841312254.1001</v>
      </c>
      <c r="BO53">
        <v>473631055498.33301</v>
      </c>
      <c r="BP53">
        <v>1894639899393.6599</v>
      </c>
      <c r="BQ53">
        <v>1359841552585.8201</v>
      </c>
      <c r="BR53">
        <v>2070725872876.8</v>
      </c>
      <c r="BS53">
        <v>3143186491811.6001</v>
      </c>
      <c r="BT53">
        <v>264949472337.05701</v>
      </c>
      <c r="BU53">
        <v>351176561181.67401</v>
      </c>
      <c r="BV53">
        <v>17397121679.298599</v>
      </c>
      <c r="BW53">
        <v>309159880593.90198</v>
      </c>
      <c r="BX53">
        <v>1037602304155.29</v>
      </c>
      <c r="BY53">
        <v>45232519689.2761</v>
      </c>
      <c r="BZ53">
        <v>573817408570.65198</v>
      </c>
      <c r="CA53">
        <v>161297364445.41199</v>
      </c>
      <c r="CB53">
        <v>549374373157.73199</v>
      </c>
      <c r="CC53">
        <v>1315746359827.45</v>
      </c>
      <c r="CD53">
        <v>564318570836.55701</v>
      </c>
      <c r="CE53">
        <v>64212751777.2696</v>
      </c>
      <c r="CF53">
        <v>132182382697.63</v>
      </c>
      <c r="CG53">
        <v>738880609906.15906</v>
      </c>
      <c r="CH53">
        <v>962081891787.646</v>
      </c>
      <c r="CI53" t="s">
        <v>16</v>
      </c>
      <c r="CJ53">
        <f t="shared" si="14"/>
        <v>57759664828974.578</v>
      </c>
      <c r="CK53">
        <f t="shared" si="15"/>
        <v>9787206580992.3555</v>
      </c>
      <c r="CL53">
        <f t="shared" si="16"/>
        <v>3422778725521.7349</v>
      </c>
      <c r="CM53">
        <f t="shared" si="17"/>
        <v>9327717683298.373</v>
      </c>
      <c r="CN53">
        <f t="shared" si="18"/>
        <v>1308612783154.0459</v>
      </c>
      <c r="CO53" t="str">
        <f t="shared" si="19"/>
        <v>CN3</v>
      </c>
      <c r="CP53" t="s">
        <v>6</v>
      </c>
      <c r="CQ53">
        <v>540916814.84404004</v>
      </c>
      <c r="CR53">
        <v>20607152485.631104</v>
      </c>
      <c r="CS53">
        <v>3422778725521.7349</v>
      </c>
      <c r="CT53" t="s">
        <v>16</v>
      </c>
    </row>
    <row r="54" spans="2:98" x14ac:dyDescent="0.25">
      <c r="B54" t="s">
        <v>31</v>
      </c>
      <c r="C54">
        <v>205131569191.53101</v>
      </c>
      <c r="D54">
        <v>801516467.35453606</v>
      </c>
      <c r="E54">
        <v>35720709210.721397</v>
      </c>
      <c r="F54">
        <v>3076056129.3281002</v>
      </c>
      <c r="G54">
        <v>75475953993.101105</v>
      </c>
      <c r="H54">
        <v>31080236459.452</v>
      </c>
      <c r="I54">
        <v>9623640476.4839401</v>
      </c>
      <c r="J54">
        <v>12341234994.098</v>
      </c>
      <c r="K54">
        <v>43090246130.451797</v>
      </c>
      <c r="L54">
        <v>152690430590.60199</v>
      </c>
      <c r="M54">
        <v>31675259296.561199</v>
      </c>
      <c r="N54">
        <v>1497824448178.3401</v>
      </c>
      <c r="O54">
        <v>46470232349.2052</v>
      </c>
      <c r="P54">
        <v>186486771082.586</v>
      </c>
      <c r="Q54">
        <v>140269686965.466</v>
      </c>
      <c r="R54">
        <v>107853043383.866</v>
      </c>
      <c r="S54">
        <v>205320260045.63</v>
      </c>
      <c r="T54">
        <v>5528223932.8620996</v>
      </c>
      <c r="U54">
        <v>39231178125.5224</v>
      </c>
      <c r="V54">
        <v>465759473455.64899</v>
      </c>
      <c r="W54">
        <v>337653446364.06799</v>
      </c>
      <c r="X54">
        <v>5292647631.6990499</v>
      </c>
      <c r="Y54">
        <v>24931526642.779099</v>
      </c>
      <c r="Z54">
        <v>320686202336.76801</v>
      </c>
      <c r="AA54">
        <v>82410043131.728104</v>
      </c>
      <c r="AB54">
        <v>23818612766.622898</v>
      </c>
      <c r="AC54">
        <v>31559536907.1231</v>
      </c>
      <c r="AD54">
        <v>127096718121.907</v>
      </c>
      <c r="AE54">
        <v>323470715126.76703</v>
      </c>
      <c r="AF54">
        <v>350260547.396218</v>
      </c>
      <c r="AG54">
        <v>44183891548.387398</v>
      </c>
      <c r="AH54">
        <v>23683692146.4105</v>
      </c>
      <c r="AI54">
        <v>40182304317.944801</v>
      </c>
      <c r="AJ54">
        <v>7209133411.8224602</v>
      </c>
      <c r="AK54">
        <v>64309593853.788803</v>
      </c>
      <c r="AL54">
        <v>47086092449.451103</v>
      </c>
      <c r="AM54">
        <v>142903227322.88101</v>
      </c>
      <c r="AN54">
        <v>51561659720.5672</v>
      </c>
      <c r="AO54">
        <v>10615982364.76</v>
      </c>
      <c r="AP54">
        <v>2256166783478.1602</v>
      </c>
      <c r="AQ54">
        <v>63053350827.578903</v>
      </c>
      <c r="AR54">
        <v>1730726524224.5601</v>
      </c>
      <c r="AS54">
        <v>2120842158901.53</v>
      </c>
      <c r="AT54">
        <v>94270221803.607803</v>
      </c>
      <c r="AU54">
        <v>1146162359092.9099</v>
      </c>
      <c r="AV54">
        <v>222991566456.284</v>
      </c>
      <c r="AW54">
        <v>24644213741.069401</v>
      </c>
      <c r="AX54">
        <v>80422368675.930603</v>
      </c>
      <c r="AY54">
        <v>809066667131.42505</v>
      </c>
      <c r="AZ54">
        <v>9884353747.3825302</v>
      </c>
      <c r="BA54">
        <v>355160296722.36798</v>
      </c>
      <c r="BB54">
        <v>208292160528.29199</v>
      </c>
      <c r="BC54">
        <v>574656094214.10706</v>
      </c>
      <c r="BD54">
        <v>158824001843.86301</v>
      </c>
      <c r="BE54">
        <v>314992114015.25098</v>
      </c>
      <c r="BF54">
        <v>203980967331.685</v>
      </c>
      <c r="BG54">
        <v>555519962391.30505</v>
      </c>
      <c r="BH54">
        <v>431600501387.56201</v>
      </c>
      <c r="BI54">
        <v>867914548092.07495</v>
      </c>
      <c r="BJ54">
        <v>207462417697.91501</v>
      </c>
      <c r="BK54">
        <v>55322811897.6875</v>
      </c>
      <c r="BL54">
        <v>35186514062.900497</v>
      </c>
      <c r="BM54">
        <v>115385037922.49001</v>
      </c>
      <c r="BN54">
        <v>1912491436616.04</v>
      </c>
      <c r="BO54">
        <v>296287805207.20801</v>
      </c>
      <c r="BP54">
        <v>666972313720.13904</v>
      </c>
      <c r="BQ54">
        <v>238585461328.22101</v>
      </c>
      <c r="BR54">
        <v>552828267666.42004</v>
      </c>
      <c r="BS54">
        <v>1113912007535.1001</v>
      </c>
      <c r="BT54">
        <v>49730662973.336899</v>
      </c>
      <c r="BU54">
        <v>66028415189.444298</v>
      </c>
      <c r="BV54">
        <v>4015265120.6739502</v>
      </c>
      <c r="BW54">
        <v>71979094024.273499</v>
      </c>
      <c r="BX54">
        <v>1364489982486.23</v>
      </c>
      <c r="BY54">
        <v>110578463130.01199</v>
      </c>
      <c r="BZ54">
        <v>165767758462.71201</v>
      </c>
      <c r="CA54">
        <v>105117190170.198</v>
      </c>
      <c r="CB54">
        <v>875180479695.14795</v>
      </c>
      <c r="CC54">
        <v>740930930398.20398</v>
      </c>
      <c r="CD54">
        <v>663187218021.57898</v>
      </c>
      <c r="CE54">
        <v>42387806347.377899</v>
      </c>
      <c r="CF54">
        <v>31965601856.590401</v>
      </c>
      <c r="CG54">
        <v>313580194475.62701</v>
      </c>
      <c r="CH54">
        <v>364942514212.573</v>
      </c>
      <c r="CI54" t="s">
        <v>16</v>
      </c>
      <c r="CJ54">
        <f t="shared" si="14"/>
        <v>27397942321996.738</v>
      </c>
      <c r="CK54">
        <f t="shared" si="15"/>
        <v>3464822963986.3271</v>
      </c>
      <c r="CL54">
        <f t="shared" si="16"/>
        <v>3093702892990.667</v>
      </c>
      <c r="CM54">
        <f t="shared" si="17"/>
        <v>8836247307886.9766</v>
      </c>
      <c r="CN54">
        <f t="shared" si="18"/>
        <v>2063252204063.9968</v>
      </c>
      <c r="CO54" t="str">
        <f t="shared" si="19"/>
        <v>JP3</v>
      </c>
      <c r="CP54" t="s">
        <v>5</v>
      </c>
      <c r="CQ54">
        <v>514723756693.96057</v>
      </c>
      <c r="CR54">
        <v>2097795333736.0227</v>
      </c>
      <c r="CS54">
        <v>3093702892990.667</v>
      </c>
      <c r="CT54" t="s">
        <v>16</v>
      </c>
    </row>
    <row r="55" spans="2:98" x14ac:dyDescent="0.25">
      <c r="B55" t="s">
        <v>33</v>
      </c>
      <c r="C55">
        <v>220720764696.68201</v>
      </c>
      <c r="D55">
        <v>326603966.89937598</v>
      </c>
      <c r="E55">
        <v>31956334422.7411</v>
      </c>
      <c r="F55">
        <v>4525166012.7225704</v>
      </c>
      <c r="G55">
        <v>32996451257.532501</v>
      </c>
      <c r="H55">
        <v>16318917760.5061</v>
      </c>
      <c r="I55">
        <v>14194854492.0233</v>
      </c>
      <c r="J55">
        <v>3572880592.32481</v>
      </c>
      <c r="K55">
        <v>9622394210.1202793</v>
      </c>
      <c r="L55">
        <v>17076784169.3857</v>
      </c>
      <c r="M55">
        <v>18652976992.843899</v>
      </c>
      <c r="N55">
        <v>666973415142.53003</v>
      </c>
      <c r="O55">
        <v>24127320443.2108</v>
      </c>
      <c r="P55">
        <v>56881424813.967697</v>
      </c>
      <c r="Q55">
        <v>121974553793.147</v>
      </c>
      <c r="R55">
        <v>100908347154.49699</v>
      </c>
      <c r="S55">
        <v>57721752272.094704</v>
      </c>
      <c r="T55">
        <v>8233686710.2070503</v>
      </c>
      <c r="U55">
        <v>20812621309.980701</v>
      </c>
      <c r="V55">
        <v>513865251002.07001</v>
      </c>
      <c r="W55">
        <v>98752974328.922806</v>
      </c>
      <c r="X55">
        <v>1186670611.8289199</v>
      </c>
      <c r="Y55">
        <v>7806555113.8218002</v>
      </c>
      <c r="Z55">
        <v>68118072052.761597</v>
      </c>
      <c r="AA55">
        <v>22648080136.3167</v>
      </c>
      <c r="AB55">
        <v>10608703307.0466</v>
      </c>
      <c r="AC55">
        <v>8162921389.2904501</v>
      </c>
      <c r="AD55">
        <v>62193831331.773697</v>
      </c>
      <c r="AE55">
        <v>118006128475.2</v>
      </c>
      <c r="AF55">
        <v>469358018.65671903</v>
      </c>
      <c r="AG55">
        <v>12144054188.3248</v>
      </c>
      <c r="AH55">
        <v>14589014208.1614</v>
      </c>
      <c r="AI55">
        <v>23520980075.374001</v>
      </c>
      <c r="AJ55">
        <v>17836500906.479801</v>
      </c>
      <c r="AK55">
        <v>18021330831.366001</v>
      </c>
      <c r="AL55">
        <v>15367483392.5763</v>
      </c>
      <c r="AM55">
        <v>55424388982.052803</v>
      </c>
      <c r="AN55">
        <v>16780095737.385799</v>
      </c>
      <c r="AO55">
        <v>3514889467.8982601</v>
      </c>
      <c r="AP55">
        <v>1132224015296.6001</v>
      </c>
      <c r="AQ55">
        <v>56328021798.795998</v>
      </c>
      <c r="AR55">
        <v>875147239660.45605</v>
      </c>
      <c r="AS55">
        <v>1164317119086.6399</v>
      </c>
      <c r="AT55">
        <v>33183499516.7076</v>
      </c>
      <c r="AU55">
        <v>460061058363.966</v>
      </c>
      <c r="AV55">
        <v>80881068350.055893</v>
      </c>
      <c r="AW55">
        <v>5337682279.2486</v>
      </c>
      <c r="AX55">
        <v>39617285219.083603</v>
      </c>
      <c r="AY55">
        <v>181946003760.73001</v>
      </c>
      <c r="AZ55">
        <v>842083864.29239404</v>
      </c>
      <c r="BA55">
        <v>96787881600.036102</v>
      </c>
      <c r="BB55">
        <v>91868842787.213806</v>
      </c>
      <c r="BC55">
        <v>241677584099.07001</v>
      </c>
      <c r="BD55">
        <v>51652663719.757599</v>
      </c>
      <c r="BE55">
        <v>89493259167.967499</v>
      </c>
      <c r="BF55">
        <v>93448698211.382401</v>
      </c>
      <c r="BG55">
        <v>378601698819.099</v>
      </c>
      <c r="BH55">
        <v>107593296221.474</v>
      </c>
      <c r="BI55">
        <v>242003174342.936</v>
      </c>
      <c r="BJ55">
        <v>47769242937.5513</v>
      </c>
      <c r="BK55">
        <v>15770092252.9279</v>
      </c>
      <c r="BL55">
        <v>20007276224.321602</v>
      </c>
      <c r="BM55">
        <v>31184495234.138302</v>
      </c>
      <c r="BN55">
        <v>333097264202.13</v>
      </c>
      <c r="BO55">
        <v>108586075618.582</v>
      </c>
      <c r="BP55">
        <v>303090882365.81299</v>
      </c>
      <c r="BQ55">
        <v>112652637139.228</v>
      </c>
      <c r="BR55">
        <v>220569377068.27802</v>
      </c>
      <c r="BS55">
        <v>369573042540.92401</v>
      </c>
      <c r="BT55">
        <v>52921842052.285599</v>
      </c>
      <c r="BU55">
        <v>39888576560.617699</v>
      </c>
      <c r="BV55">
        <v>790646022.800156</v>
      </c>
      <c r="BW55">
        <v>34567485601.0942</v>
      </c>
      <c r="BX55">
        <v>360651461454.198</v>
      </c>
      <c r="BY55">
        <v>39589980027.304901</v>
      </c>
      <c r="BZ55">
        <v>179526512055.65799</v>
      </c>
      <c r="CA55">
        <v>46250624731.8004</v>
      </c>
      <c r="CB55">
        <v>150672709027.51999</v>
      </c>
      <c r="CC55">
        <v>307008694502.02502</v>
      </c>
      <c r="CD55">
        <v>206325754317.53</v>
      </c>
      <c r="CE55">
        <v>18450413480.574402</v>
      </c>
      <c r="CF55">
        <v>31717814511.079899</v>
      </c>
      <c r="CG55">
        <v>145453042257.36499</v>
      </c>
      <c r="CH55">
        <v>339333299955.84302</v>
      </c>
      <c r="CI55" t="s">
        <v>16</v>
      </c>
      <c r="CJ55">
        <f t="shared" si="14"/>
        <v>11455075952077.828</v>
      </c>
      <c r="CK55">
        <f t="shared" si="15"/>
        <v>1755422666330.321</v>
      </c>
      <c r="CL55">
        <f t="shared" si="16"/>
        <v>737439938448.78638</v>
      </c>
      <c r="CM55">
        <f t="shared" si="17"/>
        <v>3579453812862.0791</v>
      </c>
      <c r="CN55">
        <f t="shared" si="18"/>
        <v>396208224304.80896</v>
      </c>
      <c r="CO55" t="str">
        <f t="shared" si="19"/>
        <v>KR3</v>
      </c>
      <c r="CP55" t="s">
        <v>7</v>
      </c>
      <c r="CQ55">
        <v>1107931368.9234462</v>
      </c>
      <c r="CR55">
        <v>95602141129.023621</v>
      </c>
      <c r="CS55">
        <v>737439938448.78638</v>
      </c>
      <c r="CT55" t="s">
        <v>16</v>
      </c>
    </row>
    <row r="56" spans="2:98" x14ac:dyDescent="0.25">
      <c r="B56" t="s">
        <v>30</v>
      </c>
      <c r="C56">
        <v>116782893739.55901</v>
      </c>
      <c r="D56">
        <v>1390595824.8940001</v>
      </c>
      <c r="E56">
        <v>9256065957.7248497</v>
      </c>
      <c r="F56">
        <v>12641807935.747499</v>
      </c>
      <c r="G56">
        <v>21270694698.266201</v>
      </c>
      <c r="H56">
        <v>33181639233.265598</v>
      </c>
      <c r="I56">
        <v>23362364772.177299</v>
      </c>
      <c r="J56">
        <v>2918622818.8984799</v>
      </c>
      <c r="K56">
        <v>15541825456.5221</v>
      </c>
      <c r="L56">
        <v>19526529894.549099</v>
      </c>
      <c r="M56">
        <v>35590312838.997101</v>
      </c>
      <c r="N56">
        <v>433440751533.49103</v>
      </c>
      <c r="O56">
        <v>68241981187.116898</v>
      </c>
      <c r="P56">
        <v>39671133063.354599</v>
      </c>
      <c r="Q56">
        <v>66068657877.194504</v>
      </c>
      <c r="R56">
        <v>33234401433.4436</v>
      </c>
      <c r="S56">
        <v>78215157434.951401</v>
      </c>
      <c r="T56">
        <v>17345692235.999298</v>
      </c>
      <c r="U56">
        <v>7046624471.1094904</v>
      </c>
      <c r="V56">
        <v>804326027991.64795</v>
      </c>
      <c r="W56">
        <v>150022144226.40701</v>
      </c>
      <c r="X56">
        <v>1162521203.3211901</v>
      </c>
      <c r="Y56">
        <v>6575377219.6598101</v>
      </c>
      <c r="Z56">
        <v>144550926363.33801</v>
      </c>
      <c r="AA56">
        <v>24332118845.151901</v>
      </c>
      <c r="AB56">
        <v>13152146618.7012</v>
      </c>
      <c r="AC56">
        <v>5798298191.4123001</v>
      </c>
      <c r="AD56">
        <v>24740846537.7477</v>
      </c>
      <c r="AE56">
        <v>45482777115.141701</v>
      </c>
      <c r="AF56">
        <v>666282389.05276501</v>
      </c>
      <c r="AG56">
        <v>17719926643.415001</v>
      </c>
      <c r="AH56">
        <v>11215585876.4321</v>
      </c>
      <c r="AI56">
        <v>11660073313.481701</v>
      </c>
      <c r="AJ56">
        <v>48258162091.400803</v>
      </c>
      <c r="AK56">
        <v>14409396109.4839</v>
      </c>
      <c r="AL56">
        <v>15560231714.955799</v>
      </c>
      <c r="AM56">
        <v>55316175104.163696</v>
      </c>
      <c r="AN56">
        <v>30693669960.700298</v>
      </c>
      <c r="AO56">
        <v>8726111402.6814098</v>
      </c>
      <c r="AP56">
        <v>770698086645.953</v>
      </c>
      <c r="AQ56">
        <v>41931044453.566399</v>
      </c>
      <c r="AR56">
        <v>2143636598223.8</v>
      </c>
      <c r="AS56">
        <v>1821023136773.95</v>
      </c>
      <c r="AT56">
        <v>95646900775.9702</v>
      </c>
      <c r="AU56">
        <v>674364635064.50195</v>
      </c>
      <c r="AV56">
        <v>214100791541.05801</v>
      </c>
      <c r="AW56">
        <v>8465030624.2386198</v>
      </c>
      <c r="AX56">
        <v>143474736156.94199</v>
      </c>
      <c r="AY56">
        <v>190069869382.599</v>
      </c>
      <c r="AZ56">
        <v>8208560067.8132095</v>
      </c>
      <c r="BA56">
        <v>72494359899.164001</v>
      </c>
      <c r="BB56">
        <v>84359815431.853607</v>
      </c>
      <c r="BC56">
        <v>83081477919.223404</v>
      </c>
      <c r="BD56">
        <v>28489857876.888599</v>
      </c>
      <c r="BE56">
        <v>129237380558.231</v>
      </c>
      <c r="BF56">
        <v>74806305108.759201</v>
      </c>
      <c r="BG56">
        <v>210762677906.46399</v>
      </c>
      <c r="BH56">
        <v>126473293230.39</v>
      </c>
      <c r="BI56">
        <v>368835232757.586</v>
      </c>
      <c r="BJ56">
        <v>98020940896.582108</v>
      </c>
      <c r="BK56">
        <v>18078782332.720699</v>
      </c>
      <c r="BL56">
        <v>5859996231.7517099</v>
      </c>
      <c r="BM56">
        <v>25261479336.9911</v>
      </c>
      <c r="BN56">
        <v>611326273367.297</v>
      </c>
      <c r="BO56">
        <v>51797187287.902397</v>
      </c>
      <c r="BP56">
        <v>252016338625.931</v>
      </c>
      <c r="BQ56">
        <v>106999560926.41499</v>
      </c>
      <c r="BR56">
        <v>253466126593.48001</v>
      </c>
      <c r="BS56">
        <v>499272869087.539</v>
      </c>
      <c r="BT56">
        <v>9588879939.0928993</v>
      </c>
      <c r="BU56">
        <v>23105954170.422199</v>
      </c>
      <c r="BV56">
        <v>3315643724.3973799</v>
      </c>
      <c r="BW56">
        <v>37012298181.3022</v>
      </c>
      <c r="BX56">
        <v>373373669281.01501</v>
      </c>
      <c r="BY56">
        <v>35669887664.895103</v>
      </c>
      <c r="BZ56">
        <v>131011125188.04401</v>
      </c>
      <c r="CA56">
        <v>87456496477.800598</v>
      </c>
      <c r="CB56">
        <v>313068464240.797</v>
      </c>
      <c r="CC56">
        <v>944658121611.58203</v>
      </c>
      <c r="CD56">
        <v>235356017076.685</v>
      </c>
      <c r="CE56">
        <v>10566077787.190201</v>
      </c>
      <c r="CF56">
        <v>5971005660.38939</v>
      </c>
      <c r="CG56">
        <v>85356649027.985199</v>
      </c>
      <c r="CH56">
        <v>558711145286.41504</v>
      </c>
      <c r="CI56" t="s">
        <v>16</v>
      </c>
      <c r="CJ56">
        <f t="shared" si="14"/>
        <v>14535577331729.133</v>
      </c>
      <c r="CK56">
        <f t="shared" si="15"/>
        <v>3590813170115.7754</v>
      </c>
      <c r="CL56">
        <f t="shared" si="16"/>
        <v>1016933431071.79</v>
      </c>
      <c r="CM56">
        <f t="shared" si="17"/>
        <v>4043279746819.938</v>
      </c>
      <c r="CN56">
        <f t="shared" si="18"/>
        <v>658656234345.67383</v>
      </c>
      <c r="CO56" t="str">
        <f t="shared" si="19"/>
        <v>US3</v>
      </c>
      <c r="CP56" t="s">
        <v>3</v>
      </c>
      <c r="CQ56">
        <v>41409351813.730156</v>
      </c>
      <c r="CR56">
        <v>280589083764.12061</v>
      </c>
      <c r="CS56">
        <v>1016933431071.79</v>
      </c>
      <c r="CT56" t="s">
        <v>16</v>
      </c>
    </row>
    <row r="57" spans="2:98" ht="15.75" thickBot="1" x14ac:dyDescent="0.3"/>
    <row r="58" spans="2:98" x14ac:dyDescent="0.25">
      <c r="CP58" s="42" t="s">
        <v>146</v>
      </c>
      <c r="CQ58" s="43"/>
      <c r="CR58" s="43"/>
      <c r="CS58" s="43"/>
      <c r="CT58" s="44"/>
    </row>
    <row r="59" spans="2:98" x14ac:dyDescent="0.25">
      <c r="CQ59" s="2" t="s">
        <v>12</v>
      </c>
      <c r="CR59" s="2" t="s">
        <v>11</v>
      </c>
      <c r="CS59" s="2" t="s">
        <v>13</v>
      </c>
    </row>
    <row r="60" spans="2:98" x14ac:dyDescent="0.25">
      <c r="CP60" t="s">
        <v>6</v>
      </c>
      <c r="CQ60">
        <v>311969.94140464551</v>
      </c>
      <c r="CR60">
        <v>4307381.8221154697</v>
      </c>
      <c r="CS60">
        <v>295387348.93790996</v>
      </c>
      <c r="CT60" t="s">
        <v>21</v>
      </c>
    </row>
    <row r="61" spans="2:98" x14ac:dyDescent="0.25">
      <c r="CP61" t="s">
        <v>5</v>
      </c>
      <c r="CQ61">
        <v>159262389.73394549</v>
      </c>
      <c r="CR61">
        <v>457516118.36635131</v>
      </c>
      <c r="CS61">
        <v>186958795.51176783</v>
      </c>
      <c r="CT61" t="s">
        <v>21</v>
      </c>
    </row>
    <row r="62" spans="2:98" x14ac:dyDescent="0.25">
      <c r="CP62" t="s">
        <v>7</v>
      </c>
      <c r="CQ62">
        <v>531833.5369075198</v>
      </c>
      <c r="CR62">
        <v>31658312.877161928</v>
      </c>
      <c r="CS62">
        <v>96694972.768054739</v>
      </c>
      <c r="CT62" t="s">
        <v>21</v>
      </c>
    </row>
    <row r="63" spans="2:98" x14ac:dyDescent="0.25">
      <c r="CP63" t="s">
        <v>3</v>
      </c>
      <c r="CQ63">
        <v>19175207.541750472</v>
      </c>
      <c r="CR63">
        <v>87822272.34839265</v>
      </c>
      <c r="CS63">
        <v>92803217.508727476</v>
      </c>
      <c r="CT63" t="s">
        <v>21</v>
      </c>
    </row>
    <row r="64" spans="2:98" x14ac:dyDescent="0.25">
      <c r="CP64" t="s">
        <v>6</v>
      </c>
      <c r="CQ64">
        <v>917332219</v>
      </c>
      <c r="CR64">
        <v>36448399824</v>
      </c>
      <c r="CS64">
        <v>792564984022</v>
      </c>
      <c r="CT64" t="s">
        <v>14</v>
      </c>
    </row>
    <row r="65" spans="94:98" x14ac:dyDescent="0.25">
      <c r="CP65" t="s">
        <v>5</v>
      </c>
      <c r="CQ65">
        <v>385540259862</v>
      </c>
      <c r="CR65">
        <v>5167391560710</v>
      </c>
      <c r="CS65">
        <v>3116177971869</v>
      </c>
      <c r="CT65" t="s">
        <v>14</v>
      </c>
    </row>
    <row r="66" spans="94:98" x14ac:dyDescent="0.25">
      <c r="CP66" t="s">
        <v>7</v>
      </c>
      <c r="CQ66">
        <v>738405151</v>
      </c>
      <c r="CR66">
        <v>42413255415</v>
      </c>
      <c r="CS66">
        <v>414317617088</v>
      </c>
      <c r="CT66" t="s">
        <v>14</v>
      </c>
    </row>
    <row r="67" spans="94:98" x14ac:dyDescent="0.25">
      <c r="CP67" t="s">
        <v>3</v>
      </c>
      <c r="CQ67">
        <v>43817717484</v>
      </c>
      <c r="CR67">
        <v>284669866200</v>
      </c>
      <c r="CS67">
        <v>5001614349408</v>
      </c>
      <c r="CT67" t="s">
        <v>14</v>
      </c>
    </row>
    <row r="68" spans="94:98" x14ac:dyDescent="0.25">
      <c r="CP68" t="s">
        <v>6</v>
      </c>
      <c r="CQ68">
        <v>26621683644.47794</v>
      </c>
      <c r="CR68">
        <v>718817905151.76904</v>
      </c>
      <c r="CS68">
        <v>74924703887002.609</v>
      </c>
      <c r="CT68" t="s">
        <v>15</v>
      </c>
    </row>
    <row r="69" spans="94:98" x14ac:dyDescent="0.25">
      <c r="CP69" t="s">
        <v>5</v>
      </c>
      <c r="CQ69">
        <v>14735096243720.418</v>
      </c>
      <c r="CR69">
        <v>66097993015911.141</v>
      </c>
      <c r="CS69">
        <v>61241051334725.758</v>
      </c>
      <c r="CT69" t="s">
        <v>15</v>
      </c>
    </row>
    <row r="70" spans="94:98" x14ac:dyDescent="0.25">
      <c r="CP70" t="s">
        <v>7</v>
      </c>
      <c r="CQ70">
        <v>46169573844.794205</v>
      </c>
      <c r="CR70">
        <v>4477084662601.6357</v>
      </c>
      <c r="CS70">
        <v>21496461111346.418</v>
      </c>
      <c r="CT70" t="s">
        <v>15</v>
      </c>
    </row>
    <row r="71" spans="94:98" x14ac:dyDescent="0.25">
      <c r="CP71" t="s">
        <v>3</v>
      </c>
      <c r="CQ71">
        <v>1697483303116.7407</v>
      </c>
      <c r="CR71">
        <v>12973045682069.143</v>
      </c>
      <c r="CS71">
        <v>28468123212479.602</v>
      </c>
      <c r="CT71" t="s">
        <v>15</v>
      </c>
    </row>
    <row r="72" spans="94:98" x14ac:dyDescent="0.25">
      <c r="CP72" t="s">
        <v>6</v>
      </c>
      <c r="CQ72">
        <v>1821778029.2635796</v>
      </c>
      <c r="CR72">
        <v>79680917945.924393</v>
      </c>
      <c r="CS72">
        <v>9327717683298.373</v>
      </c>
      <c r="CT72" t="s">
        <v>16</v>
      </c>
    </row>
    <row r="73" spans="94:98" x14ac:dyDescent="0.25">
      <c r="CP73" t="s">
        <v>5</v>
      </c>
      <c r="CQ73">
        <v>1316573183812.1262</v>
      </c>
      <c r="CR73">
        <v>5825605930593.8408</v>
      </c>
      <c r="CS73">
        <v>8836247307886.9766</v>
      </c>
      <c r="CT73" t="s">
        <v>16</v>
      </c>
    </row>
    <row r="74" spans="94:98" x14ac:dyDescent="0.25">
      <c r="CP74" t="s">
        <v>7</v>
      </c>
      <c r="CQ74">
        <v>3357657517.6324077</v>
      </c>
      <c r="CR74">
        <v>454617642262.56946</v>
      </c>
      <c r="CS74">
        <v>3579453812862.0791</v>
      </c>
      <c r="CT74" t="s">
        <v>16</v>
      </c>
    </row>
    <row r="75" spans="94:98" x14ac:dyDescent="0.25">
      <c r="CP75" t="s">
        <v>3</v>
      </c>
      <c r="CQ75">
        <v>135277823682.84201</v>
      </c>
      <c r="CR75">
        <v>1102214400292.6467</v>
      </c>
      <c r="CS75">
        <v>4043279746819.938</v>
      </c>
      <c r="CT75" t="s">
        <v>16</v>
      </c>
    </row>
    <row r="76" spans="94:98" ht="15.75" thickBot="1" x14ac:dyDescent="0.3"/>
    <row r="77" spans="94:98" x14ac:dyDescent="0.25">
      <c r="CP77" s="42" t="s">
        <v>147</v>
      </c>
      <c r="CQ77" s="43"/>
      <c r="CR77" s="43"/>
      <c r="CS77" s="43"/>
      <c r="CT77" s="44"/>
    </row>
    <row r="78" spans="94:98" x14ac:dyDescent="0.25">
      <c r="CQ78" s="2" t="s">
        <v>12</v>
      </c>
      <c r="CR78" s="2" t="s">
        <v>11</v>
      </c>
      <c r="CS78" s="2" t="s">
        <v>13</v>
      </c>
    </row>
    <row r="79" spans="94:98" x14ac:dyDescent="0.25">
      <c r="CP79" t="s">
        <v>6</v>
      </c>
      <c r="CQ79">
        <v>23613.222729089997</v>
      </c>
      <c r="CR79">
        <v>743391.27145594778</v>
      </c>
      <c r="CS79">
        <v>46898058.454766773</v>
      </c>
      <c r="CT79" t="s">
        <v>21</v>
      </c>
    </row>
    <row r="80" spans="94:98" x14ac:dyDescent="0.25">
      <c r="CP80" t="s">
        <v>5</v>
      </c>
      <c r="CQ80">
        <v>31181904.739268508</v>
      </c>
      <c r="CR80">
        <v>124251311.49773993</v>
      </c>
      <c r="CS80">
        <v>43593214.782932565</v>
      </c>
      <c r="CT80" t="s">
        <v>21</v>
      </c>
    </row>
    <row r="81" spans="94:98" x14ac:dyDescent="0.25">
      <c r="CP81" t="s">
        <v>7</v>
      </c>
      <c r="CQ81">
        <v>150051.92190255015</v>
      </c>
      <c r="CR81">
        <v>4966098.9837751398</v>
      </c>
      <c r="CS81">
        <v>10534165.500044482</v>
      </c>
      <c r="CT81" t="s">
        <v>21</v>
      </c>
    </row>
    <row r="82" spans="94:98" x14ac:dyDescent="0.25">
      <c r="CP82" t="s">
        <v>3</v>
      </c>
      <c r="CQ82">
        <v>3937889.7982519325</v>
      </c>
      <c r="CR82">
        <v>10358630.05750856</v>
      </c>
      <c r="CS82">
        <v>14207565.185990574</v>
      </c>
      <c r="CT82" t="s">
        <v>21</v>
      </c>
    </row>
    <row r="83" spans="94:98" x14ac:dyDescent="0.25">
      <c r="CP83" t="s">
        <v>6</v>
      </c>
      <c r="CQ83">
        <v>69034615</v>
      </c>
      <c r="CR83">
        <v>8144757616</v>
      </c>
      <c r="CS83">
        <v>190352701505</v>
      </c>
      <c r="CT83" t="s">
        <v>14</v>
      </c>
    </row>
    <row r="84" spans="94:98" x14ac:dyDescent="0.25">
      <c r="CP84" t="s">
        <v>5</v>
      </c>
      <c r="CQ84">
        <v>50370020190</v>
      </c>
      <c r="CR84">
        <v>2840522852832</v>
      </c>
      <c r="CS84">
        <v>955560882645</v>
      </c>
      <c r="CT84" t="s">
        <v>14</v>
      </c>
    </row>
    <row r="85" spans="94:98" x14ac:dyDescent="0.25">
      <c r="CP85" t="s">
        <v>7</v>
      </c>
      <c r="CQ85">
        <v>686161300</v>
      </c>
      <c r="CR85">
        <v>12798891040</v>
      </c>
      <c r="CS85">
        <v>91186821722</v>
      </c>
      <c r="CT85" t="s">
        <v>14</v>
      </c>
    </row>
    <row r="86" spans="94:98" x14ac:dyDescent="0.25">
      <c r="CP86" t="s">
        <v>3</v>
      </c>
      <c r="CQ86">
        <v>6438011873</v>
      </c>
      <c r="CR86">
        <v>20394138240</v>
      </c>
      <c r="CS86">
        <v>205197540954</v>
      </c>
      <c r="CT86" t="s">
        <v>14</v>
      </c>
    </row>
    <row r="87" spans="94:98" x14ac:dyDescent="0.25">
      <c r="CP87" t="s">
        <v>6</v>
      </c>
      <c r="CQ87">
        <v>2218875012.7017674</v>
      </c>
      <c r="CR87">
        <v>109807185510.9966</v>
      </c>
      <c r="CS87">
        <v>11941247050551.439</v>
      </c>
      <c r="CT87" t="s">
        <v>15</v>
      </c>
    </row>
    <row r="88" spans="94:98" x14ac:dyDescent="0.25">
      <c r="CP88" t="s">
        <v>5</v>
      </c>
      <c r="CQ88">
        <v>3313434617465.4424</v>
      </c>
      <c r="CR88">
        <v>16621437562834.291</v>
      </c>
      <c r="CS88">
        <v>13639031204438.656</v>
      </c>
      <c r="CT88" t="s">
        <v>15</v>
      </c>
    </row>
    <row r="89" spans="94:98" x14ac:dyDescent="0.25">
      <c r="CP89" t="s">
        <v>7</v>
      </c>
      <c r="CQ89">
        <v>12562056492.342505</v>
      </c>
      <c r="CR89">
        <v>732054026829.41028</v>
      </c>
      <c r="CS89">
        <v>3217559385536.4111</v>
      </c>
      <c r="CT89" t="s">
        <v>15</v>
      </c>
    </row>
    <row r="90" spans="94:98" x14ac:dyDescent="0.25">
      <c r="CP90" t="s">
        <v>3</v>
      </c>
      <c r="CQ90">
        <v>336173031282.92725</v>
      </c>
      <c r="CR90">
        <v>1605190137746.5278</v>
      </c>
      <c r="CS90">
        <v>4656537357684.4443</v>
      </c>
      <c r="CT90" t="s">
        <v>15</v>
      </c>
    </row>
    <row r="91" spans="94:98" x14ac:dyDescent="0.25">
      <c r="CP91" t="s">
        <v>6</v>
      </c>
      <c r="CQ91">
        <v>207217948.78625277</v>
      </c>
      <c r="CR91">
        <v>9946965318.8325233</v>
      </c>
      <c r="CS91">
        <v>1308612783154.0459</v>
      </c>
      <c r="CT91" t="s">
        <v>16</v>
      </c>
    </row>
    <row r="92" spans="94:98" x14ac:dyDescent="0.25">
      <c r="CP92" t="s">
        <v>5</v>
      </c>
      <c r="CQ92">
        <v>372854773378.01825</v>
      </c>
      <c r="CR92">
        <v>1543290986218.199</v>
      </c>
      <c r="CS92">
        <v>2063252204063.9968</v>
      </c>
      <c r="CT92" t="s">
        <v>16</v>
      </c>
    </row>
    <row r="93" spans="94:98" x14ac:dyDescent="0.25">
      <c r="CP93" t="s">
        <v>7</v>
      </c>
      <c r="CQ93">
        <v>786306943.30879307</v>
      </c>
      <c r="CR93">
        <v>61329265652.683128</v>
      </c>
      <c r="CS93">
        <v>396208224304.80896</v>
      </c>
      <c r="CT93" t="s">
        <v>16</v>
      </c>
    </row>
    <row r="94" spans="94:98" x14ac:dyDescent="0.25">
      <c r="CP94" t="s">
        <v>3</v>
      </c>
      <c r="CQ94">
        <v>23797425823.116474</v>
      </c>
      <c r="CR94">
        <v>185466752984.005</v>
      </c>
      <c r="CS94">
        <v>658656234345.67383</v>
      </c>
      <c r="CT94" t="s">
        <v>16</v>
      </c>
    </row>
  </sheetData>
  <mergeCells count="8">
    <mergeCell ref="CP58:CT58"/>
    <mergeCell ref="CP77:CT77"/>
    <mergeCell ref="B1:CI1"/>
    <mergeCell ref="B20:CI20"/>
    <mergeCell ref="B39:CI39"/>
    <mergeCell ref="CP1:CT1"/>
    <mergeCell ref="CP20:CT20"/>
    <mergeCell ref="CP39:CT39"/>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Indicators</vt:lpstr>
      <vt:lpstr>Relatedness</vt:lpstr>
      <vt:lpstr>KnowledgeComp_PerCountry RCAs</vt:lpstr>
      <vt:lpstr>KnowledgeComp</vt:lpstr>
      <vt:lpstr>KnowledgeComp RCAs</vt:lpstr>
      <vt:lpstr>KnowledgeComp_PerCountry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2020-07-14T16:31:00Z</dcterms:modified>
</cp:coreProperties>
</file>