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\Documents\Artigos em produção\Projeção de custos com método de monte carlo\Testes Predição Prophet\"/>
    </mc:Choice>
  </mc:AlternateContent>
  <bookViews>
    <workbookView xWindow="0" yWindow="0" windowWidth="23040" windowHeight="9528" activeTab="1"/>
  </bookViews>
  <sheets>
    <sheet name="Plan1" sheetId="1" r:id="rId1"/>
    <sheet name="2018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K34" i="2" s="1"/>
  <c r="C33" i="2"/>
  <c r="G30" i="2"/>
  <c r="E29" i="2"/>
  <c r="G34" i="2"/>
  <c r="F34" i="2"/>
  <c r="K33" i="2"/>
  <c r="D28" i="2"/>
  <c r="E26" i="2"/>
  <c r="F25" i="2"/>
  <c r="G27" i="2"/>
  <c r="F30" i="2"/>
  <c r="D34" i="2"/>
  <c r="D23" i="2"/>
  <c r="E23" i="2"/>
  <c r="F23" i="2"/>
  <c r="G23" i="2"/>
  <c r="D24" i="2"/>
  <c r="E24" i="2"/>
  <c r="F24" i="2"/>
  <c r="G24" i="2"/>
  <c r="D25" i="2"/>
  <c r="E25" i="2"/>
  <c r="G25" i="2"/>
  <c r="D26" i="2"/>
  <c r="F26" i="2"/>
  <c r="G26" i="2"/>
  <c r="D27" i="2"/>
  <c r="E27" i="2"/>
  <c r="F27" i="2"/>
  <c r="E28" i="2"/>
  <c r="F28" i="2"/>
  <c r="G28" i="2"/>
  <c r="D29" i="2"/>
  <c r="F29" i="2"/>
  <c r="G29" i="2"/>
  <c r="D30" i="2"/>
  <c r="E30" i="2"/>
  <c r="D31" i="2"/>
  <c r="E31" i="2"/>
  <c r="F31" i="2"/>
  <c r="G31" i="2"/>
  <c r="D32" i="2"/>
  <c r="E32" i="2"/>
  <c r="F32" i="2"/>
  <c r="G32" i="2"/>
  <c r="D33" i="2"/>
  <c r="E33" i="2"/>
  <c r="F33" i="2"/>
  <c r="G33" i="2"/>
  <c r="E34" i="2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23" i="2"/>
  <c r="K23" i="2" s="1"/>
  <c r="K36" i="2" l="1"/>
</calcChain>
</file>

<file path=xl/sharedStrings.xml><?xml version="1.0" encoding="utf-8"?>
<sst xmlns="http://schemas.openxmlformats.org/spreadsheetml/2006/main" count="91" uniqueCount="91">
  <si>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</si>
  <si>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</si>
  <si>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</si>
  <si>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</si>
  <si>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</si>
  <si>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</si>
  <si>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</si>
  <si>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</si>
  <si>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</si>
  <si>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</si>
  <si>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</si>
  <si>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</si>
  <si>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</si>
  <si>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</si>
  <si>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</si>
  <si>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</si>
  <si>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</si>
  <si>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</si>
  <si>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</si>
  <si>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</si>
  <si>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</si>
  <si>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</si>
  <si>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</si>
  <si>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</si>
  <si>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</si>
  <si>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</si>
  <si>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</si>
  <si>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</si>
  <si>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</si>
  <si>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</si>
  <si>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</si>
  <si>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</si>
  <si>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</si>
  <si>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</si>
  <si>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</si>
  <si>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</si>
  <si>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</si>
  <si>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</si>
  <si>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</si>
  <si>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</si>
  <si>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</si>
  <si>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</si>
  <si>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</si>
  <si>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</si>
  <si>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</si>
  <si>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</si>
  <si>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</si>
  <si>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</si>
  <si>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</si>
  <si>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</si>
  <si>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</si>
  <si>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</si>
  <si>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</si>
  <si>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</si>
  <si>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</si>
  <si>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</si>
  <si>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</si>
  <si>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</si>
  <si>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</si>
  <si>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</si>
  <si>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</si>
  <si>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</si>
  <si>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</si>
  <si>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</si>
  <si>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</si>
  <si>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</si>
  <si>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</si>
  <si>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</si>
  <si>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</si>
  <si>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</si>
  <si>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</si>
  <si>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</si>
  <si>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</si>
  <si>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</si>
  <si>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</si>
  <si>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</si>
  <si>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</si>
  <si>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</si>
  <si>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</si>
  <si>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</si>
  <si>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</si>
  <si>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</si>
  <si>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</si>
  <si>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</si>
  <si>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ds</t>
  </si>
  <si>
    <t>y</t>
  </si>
  <si>
    <t>LI</t>
  </si>
  <si>
    <t>LS</t>
  </si>
  <si>
    <t>TL</t>
  </si>
  <si>
    <t>TS</t>
  </si>
  <si>
    <t>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</si>
</sst>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0" fontId="0" fillId="0" borderId="0" xfId="0" applyFill="1" applyAlignment="1" applyProtection="1">
      <alignment horizontal="right"/>
    </xf>
    <xf numFmtId="0" fontId="1" fillId="0" borderId="0" xfId="1" applyFill="1" applyAlignment="1" applyProtection="1">
      <alignment horizontal="right"/>
    </xf>
    <xf numFmtId="14" fontId="0" fillId="0" borderId="0" xfId="0" applyNumberFormat="1"/>
    <xf numFmtId="3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B1" sqref="B1"/>
    </sheetView>
  </sheetViews>
  <sheetFormatPr defaultRowHeight="14.4" x14ac:dyDescent="0.3"/>
  <cols>
    <col min="16" max="16" width="8.88671875" style="3"/>
  </cols>
  <sheetData>
    <row r="1" spans="1:13" x14ac:dyDescent="0.3">
      <c r="A1" t="s">
        <v>84</v>
      </c>
      <c r="B1" t="s">
        <v>85</v>
      </c>
    </row>
    <row r="2" spans="1:13" x14ac:dyDescent="0.3">
      <c r="A2" s="3" t="s">
        <v>0</v>
      </c>
      <c r="B2" s="1">
        <v>50.78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3" t="s">
        <v>1</v>
      </c>
      <c r="B3" s="1">
        <v>51.39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3" t="s">
        <v>2</v>
      </c>
      <c r="B4" s="1">
        <v>49.54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3" t="s">
        <v>3</v>
      </c>
      <c r="B5" s="1">
        <v>47.19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3" t="s">
        <v>4</v>
      </c>
      <c r="B6" s="1">
        <v>47.83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3" t="s">
        <v>5</v>
      </c>
      <c r="B7" s="1">
        <v>47.88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3" t="s">
        <v>6</v>
      </c>
      <c r="B8" s="1">
        <v>48.5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3" t="s">
        <v>7</v>
      </c>
      <c r="B9" s="1">
        <v>49.38</v>
      </c>
    </row>
    <row r="10" spans="1:13" x14ac:dyDescent="0.3">
      <c r="A10" s="3" t="s">
        <v>8</v>
      </c>
      <c r="B10" s="1">
        <v>51.94</v>
      </c>
    </row>
    <row r="11" spans="1:13" x14ac:dyDescent="0.3">
      <c r="A11" s="3" t="s">
        <v>9</v>
      </c>
      <c r="B11" s="1">
        <v>48.47</v>
      </c>
    </row>
    <row r="12" spans="1:13" x14ac:dyDescent="0.3">
      <c r="A12" s="3" t="s">
        <v>10</v>
      </c>
      <c r="B12" s="1">
        <v>47.74</v>
      </c>
    </row>
    <row r="13" spans="1:13" x14ac:dyDescent="0.3">
      <c r="A13" s="3" t="s">
        <v>11</v>
      </c>
      <c r="B13" s="1">
        <v>47.7</v>
      </c>
    </row>
    <row r="14" spans="1:13" x14ac:dyDescent="0.3">
      <c r="A14" s="3" t="s">
        <v>12</v>
      </c>
      <c r="B14" s="1">
        <v>49.55</v>
      </c>
    </row>
    <row r="15" spans="1:13" x14ac:dyDescent="0.3">
      <c r="A15" s="3" t="s">
        <v>13</v>
      </c>
      <c r="B15" s="1">
        <v>49.32</v>
      </c>
    </row>
    <row r="16" spans="1:13" x14ac:dyDescent="0.3">
      <c r="A16" s="3" t="s">
        <v>14</v>
      </c>
      <c r="B16" s="1">
        <v>54.93</v>
      </c>
    </row>
    <row r="17" spans="1:2" x14ac:dyDescent="0.3">
      <c r="A17" s="3" t="s">
        <v>15</v>
      </c>
      <c r="B17" s="1">
        <v>60.35</v>
      </c>
    </row>
    <row r="18" spans="1:2" x14ac:dyDescent="0.3">
      <c r="A18" s="3" t="s">
        <v>16</v>
      </c>
      <c r="B18" s="1">
        <v>63.79</v>
      </c>
    </row>
    <row r="19" spans="1:2" x14ac:dyDescent="0.3">
      <c r="A19" s="3" t="s">
        <v>17</v>
      </c>
      <c r="B19" s="1">
        <v>68.05</v>
      </c>
    </row>
    <row r="20" spans="1:2" x14ac:dyDescent="0.3">
      <c r="A20" s="3" t="s">
        <v>18</v>
      </c>
      <c r="B20" s="1">
        <v>79.36</v>
      </c>
    </row>
    <row r="21" spans="1:2" x14ac:dyDescent="0.3">
      <c r="A21" s="3" t="s">
        <v>19</v>
      </c>
      <c r="B21" s="1">
        <v>85.58</v>
      </c>
    </row>
    <row r="22" spans="1:2" x14ac:dyDescent="0.3">
      <c r="A22" s="3" t="s">
        <v>20</v>
      </c>
      <c r="B22" s="1">
        <v>86.82</v>
      </c>
    </row>
    <row r="23" spans="1:2" x14ac:dyDescent="0.3">
      <c r="A23" s="3" t="s">
        <v>21</v>
      </c>
      <c r="B23" s="1">
        <v>75.73</v>
      </c>
    </row>
    <row r="24" spans="1:2" x14ac:dyDescent="0.3">
      <c r="A24" s="3" t="s">
        <v>22</v>
      </c>
      <c r="B24" s="1">
        <v>75.73</v>
      </c>
    </row>
    <row r="25" spans="1:2" x14ac:dyDescent="0.3">
      <c r="A25" s="3" t="s">
        <v>23</v>
      </c>
      <c r="B25" s="1">
        <v>75.73</v>
      </c>
    </row>
    <row r="26" spans="1:2" x14ac:dyDescent="0.3">
      <c r="A26" s="3" t="s">
        <v>24</v>
      </c>
      <c r="B26" s="1">
        <v>71.989999999999995</v>
      </c>
    </row>
    <row r="27" spans="1:2" x14ac:dyDescent="0.3">
      <c r="A27" s="3" t="s">
        <v>25</v>
      </c>
      <c r="B27" s="1">
        <v>64.010000000000005</v>
      </c>
    </row>
    <row r="28" spans="1:2" x14ac:dyDescent="0.3">
      <c r="A28" s="3" t="s">
        <v>26</v>
      </c>
      <c r="B28" s="1">
        <v>61.84</v>
      </c>
    </row>
    <row r="29" spans="1:2" x14ac:dyDescent="0.3">
      <c r="A29" s="3" t="s">
        <v>27</v>
      </c>
      <c r="B29" s="1">
        <v>59.45</v>
      </c>
    </row>
    <row r="30" spans="1:2" x14ac:dyDescent="0.3">
      <c r="A30" s="3" t="s">
        <v>28</v>
      </c>
      <c r="B30" s="1">
        <v>61.89</v>
      </c>
    </row>
    <row r="31" spans="1:2" x14ac:dyDescent="0.3">
      <c r="A31" s="3" t="s">
        <v>29</v>
      </c>
      <c r="B31" s="1">
        <v>68.72</v>
      </c>
    </row>
    <row r="32" spans="1:2" x14ac:dyDescent="0.3">
      <c r="A32" s="3" t="s">
        <v>30</v>
      </c>
      <c r="B32" s="1">
        <v>69.319999999999993</v>
      </c>
    </row>
    <row r="33" spans="1:2" x14ac:dyDescent="0.3">
      <c r="A33" s="3" t="s">
        <v>31</v>
      </c>
      <c r="B33" s="1">
        <v>69.88</v>
      </c>
    </row>
    <row r="34" spans="1:2" x14ac:dyDescent="0.3">
      <c r="A34" s="3" t="s">
        <v>32</v>
      </c>
      <c r="B34" s="1">
        <v>73.47</v>
      </c>
    </row>
    <row r="35" spans="1:2" x14ac:dyDescent="0.3">
      <c r="A35" s="3" t="s">
        <v>33</v>
      </c>
      <c r="B35" s="1">
        <v>73.84</v>
      </c>
    </row>
    <row r="36" spans="1:2" x14ac:dyDescent="0.3">
      <c r="A36" s="3" t="s">
        <v>34</v>
      </c>
      <c r="B36" s="1">
        <v>76.349999999999994</v>
      </c>
    </row>
    <row r="37" spans="1:2" x14ac:dyDescent="0.3">
      <c r="A37" s="3" t="s">
        <v>35</v>
      </c>
      <c r="B37" s="1">
        <v>77.25</v>
      </c>
    </row>
    <row r="38" spans="1:2" x14ac:dyDescent="0.3">
      <c r="A38" s="3" t="s">
        <v>36</v>
      </c>
      <c r="B38" s="1">
        <v>72.290000000000006</v>
      </c>
    </row>
    <row r="39" spans="1:2" x14ac:dyDescent="0.3">
      <c r="A39" s="3" t="s">
        <v>37</v>
      </c>
      <c r="B39" s="1">
        <v>69.709999999999994</v>
      </c>
    </row>
    <row r="40" spans="1:2" x14ac:dyDescent="0.3">
      <c r="A40" s="3" t="s">
        <v>38</v>
      </c>
      <c r="B40" s="1">
        <v>72.27</v>
      </c>
    </row>
    <row r="41" spans="1:2" x14ac:dyDescent="0.3">
      <c r="A41" s="3" t="s">
        <v>39</v>
      </c>
      <c r="B41" s="1">
        <v>71.11</v>
      </c>
    </row>
    <row r="42" spans="1:2" x14ac:dyDescent="0.3">
      <c r="A42" s="3" t="s">
        <v>40</v>
      </c>
      <c r="B42" s="1">
        <v>70.739999999999995</v>
      </c>
    </row>
    <row r="43" spans="1:2" x14ac:dyDescent="0.3">
      <c r="A43" s="3" t="s">
        <v>41</v>
      </c>
      <c r="B43" s="1">
        <v>70.86</v>
      </c>
    </row>
    <row r="44" spans="1:2" x14ac:dyDescent="0.3">
      <c r="A44" s="3" t="s">
        <v>42</v>
      </c>
      <c r="B44" s="1">
        <v>67.3</v>
      </c>
    </row>
    <row r="45" spans="1:2" x14ac:dyDescent="0.3">
      <c r="A45" s="3" t="s">
        <v>43</v>
      </c>
      <c r="B45" s="1">
        <v>67.11</v>
      </c>
    </row>
    <row r="46" spans="1:2" x14ac:dyDescent="0.3">
      <c r="A46" s="3" t="s">
        <v>44</v>
      </c>
      <c r="B46" s="1">
        <v>63.06</v>
      </c>
    </row>
    <row r="47" spans="1:2" x14ac:dyDescent="0.3">
      <c r="A47" s="3" t="s">
        <v>45</v>
      </c>
      <c r="B47" s="1">
        <v>61.17</v>
      </c>
    </row>
    <row r="48" spans="1:2" x14ac:dyDescent="0.3">
      <c r="A48" s="3" t="s">
        <v>46</v>
      </c>
      <c r="B48" s="1">
        <v>61.17</v>
      </c>
    </row>
    <row r="49" spans="1:2" x14ac:dyDescent="0.3">
      <c r="A49" s="3" t="s">
        <v>47</v>
      </c>
      <c r="B49" s="1">
        <v>61.17</v>
      </c>
    </row>
    <row r="50" spans="1:2" x14ac:dyDescent="0.3">
      <c r="A50" s="3" t="s">
        <v>48</v>
      </c>
      <c r="B50" s="1">
        <v>61.14</v>
      </c>
    </row>
    <row r="51" spans="1:2" x14ac:dyDescent="0.3">
      <c r="A51" s="3" t="s">
        <v>49</v>
      </c>
      <c r="B51" s="1">
        <v>63.72</v>
      </c>
    </row>
    <row r="52" spans="1:2" x14ac:dyDescent="0.3">
      <c r="A52" s="3" t="s">
        <v>50</v>
      </c>
      <c r="B52" s="1">
        <v>67.900000000000006</v>
      </c>
    </row>
    <row r="53" spans="1:2" x14ac:dyDescent="0.3">
      <c r="A53" s="3" t="s">
        <v>51</v>
      </c>
      <c r="B53" s="1">
        <v>69.53</v>
      </c>
    </row>
    <row r="54" spans="1:2" x14ac:dyDescent="0.3">
      <c r="A54" s="3" t="s">
        <v>52</v>
      </c>
      <c r="B54" s="1">
        <v>66.61</v>
      </c>
    </row>
    <row r="55" spans="1:2" x14ac:dyDescent="0.3">
      <c r="A55" s="3" t="s">
        <v>53</v>
      </c>
      <c r="B55" s="1">
        <v>67.88</v>
      </c>
    </row>
    <row r="56" spans="1:2" x14ac:dyDescent="0.3">
      <c r="A56" s="3" t="s">
        <v>54</v>
      </c>
      <c r="B56" s="1">
        <v>72.89</v>
      </c>
    </row>
    <row r="57" spans="1:2" x14ac:dyDescent="0.3">
      <c r="A57" s="3" t="s">
        <v>55</v>
      </c>
      <c r="B57" s="1">
        <v>77.33</v>
      </c>
    </row>
    <row r="58" spans="1:2" x14ac:dyDescent="0.3">
      <c r="A58" s="3" t="s">
        <v>56</v>
      </c>
      <c r="B58" s="1">
        <v>81.349999999999994</v>
      </c>
    </row>
    <row r="59" spans="1:2" x14ac:dyDescent="0.3">
      <c r="A59" s="3" t="s">
        <v>57</v>
      </c>
      <c r="B59" s="1">
        <v>81.98</v>
      </c>
    </row>
    <row r="60" spans="1:2" x14ac:dyDescent="0.3">
      <c r="A60" s="3" t="s">
        <v>58</v>
      </c>
      <c r="B60" s="1">
        <v>79.97</v>
      </c>
    </row>
    <row r="61" spans="1:2" x14ac:dyDescent="0.3">
      <c r="A61" s="3" t="s">
        <v>59</v>
      </c>
      <c r="B61" s="1">
        <v>80.760000000000005</v>
      </c>
    </row>
    <row r="62" spans="1:2" x14ac:dyDescent="0.3">
      <c r="A62" s="3" t="s">
        <v>60</v>
      </c>
      <c r="B62" s="1">
        <v>82.75</v>
      </c>
    </row>
    <row r="63" spans="1:2" x14ac:dyDescent="0.3">
      <c r="A63" s="3" t="s">
        <v>61</v>
      </c>
      <c r="B63" s="1">
        <v>77.83</v>
      </c>
    </row>
    <row r="64" spans="1:2" x14ac:dyDescent="0.3">
      <c r="A64" s="3" t="s">
        <v>62</v>
      </c>
      <c r="B64" s="1">
        <v>74.53</v>
      </c>
    </row>
    <row r="65" spans="1:2" x14ac:dyDescent="0.3">
      <c r="A65" s="3" t="s">
        <v>63</v>
      </c>
      <c r="B65" s="1">
        <v>78.040000000000006</v>
      </c>
    </row>
    <row r="66" spans="1:2" x14ac:dyDescent="0.3">
      <c r="A66" s="3" t="s">
        <v>64</v>
      </c>
      <c r="B66" s="1">
        <v>86.43</v>
      </c>
    </row>
    <row r="67" spans="1:2" x14ac:dyDescent="0.3">
      <c r="A67" s="3" t="s">
        <v>65</v>
      </c>
      <c r="B67" s="1">
        <v>95.19</v>
      </c>
    </row>
    <row r="68" spans="1:2" x14ac:dyDescent="0.3">
      <c r="A68" s="3" t="s">
        <v>66</v>
      </c>
      <c r="B68" s="1">
        <v>87.46</v>
      </c>
    </row>
    <row r="69" spans="1:2" x14ac:dyDescent="0.3">
      <c r="A69" s="3" t="s">
        <v>67</v>
      </c>
      <c r="B69" s="1">
        <v>81.69</v>
      </c>
    </row>
    <row r="70" spans="1:2" x14ac:dyDescent="0.3">
      <c r="A70" s="3" t="s">
        <v>68</v>
      </c>
      <c r="B70" s="1">
        <v>79.5</v>
      </c>
    </row>
    <row r="71" spans="1:2" x14ac:dyDescent="0.3">
      <c r="A71" s="3" t="s">
        <v>69</v>
      </c>
      <c r="B71" s="1">
        <v>76.7</v>
      </c>
    </row>
    <row r="72" spans="1:2" x14ac:dyDescent="0.3">
      <c r="A72" s="3" t="s">
        <v>70</v>
      </c>
      <c r="B72" s="1">
        <v>78.27</v>
      </c>
    </row>
    <row r="73" spans="1:2" x14ac:dyDescent="0.3">
      <c r="A73" s="3" t="s">
        <v>71</v>
      </c>
      <c r="B73" s="1">
        <v>78.430000000000007</v>
      </c>
    </row>
    <row r="74" spans="1:2" x14ac:dyDescent="0.3">
      <c r="A74" s="3" t="s">
        <v>72</v>
      </c>
      <c r="B74" s="1">
        <v>76.03</v>
      </c>
    </row>
    <row r="75" spans="1:2" x14ac:dyDescent="0.3">
      <c r="A75" s="3" t="s">
        <v>73</v>
      </c>
      <c r="B75" s="1">
        <v>73.86</v>
      </c>
    </row>
    <row r="76" spans="1:2" x14ac:dyDescent="0.3">
      <c r="A76" s="3" t="s">
        <v>74</v>
      </c>
      <c r="B76" s="1">
        <v>70.010000000000005</v>
      </c>
    </row>
    <row r="77" spans="1:2" x14ac:dyDescent="0.3">
      <c r="A77" s="3" t="s">
        <v>75</v>
      </c>
      <c r="B77" s="1">
        <v>65.819999999999993</v>
      </c>
    </row>
    <row r="78" spans="1:2" x14ac:dyDescent="0.3">
      <c r="A78" s="3" t="s">
        <v>76</v>
      </c>
      <c r="B78" s="1">
        <v>68.94</v>
      </c>
    </row>
    <row r="79" spans="1:2" x14ac:dyDescent="0.3">
      <c r="A79" s="3" t="s">
        <v>77</v>
      </c>
      <c r="B79" s="1">
        <v>68.95</v>
      </c>
    </row>
    <row r="80" spans="1:2" x14ac:dyDescent="0.3">
      <c r="A80" s="3" t="s">
        <v>78</v>
      </c>
      <c r="B80" s="1">
        <v>72.239999999999995</v>
      </c>
    </row>
    <row r="81" spans="1:2" x14ac:dyDescent="0.3">
      <c r="A81" s="3" t="s">
        <v>79</v>
      </c>
      <c r="B81" s="1">
        <v>69.83</v>
      </c>
    </row>
    <row r="82" spans="1:2" x14ac:dyDescent="0.3">
      <c r="A82" s="3" t="s">
        <v>80</v>
      </c>
      <c r="B82" s="1">
        <v>70.41</v>
      </c>
    </row>
    <row r="83" spans="1:2" x14ac:dyDescent="0.3">
      <c r="A83" s="3" t="s">
        <v>81</v>
      </c>
      <c r="B83" s="1">
        <v>71.47</v>
      </c>
    </row>
    <row r="84" spans="1:2" x14ac:dyDescent="0.3">
      <c r="A84" s="3" t="s">
        <v>82</v>
      </c>
      <c r="B84" s="1">
        <v>73.87</v>
      </c>
    </row>
    <row r="85" spans="1:2" x14ac:dyDescent="0.3">
      <c r="A85" s="3" t="s">
        <v>83</v>
      </c>
      <c r="B85" s="1">
        <v>74.239999999999995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36"/>
  <sheetViews>
    <sheetView tabSelected="1" topLeftCell="A7" workbookViewId="0">
      <selection activeCell="C35" sqref="C35"/>
    </sheetView>
  </sheetViews>
  <sheetFormatPr defaultRowHeight="14.4" x14ac:dyDescent="0.3"/>
  <cols>
    <col min="2" max="2" width="10.5546875" bestFit="1" customWidth="1"/>
    <col min="3" max="7" width="20" bestFit="1" customWidth="1"/>
  </cols>
  <sheetData>
    <row r="6" spans="2:14" x14ac:dyDescent="0.3">
      <c r="B6">
        <v>2018</v>
      </c>
      <c r="C6" s="2">
        <v>71.83</v>
      </c>
      <c r="D6" s="2">
        <v>74.72</v>
      </c>
      <c r="E6" s="2">
        <v>79.39</v>
      </c>
      <c r="F6" s="2">
        <v>85.53</v>
      </c>
      <c r="G6" s="2">
        <v>86.12</v>
      </c>
      <c r="H6" s="2">
        <v>84.83</v>
      </c>
      <c r="I6" s="2">
        <v>88.29</v>
      </c>
      <c r="J6" s="2">
        <v>89.91</v>
      </c>
      <c r="K6" s="2">
        <v>95.48</v>
      </c>
      <c r="L6" s="2">
        <v>90.53</v>
      </c>
      <c r="M6" s="2">
        <v>84.16</v>
      </c>
      <c r="N6" s="2">
        <v>81.099999999999994</v>
      </c>
    </row>
    <row r="10" spans="2:14" x14ac:dyDescent="0.3">
      <c r="B10" s="3">
        <v>43100</v>
      </c>
      <c r="C10" s="4">
        <v>8016656803009770</v>
      </c>
      <c r="D10" s="4">
        <v>6586428572766790</v>
      </c>
      <c r="E10" s="4">
        <v>8720107144160610</v>
      </c>
      <c r="F10" s="4">
        <v>8016656802936340</v>
      </c>
      <c r="G10" s="4">
        <v>8016656803176750</v>
      </c>
    </row>
    <row r="11" spans="2:14" x14ac:dyDescent="0.3">
      <c r="B11" s="3">
        <v>43131</v>
      </c>
      <c r="C11" s="4">
        <v>8045403043251130</v>
      </c>
      <c r="D11" s="4">
        <v>6758865305356090</v>
      </c>
      <c r="E11" s="4">
        <v>8836961105478370</v>
      </c>
      <c r="F11" s="4">
        <v>8045403042402190</v>
      </c>
      <c r="G11" s="4">
        <v>80454030444879</v>
      </c>
    </row>
    <row r="12" spans="2:14" x14ac:dyDescent="0.3">
      <c r="B12" s="3">
        <v>43159</v>
      </c>
      <c r="C12" s="4">
        <v>8071367389275590</v>
      </c>
      <c r="D12" s="4">
        <v>7297870470153990</v>
      </c>
      <c r="E12" s="4">
        <v>9478528698182590</v>
      </c>
      <c r="F12" s="4">
        <v>8071367387411860</v>
      </c>
      <c r="G12" s="4">
        <v>8071367391900800</v>
      </c>
    </row>
    <row r="13" spans="2:14" x14ac:dyDescent="0.3">
      <c r="B13" s="3">
        <v>43190</v>
      </c>
      <c r="C13" s="4">
        <v>8100113629516950</v>
      </c>
      <c r="D13" s="4">
        <v>7084815305926430</v>
      </c>
      <c r="E13" s="4">
        <v>919938450538693</v>
      </c>
      <c r="F13" s="4">
        <v>8100113626048050</v>
      </c>
      <c r="G13" s="4">
        <v>810011363387714</v>
      </c>
    </row>
    <row r="14" spans="2:14" x14ac:dyDescent="0.3">
      <c r="B14" s="3">
        <v>43220</v>
      </c>
      <c r="C14" s="4">
        <v>8127932571686010</v>
      </c>
      <c r="D14" s="4">
        <v>675248000112293</v>
      </c>
      <c r="E14" s="4">
        <v>8937779497958590</v>
      </c>
      <c r="F14" s="4">
        <v>8127932566233010</v>
      </c>
      <c r="G14" s="4">
        <v>8127932577793830</v>
      </c>
    </row>
    <row r="15" spans="2:14" x14ac:dyDescent="0.3">
      <c r="B15" s="3">
        <v>43251</v>
      </c>
      <c r="C15" s="4">
        <v>8156678811927380</v>
      </c>
      <c r="D15" s="4">
        <v>672951367310381</v>
      </c>
      <c r="E15" s="4">
        <v>8761536323311470</v>
      </c>
      <c r="F15" s="4">
        <v>8156678804084040</v>
      </c>
      <c r="G15" s="4">
        <v>815667882074127</v>
      </c>
    </row>
    <row r="16" spans="2:14" x14ac:dyDescent="0.3">
      <c r="B16" s="3">
        <v>43281</v>
      </c>
      <c r="C16" s="4">
        <v>8184497754096440</v>
      </c>
      <c r="D16" s="4">
        <v>713669171389726</v>
      </c>
      <c r="E16" s="4">
        <v>921053781263806</v>
      </c>
      <c r="F16" s="4">
        <v>8184497743888540</v>
      </c>
      <c r="G16" s="4">
        <v>8184497764865840</v>
      </c>
    </row>
    <row r="17" spans="2:11" x14ac:dyDescent="0.3">
      <c r="B17" s="3">
        <v>43312</v>
      </c>
      <c r="C17" s="4">
        <v>8213243994337800</v>
      </c>
      <c r="D17" s="4">
        <v>7521330568912100</v>
      </c>
      <c r="E17" s="4">
        <v>9691536441119490</v>
      </c>
      <c r="F17" s="4">
        <v>8213243981901270</v>
      </c>
      <c r="G17" s="4">
        <v>8213244008119190</v>
      </c>
    </row>
    <row r="18" spans="2:11" x14ac:dyDescent="0.3">
      <c r="B18" s="3">
        <v>43343</v>
      </c>
      <c r="C18" s="4">
        <v>8241990234579160</v>
      </c>
      <c r="D18" s="4">
        <v>787001180894663</v>
      </c>
      <c r="E18" s="4">
        <v>1.00597087789202E+16</v>
      </c>
      <c r="F18" s="4">
        <v>8241990218679240</v>
      </c>
      <c r="G18" s="4">
        <v>8241990251040800</v>
      </c>
    </row>
    <row r="19" spans="2:11" x14ac:dyDescent="0.3">
      <c r="B19" s="3">
        <v>43373</v>
      </c>
      <c r="C19" s="4">
        <v>8269809176748220</v>
      </c>
      <c r="D19" s="4">
        <v>7960780676725030</v>
      </c>
      <c r="E19" s="4">
        <v>9998410898888990</v>
      </c>
      <c r="F19" s="4">
        <v>8269809158564540</v>
      </c>
      <c r="G19" s="4">
        <v>8269809196044300</v>
      </c>
    </row>
    <row r="20" spans="2:11" x14ac:dyDescent="0.3">
      <c r="B20" s="3">
        <v>43404</v>
      </c>
      <c r="C20" s="4">
        <v>8298555416989580</v>
      </c>
      <c r="D20" s="4">
        <v>7173274660498040</v>
      </c>
      <c r="E20" s="4">
        <v>9253775399921380</v>
      </c>
      <c r="F20" s="4">
        <v>8298555395423570</v>
      </c>
      <c r="G20" s="4">
        <v>829855544010577</v>
      </c>
    </row>
    <row r="21" spans="2:11" x14ac:dyDescent="0.3">
      <c r="B21" s="3">
        <v>43434</v>
      </c>
      <c r="C21" s="4">
        <v>832637435915865</v>
      </c>
      <c r="D21" s="4">
        <v>6746351865037780</v>
      </c>
      <c r="E21" s="4">
        <v>8961629689831900</v>
      </c>
      <c r="F21" s="4">
        <v>8326374333630840</v>
      </c>
      <c r="G21" s="4">
        <v>8326374385738070</v>
      </c>
    </row>
    <row r="22" spans="2:11" x14ac:dyDescent="0.3">
      <c r="C22" t="s">
        <v>90</v>
      </c>
      <c r="D22" t="s">
        <v>86</v>
      </c>
      <c r="E22" t="s">
        <v>87</v>
      </c>
      <c r="F22" t="s">
        <v>88</v>
      </c>
      <c r="G22" t="s">
        <v>89</v>
      </c>
    </row>
    <row r="23" spans="2:11" x14ac:dyDescent="0.3">
      <c r="C23">
        <f>C10/10^14</f>
        <v>80.166568030097693</v>
      </c>
      <c r="D23">
        <f t="shared" ref="D23:G23" si="0">D10/10^14</f>
        <v>65.864285727667905</v>
      </c>
      <c r="E23">
        <f t="shared" si="0"/>
        <v>87.201071441606103</v>
      </c>
      <c r="F23">
        <f t="shared" si="0"/>
        <v>80.166568029363404</v>
      </c>
      <c r="G23">
        <f t="shared" si="0"/>
        <v>80.166568031767497</v>
      </c>
      <c r="I23" s="2">
        <v>71.83</v>
      </c>
      <c r="K23">
        <f>ABS(I23-C23)</f>
        <v>8.3365680300976948</v>
      </c>
    </row>
    <row r="24" spans="2:11" x14ac:dyDescent="0.3">
      <c r="C24">
        <f t="shared" ref="C24:G35" si="1">C11/10^14</f>
        <v>80.454030432511303</v>
      </c>
      <c r="D24">
        <f t="shared" si="1"/>
        <v>67.588653053560904</v>
      </c>
      <c r="E24">
        <f t="shared" si="1"/>
        <v>88.369611054783704</v>
      </c>
      <c r="F24">
        <f t="shared" si="1"/>
        <v>80.454030424021894</v>
      </c>
      <c r="G24">
        <f t="shared" si="1"/>
        <v>0.80454030444878999</v>
      </c>
      <c r="I24" s="2">
        <v>74.72</v>
      </c>
      <c r="K24">
        <f t="shared" ref="K24:K34" si="2">ABS(I24-C24)</f>
        <v>5.7340304325113038</v>
      </c>
    </row>
    <row r="25" spans="2:11" x14ac:dyDescent="0.3">
      <c r="C25">
        <f t="shared" si="1"/>
        <v>80.713673892755907</v>
      </c>
      <c r="D25">
        <f t="shared" si="1"/>
        <v>72.978704701539897</v>
      </c>
      <c r="E25">
        <f t="shared" si="1"/>
        <v>94.785286981825905</v>
      </c>
      <c r="F25">
        <f>F12/10^12</f>
        <v>8071.3673874118604</v>
      </c>
      <c r="G25">
        <f t="shared" si="1"/>
        <v>80.713673919008002</v>
      </c>
      <c r="I25" s="2">
        <v>79.39</v>
      </c>
      <c r="K25">
        <f t="shared" si="2"/>
        <v>1.323673892755906</v>
      </c>
    </row>
    <row r="26" spans="2:11" x14ac:dyDescent="0.3">
      <c r="C26">
        <f t="shared" si="1"/>
        <v>81.001136295169502</v>
      </c>
      <c r="D26">
        <f t="shared" si="1"/>
        <v>70.848153059264305</v>
      </c>
      <c r="E26">
        <f>E13/10^12</f>
        <v>919.93845053869302</v>
      </c>
      <c r="F26">
        <f t="shared" si="1"/>
        <v>81.001136260480493</v>
      </c>
      <c r="G26">
        <f t="shared" si="1"/>
        <v>8.1001136338771396</v>
      </c>
      <c r="I26" s="2">
        <v>85.53</v>
      </c>
      <c r="K26">
        <f t="shared" si="2"/>
        <v>4.5288637048304992</v>
      </c>
    </row>
    <row r="27" spans="2:11" x14ac:dyDescent="0.3">
      <c r="C27">
        <f t="shared" si="1"/>
        <v>81.2793257168601</v>
      </c>
      <c r="D27">
        <f t="shared" si="1"/>
        <v>6.7524800011229296</v>
      </c>
      <c r="E27">
        <f t="shared" si="1"/>
        <v>89.3777949795859</v>
      </c>
      <c r="F27">
        <f t="shared" si="1"/>
        <v>81.279325662330095</v>
      </c>
      <c r="G27">
        <f>G14/10^13</f>
        <v>812.793257779383</v>
      </c>
      <c r="I27" s="2">
        <v>86.12</v>
      </c>
      <c r="K27">
        <f t="shared" si="2"/>
        <v>4.8406742831399043</v>
      </c>
    </row>
    <row r="28" spans="2:11" x14ac:dyDescent="0.3">
      <c r="C28">
        <f t="shared" si="1"/>
        <v>81.566788119273795</v>
      </c>
      <c r="D28">
        <f>D15/10^13</f>
        <v>67.295136731038099</v>
      </c>
      <c r="E28">
        <f t="shared" si="1"/>
        <v>87.615363233114707</v>
      </c>
      <c r="F28">
        <f t="shared" si="1"/>
        <v>81.566788040840393</v>
      </c>
      <c r="G28">
        <f t="shared" si="1"/>
        <v>8.1566788207412699</v>
      </c>
      <c r="I28" s="2">
        <v>84.83</v>
      </c>
      <c r="K28">
        <f t="shared" si="2"/>
        <v>3.2632118807262032</v>
      </c>
    </row>
    <row r="29" spans="2:11" x14ac:dyDescent="0.3">
      <c r="C29">
        <f t="shared" si="1"/>
        <v>81.844977540964393</v>
      </c>
      <c r="D29">
        <f t="shared" si="1"/>
        <v>7.1366917138972603</v>
      </c>
      <c r="E29">
        <f>E16/10^13</f>
        <v>92.1053781263806</v>
      </c>
      <c r="F29">
        <f t="shared" si="1"/>
        <v>81.844977438885394</v>
      </c>
      <c r="G29">
        <f t="shared" si="1"/>
        <v>81.8449776486584</v>
      </c>
      <c r="I29" s="2">
        <v>88.29</v>
      </c>
      <c r="K29">
        <f t="shared" si="2"/>
        <v>6.4450224590356129</v>
      </c>
    </row>
    <row r="30" spans="2:11" x14ac:dyDescent="0.3">
      <c r="C30">
        <f t="shared" si="1"/>
        <v>82.132439943378003</v>
      </c>
      <c r="D30">
        <f t="shared" si="1"/>
        <v>75.213305689121</v>
      </c>
      <c r="E30">
        <f t="shared" si="1"/>
        <v>96.915364411194901</v>
      </c>
      <c r="F30">
        <f>F17/10^12</f>
        <v>8213.2439819012707</v>
      </c>
      <c r="G30">
        <f>G17/10^13</f>
        <v>821.32440081191896</v>
      </c>
      <c r="I30" s="2">
        <v>89.91</v>
      </c>
      <c r="K30">
        <f t="shared" si="2"/>
        <v>7.7775600566219936</v>
      </c>
    </row>
    <row r="31" spans="2:11" x14ac:dyDescent="0.3">
      <c r="C31">
        <f t="shared" si="1"/>
        <v>82.419902345791598</v>
      </c>
      <c r="D31">
        <f t="shared" si="1"/>
        <v>7.8700118089466304</v>
      </c>
      <c r="E31">
        <f t="shared" si="1"/>
        <v>100.59708778920201</v>
      </c>
      <c r="F31">
        <f t="shared" si="1"/>
        <v>82.419902186792399</v>
      </c>
      <c r="G31">
        <f t="shared" si="1"/>
        <v>82.419902510407994</v>
      </c>
      <c r="I31" s="2">
        <v>95.48</v>
      </c>
      <c r="K31">
        <f t="shared" si="2"/>
        <v>13.060097654208406</v>
      </c>
    </row>
    <row r="32" spans="2:11" x14ac:dyDescent="0.3">
      <c r="C32">
        <f t="shared" si="1"/>
        <v>82.698091767482197</v>
      </c>
      <c r="D32">
        <f t="shared" si="1"/>
        <v>79.607806767250295</v>
      </c>
      <c r="E32">
        <f t="shared" si="1"/>
        <v>99.984108988889901</v>
      </c>
      <c r="F32">
        <f t="shared" si="1"/>
        <v>82.6980915856454</v>
      </c>
      <c r="G32">
        <f t="shared" si="1"/>
        <v>82.698091960442994</v>
      </c>
      <c r="I32" s="2">
        <v>90.53</v>
      </c>
      <c r="K32">
        <f t="shared" si="2"/>
        <v>7.8319082325178044</v>
      </c>
    </row>
    <row r="33" spans="3:11" x14ac:dyDescent="0.3">
      <c r="C33">
        <f>C20/10^14</f>
        <v>82.985554169895806</v>
      </c>
      <c r="D33">
        <f t="shared" si="1"/>
        <v>71.732746604980406</v>
      </c>
      <c r="E33">
        <f t="shared" si="1"/>
        <v>92.537753999213805</v>
      </c>
      <c r="F33">
        <f t="shared" si="1"/>
        <v>82.985553954235698</v>
      </c>
      <c r="G33">
        <f t="shared" si="1"/>
        <v>8.2985554401057708</v>
      </c>
      <c r="I33" s="2">
        <v>84.16</v>
      </c>
      <c r="K33">
        <f t="shared" si="2"/>
        <v>1.1744458301041902</v>
      </c>
    </row>
    <row r="34" spans="3:11" x14ac:dyDescent="0.3">
      <c r="C34">
        <f>C21/10^13</f>
        <v>83.263743591586504</v>
      </c>
      <c r="D34">
        <f>D21/10^13</f>
        <v>674.63518650377796</v>
      </c>
      <c r="E34">
        <f t="shared" si="1"/>
        <v>89.616296898319007</v>
      </c>
      <c r="F34">
        <f>F21/10^13</f>
        <v>832.63743336308403</v>
      </c>
      <c r="G34">
        <f>G21/10^13</f>
        <v>832.637438573807</v>
      </c>
      <c r="I34" s="2">
        <v>81.099999999999994</v>
      </c>
      <c r="K34">
        <f t="shared" si="2"/>
        <v>2.1637435915865098</v>
      </c>
    </row>
    <row r="36" spans="3:11" x14ac:dyDescent="0.3">
      <c r="K36">
        <f>AVERAGE(K23:K34)</f>
        <v>5.539983337344669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Vanzela</dc:creator>
  <cp:lastModifiedBy>Matheus Vanzela</cp:lastModifiedBy>
  <dcterms:created xsi:type="dcterms:W3CDTF">2019-08-07T18:24:53Z</dcterms:created>
  <dcterms:modified xsi:type="dcterms:W3CDTF">2019-08-08T16:11:16Z</dcterms:modified>
</cp:coreProperties>
</file>