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\PAA\"/>
    </mc:Choice>
  </mc:AlternateContent>
  <xr:revisionPtr revIDLastSave="0" documentId="8_{B51E4F95-5964-48CF-B807-AD158794B370}" xr6:coauthVersionLast="47" xr6:coauthVersionMax="47" xr10:uidLastSave="{00000000-0000-0000-0000-000000000000}"/>
  <bookViews>
    <workbookView xWindow="-28920" yWindow="-120" windowWidth="29040" windowHeight="15990" firstSheet="3" activeTab="3" xr2:uid="{00000000-000D-0000-FFFF-FFFF00000000}"/>
  </bookViews>
  <sheets>
    <sheet name="bubble" sheetId="7" r:id="rId1"/>
    <sheet name="comb" sheetId="8" r:id="rId2"/>
    <sheet name="insertion" sheetId="6" r:id="rId3"/>
    <sheet name="merge ord" sheetId="1" r:id="rId4"/>
    <sheet name="Marge rand" sheetId="2" r:id="rId5"/>
    <sheet name="merge rev" sheetId="3" r:id="rId6"/>
    <sheet name="Shell" sheetId="5" r:id="rId7"/>
    <sheet name="Quick" sheetId="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7" l="1"/>
  <c r="C35" i="7"/>
  <c r="V32" i="6"/>
  <c r="M32" i="7"/>
  <c r="N32" i="7"/>
  <c r="M33" i="7"/>
  <c r="N33" i="7"/>
  <c r="M34" i="7"/>
  <c r="N34" i="7"/>
  <c r="M35" i="7"/>
  <c r="N35" i="7"/>
  <c r="D32" i="7"/>
  <c r="E32" i="7"/>
  <c r="D33" i="7"/>
  <c r="E33" i="7"/>
  <c r="D34" i="7"/>
  <c r="E34" i="7"/>
  <c r="D35" i="7"/>
  <c r="E35" i="7"/>
  <c r="C33" i="7"/>
  <c r="C32" i="7"/>
  <c r="L34" i="7"/>
  <c r="L35" i="7"/>
  <c r="L33" i="7"/>
  <c r="L32" i="7"/>
  <c r="W44" i="8"/>
  <c r="V44" i="8"/>
  <c r="U44" i="8"/>
  <c r="W43" i="8"/>
  <c r="V43" i="8"/>
  <c r="U43" i="8"/>
  <c r="W42" i="8"/>
  <c r="V42" i="8"/>
  <c r="U42" i="8"/>
  <c r="W41" i="8"/>
  <c r="V41" i="8"/>
  <c r="U41" i="8"/>
  <c r="N44" i="8"/>
  <c r="M44" i="8"/>
  <c r="L44" i="8"/>
  <c r="N43" i="8"/>
  <c r="M43" i="8"/>
  <c r="L43" i="8"/>
  <c r="N42" i="8"/>
  <c r="M42" i="8"/>
  <c r="L42" i="8"/>
  <c r="N41" i="8"/>
  <c r="M41" i="8"/>
  <c r="L41" i="8"/>
  <c r="E44" i="8"/>
  <c r="D44" i="8"/>
  <c r="C44" i="8"/>
  <c r="E43" i="8"/>
  <c r="D43" i="8"/>
  <c r="C43" i="8"/>
  <c r="E42" i="8"/>
  <c r="D42" i="8"/>
  <c r="C42" i="8"/>
  <c r="E41" i="8"/>
  <c r="D41" i="8"/>
  <c r="C41" i="8"/>
  <c r="C35" i="6"/>
  <c r="C33" i="6"/>
  <c r="C32" i="6"/>
  <c r="W35" i="6"/>
  <c r="V35" i="6"/>
  <c r="U35" i="6"/>
  <c r="W34" i="6"/>
  <c r="V34" i="6"/>
  <c r="U34" i="6"/>
  <c r="W33" i="6"/>
  <c r="V33" i="6"/>
  <c r="U33" i="6"/>
  <c r="W32" i="6"/>
  <c r="U32" i="6"/>
  <c r="E35" i="6"/>
  <c r="D35" i="6"/>
  <c r="E34" i="6"/>
  <c r="D34" i="6"/>
  <c r="C34" i="6"/>
  <c r="E33" i="6"/>
  <c r="D33" i="6"/>
  <c r="E32" i="6"/>
  <c r="D32" i="6"/>
  <c r="M32" i="6"/>
  <c r="N32" i="6"/>
  <c r="M33" i="6"/>
  <c r="N33" i="6"/>
  <c r="M34" i="6"/>
  <c r="N34" i="6"/>
  <c r="M35" i="6"/>
  <c r="N35" i="6"/>
  <c r="L35" i="6"/>
  <c r="L33" i="6"/>
  <c r="L34" i="6"/>
  <c r="L32" i="6"/>
  <c r="L44" i="4"/>
  <c r="U44" i="4"/>
  <c r="U41" i="4"/>
  <c r="W44" i="4"/>
  <c r="V44" i="4"/>
  <c r="W43" i="4"/>
  <c r="V43" i="4"/>
  <c r="U43" i="4"/>
  <c r="W42" i="4"/>
  <c r="V42" i="4"/>
  <c r="U42" i="4"/>
  <c r="W41" i="4"/>
  <c r="V41" i="4"/>
  <c r="N44" i="4"/>
  <c r="M44" i="4"/>
  <c r="N43" i="4"/>
  <c r="M43" i="4"/>
  <c r="L43" i="4"/>
  <c r="N42" i="4"/>
  <c r="M42" i="4"/>
  <c r="L42" i="4"/>
  <c r="N41" i="4"/>
  <c r="M41" i="4"/>
  <c r="L41" i="4"/>
  <c r="E44" i="4"/>
  <c r="D44" i="4"/>
  <c r="C44" i="4"/>
  <c r="E43" i="4"/>
  <c r="D43" i="4"/>
  <c r="C43" i="4"/>
  <c r="E42" i="4"/>
  <c r="D42" i="4"/>
  <c r="C42" i="4"/>
  <c r="E41" i="4"/>
  <c r="D41" i="4"/>
  <c r="C41" i="4"/>
  <c r="J2" i="3"/>
  <c r="K2" i="3"/>
  <c r="J3" i="3"/>
  <c r="K3" i="3"/>
  <c r="J4" i="3"/>
  <c r="K4" i="3"/>
  <c r="J5" i="3"/>
  <c r="K5" i="3"/>
  <c r="I5" i="3"/>
  <c r="I3" i="3"/>
  <c r="I4" i="3"/>
  <c r="I2" i="3"/>
  <c r="J2" i="2"/>
  <c r="K2" i="2"/>
  <c r="J3" i="2"/>
  <c r="K3" i="2"/>
  <c r="J4" i="2"/>
  <c r="K4" i="2"/>
  <c r="J5" i="2"/>
  <c r="K5" i="2"/>
  <c r="I5" i="2"/>
  <c r="I3" i="2"/>
  <c r="I4" i="2"/>
  <c r="I2" i="2"/>
  <c r="W44" i="5"/>
  <c r="V44" i="5"/>
  <c r="U44" i="5"/>
  <c r="W43" i="5"/>
  <c r="V43" i="5"/>
  <c r="U43" i="5"/>
  <c r="W42" i="5"/>
  <c r="V42" i="5"/>
  <c r="U42" i="5"/>
  <c r="W41" i="5"/>
  <c r="V41" i="5"/>
  <c r="U41" i="5"/>
  <c r="N44" i="5"/>
  <c r="M44" i="5"/>
  <c r="L44" i="5"/>
  <c r="N43" i="5"/>
  <c r="M43" i="5"/>
  <c r="L43" i="5"/>
  <c r="N42" i="5"/>
  <c r="M42" i="5"/>
  <c r="L42" i="5"/>
  <c r="N41" i="5"/>
  <c r="M41" i="5"/>
  <c r="L41" i="5"/>
  <c r="D44" i="5"/>
  <c r="E44" i="5"/>
  <c r="D43" i="5"/>
  <c r="E43" i="5"/>
  <c r="D42" i="5"/>
  <c r="E42" i="5"/>
  <c r="D41" i="5"/>
  <c r="E41" i="5"/>
  <c r="C44" i="5"/>
  <c r="C42" i="5"/>
  <c r="C43" i="5"/>
  <c r="C41" i="5"/>
  <c r="I2" i="1"/>
  <c r="K5" i="1"/>
  <c r="J5" i="1"/>
  <c r="I5" i="1"/>
  <c r="I3" i="1"/>
  <c r="J3" i="1"/>
  <c r="K3" i="1"/>
  <c r="I4" i="1"/>
  <c r="J4" i="1"/>
  <c r="K4" i="1"/>
  <c r="J2" i="1"/>
  <c r="K2" i="1"/>
</calcChain>
</file>

<file path=xl/sharedStrings.xml><?xml version="1.0" encoding="utf-8"?>
<sst xmlns="http://schemas.openxmlformats.org/spreadsheetml/2006/main" count="1375" uniqueCount="22">
  <si>
    <t>tam_lista</t>
  </si>
  <si>
    <t xml:space="preserve"> algoritmo</t>
  </si>
  <si>
    <t xml:space="preserve"> tipo</t>
  </si>
  <si>
    <t xml:space="preserve"> tempo</t>
  </si>
  <si>
    <t xml:space="preserve"> comparacoes</t>
  </si>
  <si>
    <t xml:space="preserve"> trocas</t>
  </si>
  <si>
    <t xml:space="preserve"> bubblesort</t>
  </si>
  <si>
    <t xml:space="preserve"> ord</t>
  </si>
  <si>
    <t xml:space="preserve"> rand</t>
  </si>
  <si>
    <t>tempo</t>
  </si>
  <si>
    <t>comp</t>
  </si>
  <si>
    <t>tocas</t>
  </si>
  <si>
    <t>[1k,10k[</t>
  </si>
  <si>
    <t>[10k,100k[</t>
  </si>
  <si>
    <t>[100k,1M[</t>
  </si>
  <si>
    <t>[1M,10M]</t>
  </si>
  <si>
    <t xml:space="preserve"> comb</t>
  </si>
  <si>
    <t xml:space="preserve"> rev</t>
  </si>
  <si>
    <t xml:space="preserve"> insertion</t>
  </si>
  <si>
    <t xml:space="preserve"> merge</t>
  </si>
  <si>
    <t xml:space="preserve"> shell</t>
  </si>
  <si>
    <t xml:space="preserve">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</si>
</sst>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bubble!$C$32:$C$35</c:f>
              <c:numCache>
                <c:formatCode>General</c:formatCode>
                <c:ptCount val="4"/>
                <c:pt idx="0">
                  <c:v>154.05176857142857</c:v>
                </c:pt>
                <c:pt idx="1">
                  <c:v>111.68571185714286</c:v>
                </c:pt>
                <c:pt idx="2">
                  <c:v>80.422513285714288</c:v>
                </c:pt>
                <c:pt idx="3">
                  <c:v>395.46958757142858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F-4738-BC99-73D7BD91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5400"/>
        <c:axId val="193207256"/>
      </c:lineChart>
      <c:catAx>
        <c:axId val="633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256"/>
        <c:crosses val="autoZero"/>
        <c:auto val="1"/>
        <c:lblAlgn val="ctr"/>
        <c:lblOffset val="100"/>
        <c:noMultiLvlLbl val="0"/>
      </c:catAx>
      <c:valAx>
        <c:axId val="19320725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comb!$D$41:$D$44</c:f>
              <c:numCache>
                <c:formatCode>General</c:formatCode>
                <c:ptCount val="4"/>
                <c:pt idx="0">
                  <c:v>27.555555555555557</c:v>
                </c:pt>
                <c:pt idx="1">
                  <c:v>36.333333333333336</c:v>
                </c:pt>
                <c:pt idx="2">
                  <c:v>45.222222222222221</c:v>
                </c:pt>
                <c:pt idx="3">
                  <c:v>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E-42D7-82E3-A18F532D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comb!$E$41:$E$44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B-49CF-9E2B-E547A95E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comb!$U$41:$U$44</c:f>
              <c:numCache>
                <c:formatCode>General</c:formatCode>
                <c:ptCount val="4"/>
                <c:pt idx="0">
                  <c:v>2.7799999999999998E-4</c:v>
                </c:pt>
                <c:pt idx="1">
                  <c:v>3.4402222222222221E-3</c:v>
                </c:pt>
                <c:pt idx="2">
                  <c:v>4.2188111111111114E-2</c:v>
                </c:pt>
                <c:pt idx="3">
                  <c:v>0.55194730000000003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9-4DFF-8903-EFD91B0C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comb!$V$41:$V$44</c:f>
              <c:numCache>
                <c:formatCode>General</c:formatCode>
                <c:ptCount val="4"/>
                <c:pt idx="0">
                  <c:v>9589.6666666666661</c:v>
                </c:pt>
                <c:pt idx="1">
                  <c:v>118126</c:v>
                </c:pt>
                <c:pt idx="2">
                  <c:v>1398047.5555555555</c:v>
                </c:pt>
                <c:pt idx="3">
                  <c:v>17941837.699999999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B01-8A4E-3F9B0DC5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comb!$W$41:$W$44</c:f>
              <c:numCache>
                <c:formatCode>General</c:formatCode>
                <c:ptCount val="4"/>
                <c:pt idx="0">
                  <c:v>9561.1111111111113</c:v>
                </c:pt>
                <c:pt idx="1">
                  <c:v>118088.66666666667</c:v>
                </c:pt>
                <c:pt idx="2">
                  <c:v>1398001.3333333333</c:v>
                </c:pt>
                <c:pt idx="3">
                  <c:v>17941782.399999999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F-46D7-8040-D752121C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insertion!$C$32:$C$35</c:f>
              <c:numCache>
                <c:formatCode>General</c:formatCode>
                <c:ptCount val="4"/>
                <c:pt idx="0">
                  <c:v>5.0314285714285717E-4</c:v>
                </c:pt>
                <c:pt idx="1">
                  <c:v>4.2357142857142859E-4</c:v>
                </c:pt>
                <c:pt idx="2">
                  <c:v>4.0314285714285712E-4</c:v>
                </c:pt>
                <c:pt idx="3">
                  <c:v>1.0038571428571429E-3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D-4CE9-B9BE-AC0FF9D5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insertion!$K$32:$K$35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insertion!$L$32:$L$35</c:f>
              <c:numCache>
                <c:formatCode>General</c:formatCode>
                <c:ptCount val="4"/>
                <c:pt idx="0">
                  <c:v>136.89435471428573</c:v>
                </c:pt>
                <c:pt idx="1">
                  <c:v>99.175770857142851</c:v>
                </c:pt>
                <c:pt idx="2">
                  <c:v>71.415225857142858</c:v>
                </c:pt>
                <c:pt idx="3">
                  <c:v>351.15748657142859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E-4C82-8F27-E6FD12E3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insertion!$U$32:$U$35</c:f>
              <c:numCache>
                <c:formatCode>General</c:formatCode>
                <c:ptCount val="4"/>
                <c:pt idx="0">
                  <c:v>273.66121485714285</c:v>
                </c:pt>
                <c:pt idx="1">
                  <c:v>198.37949014285712</c:v>
                </c:pt>
                <c:pt idx="2">
                  <c:v>142.83369614285715</c:v>
                </c:pt>
                <c:pt idx="3">
                  <c:v>702.48260814285709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581-807E-E3086695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insertion!$D$32:$D$35</c:f>
              <c:numCache>
                <c:formatCode>General</c:formatCode>
                <c:ptCount val="4"/>
                <c:pt idx="0">
                  <c:v>186999</c:v>
                </c:pt>
                <c:pt idx="1">
                  <c:v>157713.28571428571</c:v>
                </c:pt>
                <c:pt idx="2">
                  <c:v>150284.71428571429</c:v>
                </c:pt>
                <c:pt idx="3">
                  <c:v>361427.57142857142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C-41AE-ACD6-3F00EF4C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insertion!$K$32:$K$35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insertion!$M$32:$M$35</c:f>
              <c:numCache>
                <c:formatCode>General</c:formatCode>
                <c:ptCount val="4"/>
                <c:pt idx="0">
                  <c:v>28804022653.42857</c:v>
                </c:pt>
                <c:pt idx="1">
                  <c:v>20871658381.857143</c:v>
                </c:pt>
                <c:pt idx="2">
                  <c:v>15032780299</c:v>
                </c:pt>
                <c:pt idx="3">
                  <c:v>73864008172.285721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5-48BA-9182-9B91F3E2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  <c:max val="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bubble!$D$32:$D$35</c:f>
              <c:numCache>
                <c:formatCode>General</c:formatCode>
                <c:ptCount val="4"/>
                <c:pt idx="0">
                  <c:v>57559977928.571426</c:v>
                </c:pt>
                <c:pt idx="1">
                  <c:v>41728921142.85714</c:v>
                </c:pt>
                <c:pt idx="2">
                  <c:v>30048496285.714287</c:v>
                </c:pt>
                <c:pt idx="3">
                  <c:v>147718247857.14285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3-46B5-95DA-9C0D676D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5400"/>
        <c:axId val="193207256"/>
      </c:lineChart>
      <c:catAx>
        <c:axId val="633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256"/>
        <c:crosses val="autoZero"/>
        <c:auto val="1"/>
        <c:lblAlgn val="ctr"/>
        <c:lblOffset val="100"/>
        <c:noMultiLvlLbl val="0"/>
      </c:catAx>
      <c:valAx>
        <c:axId val="1932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insertion!$V$32:$V$35</c:f>
              <c:numCache>
                <c:formatCode>General</c:formatCode>
                <c:ptCount val="4"/>
                <c:pt idx="0">
                  <c:v>57560164927.571426</c:v>
                </c:pt>
                <c:pt idx="1">
                  <c:v>41729078856.14286</c:v>
                </c:pt>
                <c:pt idx="2">
                  <c:v>30048646570.42857</c:v>
                </c:pt>
                <c:pt idx="3">
                  <c:v>147718609284.71429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811-8DFE-64DC5CB8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insertion!$E$32:$E$35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4-4794-9281-F45A530C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insertion!$N$32:$N$35</c:f>
              <c:numCache>
                <c:formatCode>General</c:formatCode>
                <c:ptCount val="4"/>
                <c:pt idx="0">
                  <c:v>28803835654.42857</c:v>
                </c:pt>
                <c:pt idx="1">
                  <c:v>20871500668.57143</c:v>
                </c:pt>
                <c:pt idx="2">
                  <c:v>15032630014.285715</c:v>
                </c:pt>
                <c:pt idx="3">
                  <c:v>73863646744.714279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FD2-A33E-1F74CD7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  <c:max val="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insertion!$W$32:$W$35</c:f>
              <c:numCache>
                <c:formatCode>General</c:formatCode>
                <c:ptCount val="4"/>
                <c:pt idx="0">
                  <c:v>57559977928.571426</c:v>
                </c:pt>
                <c:pt idx="1">
                  <c:v>41728921142.85714</c:v>
                </c:pt>
                <c:pt idx="2">
                  <c:v>30048496285.714287</c:v>
                </c:pt>
                <c:pt idx="3">
                  <c:v>147718247857.14285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C76-B798-0697F22B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65383"/>
        <c:axId val="547831224"/>
      </c:lineChart>
      <c:catAx>
        <c:axId val="138056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24"/>
        <c:crosses val="autoZero"/>
        <c:auto val="1"/>
        <c:lblAlgn val="ctr"/>
        <c:lblOffset val="100"/>
        <c:noMultiLvlLbl val="0"/>
      </c:catAx>
      <c:valAx>
        <c:axId val="5478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65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4393518518518519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'merge ord'!$H$2:$H$5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'merge ord'!$I$2:$I$5</c:f>
              <c:numCache>
                <c:formatCode>General</c:formatCode>
                <c:ptCount val="4"/>
                <c:pt idx="0">
                  <c:v>4.8999999999999998E-4</c:v>
                </c:pt>
                <c:pt idx="1">
                  <c:v>5.980333333333334E-3</c:v>
                </c:pt>
                <c:pt idx="2">
                  <c:v>7.0545666666666673E-2</c:v>
                </c:pt>
                <c:pt idx="3">
                  <c:v>0.90834419999999982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2-4BFD-8B9C-360DB8B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89519"/>
        <c:axId val="251289935"/>
      </c:lineChart>
      <c:catAx>
        <c:axId val="2512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89935"/>
        <c:crosses val="autoZero"/>
        <c:auto val="1"/>
        <c:lblAlgn val="ctr"/>
        <c:lblOffset val="100"/>
        <c:noMultiLvlLbl val="0"/>
      </c:catAx>
      <c:valAx>
        <c:axId val="2512899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8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de Comparações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'merge ord'!$H$2:$H$5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'merge ord'!$J$2:$J$5</c:f>
              <c:numCache>
                <c:formatCode>General</c:formatCode>
                <c:ptCount val="4"/>
                <c:pt idx="0">
                  <c:v>162558.55555555556</c:v>
                </c:pt>
                <c:pt idx="1">
                  <c:v>2045081.6666666667</c:v>
                </c:pt>
                <c:pt idx="2">
                  <c:v>24605263</c:v>
                </c:pt>
                <c:pt idx="3">
                  <c:v>318021842.19999999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2-4B03-9CF3-2984B600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02703"/>
        <c:axId val="380003535"/>
      </c:lineChart>
      <c:catAx>
        <c:axId val="3800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3535"/>
        <c:crosses val="autoZero"/>
        <c:auto val="1"/>
        <c:lblAlgn val="ctr"/>
        <c:lblOffset val="100"/>
        <c:noMultiLvlLbl val="0"/>
      </c:catAx>
      <c:valAx>
        <c:axId val="380003535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</a:t>
            </a:r>
            <a:r>
              <a:rPr lang="pt-BR" baseline="0"/>
              <a:t>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'Marge rand'!$H$2:$H$5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'Marge rand'!$I$2:$I$5</c:f>
              <c:numCache>
                <c:formatCode>General</c:formatCode>
                <c:ptCount val="4"/>
                <c:pt idx="0">
                  <c:v>7.2099999999999996E-4</c:v>
                </c:pt>
                <c:pt idx="1">
                  <c:v>8.8094444444444444E-3</c:v>
                </c:pt>
                <c:pt idx="2">
                  <c:v>0.10505933333333334</c:v>
                </c:pt>
                <c:pt idx="3">
                  <c:v>1.3569319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4-4591-9964-748B5214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10239"/>
        <c:axId val="2016810655"/>
      </c:lineChart>
      <c:catAx>
        <c:axId val="20168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10655"/>
        <c:crosses val="autoZero"/>
        <c:auto val="1"/>
        <c:lblAlgn val="ctr"/>
        <c:lblOffset val="100"/>
        <c:noMultiLvlLbl val="0"/>
      </c:catAx>
      <c:valAx>
        <c:axId val="201681065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1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comparações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'Marge rand'!$H$2:$H$5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'Marge rand'!$J$2:$J$5</c:f>
              <c:numCache>
                <c:formatCode>General</c:formatCode>
                <c:ptCount val="4"/>
                <c:pt idx="0">
                  <c:v>186691.55555555556</c:v>
                </c:pt>
                <c:pt idx="1">
                  <c:v>2367346.222222222</c:v>
                </c:pt>
                <c:pt idx="2">
                  <c:v>28657372</c:v>
                </c:pt>
                <c:pt idx="3">
                  <c:v>372252749.5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A-496F-8634-385E60A6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06159"/>
        <c:axId val="372820303"/>
      </c:lineChart>
      <c:catAx>
        <c:axId val="37280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0303"/>
        <c:crosses val="autoZero"/>
        <c:auto val="1"/>
        <c:lblAlgn val="ctr"/>
        <c:lblOffset val="100"/>
        <c:noMultiLvlLbl val="0"/>
      </c:catAx>
      <c:valAx>
        <c:axId val="372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r>
              <a:rPr lang="pt-BR"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'merge rev'!$H$2:$H$5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'merge rev'!$I$2:$I$5</c:f>
              <c:numCache>
                <c:formatCode>General</c:formatCode>
                <c:ptCount val="4"/>
                <c:pt idx="0">
                  <c:v>4.8955555555555558E-4</c:v>
                </c:pt>
                <c:pt idx="1">
                  <c:v>5.9177777777777779E-3</c:v>
                </c:pt>
                <c:pt idx="2">
                  <c:v>7.0321000000000009E-2</c:v>
                </c:pt>
                <c:pt idx="3">
                  <c:v>0.90430010000000005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0-4095-9A22-C7720CC4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9999"/>
        <c:axId val="70450831"/>
      </c:lineChart>
      <c:catAx>
        <c:axId val="704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70450831"/>
        <c:crosses val="autoZero"/>
        <c:auto val="1"/>
        <c:lblAlgn val="ctr"/>
        <c:lblOffset val="100"/>
        <c:noMultiLvlLbl val="0"/>
      </c:catAx>
      <c:valAx>
        <c:axId val="7045083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704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Número</a:t>
            </a:r>
            <a:r>
              <a:rPr lang="pt-BR" baseline="0"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 de Comparações</a:t>
            </a:r>
            <a:endParaRPr lang="pt-BR"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'merge rev'!$H$2:$H$5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'merge rev'!$J$2:$J$5</c:f>
              <c:numCache>
                <c:formatCode>General</c:formatCode>
                <c:ptCount val="4"/>
                <c:pt idx="0">
                  <c:v>161097.22222222222</c:v>
                </c:pt>
                <c:pt idx="1">
                  <c:v>2026169.6666666667</c:v>
                </c:pt>
                <c:pt idx="2">
                  <c:v>24416743.888888888</c:v>
                </c:pt>
                <c:pt idx="3">
                  <c:v>316156555.80000001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B-42D5-B939-3187617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14399"/>
        <c:axId val="242749919"/>
      </c:lineChart>
      <c:catAx>
        <c:axId val="20168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242749919"/>
        <c:crosses val="autoZero"/>
        <c:auto val="1"/>
        <c:lblAlgn val="ctr"/>
        <c:lblOffset val="100"/>
        <c:noMultiLvlLbl val="0"/>
      </c:catAx>
      <c:valAx>
        <c:axId val="242749919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201681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bubble!$L$32:$L$35</c:f>
              <c:numCache>
                <c:formatCode>General</c:formatCode>
                <c:ptCount val="4"/>
                <c:pt idx="0">
                  <c:v>384.53687400000001</c:v>
                </c:pt>
                <c:pt idx="1">
                  <c:v>278.4361692857143</c:v>
                </c:pt>
                <c:pt idx="2">
                  <c:v>200.02289199999998</c:v>
                </c:pt>
                <c:pt idx="3">
                  <c:v>699.78122283333323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5-4981-B6F6-EB697590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5400"/>
        <c:axId val="193207256"/>
      </c:lineChart>
      <c:catAx>
        <c:axId val="633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256"/>
        <c:crosses val="autoZero"/>
        <c:auto val="1"/>
        <c:lblAlgn val="ctr"/>
        <c:lblOffset val="100"/>
        <c:noMultiLvlLbl val="0"/>
      </c:catAx>
      <c:valAx>
        <c:axId val="1932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Shell!$C$41:$C$44</c:f>
              <c:numCache>
                <c:formatCode>General</c:formatCode>
                <c:ptCount val="4"/>
                <c:pt idx="0">
                  <c:v>1.7422222222222223E-4</c:v>
                </c:pt>
                <c:pt idx="1">
                  <c:v>2.2311111111111112E-3</c:v>
                </c:pt>
                <c:pt idx="2">
                  <c:v>2.7104444444444445E-2</c:v>
                </c:pt>
                <c:pt idx="3">
                  <c:v>0.35805540000000002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2-43FA-8C04-6D1806D4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41000"/>
        <c:axId val="1899290119"/>
      </c:lineChart>
      <c:catAx>
        <c:axId val="17134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90119"/>
        <c:crosses val="autoZero"/>
        <c:auto val="1"/>
        <c:lblAlgn val="ctr"/>
        <c:lblOffset val="100"/>
        <c:noMultiLvlLbl val="0"/>
      </c:catAx>
      <c:valAx>
        <c:axId val="189929011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4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Shell!$E$41:$E$44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6-4277-9EC7-60CD8D5E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41000"/>
        <c:axId val="1899290119"/>
      </c:lineChart>
      <c:catAx>
        <c:axId val="17134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90119"/>
        <c:crosses val="autoZero"/>
        <c:auto val="1"/>
        <c:lblAlgn val="ctr"/>
        <c:lblOffset val="100"/>
        <c:noMultiLvlLbl val="0"/>
      </c:catAx>
      <c:valAx>
        <c:axId val="189929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4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Shell!$D$41:$D$44</c:f>
              <c:numCache>
                <c:formatCode>General</c:formatCode>
                <c:ptCount val="4"/>
                <c:pt idx="0">
                  <c:v>54450.555555555555</c:v>
                </c:pt>
                <c:pt idx="1">
                  <c:v>718895</c:v>
                </c:pt>
                <c:pt idx="2">
                  <c:v>8788896.333333334</c:v>
                </c:pt>
                <c:pt idx="3">
                  <c:v>116000008.3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F-457F-BEDE-EFBEF0D2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41000"/>
        <c:axId val="1899290119"/>
      </c:lineChart>
      <c:catAx>
        <c:axId val="17134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90119"/>
        <c:crosses val="autoZero"/>
        <c:auto val="1"/>
        <c:lblAlgn val="ctr"/>
        <c:lblOffset val="100"/>
        <c:noMultiLvlLbl val="0"/>
      </c:catAx>
      <c:valAx>
        <c:axId val="189929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4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Shell!$L$41:$L$44</c:f>
              <c:numCache>
                <c:formatCode>General</c:formatCode>
                <c:ptCount val="4"/>
                <c:pt idx="0">
                  <c:v>8.9833333333333334E-4</c:v>
                </c:pt>
                <c:pt idx="1">
                  <c:v>1.2623888888888888E-2</c:v>
                </c:pt>
                <c:pt idx="2">
                  <c:v>0.17379844444444445</c:v>
                </c:pt>
                <c:pt idx="3">
                  <c:v>2.6910371999999998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4-4A1A-85A3-CA3023BE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8248"/>
        <c:axId val="644281767"/>
      </c:lineChart>
      <c:catAx>
        <c:axId val="16347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1767"/>
        <c:crosses val="autoZero"/>
        <c:auto val="1"/>
        <c:lblAlgn val="ctr"/>
        <c:lblOffset val="100"/>
        <c:noMultiLvlLbl val="0"/>
      </c:catAx>
      <c:valAx>
        <c:axId val="64428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Shell!$M$41:$M$44</c:f>
              <c:numCache>
                <c:formatCode>General</c:formatCode>
                <c:ptCount val="4"/>
                <c:pt idx="0">
                  <c:v>54450.555555555555</c:v>
                </c:pt>
                <c:pt idx="1">
                  <c:v>718895</c:v>
                </c:pt>
                <c:pt idx="2">
                  <c:v>8788896.333333334</c:v>
                </c:pt>
                <c:pt idx="3">
                  <c:v>116000008.3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3-4D7B-8BEB-FD104497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8248"/>
        <c:axId val="644281767"/>
      </c:lineChart>
      <c:catAx>
        <c:axId val="16347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1767"/>
        <c:crosses val="autoZero"/>
        <c:auto val="1"/>
        <c:lblAlgn val="ctr"/>
        <c:lblOffset val="100"/>
        <c:noMultiLvlLbl val="0"/>
      </c:catAx>
      <c:valAx>
        <c:axId val="64428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Shell!$N$41:$N$44</c:f>
              <c:numCache>
                <c:formatCode>General</c:formatCode>
                <c:ptCount val="4"/>
                <c:pt idx="0">
                  <c:v>63221.888888888891</c:v>
                </c:pt>
                <c:pt idx="1">
                  <c:v>1194790</c:v>
                </c:pt>
                <c:pt idx="2">
                  <c:v>21345473.777777776</c:v>
                </c:pt>
                <c:pt idx="3">
                  <c:v>427200306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8-49A8-8C85-1889E776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8248"/>
        <c:axId val="644281767"/>
      </c:lineChart>
      <c:catAx>
        <c:axId val="16347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1767"/>
        <c:crosses val="autoZero"/>
        <c:auto val="1"/>
        <c:lblAlgn val="ctr"/>
        <c:lblOffset val="100"/>
        <c:noMultiLvlLbl val="0"/>
      </c:catAx>
      <c:valAx>
        <c:axId val="644281767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Shell!$T$41:$T$44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Shell!$U$41:$U$44</c:f>
              <c:numCache>
                <c:formatCode>General</c:formatCode>
                <c:ptCount val="4"/>
                <c:pt idx="0">
                  <c:v>2.5988888888888888E-4</c:v>
                </c:pt>
                <c:pt idx="1">
                  <c:v>3.3552222222222225E-3</c:v>
                </c:pt>
                <c:pt idx="2">
                  <c:v>4.1350666666666668E-2</c:v>
                </c:pt>
                <c:pt idx="3">
                  <c:v>0.54046260000000002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9-4AB8-8C97-7CBAAB42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8248"/>
        <c:axId val="644281767"/>
      </c:lineChart>
      <c:catAx>
        <c:axId val="16347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1767"/>
        <c:crosses val="autoZero"/>
        <c:auto val="1"/>
        <c:lblAlgn val="ctr"/>
        <c:lblOffset val="100"/>
        <c:noMultiLvlLbl val="0"/>
      </c:catAx>
      <c:valAx>
        <c:axId val="64428176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Shell!$T$41:$T$44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Shell!$V$41:$V$44</c:f>
              <c:numCache>
                <c:formatCode>General</c:formatCode>
                <c:ptCount val="4"/>
                <c:pt idx="0">
                  <c:v>54450.555555555555</c:v>
                </c:pt>
                <c:pt idx="1">
                  <c:v>718895</c:v>
                </c:pt>
                <c:pt idx="2">
                  <c:v>8788896.333333334</c:v>
                </c:pt>
                <c:pt idx="3">
                  <c:v>116000008.3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E-4A47-97BB-440750DD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8248"/>
        <c:axId val="644281767"/>
      </c:lineChart>
      <c:catAx>
        <c:axId val="16347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1767"/>
        <c:crosses val="autoZero"/>
        <c:auto val="1"/>
        <c:lblAlgn val="ctr"/>
        <c:lblOffset val="100"/>
        <c:noMultiLvlLbl val="0"/>
      </c:catAx>
      <c:valAx>
        <c:axId val="64428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Shell!$T$41:$T$44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Shell!$W$41:$W$44</c:f>
              <c:numCache>
                <c:formatCode>General</c:formatCode>
                <c:ptCount val="4"/>
                <c:pt idx="0">
                  <c:v>29217.333333333332</c:v>
                </c:pt>
                <c:pt idx="1">
                  <c:v>371552</c:v>
                </c:pt>
                <c:pt idx="2">
                  <c:v>4580147.555555556</c:v>
                </c:pt>
                <c:pt idx="3">
                  <c:v>59088089.600000001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5-4415-807B-F767E7B1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98248"/>
        <c:axId val="644281767"/>
      </c:lineChart>
      <c:catAx>
        <c:axId val="16347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1767"/>
        <c:crosses val="autoZero"/>
        <c:auto val="1"/>
        <c:lblAlgn val="ctr"/>
        <c:lblOffset val="100"/>
        <c:noMultiLvlLbl val="0"/>
      </c:catAx>
      <c:valAx>
        <c:axId val="64428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</a:t>
            </a:r>
          </a:p>
          <a:p>
            <a:pPr>
              <a:defRPr/>
            </a:pPr>
            <a:r>
              <a:rPr lang="pt-BR" baseline="0"/>
              <a:t>- ord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Quick!$C$41:$C$44</c:f>
              <c:numCache>
                <c:formatCode>General</c:formatCode>
                <c:ptCount val="4"/>
                <c:pt idx="0">
                  <c:v>1.6444444444444444E-4</c:v>
                </c:pt>
                <c:pt idx="1">
                  <c:v>2.0466666666666667E-3</c:v>
                </c:pt>
                <c:pt idx="2">
                  <c:v>2.4873333333333334E-2</c:v>
                </c:pt>
                <c:pt idx="3">
                  <c:v>0.3222447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461-B33F-05CF5A19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93488"/>
        <c:axId val="1097387248"/>
      </c:lineChart>
      <c:catAx>
        <c:axId val="10973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87248"/>
        <c:crosses val="autoZero"/>
        <c:auto val="1"/>
        <c:lblAlgn val="ctr"/>
        <c:lblOffset val="100"/>
        <c:noMultiLvlLbl val="0"/>
      </c:catAx>
      <c:valAx>
        <c:axId val="109738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bubble!$M$32:$M$35</c:f>
              <c:numCache>
                <c:formatCode>General</c:formatCode>
                <c:ptCount val="4"/>
                <c:pt idx="0">
                  <c:v>57560070785.714287</c:v>
                </c:pt>
                <c:pt idx="1">
                  <c:v>41728998285.714287</c:v>
                </c:pt>
                <c:pt idx="2">
                  <c:v>30048570571.42857</c:v>
                </c:pt>
                <c:pt idx="3">
                  <c:v>104838165833.33333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256-BFC5-54D43B6C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5400"/>
        <c:axId val="193207256"/>
      </c:lineChart>
      <c:catAx>
        <c:axId val="633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256"/>
        <c:crosses val="autoZero"/>
        <c:auto val="1"/>
        <c:lblAlgn val="ctr"/>
        <c:lblOffset val="100"/>
        <c:noMultiLvlLbl val="0"/>
      </c:catAx>
      <c:valAx>
        <c:axId val="193207256"/>
        <c:scaling>
          <c:orientation val="minMax"/>
          <c:max val="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Quick!$D$41:$D$44</c:f>
              <c:numCache>
                <c:formatCode>General</c:formatCode>
                <c:ptCount val="4"/>
                <c:pt idx="0">
                  <c:v>55584.333333333336</c:v>
                </c:pt>
                <c:pt idx="1">
                  <c:v>723705.4444444445</c:v>
                </c:pt>
                <c:pt idx="2">
                  <c:v>8905989.222222222</c:v>
                </c:pt>
                <c:pt idx="3">
                  <c:v>116778416.59999999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2-42DA-818F-ED0D533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53408"/>
        <c:axId val="803166304"/>
      </c:lineChart>
      <c:catAx>
        <c:axId val="8031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6304"/>
        <c:crosses val="autoZero"/>
        <c:auto val="1"/>
        <c:lblAlgn val="ctr"/>
        <c:lblOffset val="100"/>
        <c:noMultiLvlLbl val="0"/>
      </c:catAx>
      <c:valAx>
        <c:axId val="803166304"/>
        <c:scaling>
          <c:orientation val="minMax"/>
          <c:max val="1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trocas -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Quick!$E$41:$E$44</c:f>
              <c:numCache>
                <c:formatCode>General</c:formatCode>
                <c:ptCount val="4"/>
                <c:pt idx="0">
                  <c:v>2839.4444444444443</c:v>
                </c:pt>
                <c:pt idx="1">
                  <c:v>29437.888888888891</c:v>
                </c:pt>
                <c:pt idx="2">
                  <c:v>301567.33333333331</c:v>
                </c:pt>
                <c:pt idx="3">
                  <c:v>3142713.1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5-4437-8833-3A1F7039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760912"/>
        <c:axId val="1108762576"/>
      </c:lineChart>
      <c:catAx>
        <c:axId val="11087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62576"/>
        <c:crosses val="autoZero"/>
        <c:auto val="1"/>
        <c:lblAlgn val="ctr"/>
        <c:lblOffset val="100"/>
        <c:noMultiLvlLbl val="0"/>
      </c:catAx>
      <c:valAx>
        <c:axId val="1108762576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6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Quick!$L$41:$L$44</c:f>
              <c:numCache>
                <c:formatCode>General</c:formatCode>
                <c:ptCount val="4"/>
                <c:pt idx="0">
                  <c:v>5.2788888888888894E-4</c:v>
                </c:pt>
                <c:pt idx="1">
                  <c:v>6.2103333333333333E-3</c:v>
                </c:pt>
                <c:pt idx="2">
                  <c:v>7.2978333333333326E-2</c:v>
                </c:pt>
                <c:pt idx="3">
                  <c:v>0.93081900000000017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E-4ADE-95B7-E40D00E3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59495"/>
        <c:axId val="1589661527"/>
      </c:lineChart>
      <c:catAx>
        <c:axId val="2126459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61527"/>
        <c:crosses val="autoZero"/>
        <c:auto val="1"/>
        <c:lblAlgn val="ctr"/>
        <c:lblOffset val="100"/>
        <c:noMultiLvlLbl val="0"/>
      </c:catAx>
      <c:valAx>
        <c:axId val="158966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5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Quick!$M$41:$M$44</c:f>
              <c:numCache>
                <c:formatCode>General</c:formatCode>
                <c:ptCount val="4"/>
                <c:pt idx="0">
                  <c:v>65456.777777777781</c:v>
                </c:pt>
                <c:pt idx="1">
                  <c:v>848662.4444444445</c:v>
                </c:pt>
                <c:pt idx="2">
                  <c:v>10377295.222222222</c:v>
                </c:pt>
                <c:pt idx="3">
                  <c:v>136887298.19999999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5-4827-8BC9-F19178B0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51816"/>
        <c:axId val="1497373255"/>
      </c:lineChart>
      <c:catAx>
        <c:axId val="1713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73255"/>
        <c:crosses val="autoZero"/>
        <c:auto val="1"/>
        <c:lblAlgn val="ctr"/>
        <c:lblOffset val="100"/>
        <c:noMultiLvlLbl val="0"/>
      </c:catAx>
      <c:valAx>
        <c:axId val="149737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 -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Quick!$N$41:$N$44</c:f>
              <c:numCache>
                <c:formatCode>General</c:formatCode>
                <c:ptCount val="4"/>
                <c:pt idx="0">
                  <c:v>15847.777777777777</c:v>
                </c:pt>
                <c:pt idx="1">
                  <c:v>196722.11111111112</c:v>
                </c:pt>
                <c:pt idx="2">
                  <c:v>2351481.888888889</c:v>
                </c:pt>
                <c:pt idx="3">
                  <c:v>30269758.100000001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5-4B5D-A974-4DFFB5DB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1656"/>
        <c:axId val="193108328"/>
      </c:lineChart>
      <c:catAx>
        <c:axId val="6336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328"/>
        <c:crosses val="autoZero"/>
        <c:auto val="1"/>
        <c:lblAlgn val="ctr"/>
        <c:lblOffset val="100"/>
        <c:noMultiLvlLbl val="0"/>
      </c:catAx>
      <c:valAx>
        <c:axId val="193108328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Quick!$T$41:$T$44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Quick!$U$41:$U$44</c:f>
              <c:numCache>
                <c:formatCode>General</c:formatCode>
                <c:ptCount val="4"/>
                <c:pt idx="0">
                  <c:v>1.6777777777777776E-4</c:v>
                </c:pt>
                <c:pt idx="1">
                  <c:v>2.0162222222222222E-3</c:v>
                </c:pt>
                <c:pt idx="2">
                  <c:v>2.4710999999999997E-2</c:v>
                </c:pt>
                <c:pt idx="3">
                  <c:v>0.32282089999999997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B-41FE-82EF-65011064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06055"/>
        <c:axId val="1797010311"/>
      </c:lineChart>
      <c:catAx>
        <c:axId val="163200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10311"/>
        <c:crosses val="autoZero"/>
        <c:auto val="1"/>
        <c:lblAlgn val="ctr"/>
        <c:lblOffset val="100"/>
        <c:noMultiLvlLbl val="0"/>
      </c:catAx>
      <c:valAx>
        <c:axId val="1797010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0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Quick!$T$41:$T$44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Quick!$V$41:$V$44</c:f>
              <c:numCache>
                <c:formatCode>General</c:formatCode>
                <c:ptCount val="4"/>
                <c:pt idx="0">
                  <c:v>53095.111111111109</c:v>
                </c:pt>
                <c:pt idx="1">
                  <c:v>698720</c:v>
                </c:pt>
                <c:pt idx="2">
                  <c:v>8656006.666666666</c:v>
                </c:pt>
                <c:pt idx="3">
                  <c:v>114028437.59999999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E-497F-8BA9-2A97F4E5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06055"/>
        <c:axId val="1797010311"/>
      </c:lineChart>
      <c:catAx>
        <c:axId val="163200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10311"/>
        <c:crosses val="autoZero"/>
        <c:auto val="1"/>
        <c:lblAlgn val="ctr"/>
        <c:lblOffset val="100"/>
        <c:noMultiLvlLbl val="0"/>
      </c:catAx>
      <c:valAx>
        <c:axId val="179701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0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-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Quick!$T$41:$T$44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Quick!$W$41:$W$44</c:f>
              <c:numCache>
                <c:formatCode>General</c:formatCode>
                <c:ptCount val="4"/>
                <c:pt idx="0">
                  <c:v>5338.8888888888887</c:v>
                </c:pt>
                <c:pt idx="1">
                  <c:v>54437.555555555555</c:v>
                </c:pt>
                <c:pt idx="2">
                  <c:v>551566.66666666663</c:v>
                </c:pt>
                <c:pt idx="3">
                  <c:v>5892712.5999999996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F-4BA4-9052-3F6FB4D2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06055"/>
        <c:axId val="1797010311"/>
      </c:lineChart>
      <c:catAx>
        <c:axId val="163200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10311"/>
        <c:crosses val="autoZero"/>
        <c:auto val="1"/>
        <c:lblAlgn val="ctr"/>
        <c:lblOffset val="100"/>
        <c:noMultiLvlLbl val="0"/>
      </c:catAx>
      <c:valAx>
        <c:axId val="1797010311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0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bubble!$B$32:$B$35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bubble!$N$32:$N$35</c:f>
              <c:numCache>
                <c:formatCode>General</c:formatCode>
                <c:ptCount val="4"/>
                <c:pt idx="0">
                  <c:v>57575843803.14286</c:v>
                </c:pt>
                <c:pt idx="1">
                  <c:v>41728765202.85714</c:v>
                </c:pt>
                <c:pt idx="2">
                  <c:v>30047152269.142857</c:v>
                </c:pt>
                <c:pt idx="3">
                  <c:v>104836864419.33333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9-490C-A735-4778BAF8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15400"/>
        <c:axId val="193207256"/>
      </c:lineChart>
      <c:catAx>
        <c:axId val="633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256"/>
        <c:crosses val="autoZero"/>
        <c:auto val="1"/>
        <c:lblAlgn val="ctr"/>
        <c:lblOffset val="100"/>
        <c:noMultiLvlLbl val="0"/>
      </c:catAx>
      <c:valAx>
        <c:axId val="193207256"/>
        <c:scaling>
          <c:orientation val="minMax"/>
          <c:max val="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1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comb!$M$41:$M$44</c:f>
              <c:numCache>
                <c:formatCode>General</c:formatCode>
                <c:ptCount val="4"/>
                <c:pt idx="0">
                  <c:v>29685.777777777777</c:v>
                </c:pt>
                <c:pt idx="1">
                  <c:v>391788.66666666669</c:v>
                </c:pt>
                <c:pt idx="2">
                  <c:v>4888451.777777778</c:v>
                </c:pt>
                <c:pt idx="3">
                  <c:v>64462787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F-436D-AFE0-1FA26C2F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comb!$L$41:$L$44</c:f>
              <c:numCache>
                <c:formatCode>General</c:formatCode>
                <c:ptCount val="4"/>
                <c:pt idx="0">
                  <c:v>6.198888888888889E-4</c:v>
                </c:pt>
                <c:pt idx="1">
                  <c:v>8.2648888888888876E-3</c:v>
                </c:pt>
                <c:pt idx="2">
                  <c:v>0.10351033333333334</c:v>
                </c:pt>
                <c:pt idx="3">
                  <c:v>1.7940414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E-4680-8C24-7FA8AB95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07175"/>
        <c:axId val="68222440"/>
      </c:lineChart>
      <c:catAx>
        <c:axId val="85250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2440"/>
        <c:crosses val="autoZero"/>
        <c:auto val="1"/>
        <c:lblAlgn val="ctr"/>
        <c:lblOffset val="100"/>
        <c:noMultiLvlLbl val="0"/>
      </c:catAx>
      <c:valAx>
        <c:axId val="682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comb!$K$41:$K$44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comb!$N$41:$N$44</c:f>
              <c:numCache>
                <c:formatCode>General</c:formatCode>
                <c:ptCount val="4"/>
                <c:pt idx="0">
                  <c:v>29654.111111111109</c:v>
                </c:pt>
                <c:pt idx="1">
                  <c:v>391746.22222222225</c:v>
                </c:pt>
                <c:pt idx="2">
                  <c:v>4888398.444444444</c:v>
                </c:pt>
                <c:pt idx="3">
                  <c:v>64462691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D5C-B4FD-10FF0838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Execuçâo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comb!$B$41:$B$44</c:f>
              <c:strCache>
                <c:ptCount val="4"/>
                <c:pt idx="0">
                  <c:v>[1k,10k[</c:v>
                </c:pt>
                <c:pt idx="1">
                  <c:v>[10k,100k[</c:v>
                </c:pt>
                <c:pt idx="2">
                  <c:v>[100k,1M[</c:v>
                </c:pt>
                <c:pt idx="3">
                  <c:v>[1M,10M]</c:v>
                </c:pt>
              </c:strCache>
            </c:strRef>
          </c:cat>
          <c:val>
            <c:numRef>
              <c:f>comb!$C$41:$C$44</c:f>
              <c:numCache>
                <c:formatCode>General</c:formatCode>
                <c:ptCount val="4"/>
                <c:pt idx="0">
                  <c:v>2.1355555555555556E-4</c:v>
                </c:pt>
                <c:pt idx="1">
                  <c:v>2.8087777777777777E-3</c:v>
                </c:pt>
                <c:pt idx="2">
                  <c:v>3.5441888888888891E-2</c:v>
                </c:pt>
                <c:pt idx="3">
                  <c:v>0.47114060000000002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A-4CA5-8B48-92F54F78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32103"/>
        <c:axId val="1420299000"/>
      </c:lineChart>
      <c:catAx>
        <c:axId val="199873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000"/>
        <c:crosses val="autoZero"/>
        <c:auto val="1"/>
        <c:lblAlgn val="ctr"/>
        <c:lblOffset val="100"/>
        <c:noMultiLvlLbl val="0"/>
      </c:catAx>
      <c:valAx>
        <c:axId val="1420299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3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35</xdr:row>
      <xdr:rowOff>171450</xdr:rowOff>
    </xdr:from>
    <xdr:to>
      <xdr:col>7</xdr:col>
      <xdr:colOff>0</xdr:colOff>
      <xdr:row>47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8162F-3498-EC25-947E-7D3BB99C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9525</xdr:colOff>
      <xdr:row>59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705601-A587-48CD-8998-992965A55462}"/>
            </a:ext>
            <a:ext uri="{147F2762-F138-4A5C-976F-8EAC2B608ADB}">
              <a16:predDERef xmlns:a16="http://schemas.microsoft.com/office/drawing/2014/main" pred="{F5C8162F-3498-EC25-947E-7D3BB99CF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76200</xdr:colOff>
      <xdr:row>47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EBE63B-358F-40CE-93DB-775D334BC47B}"/>
            </a:ext>
            <a:ext uri="{147F2762-F138-4A5C-976F-8EAC2B608ADB}">
              <a16:predDERef xmlns:a16="http://schemas.microsoft.com/office/drawing/2014/main" pred="{BD705601-A587-48CD-8998-992965A55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19</xdr:col>
      <xdr:colOff>76200</xdr:colOff>
      <xdr:row>59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05CDB9-74A2-4CFA-94E1-2799A08A8A05}"/>
            </a:ext>
            <a:ext uri="{147F2762-F138-4A5C-976F-8EAC2B608ADB}">
              <a16:predDERef xmlns:a16="http://schemas.microsoft.com/office/drawing/2014/main" pred="{42EBE63B-358F-40CE-93DB-775D334BC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19</xdr:col>
      <xdr:colOff>76200</xdr:colOff>
      <xdr:row>71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6E9088-0778-4B4C-A7BF-0E63216A3219}"/>
            </a:ext>
            <a:ext uri="{147F2762-F138-4A5C-976F-8EAC2B608ADB}">
              <a16:predDERef xmlns:a16="http://schemas.microsoft.com/office/drawing/2014/main" pred="{7B05CDB9-74A2-4CFA-94E1-2799A08A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59</xdr:row>
      <xdr:rowOff>180975</xdr:rowOff>
    </xdr:from>
    <xdr:to>
      <xdr:col>17</xdr:col>
      <xdr:colOff>276225</xdr:colOff>
      <xdr:row>74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9AACD3-7B32-CC0A-9433-C9E0A08E8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44</xdr:row>
      <xdr:rowOff>161925</xdr:rowOff>
    </xdr:from>
    <xdr:to>
      <xdr:col>17</xdr:col>
      <xdr:colOff>285750</xdr:colOff>
      <xdr:row>59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72A4D4-3162-4FD2-2A66-8FDDC3B74E9A}"/>
            </a:ext>
            <a:ext uri="{147F2762-F138-4A5C-976F-8EAC2B608ADB}">
              <a16:predDERef xmlns:a16="http://schemas.microsoft.com/office/drawing/2014/main" pred="{AA9AACD3-7B32-CC0A-9433-C9E0A08E8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75</xdr:row>
      <xdr:rowOff>180975</xdr:rowOff>
    </xdr:from>
    <xdr:to>
      <xdr:col>17</xdr:col>
      <xdr:colOff>285750</xdr:colOff>
      <xdr:row>90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7E6DA-2CA2-40AE-A586-4EB3A46DB6EB}"/>
            </a:ext>
            <a:ext uri="{147F2762-F138-4A5C-976F-8EAC2B608ADB}">
              <a16:predDERef xmlns:a16="http://schemas.microsoft.com/office/drawing/2014/main" pred="{3D72A4D4-3162-4FD2-2A66-8FDDC3B74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304800</xdr:colOff>
      <xdr:row>59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18A644-0194-4189-814C-F470F002C17C}"/>
            </a:ext>
            <a:ext uri="{147F2762-F138-4A5C-976F-8EAC2B608ADB}">
              <a16:predDERef xmlns:a16="http://schemas.microsoft.com/office/drawing/2014/main" pred="{A677E6DA-2CA2-40AE-A586-4EB3A46D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304800</xdr:colOff>
      <xdr:row>74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D31413-D744-4AC5-8CEA-2F8D898D47AE}"/>
            </a:ext>
            <a:ext uri="{147F2762-F138-4A5C-976F-8EAC2B608ADB}">
              <a16:predDERef xmlns:a16="http://schemas.microsoft.com/office/drawing/2014/main" pred="{0618A644-0194-4189-814C-F470F002C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304800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005463-F8CC-4892-A843-2D6FC77CFC24}"/>
            </a:ext>
            <a:ext uri="{147F2762-F138-4A5C-976F-8EAC2B608ADB}">
              <a16:predDERef xmlns:a16="http://schemas.microsoft.com/office/drawing/2014/main" pred="{17D31413-D744-4AC5-8CEA-2F8D898D4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581025</xdr:colOff>
      <xdr:row>44</xdr:row>
      <xdr:rowOff>180975</xdr:rowOff>
    </xdr:from>
    <xdr:to>
      <xdr:col>26</xdr:col>
      <xdr:colOff>276225</xdr:colOff>
      <xdr:row>59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DB6DEB-B759-451B-99F6-86375923EBA2}"/>
            </a:ext>
            <a:ext uri="{147F2762-F138-4A5C-976F-8EAC2B608ADB}">
              <a16:predDERef xmlns:a16="http://schemas.microsoft.com/office/drawing/2014/main" pred="{7E005463-F8CC-4892-A843-2D6FC77CF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26</xdr:col>
      <xdr:colOff>304800</xdr:colOff>
      <xdr:row>74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CCAB07-D245-4183-8CE0-D711BD162C2A}"/>
            </a:ext>
            <a:ext uri="{147F2762-F138-4A5C-976F-8EAC2B608ADB}">
              <a16:predDERef xmlns:a16="http://schemas.microsoft.com/office/drawing/2014/main" pred="{86DB6DEB-B759-451B-99F6-86375923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75</xdr:row>
      <xdr:rowOff>0</xdr:rowOff>
    </xdr:from>
    <xdr:to>
      <xdr:col>26</xdr:col>
      <xdr:colOff>304800</xdr:colOff>
      <xdr:row>89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281E2C-6C80-41E2-A6CA-17918AF8DAAF}"/>
            </a:ext>
            <a:ext uri="{147F2762-F138-4A5C-976F-8EAC2B608ADB}">
              <a16:predDERef xmlns:a16="http://schemas.microsoft.com/office/drawing/2014/main" pred="{24CCAB07-D245-4183-8CE0-D711BD162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35</xdr:row>
      <xdr:rowOff>180975</xdr:rowOff>
    </xdr:from>
    <xdr:to>
      <xdr:col>7</xdr:col>
      <xdr:colOff>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F5D2C-BACA-FBDA-E4B0-01C6D737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16</xdr:col>
      <xdr:colOff>9525</xdr:colOff>
      <xdr:row>48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AB10F-EF67-42D3-B153-FDBE6C0DC6CA}"/>
            </a:ext>
            <a:ext uri="{147F2762-F138-4A5C-976F-8EAC2B608ADB}">
              <a16:predDERef xmlns:a16="http://schemas.microsoft.com/office/drawing/2014/main" pred="{F4BF5D2C-BACA-FBDA-E4B0-01C6D7371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25</xdr:col>
      <xdr:colOff>9525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01A18-3BE5-4EDF-8611-BF9D2F835DF3}"/>
            </a:ext>
            <a:ext uri="{147F2762-F138-4A5C-976F-8EAC2B608ADB}">
              <a16:predDERef xmlns:a16="http://schemas.microsoft.com/office/drawing/2014/main" pred="{583AB10F-EF67-42D3-B153-FDBE6C0DC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9525</xdr:colOff>
      <xdr:row>60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51FD0-356E-497D-927D-A3E22657AFDB}"/>
            </a:ext>
            <a:ext uri="{147F2762-F138-4A5C-976F-8EAC2B608ADB}">
              <a16:predDERef xmlns:a16="http://schemas.microsoft.com/office/drawing/2014/main" pred="{52F01A18-3BE5-4EDF-8611-BF9D2F83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16</xdr:col>
      <xdr:colOff>9525</xdr:colOff>
      <xdr:row>60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89D142-A375-4843-8FBB-D8C2EB019908}"/>
            </a:ext>
            <a:ext uri="{147F2762-F138-4A5C-976F-8EAC2B608ADB}">
              <a16:predDERef xmlns:a16="http://schemas.microsoft.com/office/drawing/2014/main" pred="{0EF51FD0-356E-497D-927D-A3E22657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25</xdr:col>
      <xdr:colOff>9525</xdr:colOff>
      <xdr:row>60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F6425F-3816-4463-9A18-7950AAA615F3}"/>
            </a:ext>
            <a:ext uri="{147F2762-F138-4A5C-976F-8EAC2B608ADB}">
              <a16:predDERef xmlns:a16="http://schemas.microsoft.com/office/drawing/2014/main" pred="{3089D142-A375-4843-8FBB-D8C2EB019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9525</xdr:colOff>
      <xdr:row>72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AD790-B727-41C7-B284-A98FF4A87361}"/>
            </a:ext>
            <a:ext uri="{147F2762-F138-4A5C-976F-8EAC2B608ADB}">
              <a16:predDERef xmlns:a16="http://schemas.microsoft.com/office/drawing/2014/main" pred="{9BF6425F-3816-4463-9A18-7950AAA61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16</xdr:col>
      <xdr:colOff>9525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1DAB7D-2293-4AFF-A400-DEBA71852660}"/>
            </a:ext>
            <a:ext uri="{147F2762-F138-4A5C-976F-8EAC2B608ADB}">
              <a16:predDERef xmlns:a16="http://schemas.microsoft.com/office/drawing/2014/main" pred="{A74AD790-B727-41C7-B284-A98FF4A8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25</xdr:col>
      <xdr:colOff>9525</xdr:colOff>
      <xdr:row>72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97965E-4388-46BA-8246-6139E4B7FB5B}"/>
            </a:ext>
            <a:ext uri="{147F2762-F138-4A5C-976F-8EAC2B608ADB}">
              <a16:predDERef xmlns:a16="http://schemas.microsoft.com/office/drawing/2014/main" pred="{FA1DAB7D-2293-4AFF-A400-DEBA7185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4762</xdr:rowOff>
    </xdr:from>
    <xdr:to>
      <xdr:col>6</xdr:col>
      <xdr:colOff>9525</xdr:colOff>
      <xdr:row>53</xdr:row>
      <xdr:rowOff>28575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EE2036F-D49A-D733-D279-45DECA3B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53</xdr:row>
      <xdr:rowOff>185737</xdr:rowOff>
    </xdr:from>
    <xdr:to>
      <xdr:col>5</xdr:col>
      <xdr:colOff>609600</xdr:colOff>
      <xdr:row>68</xdr:row>
      <xdr:rowOff>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B71C6C72-2C94-6AFD-63D4-4A1D5C7DD662}"/>
            </a:ext>
            <a:ext uri="{147F2762-F138-4A5C-976F-8EAC2B608ADB}">
              <a16:predDERef xmlns:a16="http://schemas.microsoft.com/office/drawing/2014/main" pred="{EEE2036F-D49A-D733-D279-45DECA3B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4761</xdr:rowOff>
    </xdr:from>
    <xdr:to>
      <xdr:col>6</xdr:col>
      <xdr:colOff>0</xdr:colOff>
      <xdr:row>54</xdr:row>
      <xdr:rowOff>9524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83B379F-43A0-A765-BC0C-D565D62B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5</xdr:col>
      <xdr:colOff>619124</xdr:colOff>
      <xdr:row>69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669A5E-3B00-3AEA-5D35-06341D904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14286</xdr:rowOff>
    </xdr:from>
    <xdr:to>
      <xdr:col>7</xdr:col>
      <xdr:colOff>9525</xdr:colOff>
      <xdr:row>53</xdr:row>
      <xdr:rowOff>9525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521DD92-DF5F-D5F8-EC84-422FAD7C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185737</xdr:rowOff>
    </xdr:from>
    <xdr:to>
      <xdr:col>7</xdr:col>
      <xdr:colOff>0</xdr:colOff>
      <xdr:row>69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DF78B9-C379-5491-F40F-CD4FBBC3B361}"/>
            </a:ext>
            <a:ext uri="{147F2762-F138-4A5C-976F-8EAC2B608ADB}">
              <a16:predDERef xmlns:a16="http://schemas.microsoft.com/office/drawing/2014/main" pred="{6521DD92-DF5F-D5F8-EC84-422FAD7C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7</xdr:col>
      <xdr:colOff>0</xdr:colOff>
      <xdr:row>56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EEBEA-87DD-0A12-6C27-5AEC2A9A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68</xdr:row>
      <xdr:rowOff>171450</xdr:rowOff>
    </xdr:from>
    <xdr:to>
      <xdr:col>6</xdr:col>
      <xdr:colOff>600075</xdr:colOff>
      <xdr:row>80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E0F6D-5292-4C0A-A7CE-C543088C6293}"/>
            </a:ext>
            <a:ext uri="{147F2762-F138-4A5C-976F-8EAC2B608ADB}">
              <a16:predDERef xmlns:a16="http://schemas.microsoft.com/office/drawing/2014/main" pred="{B09EEBEA-87DD-0A12-6C27-5AEC2A9A5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57</xdr:row>
      <xdr:rowOff>0</xdr:rowOff>
    </xdr:from>
    <xdr:to>
      <xdr:col>6</xdr:col>
      <xdr:colOff>590550</xdr:colOff>
      <xdr:row>68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FED97-06CB-4158-98AD-DAFF6DEE86A0}"/>
            </a:ext>
            <a:ext uri="{147F2762-F138-4A5C-976F-8EAC2B608ADB}">
              <a16:predDERef xmlns:a16="http://schemas.microsoft.com/office/drawing/2014/main" pred="{B39E0F6D-5292-4C0A-A7CE-C543088C6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44</xdr:row>
      <xdr:rowOff>171450</xdr:rowOff>
    </xdr:from>
    <xdr:to>
      <xdr:col>16</xdr:col>
      <xdr:colOff>19050</xdr:colOff>
      <xdr:row>56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BA7631-C8CC-5AC7-676A-64321DECEF5E}"/>
            </a:ext>
            <a:ext uri="{147F2762-F138-4A5C-976F-8EAC2B608ADB}">
              <a16:predDERef xmlns:a16="http://schemas.microsoft.com/office/drawing/2014/main" pred="{69FFED97-06CB-4158-98AD-DAFF6DEE8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16</xdr:col>
      <xdr:colOff>28575</xdr:colOff>
      <xdr:row>69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4BE37-38E7-43CF-9285-413C2AAE4F88}"/>
            </a:ext>
            <a:ext uri="{147F2762-F138-4A5C-976F-8EAC2B608ADB}">
              <a16:predDERef xmlns:a16="http://schemas.microsoft.com/office/drawing/2014/main" pred="{17BA7631-C8CC-5AC7-676A-64321DEC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16</xdr:col>
      <xdr:colOff>28575</xdr:colOff>
      <xdr:row>81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E2759-2280-4889-AC01-856D6ED27FCE}"/>
            </a:ext>
            <a:ext uri="{147F2762-F138-4A5C-976F-8EAC2B608ADB}">
              <a16:predDERef xmlns:a16="http://schemas.microsoft.com/office/drawing/2014/main" pred="{D404BE37-38E7-43CF-9285-413C2AAE4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25</xdr:col>
      <xdr:colOff>28575</xdr:colOff>
      <xdr:row>57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3EF57B-35BD-4BA7-BE03-C8E8C993B845}"/>
            </a:ext>
            <a:ext uri="{147F2762-F138-4A5C-976F-8EAC2B608ADB}">
              <a16:predDERef xmlns:a16="http://schemas.microsoft.com/office/drawing/2014/main" pred="{D01E2759-2280-4889-AC01-856D6ED27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25</xdr:col>
      <xdr:colOff>28575</xdr:colOff>
      <xdr:row>69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3AC15C-6196-4C3A-B276-8DDCC05D5AF9}"/>
            </a:ext>
            <a:ext uri="{147F2762-F138-4A5C-976F-8EAC2B608ADB}">
              <a16:predDERef xmlns:a16="http://schemas.microsoft.com/office/drawing/2014/main" pred="{873EF57B-35BD-4BA7-BE03-C8E8C993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25</xdr:col>
      <xdr:colOff>28575</xdr:colOff>
      <xdr:row>81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1C624A-0395-4ECA-B09B-5FCD9455B575}"/>
            </a:ext>
            <a:ext uri="{147F2762-F138-4A5C-976F-8EAC2B608ADB}">
              <a16:predDERef xmlns:a16="http://schemas.microsoft.com/office/drawing/2014/main" pred="{873AC15C-6196-4C3A-B276-8DDCC05D5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44</xdr:row>
      <xdr:rowOff>176212</xdr:rowOff>
    </xdr:from>
    <xdr:to>
      <xdr:col>7</xdr:col>
      <xdr:colOff>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4F87A0-D295-CA39-4FCF-F79A6C13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56</xdr:row>
      <xdr:rowOff>4762</xdr:rowOff>
    </xdr:from>
    <xdr:to>
      <xdr:col>7</xdr:col>
      <xdr:colOff>9525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A1FEF3-206E-9695-21BA-F57C566E3E56}"/>
            </a:ext>
            <a:ext uri="{147F2762-F138-4A5C-976F-8EAC2B608ADB}">
              <a16:predDERef xmlns:a16="http://schemas.microsoft.com/office/drawing/2014/main" pred="{7B4F87A0-D295-CA39-4FCF-F79A6C13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67</xdr:row>
      <xdr:rowOff>14287</xdr:rowOff>
    </xdr:from>
    <xdr:to>
      <xdr:col>7</xdr:col>
      <xdr:colOff>9525</xdr:colOff>
      <xdr:row>78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4BE15-9D0A-28EB-E8D2-C68F15DE70A0}"/>
            </a:ext>
            <a:ext uri="{147F2762-F138-4A5C-976F-8EAC2B608ADB}">
              <a16:predDERef xmlns:a16="http://schemas.microsoft.com/office/drawing/2014/main" pred="{D1A1FEF3-206E-9695-21BA-F57C566E3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45</xdr:row>
      <xdr:rowOff>0</xdr:rowOff>
    </xdr:from>
    <xdr:to>
      <xdr:col>15</xdr:col>
      <xdr:colOff>600075</xdr:colOff>
      <xdr:row>55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070FA-E0EA-514F-8238-91EE16EEB7F3}"/>
            </a:ext>
            <a:ext uri="{147F2762-F138-4A5C-976F-8EAC2B608ADB}">
              <a16:predDERef xmlns:a16="http://schemas.microsoft.com/office/drawing/2014/main" pred="{9744BE15-9D0A-28EB-E8D2-C68F15DE7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15</xdr:col>
      <xdr:colOff>600075</xdr:colOff>
      <xdr:row>66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4A180-0974-8740-574B-1C50A79636B7}"/>
            </a:ext>
            <a:ext uri="{147F2762-F138-4A5C-976F-8EAC2B608ADB}">
              <a16:predDERef xmlns:a16="http://schemas.microsoft.com/office/drawing/2014/main" pred="{012070FA-E0EA-514F-8238-91EE16EEB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600075</xdr:colOff>
      <xdr:row>67</xdr:row>
      <xdr:rowOff>0</xdr:rowOff>
    </xdr:from>
    <xdr:to>
      <xdr:col>16</xdr:col>
      <xdr:colOff>0</xdr:colOff>
      <xdr:row>78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C520FF-2DA3-134D-5248-BFFC6197192A}"/>
            </a:ext>
            <a:ext uri="{147F2762-F138-4A5C-976F-8EAC2B608ADB}">
              <a16:predDERef xmlns:a16="http://schemas.microsoft.com/office/drawing/2014/main" pred="{1B54A180-0974-8740-574B-1C50A796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600075</xdr:colOff>
      <xdr:row>44</xdr:row>
      <xdr:rowOff>180975</xdr:rowOff>
    </xdr:from>
    <xdr:to>
      <xdr:col>24</xdr:col>
      <xdr:colOff>600075</xdr:colOff>
      <xdr:row>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CF41AD-ED85-6DE4-2205-4F6D2F071C14}"/>
            </a:ext>
            <a:ext uri="{147F2762-F138-4A5C-976F-8EAC2B608ADB}">
              <a16:predDERef xmlns:a16="http://schemas.microsoft.com/office/drawing/2014/main" pred="{47C520FF-2DA3-134D-5248-BFFC6197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600075</xdr:colOff>
      <xdr:row>55</xdr:row>
      <xdr:rowOff>76200</xdr:rowOff>
    </xdr:from>
    <xdr:to>
      <xdr:col>24</xdr:col>
      <xdr:colOff>600075</xdr:colOff>
      <xdr:row>65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C79023-8EF9-4D04-9F71-4D4F6AA18A34}"/>
            </a:ext>
            <a:ext uri="{147F2762-F138-4A5C-976F-8EAC2B608ADB}">
              <a16:predDERef xmlns:a16="http://schemas.microsoft.com/office/drawing/2014/main" pred="{EECF41AD-ED85-6DE4-2205-4F6D2F07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65</xdr:row>
      <xdr:rowOff>171450</xdr:rowOff>
    </xdr:from>
    <xdr:to>
      <xdr:col>25</xdr:col>
      <xdr:colOff>0</xdr:colOff>
      <xdr:row>76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034651-9AB1-4321-8E33-8B6347B40329}"/>
            </a:ext>
            <a:ext uri="{147F2762-F138-4A5C-976F-8EAC2B608ADB}">
              <a16:predDERef xmlns:a16="http://schemas.microsoft.com/office/drawing/2014/main" pred="{21C79023-8EF9-4D04-9F71-4D4F6AA1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8126-D8B1-4D23-B9BB-06D47E462F1E}">
  <dimension ref="A1:O35"/>
  <sheetViews>
    <sheetView topLeftCell="A6" workbookViewId="0">
      <selection activeCell="D5" sqref="D5"/>
    </sheetView>
  </sheetViews>
  <sheetFormatPr defaultRowHeight="15"/>
  <cols>
    <col min="3" max="3" width="13.7109375" customWidth="1"/>
    <col min="4" max="4" width="33" customWidth="1"/>
    <col min="13" max="13" width="23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>
      <c r="A2">
        <v>1000</v>
      </c>
      <c r="B2" t="s">
        <v>6</v>
      </c>
      <c r="C2" t="s">
        <v>7</v>
      </c>
      <c r="D2">
        <v>2.5469999999999998E-3</v>
      </c>
      <c r="E2">
        <v>499500</v>
      </c>
      <c r="F2">
        <v>0</v>
      </c>
      <c r="J2" s="4">
        <v>1000</v>
      </c>
      <c r="K2" s="4" t="s">
        <v>6</v>
      </c>
      <c r="L2" s="4" t="s">
        <v>8</v>
      </c>
      <c r="M2" s="4">
        <v>2.0560000000000001E-3</v>
      </c>
      <c r="N2" s="4">
        <v>499500</v>
      </c>
      <c r="O2" s="4">
        <v>482640</v>
      </c>
    </row>
    <row r="3" spans="1:15">
      <c r="A3">
        <v>10000</v>
      </c>
      <c r="B3" t="s">
        <v>6</v>
      </c>
      <c r="C3" t="s">
        <v>7</v>
      </c>
      <c r="D3">
        <v>0.13955999999999999</v>
      </c>
      <c r="E3">
        <v>49995000</v>
      </c>
      <c r="F3">
        <v>0</v>
      </c>
      <c r="J3" s="4">
        <v>10000</v>
      </c>
      <c r="K3" s="4" t="s">
        <v>6</v>
      </c>
      <c r="L3" s="4" t="s">
        <v>8</v>
      </c>
      <c r="M3" s="4">
        <v>0.240892</v>
      </c>
      <c r="N3" s="4">
        <v>49995000</v>
      </c>
      <c r="O3" s="4">
        <v>49717104</v>
      </c>
    </row>
    <row r="4" spans="1:15">
      <c r="A4">
        <v>100000</v>
      </c>
      <c r="B4" t="s">
        <v>6</v>
      </c>
      <c r="C4" t="s">
        <v>7</v>
      </c>
      <c r="D4">
        <v>13.404971</v>
      </c>
      <c r="E4">
        <v>4999950000</v>
      </c>
      <c r="F4">
        <v>0</v>
      </c>
      <c r="J4" s="4">
        <v>100000</v>
      </c>
      <c r="K4" s="4" t="s">
        <v>6</v>
      </c>
      <c r="L4" s="4" t="s">
        <v>8</v>
      </c>
      <c r="M4" s="4">
        <v>32.507460000000002</v>
      </c>
      <c r="N4" s="4">
        <v>5000000000</v>
      </c>
      <c r="O4" s="4">
        <v>5000000000</v>
      </c>
    </row>
    <row r="5" spans="1:15">
      <c r="A5">
        <v>1000000</v>
      </c>
      <c r="B5" t="s">
        <v>6</v>
      </c>
      <c r="C5" t="s">
        <v>7</v>
      </c>
      <c r="D5">
        <v>1338.4460489999999</v>
      </c>
      <c r="E5">
        <v>499999500000</v>
      </c>
      <c r="F5">
        <v>0</v>
      </c>
      <c r="J5" s="4">
        <v>1000000</v>
      </c>
      <c r="K5" s="4" t="s">
        <v>6</v>
      </c>
      <c r="L5" s="4" t="s">
        <v>8</v>
      </c>
      <c r="M5" s="4">
        <v>3339.011</v>
      </c>
      <c r="N5" s="4">
        <v>500000000000</v>
      </c>
      <c r="O5" s="4">
        <v>500000000000</v>
      </c>
    </row>
    <row r="6" spans="1:15">
      <c r="A6">
        <v>2000</v>
      </c>
      <c r="B6" t="s">
        <v>6</v>
      </c>
      <c r="C6" t="s">
        <v>7</v>
      </c>
      <c r="D6">
        <v>5.339E-3</v>
      </c>
      <c r="E6">
        <v>1999000</v>
      </c>
      <c r="F6">
        <v>0</v>
      </c>
      <c r="J6" s="4">
        <v>2000</v>
      </c>
      <c r="K6" s="4" t="s">
        <v>6</v>
      </c>
      <c r="L6" s="4" t="s">
        <v>8</v>
      </c>
      <c r="M6" s="4">
        <v>8.3230000000000005E-3</v>
      </c>
      <c r="N6" s="4">
        <v>1999000</v>
      </c>
      <c r="O6" s="4">
        <v>2046226</v>
      </c>
    </row>
    <row r="7" spans="1:15">
      <c r="A7">
        <v>20000</v>
      </c>
      <c r="B7" t="s">
        <v>6</v>
      </c>
      <c r="C7" t="s">
        <v>7</v>
      </c>
      <c r="D7">
        <v>0.53504799999999997</v>
      </c>
      <c r="E7">
        <v>199990000</v>
      </c>
      <c r="F7">
        <v>0</v>
      </c>
      <c r="J7" s="4">
        <v>20000</v>
      </c>
      <c r="K7" s="4" t="s">
        <v>6</v>
      </c>
      <c r="L7" s="4" t="s">
        <v>8</v>
      </c>
      <c r="M7" s="4">
        <v>1.1592089999999999</v>
      </c>
      <c r="N7" s="4">
        <v>200000000</v>
      </c>
      <c r="O7" s="4">
        <v>199000000</v>
      </c>
    </row>
    <row r="8" spans="1:15">
      <c r="A8">
        <v>200000</v>
      </c>
      <c r="B8" t="s">
        <v>6</v>
      </c>
      <c r="C8" t="s">
        <v>7</v>
      </c>
      <c r="D8">
        <v>53.518478000000002</v>
      </c>
      <c r="E8">
        <v>19999900000</v>
      </c>
      <c r="F8">
        <v>0</v>
      </c>
      <c r="J8" s="4">
        <v>200000</v>
      </c>
      <c r="K8" s="4" t="s">
        <v>6</v>
      </c>
      <c r="L8" s="4" t="s">
        <v>8</v>
      </c>
      <c r="M8" s="4">
        <v>132.48220000000001</v>
      </c>
      <c r="N8" s="4">
        <v>20000000000</v>
      </c>
      <c r="O8" s="4">
        <v>20000000000</v>
      </c>
    </row>
    <row r="9" spans="1:15">
      <c r="A9">
        <v>3000</v>
      </c>
      <c r="B9" t="s">
        <v>6</v>
      </c>
      <c r="C9" t="s">
        <v>7</v>
      </c>
      <c r="D9">
        <v>1.2036E-2</v>
      </c>
      <c r="E9">
        <v>4498500</v>
      </c>
      <c r="F9">
        <v>0</v>
      </c>
      <c r="J9" s="4">
        <v>3000</v>
      </c>
      <c r="K9" s="4" t="s">
        <v>6</v>
      </c>
      <c r="L9" s="4" t="s">
        <v>8</v>
      </c>
      <c r="M9" s="4">
        <v>1.8482999999999999E-2</v>
      </c>
      <c r="N9" s="4">
        <v>4498500</v>
      </c>
      <c r="O9" s="4">
        <v>4529832</v>
      </c>
    </row>
    <row r="10" spans="1:15">
      <c r="A10">
        <v>30000</v>
      </c>
      <c r="B10" t="s">
        <v>6</v>
      </c>
      <c r="C10" t="s">
        <v>7</v>
      </c>
      <c r="D10">
        <v>1.202644</v>
      </c>
      <c r="E10">
        <v>449985000</v>
      </c>
      <c r="F10">
        <v>0</v>
      </c>
      <c r="J10" s="4">
        <v>30000</v>
      </c>
      <c r="K10" s="4" t="s">
        <v>6</v>
      </c>
      <c r="L10" s="4" t="s">
        <v>8</v>
      </c>
      <c r="M10" s="4">
        <v>2.7514080000000001</v>
      </c>
      <c r="N10" s="4">
        <v>450000000</v>
      </c>
      <c r="O10" s="4">
        <v>450000000</v>
      </c>
    </row>
    <row r="11" spans="1:15">
      <c r="A11">
        <v>300000</v>
      </c>
      <c r="B11" t="s">
        <v>6</v>
      </c>
      <c r="C11" t="s">
        <v>7</v>
      </c>
      <c r="D11">
        <v>120.42977</v>
      </c>
      <c r="E11">
        <v>44999850000</v>
      </c>
      <c r="F11">
        <v>0</v>
      </c>
      <c r="J11" s="4">
        <v>300000</v>
      </c>
      <c r="K11" s="4" t="s">
        <v>6</v>
      </c>
      <c r="L11" s="4" t="s">
        <v>8</v>
      </c>
      <c r="M11" s="4">
        <v>299.83269999999999</v>
      </c>
      <c r="N11" s="4">
        <v>45000000000</v>
      </c>
      <c r="O11" s="4">
        <v>45000000000</v>
      </c>
    </row>
    <row r="12" spans="1:15">
      <c r="A12">
        <v>4000</v>
      </c>
      <c r="B12" t="s">
        <v>6</v>
      </c>
      <c r="C12" t="s">
        <v>7</v>
      </c>
      <c r="D12">
        <v>2.1371000000000001E-2</v>
      </c>
      <c r="E12">
        <v>7998000</v>
      </c>
      <c r="F12">
        <v>0</v>
      </c>
      <c r="J12" s="4">
        <v>4000</v>
      </c>
      <c r="K12" s="4" t="s">
        <v>6</v>
      </c>
      <c r="L12" s="4" t="s">
        <v>8</v>
      </c>
      <c r="M12" s="4">
        <v>3.3447999999999999E-2</v>
      </c>
      <c r="N12" s="4">
        <v>7998000</v>
      </c>
      <c r="O12" s="4">
        <v>8025598</v>
      </c>
    </row>
    <row r="13" spans="1:15">
      <c r="A13">
        <v>40000</v>
      </c>
      <c r="B13" t="s">
        <v>6</v>
      </c>
      <c r="C13" t="s">
        <v>7</v>
      </c>
      <c r="D13">
        <v>2.1382379999999999</v>
      </c>
      <c r="E13">
        <v>799980000</v>
      </c>
      <c r="F13">
        <v>0</v>
      </c>
      <c r="J13" s="4">
        <v>40000</v>
      </c>
      <c r="K13" s="4" t="s">
        <v>6</v>
      </c>
      <c r="L13" s="4" t="s">
        <v>8</v>
      </c>
      <c r="M13" s="4">
        <v>5.0219709999999997</v>
      </c>
      <c r="N13" s="4">
        <v>800000000</v>
      </c>
      <c r="O13" s="4">
        <v>802000000</v>
      </c>
    </row>
    <row r="14" spans="1:15">
      <c r="A14">
        <v>400000</v>
      </c>
      <c r="B14" t="s">
        <v>6</v>
      </c>
      <c r="C14" t="s">
        <v>7</v>
      </c>
      <c r="D14">
        <v>214.08074199999999</v>
      </c>
      <c r="E14">
        <v>79999800000</v>
      </c>
      <c r="F14">
        <v>0</v>
      </c>
      <c r="J14" s="4">
        <v>400000</v>
      </c>
      <c r="K14" s="4" t="s">
        <v>6</v>
      </c>
      <c r="L14" s="4" t="s">
        <v>8</v>
      </c>
      <c r="M14" s="4">
        <v>533.08550000000002</v>
      </c>
      <c r="N14" s="4">
        <v>80000000000</v>
      </c>
      <c r="O14" s="4">
        <v>80100000000</v>
      </c>
    </row>
    <row r="15" spans="1:15">
      <c r="A15">
        <v>5000</v>
      </c>
      <c r="B15" t="s">
        <v>6</v>
      </c>
      <c r="C15" t="s">
        <v>7</v>
      </c>
      <c r="D15">
        <v>3.3406999999999999E-2</v>
      </c>
      <c r="E15">
        <v>12497500</v>
      </c>
      <c r="F15">
        <v>0</v>
      </c>
      <c r="J15" s="4">
        <v>5000</v>
      </c>
      <c r="K15" s="4" t="s">
        <v>6</v>
      </c>
      <c r="L15" s="4" t="s">
        <v>8</v>
      </c>
      <c r="M15" s="4">
        <v>5.2298999999999998E-2</v>
      </c>
      <c r="N15" s="4">
        <v>12497500</v>
      </c>
      <c r="O15" s="4">
        <v>12289002</v>
      </c>
    </row>
    <row r="16" spans="1:15">
      <c r="A16">
        <v>50000</v>
      </c>
      <c r="B16" t="s">
        <v>6</v>
      </c>
      <c r="C16" t="s">
        <v>7</v>
      </c>
      <c r="D16">
        <v>3.3428040000000001</v>
      </c>
      <c r="E16">
        <v>1249975000</v>
      </c>
      <c r="F16">
        <v>0</v>
      </c>
      <c r="J16" s="4">
        <v>50000</v>
      </c>
      <c r="K16" s="4" t="s">
        <v>6</v>
      </c>
      <c r="L16" s="4" t="s">
        <v>8</v>
      </c>
      <c r="M16" s="4">
        <v>7.9520270000000002</v>
      </c>
      <c r="N16" s="4">
        <v>1250000000</v>
      </c>
      <c r="O16" s="4">
        <v>1250000000</v>
      </c>
    </row>
    <row r="17" spans="1:15">
      <c r="A17">
        <v>500000</v>
      </c>
      <c r="B17" t="s">
        <v>6</v>
      </c>
      <c r="C17" t="s">
        <v>7</v>
      </c>
      <c r="D17">
        <v>334.57720599999999</v>
      </c>
      <c r="E17">
        <v>124999750000</v>
      </c>
      <c r="F17">
        <v>0</v>
      </c>
      <c r="J17" s="4">
        <v>500000</v>
      </c>
      <c r="K17" s="4" t="s">
        <v>6</v>
      </c>
      <c r="L17" s="4" t="s">
        <v>8</v>
      </c>
      <c r="M17" s="4">
        <v>833.81709999999998</v>
      </c>
      <c r="N17" s="4">
        <v>125000000000</v>
      </c>
      <c r="O17" s="4">
        <v>125000000000</v>
      </c>
    </row>
    <row r="18" spans="1:15">
      <c r="A18">
        <v>6000</v>
      </c>
      <c r="B18" t="s">
        <v>6</v>
      </c>
      <c r="C18" t="s">
        <v>7</v>
      </c>
      <c r="D18">
        <v>4.8068E-2</v>
      </c>
      <c r="E18">
        <v>17997000</v>
      </c>
      <c r="F18">
        <v>0</v>
      </c>
      <c r="J18" s="4">
        <v>6000</v>
      </c>
      <c r="K18" s="4" t="s">
        <v>6</v>
      </c>
      <c r="L18" s="4" t="s">
        <v>8</v>
      </c>
      <c r="M18" s="4">
        <v>7.7620999999999996E-2</v>
      </c>
      <c r="N18" s="4">
        <v>17997000</v>
      </c>
      <c r="O18" s="4">
        <v>18377756</v>
      </c>
    </row>
    <row r="19" spans="1:15">
      <c r="A19">
        <v>60000</v>
      </c>
      <c r="B19" t="s">
        <v>6</v>
      </c>
      <c r="C19" t="s">
        <v>7</v>
      </c>
      <c r="D19">
        <v>4.8159919999999996</v>
      </c>
      <c r="E19">
        <v>1799970000</v>
      </c>
      <c r="F19">
        <v>0</v>
      </c>
      <c r="J19" s="4">
        <v>60000</v>
      </c>
      <c r="K19" s="4" t="s">
        <v>6</v>
      </c>
      <c r="L19" s="4" t="s">
        <v>8</v>
      </c>
      <c r="M19" s="4">
        <v>11.5687</v>
      </c>
      <c r="N19" s="4">
        <v>1800000000</v>
      </c>
      <c r="O19" s="4">
        <v>1800000000</v>
      </c>
    </row>
    <row r="20" spans="1:15">
      <c r="A20">
        <v>600000</v>
      </c>
      <c r="B20" t="s">
        <v>6</v>
      </c>
      <c r="C20" t="s">
        <v>7</v>
      </c>
      <c r="D20">
        <v>481.74861099999998</v>
      </c>
      <c r="E20">
        <v>179999700000</v>
      </c>
      <c r="F20">
        <v>0</v>
      </c>
      <c r="J20" s="4">
        <v>600000</v>
      </c>
      <c r="K20" s="4" t="s">
        <v>6</v>
      </c>
      <c r="L20" s="4" t="s">
        <v>8</v>
      </c>
      <c r="M20" s="4">
        <v>1200.4590000000001</v>
      </c>
      <c r="N20" s="4">
        <v>180000000000</v>
      </c>
      <c r="O20" s="4">
        <v>180000000000</v>
      </c>
    </row>
    <row r="21" spans="1:15">
      <c r="A21">
        <v>7000</v>
      </c>
      <c r="B21" t="s">
        <v>6</v>
      </c>
      <c r="C21" t="s">
        <v>7</v>
      </c>
      <c r="D21">
        <v>6.5423999999999996E-2</v>
      </c>
      <c r="E21">
        <v>24496500</v>
      </c>
      <c r="F21">
        <v>0</v>
      </c>
      <c r="J21" s="4">
        <v>7000</v>
      </c>
      <c r="K21" s="4" t="s">
        <v>6</v>
      </c>
      <c r="L21" s="4" t="s">
        <v>8</v>
      </c>
      <c r="M21" s="4">
        <v>0.107483</v>
      </c>
      <c r="N21" s="4">
        <v>24496500</v>
      </c>
      <c r="O21" s="4">
        <v>24656684</v>
      </c>
    </row>
    <row r="22" spans="1:15">
      <c r="A22">
        <v>70000</v>
      </c>
      <c r="B22" t="s">
        <v>6</v>
      </c>
      <c r="C22" t="s">
        <v>7</v>
      </c>
      <c r="D22">
        <v>6.5580420000000004</v>
      </c>
      <c r="E22">
        <v>2449965000</v>
      </c>
      <c r="F22">
        <v>0</v>
      </c>
      <c r="J22" s="4">
        <v>70000</v>
      </c>
      <c r="K22" s="4" t="s">
        <v>6</v>
      </c>
      <c r="L22" s="4" t="s">
        <v>8</v>
      </c>
      <c r="M22" s="4">
        <v>15.993209999999999</v>
      </c>
      <c r="N22" s="4">
        <v>2450000000</v>
      </c>
      <c r="O22" s="4">
        <v>2460000000</v>
      </c>
    </row>
    <row r="23" spans="1:15">
      <c r="A23">
        <v>700000</v>
      </c>
      <c r="B23" t="s">
        <v>6</v>
      </c>
      <c r="C23" t="s">
        <v>7</v>
      </c>
      <c r="D23">
        <v>655.73800800000004</v>
      </c>
      <c r="E23">
        <v>244999650000</v>
      </c>
      <c r="F23">
        <v>0</v>
      </c>
      <c r="J23" s="4">
        <v>700000</v>
      </c>
      <c r="K23" s="4" t="s">
        <v>6</v>
      </c>
      <c r="L23" s="4" t="s">
        <v>8</v>
      </c>
      <c r="M23" s="4">
        <v>1636.0119999999999</v>
      </c>
      <c r="N23" s="4">
        <v>245000000000</v>
      </c>
      <c r="O23" s="4">
        <v>245000000000</v>
      </c>
    </row>
    <row r="24" spans="1:15">
      <c r="A24">
        <v>8000</v>
      </c>
      <c r="B24" t="s">
        <v>6</v>
      </c>
      <c r="C24" t="s">
        <v>7</v>
      </c>
      <c r="D24">
        <v>8.5477999999999998E-2</v>
      </c>
      <c r="E24">
        <v>31996000</v>
      </c>
      <c r="F24">
        <v>0</v>
      </c>
      <c r="J24" s="4">
        <v>8000</v>
      </c>
      <c r="K24" s="4" t="s">
        <v>6</v>
      </c>
      <c r="L24" s="4" t="s">
        <v>8</v>
      </c>
      <c r="M24" s="4">
        <v>0.14398900000000001</v>
      </c>
      <c r="N24" s="4">
        <v>31996000</v>
      </c>
      <c r="O24" s="4">
        <v>32040286</v>
      </c>
    </row>
    <row r="25" spans="1:15">
      <c r="A25">
        <v>80000</v>
      </c>
      <c r="B25" t="s">
        <v>6</v>
      </c>
      <c r="C25" t="s">
        <v>7</v>
      </c>
      <c r="D25">
        <v>8.5656979999999994</v>
      </c>
      <c r="E25">
        <v>3199960000</v>
      </c>
      <c r="F25">
        <v>0</v>
      </c>
      <c r="J25" s="4">
        <v>80000</v>
      </c>
      <c r="K25" s="4" t="s">
        <v>6</v>
      </c>
      <c r="L25" s="4" t="s">
        <v>8</v>
      </c>
      <c r="M25" s="4">
        <v>20.711300000000001</v>
      </c>
      <c r="N25" s="4">
        <v>3200000000</v>
      </c>
      <c r="O25" s="4">
        <v>3190000000</v>
      </c>
    </row>
    <row r="26" spans="1:15">
      <c r="A26">
        <v>800000</v>
      </c>
      <c r="B26" t="s">
        <v>6</v>
      </c>
      <c r="C26" t="s">
        <v>7</v>
      </c>
      <c r="D26">
        <v>856.46499800000004</v>
      </c>
      <c r="E26">
        <v>319999600000</v>
      </c>
      <c r="F26">
        <v>0</v>
      </c>
      <c r="J26" s="4">
        <v>800000</v>
      </c>
      <c r="K26" s="4" t="s">
        <v>6</v>
      </c>
      <c r="L26" s="4" t="s">
        <v>8</v>
      </c>
      <c r="M26" s="4">
        <v>2139.84</v>
      </c>
      <c r="N26" s="4">
        <v>320000000000</v>
      </c>
      <c r="O26" s="4">
        <v>320000000000</v>
      </c>
    </row>
    <row r="27" spans="1:15">
      <c r="A27">
        <v>9000</v>
      </c>
      <c r="B27" t="s">
        <v>6</v>
      </c>
      <c r="C27" t="s">
        <v>7</v>
      </c>
      <c r="D27">
        <v>0.108198</v>
      </c>
      <c r="E27">
        <v>40495500</v>
      </c>
      <c r="F27">
        <v>0</v>
      </c>
      <c r="J27" s="4">
        <v>9000</v>
      </c>
      <c r="K27" s="4" t="s">
        <v>6</v>
      </c>
      <c r="L27" s="4" t="s">
        <v>8</v>
      </c>
      <c r="M27" s="4">
        <v>0.187385</v>
      </c>
      <c r="N27" s="4">
        <v>40495500</v>
      </c>
      <c r="O27" s="4">
        <v>40350314</v>
      </c>
    </row>
    <row r="28" spans="1:15">
      <c r="A28">
        <v>90000</v>
      </c>
      <c r="B28" t="s">
        <v>6</v>
      </c>
      <c r="C28" t="s">
        <v>7</v>
      </c>
      <c r="D28">
        <v>10.83588</v>
      </c>
      <c r="E28">
        <v>4049955000</v>
      </c>
      <c r="F28">
        <v>0</v>
      </c>
      <c r="J28" s="4">
        <v>90000</v>
      </c>
      <c r="K28" s="4" t="s">
        <v>6</v>
      </c>
      <c r="L28" s="4" t="s">
        <v>8</v>
      </c>
      <c r="M28" s="4">
        <v>26.58212</v>
      </c>
      <c r="N28" s="4">
        <v>4050000000</v>
      </c>
      <c r="O28" s="4">
        <v>4040000000</v>
      </c>
    </row>
    <row r="29" spans="1:15">
      <c r="A29">
        <v>900000</v>
      </c>
      <c r="B29" t="s">
        <v>6</v>
      </c>
      <c r="C29" t="s">
        <v>7</v>
      </c>
      <c r="D29">
        <v>1084.4824619999999</v>
      </c>
      <c r="E29">
        <v>404999550000</v>
      </c>
      <c r="F29">
        <v>0</v>
      </c>
    </row>
    <row r="31" spans="1:15">
      <c r="B31" s="2"/>
      <c r="C31" s="2" t="s">
        <v>9</v>
      </c>
      <c r="D31" s="2" t="s">
        <v>10</v>
      </c>
      <c r="E31" s="2" t="s">
        <v>11</v>
      </c>
      <c r="K31" s="2"/>
      <c r="L31" s="2" t="s">
        <v>9</v>
      </c>
      <c r="M31" s="2" t="s">
        <v>10</v>
      </c>
      <c r="N31" s="2" t="s">
        <v>11</v>
      </c>
    </row>
    <row r="32" spans="1:15">
      <c r="B32" s="2" t="s">
        <v>12</v>
      </c>
      <c r="C32" s="2">
        <f>AVERAGE(D2,D6,D10,D14,D18,D22,D26)</f>
        <v>154.05176857142857</v>
      </c>
      <c r="D32" s="2">
        <f t="shared" ref="D32:E32" si="0">AVERAGE(E2,E6,E10,E14,E18,E22,E26)</f>
        <v>57559977928.571426</v>
      </c>
      <c r="E32" s="2">
        <f t="shared" si="0"/>
        <v>0</v>
      </c>
      <c r="K32" s="2" t="s">
        <v>12</v>
      </c>
      <c r="L32" s="2">
        <f>AVERAGE(M2,M6,M10,M14,M18,M22,M26)</f>
        <v>384.53687400000001</v>
      </c>
      <c r="M32" s="2">
        <f t="shared" ref="M32:N32" si="1">AVERAGE(N2,N6,N10,N14,N18,N22,N26)</f>
        <v>57560070785.714287</v>
      </c>
      <c r="N32" s="2">
        <f t="shared" si="1"/>
        <v>57575843803.14286</v>
      </c>
    </row>
    <row r="33" spans="2:14">
      <c r="B33" s="2" t="s">
        <v>13</v>
      </c>
      <c r="C33" s="2">
        <f t="shared" ref="C33:E35" si="2">AVERAGE(D3,D7,D11,D15,D19,D23,D27)</f>
        <v>111.68571185714286</v>
      </c>
      <c r="D33" s="2">
        <f t="shared" si="2"/>
        <v>41728921142.85714</v>
      </c>
      <c r="E33" s="2">
        <f t="shared" si="2"/>
        <v>0</v>
      </c>
      <c r="K33" s="2" t="s">
        <v>13</v>
      </c>
      <c r="L33" s="2">
        <f t="shared" ref="L33:N35" si="3">AVERAGE(M3,M7,M11,M15,M19,M23,M27)</f>
        <v>278.4361692857143</v>
      </c>
      <c r="M33" s="2">
        <f t="shared" si="3"/>
        <v>41728998285.714287</v>
      </c>
      <c r="N33" s="2">
        <f t="shared" si="3"/>
        <v>41728765202.85714</v>
      </c>
    </row>
    <row r="34" spans="2:14">
      <c r="B34" s="2" t="s">
        <v>14</v>
      </c>
      <c r="C34" s="2">
        <f t="shared" si="2"/>
        <v>80.422513285714288</v>
      </c>
      <c r="D34" s="2">
        <f t="shared" si="2"/>
        <v>30048496285.714287</v>
      </c>
      <c r="E34" s="2">
        <f t="shared" si="2"/>
        <v>0</v>
      </c>
      <c r="K34" s="2" t="s">
        <v>14</v>
      </c>
      <c r="L34" s="2">
        <f>AVERAGE(M4,M8,M12,M16,M20,M24,M28)</f>
        <v>200.02289199999998</v>
      </c>
      <c r="M34" s="2">
        <f t="shared" ref="M34:N34" si="4">AVERAGE(N4,N8,N12,N16,N20,N24,N28)</f>
        <v>30048570571.42857</v>
      </c>
      <c r="N34" s="2">
        <f t="shared" si="4"/>
        <v>30047152269.142857</v>
      </c>
    </row>
    <row r="35" spans="2:14">
      <c r="B35" s="2" t="s">
        <v>15</v>
      </c>
      <c r="C35" s="2">
        <f t="shared" si="2"/>
        <v>395.46958757142858</v>
      </c>
      <c r="D35" s="2">
        <f t="shared" ref="D35:E35" si="5">AVERAGE(E5,E9,E13,E17,E21,E25,E29)</f>
        <v>147718247857.14285</v>
      </c>
      <c r="E35" s="2">
        <f t="shared" si="5"/>
        <v>0</v>
      </c>
      <c r="K35" s="2" t="s">
        <v>15</v>
      </c>
      <c r="L35" s="2">
        <f>AVERAGE(M5,M9,M13,M17,M21,M25)</f>
        <v>699.78122283333323</v>
      </c>
      <c r="M35" s="2">
        <f t="shared" ref="M35:N35" si="6">AVERAGE(N5,N9,N13,N17,N21,N25)</f>
        <v>104838165833.33333</v>
      </c>
      <c r="N35" s="2">
        <f t="shared" si="6"/>
        <v>104836864419.33333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A110-BF64-4DB7-A5CE-FA3A0987BAA3}">
  <dimension ref="A1:X44"/>
  <sheetViews>
    <sheetView topLeftCell="A35" workbookViewId="0">
      <selection activeCell="J79" sqref="J79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>
      <c r="A2">
        <v>1000</v>
      </c>
      <c r="B2" t="s">
        <v>16</v>
      </c>
      <c r="C2" t="s">
        <v>7</v>
      </c>
      <c r="D2">
        <v>3.4E-5</v>
      </c>
      <c r="E2">
        <v>22</v>
      </c>
      <c r="F2">
        <v>0</v>
      </c>
      <c r="J2">
        <v>1000</v>
      </c>
      <c r="K2" t="s">
        <v>16</v>
      </c>
      <c r="L2" t="s">
        <v>8</v>
      </c>
      <c r="M2">
        <v>1.02E-4</v>
      </c>
      <c r="N2">
        <v>4521</v>
      </c>
      <c r="O2">
        <v>4494</v>
      </c>
      <c r="S2">
        <v>1000</v>
      </c>
      <c r="T2" t="s">
        <v>16</v>
      </c>
      <c r="U2" t="s">
        <v>17</v>
      </c>
      <c r="V2">
        <v>4.6999999999999997E-5</v>
      </c>
      <c r="W2">
        <v>1605</v>
      </c>
      <c r="X2">
        <v>1582</v>
      </c>
    </row>
    <row r="3" spans="1:24">
      <c r="A3">
        <v>10000</v>
      </c>
      <c r="B3" t="s">
        <v>16</v>
      </c>
      <c r="C3" t="s">
        <v>7</v>
      </c>
      <c r="D3">
        <v>4.5800000000000002E-4</v>
      </c>
      <c r="E3">
        <v>31</v>
      </c>
      <c r="F3">
        <v>0</v>
      </c>
      <c r="J3">
        <v>10000</v>
      </c>
      <c r="K3" t="s">
        <v>16</v>
      </c>
      <c r="L3" t="s">
        <v>8</v>
      </c>
      <c r="M3">
        <v>1.3489999999999999E-3</v>
      </c>
      <c r="N3">
        <v>63594</v>
      </c>
      <c r="O3">
        <v>63558</v>
      </c>
      <c r="S3">
        <v>10000</v>
      </c>
      <c r="T3" t="s">
        <v>16</v>
      </c>
      <c r="U3" t="s">
        <v>17</v>
      </c>
      <c r="V3">
        <v>5.8E-4</v>
      </c>
      <c r="W3">
        <v>20110</v>
      </c>
      <c r="X3">
        <v>20078</v>
      </c>
    </row>
    <row r="4" spans="1:24">
      <c r="A4">
        <v>100000</v>
      </c>
      <c r="B4" t="s">
        <v>16</v>
      </c>
      <c r="C4" t="s">
        <v>7</v>
      </c>
      <c r="D4">
        <v>6.051E-3</v>
      </c>
      <c r="E4">
        <v>40</v>
      </c>
      <c r="F4">
        <v>0</v>
      </c>
      <c r="J4">
        <v>100000</v>
      </c>
      <c r="K4" t="s">
        <v>16</v>
      </c>
      <c r="L4" t="s">
        <v>8</v>
      </c>
      <c r="M4">
        <v>1.678E-2</v>
      </c>
      <c r="N4">
        <v>817911</v>
      </c>
      <c r="O4">
        <v>817868</v>
      </c>
      <c r="S4">
        <v>100000</v>
      </c>
      <c r="T4" t="s">
        <v>16</v>
      </c>
      <c r="U4" t="s">
        <v>17</v>
      </c>
      <c r="V4">
        <v>7.3179999999999999E-3</v>
      </c>
      <c r="W4">
        <v>244215</v>
      </c>
      <c r="X4">
        <v>244174</v>
      </c>
    </row>
    <row r="5" spans="1:24">
      <c r="A5">
        <v>1000000</v>
      </c>
      <c r="B5" t="s">
        <v>16</v>
      </c>
      <c r="C5" t="s">
        <v>7</v>
      </c>
      <c r="D5">
        <v>7.5282000000000002E-2</v>
      </c>
      <c r="E5">
        <v>49</v>
      </c>
      <c r="F5">
        <v>0</v>
      </c>
      <c r="J5">
        <v>1000000</v>
      </c>
      <c r="K5" t="s">
        <v>16</v>
      </c>
      <c r="L5" t="s">
        <v>8</v>
      </c>
      <c r="M5">
        <v>0.20860799999999999</v>
      </c>
      <c r="N5">
        <v>10046969</v>
      </c>
      <c r="O5">
        <v>10046915</v>
      </c>
      <c r="S5">
        <v>1000000</v>
      </c>
      <c r="T5" t="s">
        <v>16</v>
      </c>
      <c r="U5" t="s">
        <v>17</v>
      </c>
      <c r="V5">
        <v>8.8739999999999999E-2</v>
      </c>
      <c r="W5">
        <v>2872876</v>
      </c>
      <c r="X5">
        <v>2872826</v>
      </c>
    </row>
    <row r="6" spans="1:24">
      <c r="A6">
        <v>10000000</v>
      </c>
      <c r="B6" t="s">
        <v>16</v>
      </c>
      <c r="C6" t="s">
        <v>7</v>
      </c>
      <c r="D6">
        <v>0.88225900000000002</v>
      </c>
      <c r="E6">
        <v>57</v>
      </c>
      <c r="F6">
        <v>0</v>
      </c>
      <c r="J6">
        <v>10000000</v>
      </c>
      <c r="K6" t="s">
        <v>16</v>
      </c>
      <c r="L6" t="s">
        <v>8</v>
      </c>
      <c r="M6">
        <v>2.554379</v>
      </c>
      <c r="N6">
        <v>120679526</v>
      </c>
      <c r="O6">
        <v>120679459</v>
      </c>
      <c r="S6">
        <v>10000000</v>
      </c>
      <c r="T6" t="s">
        <v>16</v>
      </c>
      <c r="U6" t="s">
        <v>17</v>
      </c>
      <c r="V6">
        <v>1.0309109999999999</v>
      </c>
      <c r="W6">
        <v>33679976</v>
      </c>
      <c r="X6">
        <v>33679918</v>
      </c>
    </row>
    <row r="7" spans="1:24">
      <c r="A7">
        <v>2000</v>
      </c>
      <c r="B7" t="s">
        <v>16</v>
      </c>
      <c r="C7" t="s">
        <v>7</v>
      </c>
      <c r="D7">
        <v>7.3999999999999996E-5</v>
      </c>
      <c r="E7">
        <v>25</v>
      </c>
      <c r="F7">
        <v>0</v>
      </c>
      <c r="J7">
        <v>2000</v>
      </c>
      <c r="K7" t="s">
        <v>16</v>
      </c>
      <c r="L7" t="s">
        <v>8</v>
      </c>
      <c r="M7">
        <v>2.1100000000000001E-4</v>
      </c>
      <c r="N7">
        <v>10173</v>
      </c>
      <c r="O7">
        <v>10145</v>
      </c>
      <c r="S7">
        <v>2000</v>
      </c>
      <c r="T7" t="s">
        <v>16</v>
      </c>
      <c r="U7" t="s">
        <v>17</v>
      </c>
      <c r="V7">
        <v>9.8999999999999994E-5</v>
      </c>
      <c r="W7">
        <v>3462</v>
      </c>
      <c r="X7">
        <v>3436</v>
      </c>
    </row>
    <row r="8" spans="1:24">
      <c r="A8">
        <v>20000</v>
      </c>
      <c r="B8" t="s">
        <v>16</v>
      </c>
      <c r="C8" t="s">
        <v>7</v>
      </c>
      <c r="D8">
        <v>1.024E-3</v>
      </c>
      <c r="E8">
        <v>34</v>
      </c>
      <c r="F8">
        <v>0</v>
      </c>
      <c r="J8">
        <v>20000</v>
      </c>
      <c r="K8" t="s">
        <v>16</v>
      </c>
      <c r="L8" t="s">
        <v>8</v>
      </c>
      <c r="M8">
        <v>2.8379999999999998E-3</v>
      </c>
      <c r="N8">
        <v>136786</v>
      </c>
      <c r="O8">
        <v>136747</v>
      </c>
      <c r="S8">
        <v>20000</v>
      </c>
      <c r="T8" t="s">
        <v>16</v>
      </c>
      <c r="U8" t="s">
        <v>17</v>
      </c>
      <c r="V8">
        <v>1.2539999999999999E-3</v>
      </c>
      <c r="W8">
        <v>42669</v>
      </c>
      <c r="X8">
        <v>42634</v>
      </c>
    </row>
    <row r="9" spans="1:24">
      <c r="A9">
        <v>200000</v>
      </c>
      <c r="B9" t="s">
        <v>16</v>
      </c>
      <c r="C9" t="s">
        <v>7</v>
      </c>
      <c r="D9">
        <v>1.2761E-2</v>
      </c>
      <c r="E9">
        <v>42</v>
      </c>
      <c r="F9">
        <v>0</v>
      </c>
      <c r="J9">
        <v>200000</v>
      </c>
      <c r="K9" t="s">
        <v>16</v>
      </c>
      <c r="L9" t="s">
        <v>8</v>
      </c>
      <c r="M9">
        <v>3.9253000000000003E-2</v>
      </c>
      <c r="N9">
        <v>1772107</v>
      </c>
      <c r="O9">
        <v>1772052</v>
      </c>
      <c r="S9">
        <v>200000</v>
      </c>
      <c r="T9" t="s">
        <v>16</v>
      </c>
      <c r="U9" t="s">
        <v>17</v>
      </c>
      <c r="V9">
        <v>1.5365999999999999E-2</v>
      </c>
      <c r="W9">
        <v>524289</v>
      </c>
      <c r="X9">
        <v>524246</v>
      </c>
    </row>
    <row r="10" spans="1:24">
      <c r="A10">
        <v>2000000</v>
      </c>
      <c r="B10" t="s">
        <v>16</v>
      </c>
      <c r="C10" t="s">
        <v>7</v>
      </c>
      <c r="D10">
        <v>0.15623500000000001</v>
      </c>
      <c r="E10">
        <v>51</v>
      </c>
      <c r="F10">
        <v>0</v>
      </c>
      <c r="J10">
        <v>2000000</v>
      </c>
      <c r="K10" t="s">
        <v>16</v>
      </c>
      <c r="L10" t="s">
        <v>8</v>
      </c>
      <c r="M10">
        <v>0.47153600000000001</v>
      </c>
      <c r="N10">
        <v>21954399</v>
      </c>
      <c r="O10">
        <v>21954335</v>
      </c>
      <c r="S10">
        <v>2000000</v>
      </c>
      <c r="T10" t="s">
        <v>16</v>
      </c>
      <c r="U10" t="s">
        <v>17</v>
      </c>
      <c r="V10">
        <v>0.1845</v>
      </c>
      <c r="W10">
        <v>6111322</v>
      </c>
      <c r="X10">
        <v>6111270</v>
      </c>
    </row>
    <row r="11" spans="1:24">
      <c r="A11">
        <v>3000</v>
      </c>
      <c r="B11" t="s">
        <v>16</v>
      </c>
      <c r="C11" t="s">
        <v>7</v>
      </c>
      <c r="D11">
        <v>1.16E-4</v>
      </c>
      <c r="E11">
        <v>26</v>
      </c>
      <c r="F11">
        <v>0</v>
      </c>
      <c r="J11">
        <v>3000</v>
      </c>
      <c r="K11" t="s">
        <v>16</v>
      </c>
      <c r="L11" t="s">
        <v>8</v>
      </c>
      <c r="M11">
        <v>3.4000000000000002E-4</v>
      </c>
      <c r="N11">
        <v>16128</v>
      </c>
      <c r="O11">
        <v>16098</v>
      </c>
      <c r="S11">
        <v>3000</v>
      </c>
      <c r="T11" t="s">
        <v>16</v>
      </c>
      <c r="U11" t="s">
        <v>17</v>
      </c>
      <c r="V11">
        <v>1.5699999999999999E-4</v>
      </c>
      <c r="W11">
        <v>5433</v>
      </c>
      <c r="X11">
        <v>5406</v>
      </c>
    </row>
    <row r="12" spans="1:24">
      <c r="A12">
        <v>30000</v>
      </c>
      <c r="B12" t="s">
        <v>16</v>
      </c>
      <c r="C12" t="s">
        <v>7</v>
      </c>
      <c r="D12">
        <v>1.5560000000000001E-3</v>
      </c>
      <c r="E12">
        <v>35</v>
      </c>
      <c r="F12">
        <v>0</v>
      </c>
      <c r="J12">
        <v>30000</v>
      </c>
      <c r="K12" t="s">
        <v>16</v>
      </c>
      <c r="L12" t="s">
        <v>8</v>
      </c>
      <c r="M12">
        <v>4.6709999999999998E-3</v>
      </c>
      <c r="N12">
        <v>224780</v>
      </c>
      <c r="O12">
        <v>224737</v>
      </c>
      <c r="S12">
        <v>30000</v>
      </c>
      <c r="T12" t="s">
        <v>16</v>
      </c>
      <c r="U12" t="s">
        <v>17</v>
      </c>
      <c r="V12">
        <v>1.92E-3</v>
      </c>
      <c r="W12">
        <v>67362</v>
      </c>
      <c r="X12">
        <v>67326</v>
      </c>
    </row>
    <row r="13" spans="1:24">
      <c r="A13">
        <v>300000</v>
      </c>
      <c r="B13" t="s">
        <v>16</v>
      </c>
      <c r="C13" t="s">
        <v>7</v>
      </c>
      <c r="D13">
        <v>1.9976000000000001E-2</v>
      </c>
      <c r="E13">
        <v>44</v>
      </c>
      <c r="F13">
        <v>0</v>
      </c>
      <c r="J13">
        <v>300000</v>
      </c>
      <c r="K13" t="s">
        <v>16</v>
      </c>
      <c r="L13" t="s">
        <v>8</v>
      </c>
      <c r="M13">
        <v>5.8339000000000002E-2</v>
      </c>
      <c r="N13">
        <v>2747304</v>
      </c>
      <c r="O13">
        <v>2747253</v>
      </c>
      <c r="S13">
        <v>300000</v>
      </c>
      <c r="T13" t="s">
        <v>16</v>
      </c>
      <c r="U13" t="s">
        <v>17</v>
      </c>
      <c r="V13">
        <v>2.4074000000000002E-2</v>
      </c>
      <c r="W13">
        <v>798011</v>
      </c>
      <c r="X13">
        <v>797966</v>
      </c>
    </row>
    <row r="14" spans="1:24">
      <c r="A14">
        <v>3000000</v>
      </c>
      <c r="B14" t="s">
        <v>16</v>
      </c>
      <c r="C14" t="s">
        <v>7</v>
      </c>
      <c r="D14">
        <v>0.2455</v>
      </c>
      <c r="E14">
        <v>53</v>
      </c>
      <c r="F14">
        <v>0</v>
      </c>
      <c r="J14">
        <v>3000000</v>
      </c>
      <c r="K14" t="s">
        <v>16</v>
      </c>
      <c r="L14" t="s">
        <v>8</v>
      </c>
      <c r="M14">
        <v>0.68197600000000003</v>
      </c>
      <c r="N14">
        <v>32935835</v>
      </c>
      <c r="O14">
        <v>32935777</v>
      </c>
      <c r="S14">
        <v>3000000</v>
      </c>
      <c r="T14" t="s">
        <v>16</v>
      </c>
      <c r="U14" t="s">
        <v>17</v>
      </c>
      <c r="V14">
        <v>0.28895500000000002</v>
      </c>
      <c r="W14">
        <v>9280342</v>
      </c>
      <c r="X14">
        <v>9280288</v>
      </c>
    </row>
    <row r="15" spans="1:24">
      <c r="A15">
        <v>4000</v>
      </c>
      <c r="B15" t="s">
        <v>16</v>
      </c>
      <c r="C15" t="s">
        <v>7</v>
      </c>
      <c r="D15">
        <v>1.5799999999999999E-4</v>
      </c>
      <c r="E15">
        <v>27</v>
      </c>
      <c r="F15">
        <v>0</v>
      </c>
      <c r="J15">
        <v>4000</v>
      </c>
      <c r="K15" t="s">
        <v>16</v>
      </c>
      <c r="L15" t="s">
        <v>8</v>
      </c>
      <c r="M15">
        <v>4.6799999999999999E-4</v>
      </c>
      <c r="N15">
        <v>22616</v>
      </c>
      <c r="O15">
        <v>22585</v>
      </c>
      <c r="S15">
        <v>4000</v>
      </c>
      <c r="T15" t="s">
        <v>16</v>
      </c>
      <c r="U15" t="s">
        <v>17</v>
      </c>
      <c r="V15">
        <v>2.1599999999999999E-4</v>
      </c>
      <c r="W15">
        <v>7476</v>
      </c>
      <c r="X15">
        <v>7448</v>
      </c>
    </row>
    <row r="16" spans="1:24">
      <c r="A16">
        <v>40000</v>
      </c>
      <c r="B16" t="s">
        <v>16</v>
      </c>
      <c r="C16" t="s">
        <v>7</v>
      </c>
      <c r="D16">
        <v>2.1489999999999999E-3</v>
      </c>
      <c r="E16">
        <v>36</v>
      </c>
      <c r="F16">
        <v>0</v>
      </c>
      <c r="J16">
        <v>40000</v>
      </c>
      <c r="K16" t="s">
        <v>16</v>
      </c>
      <c r="L16" t="s">
        <v>8</v>
      </c>
      <c r="M16">
        <v>6.1980000000000004E-3</v>
      </c>
      <c r="N16">
        <v>300454</v>
      </c>
      <c r="O16">
        <v>300413</v>
      </c>
      <c r="S16">
        <v>40000</v>
      </c>
      <c r="T16" t="s">
        <v>16</v>
      </c>
      <c r="U16" t="s">
        <v>17</v>
      </c>
      <c r="V16">
        <v>2.6640000000000001E-3</v>
      </c>
      <c r="W16">
        <v>92271</v>
      </c>
      <c r="X16">
        <v>92234</v>
      </c>
    </row>
    <row r="17" spans="1:24">
      <c r="A17">
        <v>400000</v>
      </c>
      <c r="B17" t="s">
        <v>16</v>
      </c>
      <c r="C17" t="s">
        <v>7</v>
      </c>
      <c r="D17">
        <v>2.7355000000000001E-2</v>
      </c>
      <c r="E17">
        <v>45</v>
      </c>
      <c r="F17">
        <v>0</v>
      </c>
      <c r="J17">
        <v>400000</v>
      </c>
      <c r="K17" t="s">
        <v>16</v>
      </c>
      <c r="L17" t="s">
        <v>8</v>
      </c>
      <c r="M17">
        <v>7.8719999999999998E-2</v>
      </c>
      <c r="N17">
        <v>3766115</v>
      </c>
      <c r="O17">
        <v>3766063</v>
      </c>
      <c r="S17">
        <v>400000</v>
      </c>
      <c r="T17" t="s">
        <v>16</v>
      </c>
      <c r="U17" t="s">
        <v>17</v>
      </c>
      <c r="V17">
        <v>3.2730000000000002E-2</v>
      </c>
      <c r="W17">
        <v>1096252</v>
      </c>
      <c r="X17">
        <v>1096206</v>
      </c>
    </row>
    <row r="18" spans="1:24">
      <c r="A18">
        <v>4000000</v>
      </c>
      <c r="B18" t="s">
        <v>16</v>
      </c>
      <c r="C18" t="s">
        <v>7</v>
      </c>
      <c r="D18">
        <v>0.332928</v>
      </c>
      <c r="E18">
        <v>54</v>
      </c>
      <c r="F18">
        <v>0</v>
      </c>
      <c r="J18">
        <v>4000000</v>
      </c>
      <c r="K18" t="s">
        <v>16</v>
      </c>
      <c r="L18" t="s">
        <v>8</v>
      </c>
      <c r="M18">
        <v>0.96092599999999995</v>
      </c>
      <c r="N18">
        <v>45406339</v>
      </c>
      <c r="O18">
        <v>45406276</v>
      </c>
      <c r="S18">
        <v>4000000</v>
      </c>
      <c r="T18" t="s">
        <v>16</v>
      </c>
      <c r="U18" t="s">
        <v>17</v>
      </c>
      <c r="V18">
        <v>0.39186599999999999</v>
      </c>
      <c r="W18">
        <v>12607389</v>
      </c>
      <c r="X18">
        <v>12607334</v>
      </c>
    </row>
    <row r="19" spans="1:24">
      <c r="A19">
        <v>5000</v>
      </c>
      <c r="B19" t="s">
        <v>16</v>
      </c>
      <c r="C19" t="s">
        <v>7</v>
      </c>
      <c r="D19">
        <v>2.1100000000000001E-4</v>
      </c>
      <c r="E19">
        <v>28</v>
      </c>
      <c r="F19">
        <v>0</v>
      </c>
      <c r="J19">
        <v>5000</v>
      </c>
      <c r="K19" t="s">
        <v>16</v>
      </c>
      <c r="L19" t="s">
        <v>8</v>
      </c>
      <c r="M19">
        <v>5.9800000000000001E-4</v>
      </c>
      <c r="N19">
        <v>29009</v>
      </c>
      <c r="O19">
        <v>28977</v>
      </c>
      <c r="S19">
        <v>5000</v>
      </c>
      <c r="T19" t="s">
        <v>16</v>
      </c>
      <c r="U19" t="s">
        <v>17</v>
      </c>
      <c r="V19">
        <v>2.7500000000000002E-4</v>
      </c>
      <c r="W19">
        <v>9601</v>
      </c>
      <c r="X19">
        <v>9572</v>
      </c>
    </row>
    <row r="20" spans="1:24">
      <c r="A20">
        <v>50000</v>
      </c>
      <c r="B20" t="s">
        <v>16</v>
      </c>
      <c r="C20" t="s">
        <v>7</v>
      </c>
      <c r="D20">
        <v>2.7539999999999999E-3</v>
      </c>
      <c r="E20">
        <v>37</v>
      </c>
      <c r="F20">
        <v>0</v>
      </c>
      <c r="J20">
        <v>50000</v>
      </c>
      <c r="K20" t="s">
        <v>16</v>
      </c>
      <c r="L20" t="s">
        <v>8</v>
      </c>
      <c r="M20">
        <v>8.4010000000000005E-3</v>
      </c>
      <c r="N20">
        <v>394041</v>
      </c>
      <c r="O20">
        <v>393995</v>
      </c>
      <c r="S20">
        <v>50000</v>
      </c>
      <c r="T20" t="s">
        <v>16</v>
      </c>
      <c r="U20" t="s">
        <v>17</v>
      </c>
      <c r="V20">
        <v>3.418E-3</v>
      </c>
      <c r="W20">
        <v>116876</v>
      </c>
      <c r="X20">
        <v>116838</v>
      </c>
    </row>
    <row r="21" spans="1:24">
      <c r="A21">
        <v>500000</v>
      </c>
      <c r="B21" t="s">
        <v>16</v>
      </c>
      <c r="C21" t="s">
        <v>7</v>
      </c>
      <c r="D21">
        <v>3.5111000000000003E-2</v>
      </c>
      <c r="E21">
        <v>46</v>
      </c>
      <c r="F21">
        <v>0</v>
      </c>
      <c r="J21">
        <v>500000</v>
      </c>
      <c r="K21" t="s">
        <v>16</v>
      </c>
      <c r="L21" t="s">
        <v>8</v>
      </c>
      <c r="M21">
        <v>0.101408</v>
      </c>
      <c r="N21">
        <v>4780150</v>
      </c>
      <c r="O21">
        <v>4780096</v>
      </c>
      <c r="S21">
        <v>500000</v>
      </c>
      <c r="T21" t="s">
        <v>16</v>
      </c>
      <c r="U21" t="s">
        <v>17</v>
      </c>
      <c r="V21">
        <v>4.1715000000000002E-2</v>
      </c>
      <c r="W21">
        <v>1378413</v>
      </c>
      <c r="X21">
        <v>1378366</v>
      </c>
    </row>
    <row r="22" spans="1:24">
      <c r="A22">
        <v>5000000</v>
      </c>
      <c r="B22" t="s">
        <v>16</v>
      </c>
      <c r="C22" t="s">
        <v>7</v>
      </c>
      <c r="D22">
        <v>0.42408299999999999</v>
      </c>
      <c r="E22">
        <v>55</v>
      </c>
      <c r="F22">
        <v>0</v>
      </c>
      <c r="J22">
        <v>5000000</v>
      </c>
      <c r="K22" t="s">
        <v>16</v>
      </c>
      <c r="L22" t="s">
        <v>8</v>
      </c>
      <c r="M22">
        <v>1.226974</v>
      </c>
      <c r="N22">
        <v>57396054</v>
      </c>
      <c r="O22">
        <v>57395990</v>
      </c>
      <c r="S22">
        <v>5000000</v>
      </c>
      <c r="T22" t="s">
        <v>16</v>
      </c>
      <c r="U22" t="s">
        <v>17</v>
      </c>
      <c r="V22">
        <v>0.497645</v>
      </c>
      <c r="W22">
        <v>15957568</v>
      </c>
      <c r="X22">
        <v>15957512</v>
      </c>
    </row>
    <row r="23" spans="1:24">
      <c r="A23">
        <v>6000</v>
      </c>
      <c r="B23" t="s">
        <v>16</v>
      </c>
      <c r="C23" t="s">
        <v>7</v>
      </c>
      <c r="D23">
        <v>2.5500000000000002E-4</v>
      </c>
      <c r="E23">
        <v>29</v>
      </c>
      <c r="F23">
        <v>0</v>
      </c>
      <c r="J23">
        <v>6000</v>
      </c>
      <c r="K23" t="s">
        <v>16</v>
      </c>
      <c r="L23" t="s">
        <v>8</v>
      </c>
      <c r="M23">
        <v>7.3399999999999995E-4</v>
      </c>
      <c r="N23">
        <v>35631</v>
      </c>
      <c r="O23">
        <v>35598</v>
      </c>
      <c r="S23">
        <v>6000</v>
      </c>
      <c r="T23" t="s">
        <v>16</v>
      </c>
      <c r="U23" t="s">
        <v>17</v>
      </c>
      <c r="V23">
        <v>3.3599999999999998E-4</v>
      </c>
      <c r="W23">
        <v>11604</v>
      </c>
      <c r="X23">
        <v>11574</v>
      </c>
    </row>
    <row r="24" spans="1:24">
      <c r="A24">
        <v>60000</v>
      </c>
      <c r="B24" t="s">
        <v>16</v>
      </c>
      <c r="C24" t="s">
        <v>7</v>
      </c>
      <c r="D24">
        <v>3.4069999999999999E-3</v>
      </c>
      <c r="E24">
        <v>38</v>
      </c>
      <c r="F24">
        <v>0</v>
      </c>
      <c r="J24">
        <v>60000</v>
      </c>
      <c r="K24" t="s">
        <v>16</v>
      </c>
      <c r="L24" t="s">
        <v>8</v>
      </c>
      <c r="M24">
        <v>9.6279999999999994E-3</v>
      </c>
      <c r="N24">
        <v>465490</v>
      </c>
      <c r="O24">
        <v>465449</v>
      </c>
      <c r="S24">
        <v>60000</v>
      </c>
      <c r="T24" t="s">
        <v>16</v>
      </c>
      <c r="U24" t="s">
        <v>17</v>
      </c>
      <c r="V24">
        <v>4.1770000000000002E-3</v>
      </c>
      <c r="W24">
        <v>140355</v>
      </c>
      <c r="X24">
        <v>140316</v>
      </c>
    </row>
    <row r="25" spans="1:24">
      <c r="A25">
        <v>600000</v>
      </c>
      <c r="B25" t="s">
        <v>16</v>
      </c>
      <c r="C25" t="s">
        <v>7</v>
      </c>
      <c r="D25">
        <v>4.3046000000000001E-2</v>
      </c>
      <c r="E25">
        <v>47</v>
      </c>
      <c r="F25">
        <v>0</v>
      </c>
      <c r="J25">
        <v>600000</v>
      </c>
      <c r="K25" t="s">
        <v>16</v>
      </c>
      <c r="L25" t="s">
        <v>8</v>
      </c>
      <c r="M25">
        <v>0.122518</v>
      </c>
      <c r="N25">
        <v>5797322</v>
      </c>
      <c r="O25">
        <v>5797268</v>
      </c>
      <c r="S25">
        <v>600000</v>
      </c>
      <c r="T25" t="s">
        <v>16</v>
      </c>
      <c r="U25" t="s">
        <v>17</v>
      </c>
      <c r="V25">
        <v>5.1318000000000003E-2</v>
      </c>
      <c r="W25">
        <v>1667876</v>
      </c>
      <c r="X25">
        <v>1667828</v>
      </c>
    </row>
    <row r="26" spans="1:24">
      <c r="A26">
        <v>6000000</v>
      </c>
      <c r="B26" t="s">
        <v>16</v>
      </c>
      <c r="C26" t="s">
        <v>7</v>
      </c>
      <c r="D26">
        <v>0.50809099999999996</v>
      </c>
      <c r="E26">
        <v>55</v>
      </c>
      <c r="F26">
        <v>0</v>
      </c>
      <c r="J26">
        <v>6000000</v>
      </c>
      <c r="K26" t="s">
        <v>16</v>
      </c>
      <c r="L26" t="s">
        <v>8</v>
      </c>
      <c r="M26">
        <v>1.4653640000000001</v>
      </c>
      <c r="N26">
        <v>70094626</v>
      </c>
      <c r="O26">
        <v>70094563</v>
      </c>
      <c r="S26">
        <v>6000000</v>
      </c>
      <c r="T26" t="s">
        <v>16</v>
      </c>
      <c r="U26" t="s">
        <v>17</v>
      </c>
      <c r="V26">
        <v>0.595078</v>
      </c>
      <c r="W26">
        <v>19625288</v>
      </c>
      <c r="X26">
        <v>19625232</v>
      </c>
    </row>
    <row r="27" spans="1:24">
      <c r="A27">
        <v>7000</v>
      </c>
      <c r="B27" t="s">
        <v>16</v>
      </c>
      <c r="C27" t="s">
        <v>7</v>
      </c>
      <c r="D27">
        <v>3.0899999999999998E-4</v>
      </c>
      <c r="E27">
        <v>30</v>
      </c>
      <c r="F27">
        <v>0</v>
      </c>
      <c r="J27">
        <v>7000</v>
      </c>
      <c r="K27" t="s">
        <v>16</v>
      </c>
      <c r="L27" t="s">
        <v>8</v>
      </c>
      <c r="M27">
        <v>8.8699999999999998E-4</v>
      </c>
      <c r="N27">
        <v>41800</v>
      </c>
      <c r="O27">
        <v>41768</v>
      </c>
      <c r="S27">
        <v>7000</v>
      </c>
      <c r="T27" t="s">
        <v>16</v>
      </c>
      <c r="U27" t="s">
        <v>17</v>
      </c>
      <c r="V27">
        <v>3.9800000000000002E-4</v>
      </c>
      <c r="W27">
        <v>13507</v>
      </c>
      <c r="X27">
        <v>13476</v>
      </c>
    </row>
    <row r="28" spans="1:24">
      <c r="A28">
        <v>70000</v>
      </c>
      <c r="B28" t="s">
        <v>16</v>
      </c>
      <c r="C28" t="s">
        <v>7</v>
      </c>
      <c r="D28">
        <v>3.9709999999999997E-3</v>
      </c>
      <c r="E28">
        <v>38</v>
      </c>
      <c r="F28">
        <v>0</v>
      </c>
      <c r="J28">
        <v>70000</v>
      </c>
      <c r="K28" t="s">
        <v>16</v>
      </c>
      <c r="L28" t="s">
        <v>8</v>
      </c>
      <c r="M28">
        <v>1.1943E-2</v>
      </c>
      <c r="N28">
        <v>558964</v>
      </c>
      <c r="O28">
        <v>558920</v>
      </c>
      <c r="S28">
        <v>70000</v>
      </c>
      <c r="T28" t="s">
        <v>16</v>
      </c>
      <c r="U28" t="s">
        <v>17</v>
      </c>
      <c r="V28">
        <v>4.8589999999999996E-3</v>
      </c>
      <c r="W28">
        <v>169507</v>
      </c>
      <c r="X28">
        <v>169468</v>
      </c>
    </row>
    <row r="29" spans="1:24">
      <c r="A29">
        <v>700000</v>
      </c>
      <c r="B29" t="s">
        <v>16</v>
      </c>
      <c r="C29" t="s">
        <v>7</v>
      </c>
      <c r="D29">
        <v>5.0250999999999997E-2</v>
      </c>
      <c r="E29">
        <v>47</v>
      </c>
      <c r="F29">
        <v>0</v>
      </c>
      <c r="J29">
        <v>700000</v>
      </c>
      <c r="K29" t="s">
        <v>16</v>
      </c>
      <c r="L29" t="s">
        <v>8</v>
      </c>
      <c r="M29">
        <v>0.15030099999999999</v>
      </c>
      <c r="N29">
        <v>7060135</v>
      </c>
      <c r="O29">
        <v>7060077</v>
      </c>
      <c r="S29">
        <v>700000</v>
      </c>
      <c r="T29" t="s">
        <v>16</v>
      </c>
      <c r="U29" t="s">
        <v>17</v>
      </c>
      <c r="V29">
        <v>5.9450999999999997E-2</v>
      </c>
      <c r="W29">
        <v>2000010</v>
      </c>
      <c r="X29">
        <v>1999962</v>
      </c>
    </row>
    <row r="30" spans="1:24">
      <c r="A30">
        <v>7000000</v>
      </c>
      <c r="B30" t="s">
        <v>16</v>
      </c>
      <c r="C30" t="s">
        <v>7</v>
      </c>
      <c r="D30">
        <v>0.604715</v>
      </c>
      <c r="E30">
        <v>56</v>
      </c>
      <c r="F30">
        <v>0</v>
      </c>
      <c r="J30">
        <v>7000000</v>
      </c>
      <c r="K30" t="s">
        <v>16</v>
      </c>
      <c r="L30" t="s">
        <v>8</v>
      </c>
      <c r="M30">
        <v>1.7518320000000001</v>
      </c>
      <c r="N30">
        <v>82462473</v>
      </c>
      <c r="O30">
        <v>82462407</v>
      </c>
      <c r="S30">
        <v>7000000</v>
      </c>
      <c r="T30" t="s">
        <v>16</v>
      </c>
      <c r="U30" t="s">
        <v>17</v>
      </c>
      <c r="V30">
        <v>0.70683300000000004</v>
      </c>
      <c r="W30">
        <v>22839333</v>
      </c>
      <c r="X30">
        <v>22839276</v>
      </c>
    </row>
    <row r="31" spans="1:24">
      <c r="A31">
        <v>8000</v>
      </c>
      <c r="B31" t="s">
        <v>16</v>
      </c>
      <c r="C31" t="s">
        <v>7</v>
      </c>
      <c r="D31">
        <v>3.5399999999999999E-4</v>
      </c>
      <c r="E31">
        <v>30</v>
      </c>
      <c r="F31">
        <v>0</v>
      </c>
      <c r="J31">
        <v>8000</v>
      </c>
      <c r="K31" t="s">
        <v>16</v>
      </c>
      <c r="L31" t="s">
        <v>8</v>
      </c>
      <c r="M31">
        <v>1.109E-3</v>
      </c>
      <c r="N31">
        <v>51316</v>
      </c>
      <c r="O31">
        <v>51277</v>
      </c>
      <c r="S31">
        <v>8000</v>
      </c>
      <c r="T31" t="s">
        <v>16</v>
      </c>
      <c r="U31" t="s">
        <v>17</v>
      </c>
      <c r="V31">
        <v>4.5100000000000001E-4</v>
      </c>
      <c r="W31">
        <v>15983</v>
      </c>
      <c r="X31">
        <v>15952</v>
      </c>
    </row>
    <row r="32" spans="1:24">
      <c r="A32">
        <v>80000</v>
      </c>
      <c r="B32" t="s">
        <v>16</v>
      </c>
      <c r="C32" t="s">
        <v>7</v>
      </c>
      <c r="D32">
        <v>4.6860000000000001E-3</v>
      </c>
      <c r="E32">
        <v>39</v>
      </c>
      <c r="F32">
        <v>0</v>
      </c>
      <c r="J32">
        <v>80000</v>
      </c>
      <c r="K32" t="s">
        <v>16</v>
      </c>
      <c r="L32" t="s">
        <v>8</v>
      </c>
      <c r="M32">
        <v>1.3625E-2</v>
      </c>
      <c r="N32">
        <v>645340</v>
      </c>
      <c r="O32">
        <v>645294</v>
      </c>
      <c r="S32">
        <v>80000</v>
      </c>
      <c r="T32" t="s">
        <v>16</v>
      </c>
      <c r="U32" t="s">
        <v>17</v>
      </c>
      <c r="V32">
        <v>5.6519999999999999E-3</v>
      </c>
      <c r="W32">
        <v>192702</v>
      </c>
      <c r="X32">
        <v>192662</v>
      </c>
    </row>
    <row r="33" spans="1:24">
      <c r="A33">
        <v>800000</v>
      </c>
      <c r="B33" t="s">
        <v>16</v>
      </c>
      <c r="C33" t="s">
        <v>7</v>
      </c>
      <c r="D33">
        <v>5.8526000000000002E-2</v>
      </c>
      <c r="E33">
        <v>48</v>
      </c>
      <c r="F33">
        <v>0</v>
      </c>
      <c r="J33">
        <v>800000</v>
      </c>
      <c r="K33" t="s">
        <v>16</v>
      </c>
      <c r="L33" t="s">
        <v>8</v>
      </c>
      <c r="M33">
        <v>0.166545</v>
      </c>
      <c r="N33">
        <v>7978750</v>
      </c>
      <c r="O33">
        <v>7978696</v>
      </c>
      <c r="S33">
        <v>800000</v>
      </c>
      <c r="T33" t="s">
        <v>16</v>
      </c>
      <c r="U33" t="s">
        <v>17</v>
      </c>
      <c r="V33">
        <v>6.9555000000000006E-2</v>
      </c>
      <c r="W33">
        <v>2264103</v>
      </c>
      <c r="X33">
        <v>2264054</v>
      </c>
    </row>
    <row r="34" spans="1:24">
      <c r="A34">
        <v>8000000</v>
      </c>
      <c r="B34" t="s">
        <v>16</v>
      </c>
      <c r="C34" t="s">
        <v>7</v>
      </c>
      <c r="D34">
        <v>0.69073499999999999</v>
      </c>
      <c r="E34">
        <v>56</v>
      </c>
      <c r="F34">
        <v>0</v>
      </c>
      <c r="J34">
        <v>8000000</v>
      </c>
      <c r="K34" t="s">
        <v>16</v>
      </c>
      <c r="L34" t="s">
        <v>8</v>
      </c>
      <c r="M34">
        <v>6.3254029999999997</v>
      </c>
      <c r="N34">
        <v>95722136</v>
      </c>
      <c r="O34">
        <v>95721742</v>
      </c>
      <c r="S34">
        <v>8000000</v>
      </c>
      <c r="T34" t="s">
        <v>16</v>
      </c>
      <c r="U34" t="s">
        <v>17</v>
      </c>
      <c r="V34">
        <v>0.81005099999999997</v>
      </c>
      <c r="W34">
        <v>26629769</v>
      </c>
      <c r="X34">
        <v>26629712</v>
      </c>
    </row>
    <row r="35" spans="1:24">
      <c r="A35">
        <v>9000</v>
      </c>
      <c r="B35" t="s">
        <v>16</v>
      </c>
      <c r="C35" t="s">
        <v>7</v>
      </c>
      <c r="D35">
        <v>4.1100000000000002E-4</v>
      </c>
      <c r="E35">
        <v>31</v>
      </c>
      <c r="F35">
        <v>0</v>
      </c>
      <c r="J35">
        <v>9000</v>
      </c>
      <c r="K35" t="s">
        <v>16</v>
      </c>
      <c r="L35" t="s">
        <v>8</v>
      </c>
      <c r="M35">
        <v>1.1299999999999999E-3</v>
      </c>
      <c r="N35">
        <v>55978</v>
      </c>
      <c r="O35">
        <v>55945</v>
      </c>
      <c r="S35">
        <v>9000</v>
      </c>
      <c r="T35" t="s">
        <v>16</v>
      </c>
      <c r="U35" t="s">
        <v>17</v>
      </c>
      <c r="V35">
        <v>5.2300000000000003E-4</v>
      </c>
      <c r="W35">
        <v>17636</v>
      </c>
      <c r="X35">
        <v>17604</v>
      </c>
    </row>
    <row r="36" spans="1:24">
      <c r="A36">
        <v>90000</v>
      </c>
      <c r="B36" t="s">
        <v>16</v>
      </c>
      <c r="C36" t="s">
        <v>7</v>
      </c>
      <c r="D36">
        <v>5.274E-3</v>
      </c>
      <c r="E36">
        <v>39</v>
      </c>
      <c r="F36">
        <v>0</v>
      </c>
      <c r="J36">
        <v>90000</v>
      </c>
      <c r="K36" t="s">
        <v>16</v>
      </c>
      <c r="L36" t="s">
        <v>8</v>
      </c>
      <c r="M36">
        <v>1.5730999999999998E-2</v>
      </c>
      <c r="N36">
        <v>736649</v>
      </c>
      <c r="O36">
        <v>736603</v>
      </c>
      <c r="S36">
        <v>90000</v>
      </c>
      <c r="T36" t="s">
        <v>16</v>
      </c>
      <c r="U36" t="s">
        <v>17</v>
      </c>
      <c r="V36">
        <v>6.4380000000000001E-3</v>
      </c>
      <c r="W36">
        <v>221282</v>
      </c>
      <c r="X36">
        <v>221242</v>
      </c>
    </row>
    <row r="37" spans="1:24">
      <c r="A37">
        <v>900000</v>
      </c>
      <c r="B37" t="s">
        <v>16</v>
      </c>
      <c r="C37" t="s">
        <v>7</v>
      </c>
      <c r="D37">
        <v>6.59E-2</v>
      </c>
      <c r="E37">
        <v>48</v>
      </c>
      <c r="F37">
        <v>0</v>
      </c>
      <c r="J37">
        <v>900000</v>
      </c>
      <c r="K37" t="s">
        <v>16</v>
      </c>
      <c r="L37" t="s">
        <v>8</v>
      </c>
      <c r="M37">
        <v>0.19772899999999999</v>
      </c>
      <c r="N37">
        <v>9276272</v>
      </c>
      <c r="O37">
        <v>9276213</v>
      </c>
      <c r="S37">
        <v>900000</v>
      </c>
      <c r="T37" t="s">
        <v>16</v>
      </c>
      <c r="U37" t="s">
        <v>17</v>
      </c>
      <c r="V37">
        <v>7.8165999999999999E-2</v>
      </c>
      <c r="W37">
        <v>2609259</v>
      </c>
      <c r="X37">
        <v>2609210</v>
      </c>
    </row>
    <row r="38" spans="1:24">
      <c r="A38">
        <v>9000000</v>
      </c>
      <c r="B38" t="s">
        <v>16</v>
      </c>
      <c r="C38" t="s">
        <v>7</v>
      </c>
      <c r="D38">
        <v>0.791578</v>
      </c>
      <c r="E38">
        <v>57</v>
      </c>
      <c r="F38">
        <v>0</v>
      </c>
      <c r="J38">
        <v>9000000</v>
      </c>
      <c r="K38" t="s">
        <v>16</v>
      </c>
      <c r="L38" t="s">
        <v>8</v>
      </c>
      <c r="M38">
        <v>2.2934160000000001</v>
      </c>
      <c r="N38">
        <v>107929513</v>
      </c>
      <c r="O38">
        <v>107929446</v>
      </c>
      <c r="S38">
        <v>9000000</v>
      </c>
      <c r="T38" t="s">
        <v>16</v>
      </c>
      <c r="U38" t="s">
        <v>17</v>
      </c>
      <c r="V38">
        <v>0.92489399999999999</v>
      </c>
      <c r="W38">
        <v>29814514</v>
      </c>
      <c r="X38">
        <v>29814456</v>
      </c>
    </row>
    <row r="40" spans="1:24">
      <c r="B40" s="2"/>
      <c r="C40" s="2" t="s">
        <v>9</v>
      </c>
      <c r="D40" s="2" t="s">
        <v>10</v>
      </c>
      <c r="E40" s="2" t="s">
        <v>11</v>
      </c>
      <c r="K40" s="2"/>
      <c r="L40" s="2" t="s">
        <v>9</v>
      </c>
      <c r="M40" s="2" t="s">
        <v>10</v>
      </c>
      <c r="N40" s="2" t="s">
        <v>11</v>
      </c>
      <c r="T40" s="2"/>
      <c r="U40" s="2" t="s">
        <v>9</v>
      </c>
      <c r="V40" s="2" t="s">
        <v>10</v>
      </c>
      <c r="W40" s="2" t="s">
        <v>11</v>
      </c>
      <c r="X40" s="2"/>
    </row>
    <row r="41" spans="1:24">
      <c r="B41" s="2" t="s">
        <v>12</v>
      </c>
      <c r="C41" s="2">
        <f>AVERAGE(D2,D7,D11,D15,D19,D23,D27,D31,D35)</f>
        <v>2.1355555555555556E-4</v>
      </c>
      <c r="D41" s="2">
        <f t="shared" ref="D41:E41" si="0">AVERAGE(E2,E7,E11,E15,E19,E23,E27,E31,E35)</f>
        <v>27.555555555555557</v>
      </c>
      <c r="E41" s="2">
        <f t="shared" si="0"/>
        <v>0</v>
      </c>
      <c r="K41" s="2" t="s">
        <v>12</v>
      </c>
      <c r="L41" s="2">
        <f>AVERAGE(M2,M7,M11,M15,M19,M23,M27,M31,M35)</f>
        <v>6.198888888888889E-4</v>
      </c>
      <c r="M41" s="2">
        <f t="shared" ref="M41:N41" si="1">AVERAGE(N2,N7,N11,N15,N19,N23,N27,N31,N35)</f>
        <v>29685.777777777777</v>
      </c>
      <c r="N41" s="2">
        <f t="shared" si="1"/>
        <v>29654.111111111109</v>
      </c>
      <c r="T41" s="2" t="s">
        <v>12</v>
      </c>
      <c r="U41" s="2">
        <f>AVERAGE(V2,V7,V11,V15,V19,V23,V27,V31,V35)</f>
        <v>2.7799999999999998E-4</v>
      </c>
      <c r="V41" s="2">
        <f t="shared" ref="V41:W41" si="2">AVERAGE(W2,W7,W11,W15,W19,W23,W27,W31,W35)</f>
        <v>9589.6666666666661</v>
      </c>
      <c r="W41" s="2">
        <f t="shared" si="2"/>
        <v>9561.1111111111113</v>
      </c>
      <c r="X41" s="2"/>
    </row>
    <row r="42" spans="1:24">
      <c r="B42" s="2" t="s">
        <v>13</v>
      </c>
      <c r="C42" s="2">
        <f t="shared" ref="C42:E43" si="3">AVERAGE(D3,D8,D12,D16,D20,D24,D28,D32,D36)</f>
        <v>2.8087777777777777E-3</v>
      </c>
      <c r="D42" s="2">
        <f t="shared" si="3"/>
        <v>36.333333333333336</v>
      </c>
      <c r="E42" s="2">
        <f t="shared" si="3"/>
        <v>0</v>
      </c>
      <c r="K42" s="2" t="s">
        <v>13</v>
      </c>
      <c r="L42" s="2">
        <f t="shared" ref="L42:N43" si="4">AVERAGE(M3,M8,M12,M16,M20,M24,M28,M32,M36)</f>
        <v>8.2648888888888876E-3</v>
      </c>
      <c r="M42" s="2">
        <f t="shared" si="4"/>
        <v>391788.66666666669</v>
      </c>
      <c r="N42" s="2">
        <f t="shared" si="4"/>
        <v>391746.22222222225</v>
      </c>
      <c r="T42" s="2" t="s">
        <v>13</v>
      </c>
      <c r="U42" s="2">
        <f t="shared" ref="U42:W43" si="5">AVERAGE(V3,V8,V12,V16,V20,V24,V28,V32,V36)</f>
        <v>3.4402222222222221E-3</v>
      </c>
      <c r="V42" s="2">
        <f t="shared" si="5"/>
        <v>118126</v>
      </c>
      <c r="W42" s="2">
        <f t="shared" si="5"/>
        <v>118088.66666666667</v>
      </c>
      <c r="X42" s="2"/>
    </row>
    <row r="43" spans="1:24">
      <c r="B43" s="2" t="s">
        <v>14</v>
      </c>
      <c r="C43" s="2">
        <f t="shared" si="3"/>
        <v>3.5441888888888891E-2</v>
      </c>
      <c r="D43" s="2">
        <f t="shared" si="3"/>
        <v>45.222222222222221</v>
      </c>
      <c r="E43" s="2">
        <f t="shared" si="3"/>
        <v>0</v>
      </c>
      <c r="K43" s="2" t="s">
        <v>14</v>
      </c>
      <c r="L43" s="2">
        <f t="shared" si="4"/>
        <v>0.10351033333333334</v>
      </c>
      <c r="M43" s="2">
        <f t="shared" si="4"/>
        <v>4888451.777777778</v>
      </c>
      <c r="N43" s="2">
        <f t="shared" si="4"/>
        <v>4888398.444444444</v>
      </c>
      <c r="T43" s="2" t="s">
        <v>14</v>
      </c>
      <c r="U43" s="2">
        <f t="shared" si="5"/>
        <v>4.2188111111111114E-2</v>
      </c>
      <c r="V43" s="2">
        <f t="shared" si="5"/>
        <v>1398047.5555555555</v>
      </c>
      <c r="W43" s="2">
        <f t="shared" si="5"/>
        <v>1398001.3333333333</v>
      </c>
      <c r="X43" s="2"/>
    </row>
    <row r="44" spans="1:24">
      <c r="B44" s="2" t="s">
        <v>15</v>
      </c>
      <c r="C44" s="2">
        <f>AVERAGE(D5,D6,D10,D14,D18,D22,D26,D30,D34,D38)</f>
        <v>0.47114060000000002</v>
      </c>
      <c r="D44" s="2">
        <f t="shared" ref="D44:E44" si="6">AVERAGE(E5,E6,E10,E14,E18,E22,E26,E30,E34,E38)</f>
        <v>54.3</v>
      </c>
      <c r="E44" s="2">
        <f t="shared" si="6"/>
        <v>0</v>
      </c>
      <c r="K44" s="2" t="s">
        <v>15</v>
      </c>
      <c r="L44" s="2">
        <f>AVERAGE(M5,M6,M10,M14,M18,M22,M26,M30,M34,M38)</f>
        <v>1.7940414</v>
      </c>
      <c r="M44" s="2">
        <f t="shared" ref="M44:N44" si="7">AVERAGE(N5,N6,N10,N14,N18,N22,N26,N30,N34,N38)</f>
        <v>64462787</v>
      </c>
      <c r="N44" s="2">
        <f t="shared" si="7"/>
        <v>64462691</v>
      </c>
      <c r="T44" s="2" t="s">
        <v>15</v>
      </c>
      <c r="U44" s="2">
        <f>AVERAGE(V5,V6,V10,V14,V18,V22,V26,V30,V34,V38)</f>
        <v>0.55194730000000003</v>
      </c>
      <c r="V44" s="2">
        <f t="shared" ref="V44:W44" si="8">AVERAGE(W5,W6,W10,W14,W18,W22,W26,W30,W34,W38)</f>
        <v>17941837.699999999</v>
      </c>
      <c r="W44" s="2">
        <f t="shared" si="8"/>
        <v>17941782.399999999</v>
      </c>
      <c r="X44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995E-93B9-4318-B028-E87008A1CFD1}">
  <dimension ref="A1:X35"/>
  <sheetViews>
    <sheetView topLeftCell="E20" workbookViewId="0">
      <selection activeCell="U35" sqref="U35"/>
    </sheetView>
  </sheetViews>
  <sheetFormatPr defaultRowHeight="15"/>
  <cols>
    <col min="22" max="22" width="21.57031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>
      <c r="A2">
        <v>1000</v>
      </c>
      <c r="B2" t="s">
        <v>18</v>
      </c>
      <c r="C2" t="s">
        <v>7</v>
      </c>
      <c r="D2">
        <v>5.0000000000000004E-6</v>
      </c>
      <c r="E2">
        <v>999</v>
      </c>
      <c r="F2">
        <v>0</v>
      </c>
      <c r="J2">
        <v>1000</v>
      </c>
      <c r="K2" t="s">
        <v>18</v>
      </c>
      <c r="L2" t="s">
        <v>8</v>
      </c>
      <c r="M2">
        <v>1.1540000000000001E-3</v>
      </c>
      <c r="N2">
        <v>242319</v>
      </c>
      <c r="O2">
        <v>241320</v>
      </c>
      <c r="S2">
        <v>1000</v>
      </c>
      <c r="T2" t="s">
        <v>18</v>
      </c>
      <c r="U2" t="s">
        <v>17</v>
      </c>
      <c r="V2">
        <v>2.3500000000000001E-3</v>
      </c>
      <c r="W2">
        <v>500499</v>
      </c>
      <c r="X2">
        <v>499500</v>
      </c>
    </row>
    <row r="3" spans="1:24">
      <c r="A3">
        <v>10000</v>
      </c>
      <c r="B3" t="s">
        <v>18</v>
      </c>
      <c r="C3" t="s">
        <v>7</v>
      </c>
      <c r="D3">
        <v>3.0000000000000001E-5</v>
      </c>
      <c r="E3">
        <v>9999</v>
      </c>
      <c r="F3">
        <v>0</v>
      </c>
      <c r="J3">
        <v>10000</v>
      </c>
      <c r="K3" t="s">
        <v>18</v>
      </c>
      <c r="L3" t="s">
        <v>8</v>
      </c>
      <c r="M3">
        <v>0.116997</v>
      </c>
      <c r="N3">
        <v>24868551</v>
      </c>
      <c r="O3">
        <v>24858552</v>
      </c>
      <c r="S3">
        <v>10000</v>
      </c>
      <c r="T3" t="s">
        <v>18</v>
      </c>
      <c r="U3" t="s">
        <v>17</v>
      </c>
      <c r="V3">
        <v>0.234565</v>
      </c>
      <c r="W3">
        <v>50004999</v>
      </c>
      <c r="X3">
        <v>49995000</v>
      </c>
    </row>
    <row r="4" spans="1:24">
      <c r="A4">
        <v>100000</v>
      </c>
      <c r="B4" t="s">
        <v>18</v>
      </c>
      <c r="C4" t="s">
        <v>7</v>
      </c>
      <c r="D4">
        <v>2.6899999999999998E-4</v>
      </c>
      <c r="E4">
        <v>99999</v>
      </c>
      <c r="F4">
        <v>0</v>
      </c>
      <c r="J4">
        <v>100000</v>
      </c>
      <c r="K4" t="s">
        <v>18</v>
      </c>
      <c r="L4" t="s">
        <v>8</v>
      </c>
      <c r="M4">
        <v>11.832503000000001</v>
      </c>
      <c r="N4">
        <v>2501001371</v>
      </c>
      <c r="O4">
        <v>2500901372</v>
      </c>
      <c r="S4">
        <v>100000</v>
      </c>
      <c r="T4" t="s">
        <v>18</v>
      </c>
      <c r="U4" t="s">
        <v>17</v>
      </c>
      <c r="V4">
        <v>23.707360999999999</v>
      </c>
      <c r="W4">
        <v>5000049999</v>
      </c>
      <c r="X4">
        <v>4999950000</v>
      </c>
    </row>
    <row r="5" spans="1:24">
      <c r="A5">
        <v>1000000</v>
      </c>
      <c r="B5" t="s">
        <v>18</v>
      </c>
      <c r="C5" t="s">
        <v>7</v>
      </c>
      <c r="D5">
        <v>2.6679999999999998E-3</v>
      </c>
      <c r="E5">
        <v>999999</v>
      </c>
      <c r="F5">
        <v>0</v>
      </c>
      <c r="J5">
        <v>1000000</v>
      </c>
      <c r="K5" t="s">
        <v>18</v>
      </c>
      <c r="L5" t="s">
        <v>8</v>
      </c>
      <c r="M5">
        <v>1188.9073960000001</v>
      </c>
      <c r="N5">
        <v>250011143270</v>
      </c>
      <c r="O5">
        <v>250010143271</v>
      </c>
      <c r="S5">
        <v>1000000</v>
      </c>
      <c r="T5" t="s">
        <v>18</v>
      </c>
      <c r="U5" t="s">
        <v>17</v>
      </c>
      <c r="V5">
        <v>2378.1671569999999</v>
      </c>
      <c r="W5">
        <v>500000499999</v>
      </c>
      <c r="X5">
        <v>499999500000</v>
      </c>
    </row>
    <row r="6" spans="1:24">
      <c r="A6">
        <v>2000</v>
      </c>
      <c r="B6" t="s">
        <v>18</v>
      </c>
      <c r="C6" t="s">
        <v>7</v>
      </c>
      <c r="D6">
        <v>1.0000000000000001E-5</v>
      </c>
      <c r="E6">
        <v>1999</v>
      </c>
      <c r="F6">
        <v>0</v>
      </c>
      <c r="J6">
        <v>2000</v>
      </c>
      <c r="K6" t="s">
        <v>18</v>
      </c>
      <c r="L6" t="s">
        <v>8</v>
      </c>
      <c r="M6">
        <v>4.8279999999999998E-3</v>
      </c>
      <c r="N6">
        <v>1025112</v>
      </c>
      <c r="O6">
        <v>1023113</v>
      </c>
      <c r="S6">
        <v>2000</v>
      </c>
      <c r="T6" t="s">
        <v>18</v>
      </c>
      <c r="U6" t="s">
        <v>17</v>
      </c>
      <c r="V6">
        <v>9.3790000000000002E-3</v>
      </c>
      <c r="W6">
        <v>2000999</v>
      </c>
      <c r="X6">
        <v>1999000</v>
      </c>
    </row>
    <row r="7" spans="1:24">
      <c r="A7">
        <v>20000</v>
      </c>
      <c r="B7" t="s">
        <v>18</v>
      </c>
      <c r="C7" t="s">
        <v>7</v>
      </c>
      <c r="D7">
        <v>5.5999999999999999E-5</v>
      </c>
      <c r="E7">
        <v>19999</v>
      </c>
      <c r="F7">
        <v>0</v>
      </c>
      <c r="J7">
        <v>20000</v>
      </c>
      <c r="K7" t="s">
        <v>18</v>
      </c>
      <c r="L7" t="s">
        <v>8</v>
      </c>
      <c r="M7">
        <v>0.46803600000000001</v>
      </c>
      <c r="N7">
        <v>99741642</v>
      </c>
      <c r="O7">
        <v>99721643</v>
      </c>
      <c r="S7">
        <v>20000</v>
      </c>
      <c r="T7" t="s">
        <v>18</v>
      </c>
      <c r="U7" t="s">
        <v>17</v>
      </c>
      <c r="V7">
        <v>0.93825400000000003</v>
      </c>
      <c r="W7">
        <v>200009999</v>
      </c>
      <c r="X7">
        <v>199990000</v>
      </c>
    </row>
    <row r="8" spans="1:24">
      <c r="A8">
        <v>200000</v>
      </c>
      <c r="B8" t="s">
        <v>18</v>
      </c>
      <c r="C8" t="s">
        <v>7</v>
      </c>
      <c r="D8">
        <v>5.3700000000000004E-4</v>
      </c>
      <c r="E8">
        <v>199999</v>
      </c>
      <c r="F8">
        <v>0</v>
      </c>
      <c r="J8">
        <v>200000</v>
      </c>
      <c r="K8" t="s">
        <v>18</v>
      </c>
      <c r="L8" t="s">
        <v>8</v>
      </c>
      <c r="M8">
        <v>47.525122000000003</v>
      </c>
      <c r="N8">
        <v>10024899497</v>
      </c>
      <c r="O8">
        <v>10024699498</v>
      </c>
      <c r="S8">
        <v>200000</v>
      </c>
      <c r="T8" t="s">
        <v>18</v>
      </c>
      <c r="U8" t="s">
        <v>17</v>
      </c>
      <c r="V8">
        <v>94.986483000000007</v>
      </c>
      <c r="W8">
        <v>20000099999</v>
      </c>
      <c r="X8">
        <v>19999900000</v>
      </c>
    </row>
    <row r="9" spans="1:24">
      <c r="A9">
        <v>3000</v>
      </c>
      <c r="B9" t="s">
        <v>18</v>
      </c>
      <c r="C9" t="s">
        <v>7</v>
      </c>
      <c r="D9">
        <v>1.2E-5</v>
      </c>
      <c r="E9">
        <v>2999</v>
      </c>
      <c r="F9">
        <v>0</v>
      </c>
      <c r="J9">
        <v>3000</v>
      </c>
      <c r="K9" t="s">
        <v>18</v>
      </c>
      <c r="L9" t="s">
        <v>8</v>
      </c>
      <c r="M9">
        <v>1.0659999999999999E-2</v>
      </c>
      <c r="N9">
        <v>2267915</v>
      </c>
      <c r="O9">
        <v>2264916</v>
      </c>
      <c r="S9">
        <v>3000</v>
      </c>
      <c r="T9" t="s">
        <v>18</v>
      </c>
      <c r="U9" t="s">
        <v>17</v>
      </c>
      <c r="V9">
        <v>2.1115999999999999E-2</v>
      </c>
      <c r="W9">
        <v>4501499</v>
      </c>
      <c r="X9">
        <v>4498500</v>
      </c>
    </row>
    <row r="10" spans="1:24">
      <c r="A10">
        <v>30000</v>
      </c>
      <c r="B10" t="s">
        <v>18</v>
      </c>
      <c r="C10" t="s">
        <v>7</v>
      </c>
      <c r="D10">
        <v>8.5000000000000006E-5</v>
      </c>
      <c r="E10">
        <v>29999</v>
      </c>
      <c r="F10">
        <v>0</v>
      </c>
      <c r="J10">
        <v>30000</v>
      </c>
      <c r="K10" t="s">
        <v>18</v>
      </c>
      <c r="L10" t="s">
        <v>8</v>
      </c>
      <c r="M10">
        <v>1.0542899999999999</v>
      </c>
      <c r="N10">
        <v>224806128</v>
      </c>
      <c r="O10">
        <v>224776129</v>
      </c>
      <c r="S10">
        <v>30000</v>
      </c>
      <c r="T10" t="s">
        <v>18</v>
      </c>
      <c r="U10" t="s">
        <v>17</v>
      </c>
      <c r="V10">
        <v>2.1160369999999999</v>
      </c>
      <c r="W10">
        <v>450014999</v>
      </c>
      <c r="X10">
        <v>449985000</v>
      </c>
    </row>
    <row r="11" spans="1:24">
      <c r="A11">
        <v>300000</v>
      </c>
      <c r="B11" t="s">
        <v>18</v>
      </c>
      <c r="C11" t="s">
        <v>7</v>
      </c>
      <c r="D11">
        <v>8.0400000000000003E-4</v>
      </c>
      <c r="E11">
        <v>299999</v>
      </c>
      <c r="F11">
        <v>0</v>
      </c>
      <c r="J11">
        <v>300000</v>
      </c>
      <c r="K11" t="s">
        <v>18</v>
      </c>
      <c r="L11" t="s">
        <v>8</v>
      </c>
      <c r="M11">
        <v>106.80245499999999</v>
      </c>
      <c r="N11">
        <v>22501917712</v>
      </c>
      <c r="O11">
        <v>22501617713</v>
      </c>
      <c r="S11">
        <v>300000</v>
      </c>
      <c r="T11" t="s">
        <v>18</v>
      </c>
      <c r="U11" t="s">
        <v>17</v>
      </c>
      <c r="V11">
        <v>213.81448800000001</v>
      </c>
      <c r="W11">
        <v>45000149999</v>
      </c>
      <c r="X11">
        <v>44999850000</v>
      </c>
    </row>
    <row r="12" spans="1:24">
      <c r="A12">
        <v>4000</v>
      </c>
      <c r="B12" t="s">
        <v>18</v>
      </c>
      <c r="C12" t="s">
        <v>7</v>
      </c>
      <c r="D12">
        <v>1.2E-5</v>
      </c>
      <c r="E12">
        <v>3999</v>
      </c>
      <c r="F12">
        <v>0</v>
      </c>
      <c r="J12">
        <v>4000</v>
      </c>
      <c r="K12" t="s">
        <v>18</v>
      </c>
      <c r="L12" t="s">
        <v>8</v>
      </c>
      <c r="M12">
        <v>1.8903E-2</v>
      </c>
      <c r="N12">
        <v>4016798</v>
      </c>
      <c r="O12">
        <v>4012799</v>
      </c>
      <c r="S12">
        <v>4000</v>
      </c>
      <c r="T12" t="s">
        <v>18</v>
      </c>
      <c r="U12" t="s">
        <v>17</v>
      </c>
      <c r="V12">
        <v>3.7553000000000003E-2</v>
      </c>
      <c r="W12">
        <v>8001999</v>
      </c>
      <c r="X12">
        <v>7998000</v>
      </c>
    </row>
    <row r="13" spans="1:24">
      <c r="A13">
        <v>40000</v>
      </c>
      <c r="B13" t="s">
        <v>18</v>
      </c>
      <c r="C13" t="s">
        <v>7</v>
      </c>
      <c r="D13">
        <v>1.1E-4</v>
      </c>
      <c r="E13">
        <v>39999</v>
      </c>
      <c r="F13">
        <v>0</v>
      </c>
      <c r="J13">
        <v>40000</v>
      </c>
      <c r="K13" t="s">
        <v>18</v>
      </c>
      <c r="L13" t="s">
        <v>8</v>
      </c>
      <c r="M13">
        <v>1.8801859999999999</v>
      </c>
      <c r="N13">
        <v>400847388</v>
      </c>
      <c r="O13">
        <v>400807389</v>
      </c>
      <c r="S13">
        <v>40000</v>
      </c>
      <c r="T13" t="s">
        <v>18</v>
      </c>
      <c r="U13" t="s">
        <v>17</v>
      </c>
      <c r="V13">
        <v>3.7603279999999999</v>
      </c>
      <c r="W13">
        <v>800019999</v>
      </c>
      <c r="X13">
        <v>799980000</v>
      </c>
    </row>
    <row r="14" spans="1:24">
      <c r="A14">
        <v>400000</v>
      </c>
      <c r="B14" t="s">
        <v>18</v>
      </c>
      <c r="C14" t="s">
        <v>7</v>
      </c>
      <c r="D14">
        <v>1.0709999999999999E-3</v>
      </c>
      <c r="E14">
        <v>399999</v>
      </c>
      <c r="F14">
        <v>0</v>
      </c>
      <c r="J14">
        <v>400000</v>
      </c>
      <c r="K14" t="s">
        <v>18</v>
      </c>
      <c r="L14" t="s">
        <v>8</v>
      </c>
      <c r="M14">
        <v>190.193602</v>
      </c>
      <c r="N14">
        <v>40042158454</v>
      </c>
      <c r="O14">
        <v>40041758455</v>
      </c>
      <c r="S14">
        <v>400000</v>
      </c>
      <c r="T14" t="s">
        <v>18</v>
      </c>
      <c r="U14" t="s">
        <v>17</v>
      </c>
      <c r="V14">
        <v>380.231089</v>
      </c>
      <c r="W14">
        <v>80000199999</v>
      </c>
      <c r="X14">
        <v>79999800000</v>
      </c>
    </row>
    <row r="15" spans="1:24">
      <c r="A15">
        <v>5000</v>
      </c>
      <c r="B15" t="s">
        <v>18</v>
      </c>
      <c r="C15" t="s">
        <v>7</v>
      </c>
      <c r="D15">
        <v>1.4E-5</v>
      </c>
      <c r="E15">
        <v>4999</v>
      </c>
      <c r="F15">
        <v>0</v>
      </c>
      <c r="J15">
        <v>5000</v>
      </c>
      <c r="K15" t="s">
        <v>18</v>
      </c>
      <c r="L15" t="s">
        <v>8</v>
      </c>
      <c r="M15">
        <v>2.8979000000000001E-2</v>
      </c>
      <c r="N15">
        <v>6149500</v>
      </c>
      <c r="O15">
        <v>6144501</v>
      </c>
      <c r="S15">
        <v>5000</v>
      </c>
      <c r="T15" t="s">
        <v>18</v>
      </c>
      <c r="U15" t="s">
        <v>17</v>
      </c>
      <c r="V15">
        <v>5.8736999999999998E-2</v>
      </c>
      <c r="W15">
        <v>12502499</v>
      </c>
      <c r="X15">
        <v>12497500</v>
      </c>
    </row>
    <row r="16" spans="1:24">
      <c r="A16">
        <v>50000</v>
      </c>
      <c r="B16" t="s">
        <v>18</v>
      </c>
      <c r="C16" t="s">
        <v>7</v>
      </c>
      <c r="D16">
        <v>1.3899999999999999E-4</v>
      </c>
      <c r="E16">
        <v>49999</v>
      </c>
      <c r="F16">
        <v>0</v>
      </c>
      <c r="J16">
        <v>50000</v>
      </c>
      <c r="K16" t="s">
        <v>18</v>
      </c>
      <c r="L16" t="s">
        <v>8</v>
      </c>
      <c r="M16">
        <v>2.9309970000000001</v>
      </c>
      <c r="N16">
        <v>623827106</v>
      </c>
      <c r="O16">
        <v>623777107</v>
      </c>
      <c r="S16">
        <v>50000</v>
      </c>
      <c r="T16" t="s">
        <v>18</v>
      </c>
      <c r="U16" t="s">
        <v>17</v>
      </c>
      <c r="V16">
        <v>5.8931300000000002</v>
      </c>
      <c r="W16">
        <v>1250024999</v>
      </c>
      <c r="X16">
        <v>1249975000</v>
      </c>
    </row>
    <row r="17" spans="1:24">
      <c r="A17">
        <v>500000</v>
      </c>
      <c r="B17" t="s">
        <v>18</v>
      </c>
      <c r="C17" t="s">
        <v>7</v>
      </c>
      <c r="D17">
        <v>1.3359999999999999E-3</v>
      </c>
      <c r="E17">
        <v>499999</v>
      </c>
      <c r="F17">
        <v>0</v>
      </c>
      <c r="J17">
        <v>500000</v>
      </c>
      <c r="K17" t="s">
        <v>18</v>
      </c>
      <c r="L17" t="s">
        <v>8</v>
      </c>
      <c r="M17">
        <v>297.36978199999999</v>
      </c>
      <c r="N17">
        <v>62586531777</v>
      </c>
      <c r="O17">
        <v>62586031778</v>
      </c>
      <c r="S17">
        <v>500000</v>
      </c>
      <c r="T17" t="s">
        <v>18</v>
      </c>
      <c r="U17" t="s">
        <v>17</v>
      </c>
      <c r="V17">
        <v>594.36670800000002</v>
      </c>
      <c r="W17">
        <v>125000249999</v>
      </c>
      <c r="X17">
        <v>124999750000</v>
      </c>
    </row>
    <row r="18" spans="1:24">
      <c r="A18">
        <v>6000</v>
      </c>
      <c r="B18" t="s">
        <v>18</v>
      </c>
      <c r="C18" t="s">
        <v>7</v>
      </c>
      <c r="D18">
        <v>1.8E-5</v>
      </c>
      <c r="E18">
        <v>5999</v>
      </c>
      <c r="F18">
        <v>0</v>
      </c>
      <c r="J18">
        <v>6000</v>
      </c>
      <c r="K18" t="s">
        <v>18</v>
      </c>
      <c r="L18" t="s">
        <v>8</v>
      </c>
      <c r="M18">
        <v>4.3173999999999997E-2</v>
      </c>
      <c r="N18">
        <v>9194877</v>
      </c>
      <c r="O18">
        <v>9188878</v>
      </c>
      <c r="S18">
        <v>6000</v>
      </c>
      <c r="T18" t="s">
        <v>18</v>
      </c>
      <c r="U18" t="s">
        <v>17</v>
      </c>
      <c r="V18">
        <v>8.4473999999999994E-2</v>
      </c>
      <c r="W18">
        <v>18002999</v>
      </c>
      <c r="X18">
        <v>17997000</v>
      </c>
    </row>
    <row r="19" spans="1:24">
      <c r="A19">
        <v>60000</v>
      </c>
      <c r="B19" t="s">
        <v>18</v>
      </c>
      <c r="C19" t="s">
        <v>7</v>
      </c>
      <c r="D19">
        <v>1.6200000000000001E-4</v>
      </c>
      <c r="E19">
        <v>59999</v>
      </c>
      <c r="F19">
        <v>0</v>
      </c>
      <c r="J19">
        <v>60000</v>
      </c>
      <c r="K19" t="s">
        <v>18</v>
      </c>
      <c r="L19" t="s">
        <v>8</v>
      </c>
      <c r="M19">
        <v>4.2326430000000004</v>
      </c>
      <c r="N19">
        <v>899025652</v>
      </c>
      <c r="O19">
        <v>898965653</v>
      </c>
      <c r="S19">
        <v>60000</v>
      </c>
      <c r="T19" t="s">
        <v>18</v>
      </c>
      <c r="U19" t="s">
        <v>17</v>
      </c>
      <c r="V19">
        <v>8.5017060000000004</v>
      </c>
      <c r="W19">
        <v>1800029999</v>
      </c>
      <c r="X19">
        <v>1799970000</v>
      </c>
    </row>
    <row r="20" spans="1:24">
      <c r="A20">
        <v>600000</v>
      </c>
      <c r="B20" t="s">
        <v>18</v>
      </c>
      <c r="C20" t="s">
        <v>7</v>
      </c>
      <c r="D20">
        <v>1.601E-3</v>
      </c>
      <c r="E20">
        <v>599999</v>
      </c>
      <c r="F20">
        <v>0</v>
      </c>
      <c r="J20">
        <v>600000</v>
      </c>
      <c r="K20" t="s">
        <v>18</v>
      </c>
      <c r="L20" t="s">
        <v>8</v>
      </c>
      <c r="M20">
        <v>427.973004</v>
      </c>
      <c r="N20">
        <v>90038104655</v>
      </c>
      <c r="O20">
        <v>90037504656</v>
      </c>
      <c r="S20">
        <v>600000</v>
      </c>
      <c r="T20" t="s">
        <v>18</v>
      </c>
      <c r="U20" t="s">
        <v>17</v>
      </c>
      <c r="V20">
        <v>855.87101299999995</v>
      </c>
      <c r="W20">
        <v>180000299999</v>
      </c>
      <c r="X20">
        <v>179999700000</v>
      </c>
    </row>
    <row r="21" spans="1:24">
      <c r="A21">
        <v>7000</v>
      </c>
      <c r="B21" t="s">
        <v>18</v>
      </c>
      <c r="C21" t="s">
        <v>7</v>
      </c>
      <c r="D21">
        <v>2.0999999999999999E-5</v>
      </c>
      <c r="E21">
        <v>6999</v>
      </c>
      <c r="F21">
        <v>0</v>
      </c>
      <c r="J21">
        <v>7000</v>
      </c>
      <c r="K21" t="s">
        <v>18</v>
      </c>
      <c r="L21" t="s">
        <v>8</v>
      </c>
      <c r="M21">
        <v>5.7928E-2</v>
      </c>
      <c r="N21">
        <v>12335341</v>
      </c>
      <c r="O21">
        <v>12328342</v>
      </c>
      <c r="S21">
        <v>7000</v>
      </c>
      <c r="T21" t="s">
        <v>18</v>
      </c>
      <c r="U21" t="s">
        <v>17</v>
      </c>
      <c r="V21">
        <v>0.114867</v>
      </c>
      <c r="W21">
        <v>24503499</v>
      </c>
      <c r="X21">
        <v>24496500</v>
      </c>
    </row>
    <row r="22" spans="1:24">
      <c r="A22">
        <v>70000</v>
      </c>
      <c r="B22" t="s">
        <v>18</v>
      </c>
      <c r="C22" t="s">
        <v>7</v>
      </c>
      <c r="D22">
        <v>1.9599999999999999E-4</v>
      </c>
      <c r="E22">
        <v>69999</v>
      </c>
      <c r="F22">
        <v>0</v>
      </c>
      <c r="J22">
        <v>70000</v>
      </c>
      <c r="K22" t="s">
        <v>18</v>
      </c>
      <c r="L22" t="s">
        <v>8</v>
      </c>
      <c r="M22">
        <v>5.7886800000000003</v>
      </c>
      <c r="N22">
        <v>1228575567</v>
      </c>
      <c r="O22">
        <v>1228505568</v>
      </c>
      <c r="S22">
        <v>70000</v>
      </c>
      <c r="T22" t="s">
        <v>18</v>
      </c>
      <c r="U22" t="s">
        <v>17</v>
      </c>
      <c r="V22">
        <v>11.5875</v>
      </c>
      <c r="W22">
        <v>2450034999</v>
      </c>
      <c r="X22">
        <v>2449965000</v>
      </c>
    </row>
    <row r="23" spans="1:24">
      <c r="A23">
        <v>700000</v>
      </c>
      <c r="B23" t="s">
        <v>18</v>
      </c>
      <c r="C23" t="s">
        <v>7</v>
      </c>
      <c r="D23">
        <v>1.8710000000000001E-3</v>
      </c>
      <c r="E23">
        <v>699999</v>
      </c>
      <c r="F23">
        <v>0</v>
      </c>
      <c r="J23">
        <v>700000</v>
      </c>
      <c r="K23" t="s">
        <v>18</v>
      </c>
      <c r="L23" t="s">
        <v>8</v>
      </c>
      <c r="M23">
        <v>582.48640599999999</v>
      </c>
      <c r="N23">
        <v>122549721460</v>
      </c>
      <c r="O23">
        <v>122549021461</v>
      </c>
      <c r="S23">
        <v>700000</v>
      </c>
      <c r="T23" t="s">
        <v>18</v>
      </c>
      <c r="U23" t="s">
        <v>17</v>
      </c>
      <c r="V23">
        <v>1164.9187179999999</v>
      </c>
      <c r="W23">
        <v>245000349999</v>
      </c>
      <c r="X23">
        <v>244999650000</v>
      </c>
    </row>
    <row r="24" spans="1:24">
      <c r="A24">
        <v>8000</v>
      </c>
      <c r="B24" t="s">
        <v>18</v>
      </c>
      <c r="C24" t="s">
        <v>7</v>
      </c>
      <c r="D24">
        <v>2.1999999999999999E-5</v>
      </c>
      <c r="E24">
        <v>7999</v>
      </c>
      <c r="F24">
        <v>0</v>
      </c>
      <c r="J24">
        <v>8000</v>
      </c>
      <c r="K24" t="s">
        <v>18</v>
      </c>
      <c r="L24" t="s">
        <v>8</v>
      </c>
      <c r="M24">
        <v>7.5272000000000006E-2</v>
      </c>
      <c r="N24">
        <v>16028142</v>
      </c>
      <c r="O24">
        <v>16020143</v>
      </c>
      <c r="S24">
        <v>8000</v>
      </c>
      <c r="T24" t="s">
        <v>18</v>
      </c>
      <c r="U24" t="s">
        <v>17</v>
      </c>
      <c r="V24">
        <v>0.14996300000000001</v>
      </c>
      <c r="W24">
        <v>32003999</v>
      </c>
      <c r="X24">
        <v>31996000</v>
      </c>
    </row>
    <row r="25" spans="1:24">
      <c r="A25">
        <v>80000</v>
      </c>
      <c r="B25" t="s">
        <v>18</v>
      </c>
      <c r="C25" t="s">
        <v>7</v>
      </c>
      <c r="D25">
        <v>2.1699999999999999E-4</v>
      </c>
      <c r="E25">
        <v>79999</v>
      </c>
      <c r="F25">
        <v>0</v>
      </c>
      <c r="J25">
        <v>80000</v>
      </c>
      <c r="K25" t="s">
        <v>18</v>
      </c>
      <c r="L25" t="s">
        <v>8</v>
      </c>
      <c r="M25">
        <v>7.5312020000000004</v>
      </c>
      <c r="N25">
        <v>1597094957</v>
      </c>
      <c r="O25">
        <v>1597014958</v>
      </c>
      <c r="S25">
        <v>80000</v>
      </c>
      <c r="T25" t="s">
        <v>18</v>
      </c>
      <c r="U25" t="s">
        <v>17</v>
      </c>
      <c r="V25">
        <v>15.15555</v>
      </c>
      <c r="W25">
        <v>3200039999</v>
      </c>
      <c r="X25">
        <v>3199960000</v>
      </c>
    </row>
    <row r="26" spans="1:24">
      <c r="A26">
        <v>800000</v>
      </c>
      <c r="B26" t="s">
        <v>18</v>
      </c>
      <c r="C26" t="s">
        <v>7</v>
      </c>
      <c r="D26">
        <v>2.137E-3</v>
      </c>
      <c r="E26">
        <v>799999</v>
      </c>
      <c r="F26">
        <v>0</v>
      </c>
      <c r="J26">
        <v>800000</v>
      </c>
      <c r="K26" t="s">
        <v>18</v>
      </c>
      <c r="L26" t="s">
        <v>8</v>
      </c>
      <c r="M26">
        <v>761.174755</v>
      </c>
      <c r="N26">
        <v>160122156117</v>
      </c>
      <c r="O26">
        <v>160121356118</v>
      </c>
      <c r="S26">
        <v>800000</v>
      </c>
      <c r="T26" t="s">
        <v>18</v>
      </c>
      <c r="U26" t="s">
        <v>17</v>
      </c>
      <c r="V26">
        <v>1521.597675</v>
      </c>
      <c r="W26">
        <v>320000399999</v>
      </c>
      <c r="X26">
        <v>319999600000</v>
      </c>
    </row>
    <row r="27" spans="1:24">
      <c r="A27">
        <v>9000</v>
      </c>
      <c r="B27" t="s">
        <v>18</v>
      </c>
      <c r="C27" t="s">
        <v>7</v>
      </c>
      <c r="D27">
        <v>2.8E-5</v>
      </c>
      <c r="E27">
        <v>8999</v>
      </c>
      <c r="F27">
        <v>0</v>
      </c>
      <c r="J27">
        <v>9000</v>
      </c>
      <c r="K27" t="s">
        <v>18</v>
      </c>
      <c r="L27" t="s">
        <v>8</v>
      </c>
      <c r="M27">
        <v>9.4880000000000006E-2</v>
      </c>
      <c r="N27">
        <v>20184156</v>
      </c>
      <c r="O27">
        <v>20175157</v>
      </c>
      <c r="S27">
        <v>9000</v>
      </c>
      <c r="T27" t="s">
        <v>18</v>
      </c>
      <c r="U27" t="s">
        <v>17</v>
      </c>
      <c r="V27">
        <v>0.18996299999999999</v>
      </c>
      <c r="W27">
        <v>40504499</v>
      </c>
      <c r="X27">
        <v>40495500</v>
      </c>
    </row>
    <row r="28" spans="1:24">
      <c r="A28">
        <v>90000</v>
      </c>
      <c r="B28" t="s">
        <v>18</v>
      </c>
      <c r="C28" t="s">
        <v>7</v>
      </c>
      <c r="D28">
        <v>2.42E-4</v>
      </c>
      <c r="E28">
        <v>89999</v>
      </c>
      <c r="F28">
        <v>0</v>
      </c>
      <c r="J28">
        <v>90000</v>
      </c>
      <c r="K28" t="s">
        <v>18</v>
      </c>
      <c r="L28" t="s">
        <v>8</v>
      </c>
      <c r="M28">
        <v>9.5507799999999996</v>
      </c>
      <c r="N28">
        <v>2021584524</v>
      </c>
      <c r="O28">
        <v>2021494525</v>
      </c>
      <c r="S28">
        <v>90000</v>
      </c>
      <c r="T28" t="s">
        <v>18</v>
      </c>
      <c r="U28" t="s">
        <v>17</v>
      </c>
      <c r="V28">
        <v>19.190370000000001</v>
      </c>
      <c r="W28">
        <v>4050044999</v>
      </c>
      <c r="X28">
        <v>4049955000</v>
      </c>
    </row>
    <row r="29" spans="1:24">
      <c r="A29">
        <v>900000</v>
      </c>
      <c r="B29" t="s">
        <v>18</v>
      </c>
      <c r="C29" t="s">
        <v>7</v>
      </c>
      <c r="D29">
        <v>2.663E-3</v>
      </c>
      <c r="E29">
        <v>899999</v>
      </c>
      <c r="F29">
        <v>0</v>
      </c>
      <c r="J29">
        <v>900000</v>
      </c>
      <c r="K29" t="s">
        <v>18</v>
      </c>
      <c r="L29" t="s">
        <v>8</v>
      </c>
      <c r="M29">
        <v>962.34525199999996</v>
      </c>
      <c r="N29">
        <v>202437836558</v>
      </c>
      <c r="O29">
        <v>202436936559</v>
      </c>
      <c r="S29">
        <v>900000</v>
      </c>
      <c r="T29" t="s">
        <v>18</v>
      </c>
      <c r="U29" t="s">
        <v>17</v>
      </c>
      <c r="V29">
        <v>1925.7925310000001</v>
      </c>
      <c r="W29">
        <v>405000449999</v>
      </c>
      <c r="X29">
        <v>404999550000</v>
      </c>
    </row>
    <row r="31" spans="1:24">
      <c r="B31" s="2"/>
      <c r="C31" s="2" t="s">
        <v>9</v>
      </c>
      <c r="D31" s="2" t="s">
        <v>10</v>
      </c>
      <c r="E31" s="2" t="s">
        <v>11</v>
      </c>
      <c r="K31" s="2"/>
      <c r="L31" s="2" t="s">
        <v>9</v>
      </c>
      <c r="M31" s="2" t="s">
        <v>10</v>
      </c>
      <c r="N31" s="2" t="s">
        <v>11</v>
      </c>
      <c r="T31" s="2"/>
      <c r="U31" s="2" t="s">
        <v>9</v>
      </c>
      <c r="V31" s="2" t="s">
        <v>10</v>
      </c>
      <c r="W31" s="2" t="s">
        <v>11</v>
      </c>
    </row>
    <row r="32" spans="1:24">
      <c r="B32" s="2" t="s">
        <v>12</v>
      </c>
      <c r="C32" s="2">
        <f>AVERAGE(D2,D6,D10,D14,D18,D22,D26)</f>
        <v>5.0314285714285717E-4</v>
      </c>
      <c r="D32" s="2">
        <f t="shared" ref="D32:E32" si="0">AVERAGE(E2,E6,E10,E14,E18,E22,E26)</f>
        <v>186999</v>
      </c>
      <c r="E32" s="2">
        <f t="shared" si="0"/>
        <v>0</v>
      </c>
      <c r="K32" s="2" t="s">
        <v>12</v>
      </c>
      <c r="L32" s="2">
        <f>AVERAGE(M2,M6,M10,M14,M18,M22,M26)</f>
        <v>136.89435471428573</v>
      </c>
      <c r="M32" s="2">
        <f t="shared" ref="M32:N32" si="1">AVERAGE(N2,N6,N10,N14,N18,N22,N26)</f>
        <v>28804022653.42857</v>
      </c>
      <c r="N32" s="2">
        <f t="shared" si="1"/>
        <v>28803835654.42857</v>
      </c>
      <c r="T32" s="2" t="s">
        <v>12</v>
      </c>
      <c r="U32" s="2">
        <f>AVERAGE(V2,V6,V10,V14,V18,V22,V26)</f>
        <v>273.66121485714285</v>
      </c>
      <c r="V32" s="2">
        <f>AVERAGE(W2,W6,W10,W14,W18,W22,W26)</f>
        <v>57560164927.571426</v>
      </c>
      <c r="W32" s="2">
        <f t="shared" ref="V32:W32" si="2">AVERAGE(X2,X6,X10,X14,X18,X22,X26)</f>
        <v>57559977928.571426</v>
      </c>
    </row>
    <row r="33" spans="2:23">
      <c r="B33" s="2" t="s">
        <v>13</v>
      </c>
      <c r="C33" s="2">
        <f>AVERAGE(D3,D7,D11,D15,D19,D23,D27)</f>
        <v>4.2357142857142859E-4</v>
      </c>
      <c r="D33" s="2">
        <f t="shared" ref="C33:E33" si="3">AVERAGE(E3,E7,E11,E15,E19,E23,E27)</f>
        <v>157713.28571428571</v>
      </c>
      <c r="E33" s="2">
        <f t="shared" si="3"/>
        <v>0</v>
      </c>
      <c r="K33" s="2" t="s">
        <v>13</v>
      </c>
      <c r="L33" s="2">
        <f t="shared" ref="L33:N35" si="4">AVERAGE(M3,M7,M11,M15,M19,M23,M27)</f>
        <v>99.175770857142851</v>
      </c>
      <c r="M33" s="2">
        <f t="shared" si="4"/>
        <v>20871658381.857143</v>
      </c>
      <c r="N33" s="2">
        <f t="shared" si="4"/>
        <v>20871500668.57143</v>
      </c>
      <c r="T33" s="2" t="s">
        <v>13</v>
      </c>
      <c r="U33" s="2">
        <f t="shared" ref="U33:W33" si="5">AVERAGE(V3,V7,V11,V15,V19,V23,V27)</f>
        <v>198.37949014285712</v>
      </c>
      <c r="V33" s="2">
        <f t="shared" si="5"/>
        <v>41729078856.14286</v>
      </c>
      <c r="W33" s="2">
        <f t="shared" si="5"/>
        <v>41728921142.85714</v>
      </c>
    </row>
    <row r="34" spans="2:23">
      <c r="B34" s="2" t="s">
        <v>14</v>
      </c>
      <c r="C34" s="2">
        <f t="shared" ref="C34:E34" si="6">AVERAGE(D4,D8,D12,D16,D20,D24,D28)</f>
        <v>4.0314285714285712E-4</v>
      </c>
      <c r="D34" s="2">
        <f t="shared" si="6"/>
        <v>150284.71428571429</v>
      </c>
      <c r="E34" s="2">
        <f t="shared" si="6"/>
        <v>0</v>
      </c>
      <c r="K34" s="2" t="s">
        <v>14</v>
      </c>
      <c r="L34" s="2">
        <f t="shared" si="4"/>
        <v>71.415225857142858</v>
      </c>
      <c r="M34" s="2">
        <f t="shared" si="4"/>
        <v>15032780299</v>
      </c>
      <c r="N34" s="2">
        <f t="shared" si="4"/>
        <v>15032630014.285715</v>
      </c>
      <c r="T34" s="2" t="s">
        <v>14</v>
      </c>
      <c r="U34" s="2">
        <f t="shared" ref="U34:W34" si="7">AVERAGE(V4,V8,V12,V16,V20,V24,V28)</f>
        <v>142.83369614285715</v>
      </c>
      <c r="V34" s="2">
        <f t="shared" si="7"/>
        <v>30048646570.42857</v>
      </c>
      <c r="W34" s="2">
        <f t="shared" si="7"/>
        <v>30048496285.714287</v>
      </c>
    </row>
    <row r="35" spans="2:23">
      <c r="B35" s="2" t="s">
        <v>15</v>
      </c>
      <c r="C35" s="2">
        <f>AVERAGE(D5,D9,D13,D17,D21,D25,D29)</f>
        <v>1.0038571428571429E-3</v>
      </c>
      <c r="D35" s="2">
        <f t="shared" ref="D35:E35" si="8">AVERAGE(E5,E9,E13,E17,E21,E25,E29)</f>
        <v>361427.57142857142</v>
      </c>
      <c r="E35" s="2">
        <f t="shared" si="8"/>
        <v>0</v>
      </c>
      <c r="K35" s="2" t="s">
        <v>15</v>
      </c>
      <c r="L35" s="2">
        <f>AVERAGE(M5,M9,M13,M17,M21,M25,M29)</f>
        <v>351.15748657142859</v>
      </c>
      <c r="M35" s="2">
        <f t="shared" ref="M35:N35" si="9">AVERAGE(N5,N9,N13,N17,N21,N25,N29)</f>
        <v>73864008172.285721</v>
      </c>
      <c r="N35" s="2">
        <f t="shared" si="9"/>
        <v>73863646744.714279</v>
      </c>
      <c r="T35" s="2" t="s">
        <v>15</v>
      </c>
      <c r="U35" s="2">
        <f>AVERAGE(V5,V9,V13,V17,V21,V25,V29)</f>
        <v>702.48260814285709</v>
      </c>
      <c r="V35" s="2">
        <f t="shared" ref="V35:W35" si="10">AVERAGE(W5,W9,W13,W17,W21,W25,W29)</f>
        <v>147718609284.71429</v>
      </c>
      <c r="W35" s="2">
        <f t="shared" si="10"/>
        <v>147718247857.14285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D6" sqref="D6"/>
    </sheetView>
  </sheetViews>
  <sheetFormatPr defaultRowHeight="15"/>
  <cols>
    <col min="1" max="1" width="11.5703125" bestFit="1" customWidth="1"/>
    <col min="4" max="4" width="27.42578125" customWidth="1"/>
    <col min="5" max="5" width="12.85546875" bestFit="1" customWidth="1"/>
    <col min="6" max="6" width="9.28515625" bestFit="1" customWidth="1"/>
    <col min="8" max="8" width="10.28515625" customWidth="1"/>
    <col min="9" max="9" width="15.42578125" customWidth="1"/>
    <col min="10" max="10" width="14" customWidth="1"/>
    <col min="11" max="11" width="12.28515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 t="s">
        <v>9</v>
      </c>
      <c r="J1" s="2" t="s">
        <v>10</v>
      </c>
      <c r="K1" s="2" t="s">
        <v>11</v>
      </c>
    </row>
    <row r="2" spans="1:11">
      <c r="A2" s="2">
        <v>1000</v>
      </c>
      <c r="B2" s="2" t="s">
        <v>19</v>
      </c>
      <c r="C2" s="2" t="s">
        <v>7</v>
      </c>
      <c r="D2" s="2">
        <v>9.3999999999999994E-5</v>
      </c>
      <c r="E2" s="2">
        <v>25995</v>
      </c>
      <c r="F2" s="2">
        <v>0</v>
      </c>
      <c r="G2" s="2"/>
      <c r="H2" s="2" t="s">
        <v>12</v>
      </c>
      <c r="I2" s="2">
        <f>AVERAGE(D2,D7,D11,D15,D19,D23,D27,D31,D35)</f>
        <v>4.8999999999999998E-4</v>
      </c>
      <c r="J2" s="2">
        <f>AVERAGE(E2,E7,E11,E15,E19,E23,E27,E31,E35)</f>
        <v>162558.55555555556</v>
      </c>
      <c r="K2" s="2">
        <f>AVERAGE(F2,F7,F11,F15,F19,F23,F27,F31,F35)</f>
        <v>0</v>
      </c>
    </row>
    <row r="3" spans="1:11">
      <c r="A3" s="2">
        <v>10000</v>
      </c>
      <c r="B3" s="2" t="s">
        <v>19</v>
      </c>
      <c r="C3" s="2" t="s">
        <v>7</v>
      </c>
      <c r="D3" s="2">
        <v>1.1310000000000001E-3</v>
      </c>
      <c r="E3" s="2">
        <v>346239</v>
      </c>
      <c r="F3" s="2">
        <v>0</v>
      </c>
      <c r="G3" s="2"/>
      <c r="H3" s="2" t="s">
        <v>13</v>
      </c>
      <c r="I3" s="2">
        <f>AVERAGE(D3,D8,D12,D16,D20,D24,D28,D32,D36)</f>
        <v>5.980333333333334E-3</v>
      </c>
      <c r="J3" s="2">
        <f t="shared" ref="J3:K3" si="0">AVERAGE(E3,E8,E12,E16,E20,E24,E28,E32,E36)</f>
        <v>2045081.6666666667</v>
      </c>
      <c r="K3" s="2">
        <f t="shared" si="0"/>
        <v>0</v>
      </c>
    </row>
    <row r="4" spans="1:11">
      <c r="A4" s="2">
        <v>100000</v>
      </c>
      <c r="B4" s="2" t="s">
        <v>19</v>
      </c>
      <c r="C4" s="2" t="s">
        <v>7</v>
      </c>
      <c r="D4" s="2">
        <v>1.2543E-2</v>
      </c>
      <c r="E4" s="2">
        <v>4291759</v>
      </c>
      <c r="F4" s="2">
        <v>0</v>
      </c>
      <c r="G4" s="2"/>
      <c r="H4" s="2" t="s">
        <v>14</v>
      </c>
      <c r="I4" s="2">
        <f t="shared" ref="I4:K4" si="1">AVERAGE(D4,D9,D13,D17,D21,D25,D29,D33,D37)</f>
        <v>7.0545666666666673E-2</v>
      </c>
      <c r="J4" s="2">
        <f t="shared" si="1"/>
        <v>24605263</v>
      </c>
      <c r="K4" s="2">
        <f t="shared" si="1"/>
        <v>0</v>
      </c>
    </row>
    <row r="5" spans="1:11">
      <c r="A5" s="2">
        <v>1000000</v>
      </c>
      <c r="B5" s="2" t="s">
        <v>19</v>
      </c>
      <c r="C5" s="2" t="s">
        <v>7</v>
      </c>
      <c r="D5" s="2">
        <v>0.14755699999999999</v>
      </c>
      <c r="E5" s="2">
        <v>50969279</v>
      </c>
      <c r="F5" s="2">
        <v>0</v>
      </c>
      <c r="G5" s="2"/>
      <c r="H5" s="2" t="s">
        <v>15</v>
      </c>
      <c r="I5" s="2">
        <f>AVERAGE(D5,D6,D10,D14,D18,D22,D26,D30,D34,D38)</f>
        <v>0.90834419999999982</v>
      </c>
      <c r="J5" s="2">
        <f>AVERAGE(E5,E6,E10,E14,E18,E22,E26,E30,E34,E38)</f>
        <v>318021842.19999999</v>
      </c>
      <c r="K5" s="2">
        <f>AVERAGE(F5,F6,F10,F14,F18,F22,F26,F30,F34,F38)</f>
        <v>0</v>
      </c>
    </row>
    <row r="6" spans="1:11">
      <c r="A6" s="2">
        <v>10000000</v>
      </c>
      <c r="B6" s="2" t="s">
        <v>19</v>
      </c>
      <c r="C6" s="2" t="s">
        <v>7</v>
      </c>
      <c r="D6" s="2">
        <v>1.710029</v>
      </c>
      <c r="E6" s="2">
        <v>595233727</v>
      </c>
      <c r="F6" s="2">
        <v>0</v>
      </c>
      <c r="G6" s="2"/>
      <c r="H6" s="2"/>
      <c r="I6" s="2"/>
      <c r="J6" s="2"/>
      <c r="K6" s="2"/>
    </row>
    <row r="7" spans="1:11">
      <c r="A7" s="2">
        <v>2000</v>
      </c>
      <c r="B7" s="2" t="s">
        <v>19</v>
      </c>
      <c r="C7" s="2" t="s">
        <v>7</v>
      </c>
      <c r="D7" s="2">
        <v>1.74E-4</v>
      </c>
      <c r="E7" s="2">
        <v>56991</v>
      </c>
      <c r="F7" s="2">
        <v>0</v>
      </c>
      <c r="G7" s="2"/>
      <c r="H7" s="2"/>
      <c r="I7" s="2"/>
      <c r="J7" s="2"/>
      <c r="K7" s="2"/>
    </row>
    <row r="8" spans="1:11">
      <c r="A8" s="2">
        <v>20000</v>
      </c>
      <c r="B8" s="2" t="s">
        <v>19</v>
      </c>
      <c r="C8" s="2" t="s">
        <v>7</v>
      </c>
      <c r="D8" s="2">
        <v>2.173E-3</v>
      </c>
      <c r="E8" s="2">
        <v>742479</v>
      </c>
      <c r="F8" s="2">
        <v>0</v>
      </c>
      <c r="G8" s="2"/>
      <c r="H8" s="2"/>
      <c r="I8" s="2"/>
      <c r="J8" s="2"/>
      <c r="K8" s="2"/>
    </row>
    <row r="9" spans="1:11">
      <c r="A9" s="2">
        <v>200000</v>
      </c>
      <c r="B9" s="2" t="s">
        <v>19</v>
      </c>
      <c r="C9" s="2" t="s">
        <v>7</v>
      </c>
      <c r="D9" s="2">
        <v>2.6124000000000001E-2</v>
      </c>
      <c r="E9" s="2">
        <v>9083519</v>
      </c>
      <c r="F9" s="2">
        <v>0</v>
      </c>
      <c r="G9" s="2"/>
      <c r="H9" s="2"/>
      <c r="I9" s="2"/>
      <c r="J9" s="2"/>
      <c r="K9" s="2"/>
    </row>
    <row r="10" spans="1:11">
      <c r="A10" s="2">
        <v>2000000</v>
      </c>
      <c r="B10" s="2" t="s">
        <v>19</v>
      </c>
      <c r="C10" s="2" t="s">
        <v>7</v>
      </c>
      <c r="D10" s="2">
        <v>0.30554199999999998</v>
      </c>
      <c r="E10" s="2">
        <v>106938559</v>
      </c>
      <c r="F10" s="2">
        <v>0</v>
      </c>
      <c r="G10" s="2"/>
      <c r="H10" s="2"/>
      <c r="I10" s="2"/>
      <c r="J10" s="2"/>
      <c r="K10" s="2"/>
    </row>
    <row r="11" spans="1:11">
      <c r="A11" s="2">
        <v>3000</v>
      </c>
      <c r="B11" s="2" t="s">
        <v>19</v>
      </c>
      <c r="C11" s="2" t="s">
        <v>7</v>
      </c>
      <c r="D11" s="2">
        <v>2.72E-4</v>
      </c>
      <c r="E11" s="2">
        <v>90883</v>
      </c>
      <c r="F11" s="2">
        <v>0</v>
      </c>
      <c r="G11" s="2"/>
      <c r="H11" s="2"/>
      <c r="I11" s="2"/>
      <c r="J11" s="2"/>
      <c r="K11" s="2"/>
    </row>
    <row r="12" spans="1:11">
      <c r="A12" s="2">
        <v>30000</v>
      </c>
      <c r="B12" s="2" t="s">
        <v>19</v>
      </c>
      <c r="C12" s="2" t="s">
        <v>7</v>
      </c>
      <c r="D12" s="2">
        <v>3.398E-3</v>
      </c>
      <c r="E12" s="2">
        <v>1152191</v>
      </c>
      <c r="F12" s="2">
        <v>0</v>
      </c>
      <c r="G12" s="2"/>
      <c r="H12" s="2"/>
      <c r="I12" s="2"/>
      <c r="J12" s="2"/>
      <c r="K12" s="2"/>
    </row>
    <row r="13" spans="1:11">
      <c r="A13" s="2">
        <v>300000</v>
      </c>
      <c r="B13" s="2" t="s">
        <v>19</v>
      </c>
      <c r="C13" s="2" t="s">
        <v>7</v>
      </c>
      <c r="D13" s="2">
        <v>4.0363000000000003E-2</v>
      </c>
      <c r="E13" s="2">
        <v>14048687</v>
      </c>
      <c r="F13" s="2">
        <v>0</v>
      </c>
      <c r="G13" s="2"/>
      <c r="H13" s="2"/>
      <c r="I13" s="2"/>
      <c r="J13" s="2"/>
      <c r="K13" s="2"/>
    </row>
    <row r="14" spans="1:11">
      <c r="A14" s="2">
        <v>3000000</v>
      </c>
      <c r="B14" s="2" t="s">
        <v>19</v>
      </c>
      <c r="C14" s="2" t="s">
        <v>7</v>
      </c>
      <c r="D14" s="2">
        <v>0.47354400000000002</v>
      </c>
      <c r="E14" s="2">
        <v>165694655</v>
      </c>
      <c r="F14" s="2">
        <v>0</v>
      </c>
      <c r="G14" s="2"/>
      <c r="H14" s="2"/>
      <c r="I14" s="2"/>
      <c r="J14" s="2"/>
      <c r="K14" s="2"/>
    </row>
    <row r="15" spans="1:11">
      <c r="A15" s="2">
        <v>4000</v>
      </c>
      <c r="B15" s="2" t="s">
        <v>19</v>
      </c>
      <c r="C15" s="2" t="s">
        <v>7</v>
      </c>
      <c r="D15" s="2">
        <v>3.8000000000000002E-4</v>
      </c>
      <c r="E15" s="2">
        <v>123983</v>
      </c>
      <c r="F15" s="2">
        <v>0</v>
      </c>
      <c r="G15" s="2"/>
      <c r="H15" s="2"/>
      <c r="I15" s="2"/>
      <c r="J15" s="2"/>
      <c r="K15" s="2"/>
    </row>
    <row r="16" spans="1:11">
      <c r="A16" s="2">
        <v>40000</v>
      </c>
      <c r="B16" s="2" t="s">
        <v>19</v>
      </c>
      <c r="C16" s="2" t="s">
        <v>7</v>
      </c>
      <c r="D16" s="2">
        <v>4.6880000000000003E-3</v>
      </c>
      <c r="E16" s="2">
        <v>1584959</v>
      </c>
      <c r="F16" s="2">
        <v>0</v>
      </c>
      <c r="G16" s="2"/>
      <c r="H16" s="2"/>
      <c r="I16" s="2"/>
      <c r="J16" s="2"/>
      <c r="K16" s="2"/>
    </row>
    <row r="17" spans="1:11">
      <c r="A17" s="2">
        <v>400000</v>
      </c>
      <c r="B17" s="2" t="s">
        <v>19</v>
      </c>
      <c r="C17" s="2" t="s">
        <v>7</v>
      </c>
      <c r="D17" s="2">
        <v>5.4954000000000003E-2</v>
      </c>
      <c r="E17" s="2">
        <v>19167039</v>
      </c>
      <c r="F17" s="2">
        <v>0</v>
      </c>
      <c r="G17" s="2"/>
      <c r="H17" s="2"/>
      <c r="I17" s="2"/>
      <c r="J17" s="2"/>
      <c r="K17" s="2"/>
    </row>
    <row r="18" spans="1:11">
      <c r="A18" s="2">
        <v>4000000</v>
      </c>
      <c r="B18" s="2" t="s">
        <v>19</v>
      </c>
      <c r="C18" s="2" t="s">
        <v>7</v>
      </c>
      <c r="D18" s="2">
        <v>0.63995100000000005</v>
      </c>
      <c r="E18" s="2">
        <v>223877119</v>
      </c>
      <c r="F18" s="2">
        <v>0</v>
      </c>
      <c r="G18" s="2"/>
      <c r="H18" s="2"/>
      <c r="I18" s="2"/>
      <c r="J18" s="2"/>
      <c r="K18" s="2"/>
    </row>
    <row r="19" spans="1:11">
      <c r="A19" s="2">
        <v>5000</v>
      </c>
      <c r="B19" s="2" t="s">
        <v>19</v>
      </c>
      <c r="C19" s="2" t="s">
        <v>7</v>
      </c>
      <c r="D19" s="2">
        <v>4.7800000000000002E-4</v>
      </c>
      <c r="E19" s="2">
        <v>160619</v>
      </c>
      <c r="F19" s="2">
        <v>0</v>
      </c>
      <c r="G19" s="2"/>
      <c r="H19" s="2"/>
      <c r="I19" s="2"/>
      <c r="J19" s="2"/>
      <c r="K19" s="2"/>
    </row>
    <row r="20" spans="1:11">
      <c r="A20" s="2">
        <v>50000</v>
      </c>
      <c r="B20" s="2" t="s">
        <v>19</v>
      </c>
      <c r="C20" s="2" t="s">
        <v>7</v>
      </c>
      <c r="D20" s="2">
        <v>5.862E-3</v>
      </c>
      <c r="E20" s="2">
        <v>2020879</v>
      </c>
      <c r="F20" s="2">
        <v>0</v>
      </c>
      <c r="G20" s="2"/>
      <c r="H20" s="2"/>
      <c r="I20" s="2"/>
      <c r="J20" s="2"/>
      <c r="K20" s="2"/>
    </row>
    <row r="21" spans="1:11">
      <c r="A21" s="2">
        <v>500000</v>
      </c>
      <c r="B21" s="2" t="s">
        <v>19</v>
      </c>
      <c r="C21" s="2" t="s">
        <v>7</v>
      </c>
      <c r="D21" s="2">
        <v>6.9786000000000001E-2</v>
      </c>
      <c r="E21" s="2">
        <v>24234639</v>
      </c>
      <c r="F21" s="2">
        <v>0</v>
      </c>
      <c r="G21" s="2"/>
      <c r="H21" s="2"/>
      <c r="I21" s="2"/>
      <c r="J21" s="2"/>
      <c r="K21" s="2"/>
    </row>
    <row r="22" spans="1:11">
      <c r="A22" s="2">
        <v>5000000</v>
      </c>
      <c r="B22" s="2" t="s">
        <v>19</v>
      </c>
      <c r="C22" s="2" t="s">
        <v>7</v>
      </c>
      <c r="D22" s="2">
        <v>0.81434700000000004</v>
      </c>
      <c r="E22" s="2">
        <v>285116863</v>
      </c>
      <c r="F22" s="2">
        <v>0</v>
      </c>
      <c r="G22" s="2"/>
      <c r="H22" s="2"/>
      <c r="I22" s="2"/>
      <c r="J22" s="2"/>
      <c r="K22" s="2"/>
    </row>
    <row r="23" spans="1:11">
      <c r="A23" s="2">
        <v>6000</v>
      </c>
      <c r="B23" s="2" t="s">
        <v>19</v>
      </c>
      <c r="C23" s="2" t="s">
        <v>7</v>
      </c>
      <c r="D23" s="2">
        <v>5.9100000000000005E-4</v>
      </c>
      <c r="E23" s="2">
        <v>196767</v>
      </c>
      <c r="F23" s="2">
        <v>0</v>
      </c>
      <c r="G23" s="2"/>
      <c r="H23" s="2"/>
      <c r="I23" s="2"/>
      <c r="J23" s="2"/>
      <c r="K23" s="2"/>
    </row>
    <row r="24" spans="1:11">
      <c r="A24" s="2">
        <v>60000</v>
      </c>
      <c r="B24" s="2" t="s">
        <v>19</v>
      </c>
      <c r="C24" s="2" t="s">
        <v>7</v>
      </c>
      <c r="D24" s="2">
        <v>7.2170000000000003E-3</v>
      </c>
      <c r="E24" s="2">
        <v>2454383</v>
      </c>
      <c r="F24" s="2">
        <v>0</v>
      </c>
      <c r="G24" s="2"/>
      <c r="H24" s="2"/>
      <c r="I24" s="2"/>
      <c r="J24" s="2"/>
      <c r="K24" s="2"/>
    </row>
    <row r="25" spans="1:11">
      <c r="A25" s="2">
        <v>600000</v>
      </c>
      <c r="B25" s="2" t="s">
        <v>19</v>
      </c>
      <c r="C25" s="2" t="s">
        <v>7</v>
      </c>
      <c r="D25" s="2">
        <v>8.4906999999999996E-2</v>
      </c>
      <c r="E25" s="2">
        <v>29597375</v>
      </c>
      <c r="F25" s="2">
        <v>0</v>
      </c>
      <c r="G25" s="2"/>
      <c r="H25" s="2"/>
      <c r="I25" s="2"/>
      <c r="J25" s="2"/>
      <c r="K25" s="2"/>
    </row>
    <row r="26" spans="1:11">
      <c r="A26" s="2">
        <v>6000000</v>
      </c>
      <c r="B26" s="2" t="s">
        <v>19</v>
      </c>
      <c r="C26" s="2" t="s">
        <v>7</v>
      </c>
      <c r="D26" s="2">
        <v>0.98740700000000003</v>
      </c>
      <c r="E26" s="2">
        <v>346389311</v>
      </c>
      <c r="F26" s="2">
        <v>0</v>
      </c>
      <c r="G26" s="2"/>
      <c r="H26" s="2"/>
      <c r="I26" s="2"/>
      <c r="J26" s="2"/>
      <c r="K26" s="2"/>
    </row>
    <row r="27" spans="1:11">
      <c r="A27" s="2">
        <v>7000</v>
      </c>
      <c r="B27" s="2" t="s">
        <v>19</v>
      </c>
      <c r="C27" s="2" t="s">
        <v>7</v>
      </c>
      <c r="D27" s="2">
        <v>6.9899999999999997E-4</v>
      </c>
      <c r="E27" s="2">
        <v>232795</v>
      </c>
      <c r="F27" s="2">
        <v>0</v>
      </c>
      <c r="G27" s="2"/>
      <c r="H27" s="2"/>
      <c r="I27" s="2"/>
      <c r="J27" s="2"/>
      <c r="K27" s="2"/>
    </row>
    <row r="28" spans="1:11">
      <c r="A28" s="2">
        <v>70000</v>
      </c>
      <c r="B28" s="2" t="s">
        <v>19</v>
      </c>
      <c r="C28" s="2" t="s">
        <v>7</v>
      </c>
      <c r="D28" s="2">
        <v>8.4089999999999998E-3</v>
      </c>
      <c r="E28" s="2">
        <v>2901583</v>
      </c>
      <c r="F28" s="2">
        <v>0</v>
      </c>
      <c r="G28" s="2"/>
      <c r="H28" s="2"/>
      <c r="I28" s="2"/>
      <c r="J28" s="2"/>
      <c r="K28" s="2"/>
    </row>
    <row r="29" spans="1:11">
      <c r="A29" s="2">
        <v>700000</v>
      </c>
      <c r="B29" s="2" t="s">
        <v>19</v>
      </c>
      <c r="C29" s="2" t="s">
        <v>7</v>
      </c>
      <c r="D29" s="2">
        <v>0.100274</v>
      </c>
      <c r="E29" s="2">
        <v>35003183</v>
      </c>
      <c r="F29" s="2">
        <v>0</v>
      </c>
      <c r="G29" s="2"/>
      <c r="H29" s="2"/>
      <c r="I29" s="2"/>
      <c r="J29" s="2"/>
      <c r="K29" s="2"/>
    </row>
    <row r="30" spans="1:11">
      <c r="A30" s="2">
        <v>7000000</v>
      </c>
      <c r="B30" s="2" t="s">
        <v>19</v>
      </c>
      <c r="C30" s="2" t="s">
        <v>7</v>
      </c>
      <c r="D30" s="2">
        <v>1.1592089999999999</v>
      </c>
      <c r="E30" s="2">
        <v>407421311</v>
      </c>
      <c r="F30" s="2">
        <v>0</v>
      </c>
      <c r="G30" s="2"/>
      <c r="H30" s="2"/>
      <c r="I30" s="2"/>
      <c r="J30" s="2"/>
      <c r="K30" s="2"/>
    </row>
    <row r="31" spans="1:11">
      <c r="A31" s="2">
        <v>8000</v>
      </c>
      <c r="B31" s="2" t="s">
        <v>19</v>
      </c>
      <c r="C31" s="2" t="s">
        <v>7</v>
      </c>
      <c r="D31" s="2">
        <v>8.1300000000000003E-4</v>
      </c>
      <c r="E31" s="2">
        <v>267967</v>
      </c>
      <c r="F31" s="2">
        <v>0</v>
      </c>
      <c r="G31" s="2"/>
      <c r="H31" s="2"/>
      <c r="I31" s="2"/>
      <c r="J31" s="2"/>
      <c r="K31" s="2"/>
    </row>
    <row r="32" spans="1:11">
      <c r="A32" s="2">
        <v>80000</v>
      </c>
      <c r="B32" s="2" t="s">
        <v>19</v>
      </c>
      <c r="C32" s="2" t="s">
        <v>7</v>
      </c>
      <c r="D32" s="2">
        <v>9.8169999999999993E-3</v>
      </c>
      <c r="E32" s="2">
        <v>3369919</v>
      </c>
      <c r="F32" s="2">
        <v>0</v>
      </c>
      <c r="G32" s="2"/>
      <c r="H32" s="2"/>
      <c r="I32" s="2"/>
      <c r="J32" s="2"/>
      <c r="K32" s="2"/>
    </row>
    <row r="33" spans="1:11">
      <c r="A33" s="2">
        <v>800000</v>
      </c>
      <c r="B33" s="2" t="s">
        <v>19</v>
      </c>
      <c r="C33" s="2" t="s">
        <v>7</v>
      </c>
      <c r="D33" s="2">
        <v>0.115274</v>
      </c>
      <c r="E33" s="2">
        <v>40334079</v>
      </c>
      <c r="F33" s="2">
        <v>0</v>
      </c>
      <c r="G33" s="2"/>
      <c r="H33" s="2"/>
      <c r="I33" s="2"/>
      <c r="J33" s="2"/>
      <c r="K33" s="2"/>
    </row>
    <row r="34" spans="1:11">
      <c r="A34" s="2">
        <v>8000000</v>
      </c>
      <c r="B34" s="2" t="s">
        <v>19</v>
      </c>
      <c r="C34" s="2" t="s">
        <v>7</v>
      </c>
      <c r="D34" s="2">
        <v>1.334711</v>
      </c>
      <c r="E34" s="2">
        <v>467754239</v>
      </c>
      <c r="F34" s="2">
        <v>0</v>
      </c>
      <c r="G34" s="2"/>
      <c r="H34" s="2"/>
      <c r="I34" s="2"/>
      <c r="J34" s="2"/>
      <c r="K34" s="2"/>
    </row>
    <row r="35" spans="1:11">
      <c r="A35" s="2">
        <v>9000</v>
      </c>
      <c r="B35" s="2" t="s">
        <v>19</v>
      </c>
      <c r="C35" s="2" t="s">
        <v>7</v>
      </c>
      <c r="D35" s="2">
        <v>9.0899999999999998E-4</v>
      </c>
      <c r="E35" s="2">
        <v>307027</v>
      </c>
      <c r="F35" s="2">
        <v>0</v>
      </c>
      <c r="G35" s="2"/>
      <c r="H35" s="2"/>
      <c r="I35" s="2"/>
      <c r="J35" s="2"/>
      <c r="K35" s="2"/>
    </row>
    <row r="36" spans="1:11">
      <c r="A36" s="2">
        <v>90000</v>
      </c>
      <c r="B36" s="2" t="s">
        <v>19</v>
      </c>
      <c r="C36" s="2" t="s">
        <v>7</v>
      </c>
      <c r="D36" s="2">
        <v>1.1128000000000001E-2</v>
      </c>
      <c r="E36" s="2">
        <v>3833103</v>
      </c>
      <c r="F36" s="2">
        <v>0</v>
      </c>
      <c r="G36" s="2"/>
      <c r="H36" s="2"/>
      <c r="I36" s="2"/>
      <c r="J36" s="2"/>
      <c r="K36" s="2"/>
    </row>
    <row r="37" spans="1:11">
      <c r="A37" s="2">
        <v>900000</v>
      </c>
      <c r="B37" s="2" t="s">
        <v>19</v>
      </c>
      <c r="C37" s="2" t="s">
        <v>7</v>
      </c>
      <c r="D37" s="2">
        <v>0.130686</v>
      </c>
      <c r="E37" s="2">
        <v>45687087</v>
      </c>
      <c r="F37" s="2">
        <v>0</v>
      </c>
      <c r="G37" s="2"/>
      <c r="H37" s="2"/>
      <c r="I37" s="2"/>
      <c r="J37" s="2"/>
      <c r="K37" s="2"/>
    </row>
    <row r="38" spans="1:11">
      <c r="A38" s="2">
        <v>9000000</v>
      </c>
      <c r="B38" s="2" t="s">
        <v>19</v>
      </c>
      <c r="C38" s="2" t="s">
        <v>7</v>
      </c>
      <c r="D38" s="2">
        <v>1.511145</v>
      </c>
      <c r="E38" s="2">
        <v>530823359</v>
      </c>
      <c r="F38" s="2">
        <v>0</v>
      </c>
      <c r="G38" s="2"/>
      <c r="H38" s="2"/>
      <c r="I38" s="2"/>
      <c r="J38" s="2"/>
      <c r="K38" s="2"/>
    </row>
    <row r="39" spans="1:1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45" workbookViewId="0">
      <selection activeCell="N5" sqref="N5"/>
    </sheetView>
  </sheetViews>
  <sheetFormatPr defaultRowHeight="15"/>
  <cols>
    <col min="1" max="1" width="11.5703125" bestFit="1" customWidth="1"/>
    <col min="4" max="4" width="9.28515625" bestFit="1" customWidth="1"/>
    <col min="5" max="5" width="12.85546875" bestFit="1" customWidth="1"/>
    <col min="6" max="6" width="9.28515625" bestFit="1" customWidth="1"/>
    <col min="8" max="8" width="13.28515625" customWidth="1"/>
    <col min="9" max="9" width="18.28515625" customWidth="1"/>
    <col min="10" max="10" width="19.28515625" customWidth="1"/>
    <col min="11" max="11" width="9.28515625" bestFit="1" customWidth="1"/>
    <col min="13" max="13" width="9.85546875" customWidth="1"/>
  </cols>
  <sheetData>
    <row r="1" spans="1:11">
      <c r="H1" s="1"/>
      <c r="I1" s="1" t="s">
        <v>9</v>
      </c>
      <c r="J1" s="1" t="s">
        <v>10</v>
      </c>
      <c r="K1" s="1" t="s">
        <v>11</v>
      </c>
    </row>
    <row r="2" spans="1:11">
      <c r="A2" s="1">
        <v>1000</v>
      </c>
      <c r="B2" s="1" t="s">
        <v>19</v>
      </c>
      <c r="C2" s="1" t="s">
        <v>8</v>
      </c>
      <c r="D2" s="1">
        <v>1.2799999999999999E-4</v>
      </c>
      <c r="E2" s="1">
        <v>29649</v>
      </c>
      <c r="F2" s="1">
        <v>0</v>
      </c>
      <c r="G2" s="1"/>
      <c r="H2" s="1" t="s">
        <v>12</v>
      </c>
      <c r="I2" s="1">
        <f>AVERAGE(D2,D7,D11,D15,D19,D23,D27,D31,D35)</f>
        <v>7.2099999999999996E-4</v>
      </c>
      <c r="J2" s="1">
        <f t="shared" ref="J2:K4" si="0">AVERAGE(E2,E7,E11,E15,E19,E23,E27,E31,E35)</f>
        <v>186691.55555555556</v>
      </c>
      <c r="K2" s="1">
        <f t="shared" si="0"/>
        <v>0</v>
      </c>
    </row>
    <row r="3" spans="1:11">
      <c r="A3" s="1">
        <v>10000</v>
      </c>
      <c r="B3" s="1" t="s">
        <v>19</v>
      </c>
      <c r="C3" s="1" t="s">
        <v>8</v>
      </c>
      <c r="D3" s="1">
        <v>1.5280000000000001E-3</v>
      </c>
      <c r="E3" s="1">
        <v>397691</v>
      </c>
      <c r="F3" s="1">
        <v>0</v>
      </c>
      <c r="G3" s="1"/>
      <c r="H3" s="1" t="s">
        <v>13</v>
      </c>
      <c r="I3" s="1">
        <f t="shared" ref="I3:I5" si="1">AVERAGE(D3,D8,D12,D16,D20,D24,D28,D32,D36)</f>
        <v>8.8094444444444444E-3</v>
      </c>
      <c r="J3" s="1">
        <f t="shared" si="0"/>
        <v>2367346.222222222</v>
      </c>
      <c r="K3" s="1">
        <f t="shared" si="0"/>
        <v>0</v>
      </c>
    </row>
    <row r="4" spans="1:11">
      <c r="A4" s="1">
        <v>100000</v>
      </c>
      <c r="B4" s="1" t="s">
        <v>19</v>
      </c>
      <c r="C4" s="1" t="s">
        <v>8</v>
      </c>
      <c r="D4" s="1">
        <v>1.8541999999999999E-2</v>
      </c>
      <c r="E4" s="1">
        <v>4974273</v>
      </c>
      <c r="F4" s="1">
        <v>0</v>
      </c>
      <c r="G4" s="1"/>
      <c r="H4" s="1" t="s">
        <v>14</v>
      </c>
      <c r="I4" s="1">
        <f t="shared" si="1"/>
        <v>0.10505933333333334</v>
      </c>
      <c r="J4" s="1">
        <f t="shared" si="0"/>
        <v>28657372</v>
      </c>
      <c r="K4" s="1">
        <f t="shared" si="0"/>
        <v>0</v>
      </c>
    </row>
    <row r="5" spans="1:11">
      <c r="A5" s="1">
        <v>1000000</v>
      </c>
      <c r="B5" s="1" t="s">
        <v>19</v>
      </c>
      <c r="C5" s="1" t="s">
        <v>8</v>
      </c>
      <c r="D5" s="1">
        <v>0.21787899999999999</v>
      </c>
      <c r="E5" s="1">
        <v>59576942</v>
      </c>
      <c r="F5" s="1">
        <v>0</v>
      </c>
      <c r="G5" s="1"/>
      <c r="H5" s="1" t="s">
        <v>15</v>
      </c>
      <c r="I5" s="1">
        <f>AVERAGE(D5,D6,D10,D14,D18,D22,D26,D30,D34,D38)</f>
        <v>1.3569319</v>
      </c>
      <c r="J5" s="1">
        <f t="shared" ref="J5:K5" si="2">AVERAGE(E5,E6,E10,E14,E18,E22,E26,E30,E34,E38)</f>
        <v>372252749.5</v>
      </c>
      <c r="K5" s="1">
        <f t="shared" si="2"/>
        <v>0</v>
      </c>
    </row>
    <row r="6" spans="1:11">
      <c r="A6" s="1">
        <v>10000000</v>
      </c>
      <c r="B6" s="1" t="s">
        <v>19</v>
      </c>
      <c r="C6" s="1" t="s">
        <v>8</v>
      </c>
      <c r="D6" s="1">
        <v>2.5399400000000001</v>
      </c>
      <c r="E6" s="1">
        <v>696542445</v>
      </c>
      <c r="F6" s="1">
        <v>0</v>
      </c>
      <c r="G6" s="1"/>
    </row>
    <row r="7" spans="1:11">
      <c r="A7" s="1">
        <v>2000</v>
      </c>
      <c r="B7" s="1" t="s">
        <v>19</v>
      </c>
      <c r="C7" s="1" t="s">
        <v>8</v>
      </c>
      <c r="D7" s="1">
        <v>2.5900000000000001E-4</v>
      </c>
      <c r="E7" s="1">
        <v>65302</v>
      </c>
      <c r="F7" s="1">
        <v>0</v>
      </c>
      <c r="G7" s="1"/>
      <c r="H7" s="1"/>
      <c r="I7" s="1"/>
      <c r="J7" s="1"/>
      <c r="K7" s="1"/>
    </row>
    <row r="8" spans="1:11">
      <c r="A8" s="1">
        <v>20000</v>
      </c>
      <c r="B8" s="1" t="s">
        <v>19</v>
      </c>
      <c r="C8" s="1" t="s">
        <v>8</v>
      </c>
      <c r="D8" s="1">
        <v>3.2239999999999999E-3</v>
      </c>
      <c r="E8" s="1">
        <v>855314</v>
      </c>
      <c r="F8" s="1">
        <v>0</v>
      </c>
      <c r="G8" s="1"/>
      <c r="H8" s="1"/>
      <c r="I8" s="1"/>
      <c r="J8" s="1"/>
      <c r="K8" s="1"/>
    </row>
    <row r="9" spans="1:11">
      <c r="A9" s="1">
        <v>200000</v>
      </c>
      <c r="B9" s="1" t="s">
        <v>19</v>
      </c>
      <c r="C9" s="1" t="s">
        <v>8</v>
      </c>
      <c r="D9" s="1">
        <v>3.8927000000000003E-2</v>
      </c>
      <c r="E9" s="1">
        <v>10548547</v>
      </c>
      <c r="F9" s="1">
        <v>0</v>
      </c>
      <c r="G9" s="1"/>
      <c r="H9" s="1"/>
      <c r="I9" s="1"/>
      <c r="J9" s="1"/>
      <c r="K9" s="1"/>
    </row>
    <row r="10" spans="1:11">
      <c r="A10" s="1">
        <v>2000000</v>
      </c>
      <c r="B10" s="1" t="s">
        <v>19</v>
      </c>
      <c r="C10" s="1" t="s">
        <v>8</v>
      </c>
      <c r="D10" s="1">
        <v>0.45776499999999998</v>
      </c>
      <c r="E10" s="1">
        <v>125154406</v>
      </c>
      <c r="F10" s="1">
        <v>0</v>
      </c>
      <c r="G10" s="1"/>
      <c r="H10" s="1"/>
      <c r="I10" s="1"/>
      <c r="J10" s="1"/>
      <c r="K10" s="1"/>
    </row>
    <row r="11" spans="1:11">
      <c r="A11" s="1">
        <v>3000</v>
      </c>
      <c r="B11" s="1" t="s">
        <v>19</v>
      </c>
      <c r="C11" s="1" t="s">
        <v>8</v>
      </c>
      <c r="D11" s="1">
        <v>4.0200000000000001E-4</v>
      </c>
      <c r="E11" s="1">
        <v>103722</v>
      </c>
      <c r="F11" s="1">
        <v>0</v>
      </c>
      <c r="G11" s="1"/>
      <c r="H11" s="1"/>
      <c r="I11" s="1"/>
      <c r="J11" s="1"/>
      <c r="K11" s="1"/>
    </row>
    <row r="12" spans="1:11">
      <c r="A12" s="1">
        <v>30000</v>
      </c>
      <c r="B12" s="1" t="s">
        <v>19</v>
      </c>
      <c r="C12" s="1" t="s">
        <v>8</v>
      </c>
      <c r="D12" s="1">
        <v>4.9890000000000004E-3</v>
      </c>
      <c r="E12" s="1">
        <v>1332979</v>
      </c>
      <c r="F12" s="1">
        <v>0</v>
      </c>
      <c r="G12" s="1"/>
      <c r="H12" s="1"/>
      <c r="I12" s="1"/>
      <c r="J12" s="1"/>
      <c r="K12" s="1"/>
    </row>
    <row r="13" spans="1:11">
      <c r="A13" s="1">
        <v>300000</v>
      </c>
      <c r="B13" s="1" t="s">
        <v>19</v>
      </c>
      <c r="C13" s="1" t="s">
        <v>8</v>
      </c>
      <c r="D13" s="1">
        <v>6.0002E-2</v>
      </c>
      <c r="E13" s="1">
        <v>16336486</v>
      </c>
      <c r="F13" s="1">
        <v>0</v>
      </c>
      <c r="G13" s="1"/>
      <c r="H13" s="1"/>
      <c r="I13" s="1"/>
      <c r="J13" s="1"/>
      <c r="K13" s="1"/>
    </row>
    <row r="14" spans="1:11">
      <c r="A14" s="1">
        <v>3000000</v>
      </c>
      <c r="B14" s="1" t="s">
        <v>19</v>
      </c>
      <c r="C14" s="1" t="s">
        <v>8</v>
      </c>
      <c r="D14" s="1">
        <v>0.70859799999999995</v>
      </c>
      <c r="E14" s="1">
        <v>193432623</v>
      </c>
      <c r="F14" s="1">
        <v>0</v>
      </c>
      <c r="G14" s="1"/>
      <c r="H14" s="1"/>
      <c r="I14" s="1"/>
      <c r="J14" s="1"/>
      <c r="K14" s="1"/>
    </row>
    <row r="15" spans="1:11">
      <c r="A15" s="1">
        <v>4000</v>
      </c>
      <c r="B15" s="1" t="s">
        <v>19</v>
      </c>
      <c r="C15" s="1" t="s">
        <v>8</v>
      </c>
      <c r="D15" s="1">
        <v>5.6599999999999999E-4</v>
      </c>
      <c r="E15" s="1">
        <v>142638</v>
      </c>
      <c r="F15" s="1">
        <v>0</v>
      </c>
      <c r="G15" s="1"/>
      <c r="H15" s="1"/>
      <c r="I15" s="1"/>
      <c r="J15" s="1"/>
      <c r="K15" s="1"/>
    </row>
    <row r="16" spans="1:11">
      <c r="A16" s="1">
        <v>40000</v>
      </c>
      <c r="B16" s="1" t="s">
        <v>19</v>
      </c>
      <c r="C16" s="1" t="s">
        <v>8</v>
      </c>
      <c r="D16" s="1">
        <v>6.8450000000000004E-3</v>
      </c>
      <c r="E16" s="1">
        <v>1830758</v>
      </c>
      <c r="F16" s="1">
        <v>0</v>
      </c>
      <c r="G16" s="1"/>
      <c r="H16" s="1"/>
      <c r="I16" s="1"/>
      <c r="J16" s="1"/>
      <c r="K16" s="1"/>
    </row>
    <row r="17" spans="1:11">
      <c r="A17" s="1">
        <v>400000</v>
      </c>
      <c r="B17" s="1" t="s">
        <v>19</v>
      </c>
      <c r="C17" s="1" t="s">
        <v>8</v>
      </c>
      <c r="D17" s="1">
        <v>8.1894999999999996E-2</v>
      </c>
      <c r="E17" s="1">
        <v>22296848</v>
      </c>
      <c r="F17" s="1">
        <v>0</v>
      </c>
      <c r="G17" s="1"/>
      <c r="H17" s="1"/>
      <c r="I17" s="1"/>
      <c r="J17" s="1"/>
      <c r="K17" s="1"/>
    </row>
    <row r="18" spans="1:11">
      <c r="A18" s="1">
        <v>4000000</v>
      </c>
      <c r="B18" s="1" t="s">
        <v>19</v>
      </c>
      <c r="C18" s="1" t="s">
        <v>8</v>
      </c>
      <c r="D18" s="1">
        <v>0.95545000000000002</v>
      </c>
      <c r="E18" s="1">
        <v>262307753</v>
      </c>
      <c r="F18" s="1">
        <v>0</v>
      </c>
      <c r="G18" s="1"/>
      <c r="H18" s="1"/>
      <c r="I18" s="1"/>
      <c r="J18" s="1"/>
      <c r="K18" s="1"/>
    </row>
    <row r="19" spans="1:11">
      <c r="A19" s="1">
        <v>5000</v>
      </c>
      <c r="B19" s="1" t="s">
        <v>19</v>
      </c>
      <c r="C19" s="1" t="s">
        <v>8</v>
      </c>
      <c r="D19" s="1">
        <v>7.0799999999999997E-4</v>
      </c>
      <c r="E19" s="1">
        <v>183894</v>
      </c>
      <c r="F19" s="1">
        <v>0</v>
      </c>
      <c r="G19" s="1"/>
      <c r="H19" s="1"/>
      <c r="I19" s="1"/>
      <c r="J19" s="1"/>
      <c r="K19" s="1"/>
    </row>
    <row r="20" spans="1:11">
      <c r="A20" s="1">
        <v>50000</v>
      </c>
      <c r="B20" s="1" t="s">
        <v>19</v>
      </c>
      <c r="C20" s="1" t="s">
        <v>8</v>
      </c>
      <c r="D20" s="1">
        <v>8.7030000000000007E-3</v>
      </c>
      <c r="E20" s="1">
        <v>2337030</v>
      </c>
      <c r="F20" s="1">
        <v>0</v>
      </c>
      <c r="G20" s="1"/>
      <c r="H20" s="1"/>
      <c r="I20" s="1"/>
      <c r="J20" s="1"/>
      <c r="K20" s="1"/>
    </row>
    <row r="21" spans="1:11">
      <c r="A21" s="1">
        <v>500000</v>
      </c>
      <c r="B21" s="1" t="s">
        <v>19</v>
      </c>
      <c r="C21" s="1" t="s">
        <v>8</v>
      </c>
      <c r="D21" s="1">
        <v>0.10377400000000001</v>
      </c>
      <c r="E21" s="1">
        <v>28288694</v>
      </c>
      <c r="F21" s="1">
        <v>0</v>
      </c>
      <c r="G21" s="1"/>
      <c r="H21" s="1"/>
      <c r="I21" s="1"/>
      <c r="J21" s="1"/>
      <c r="K21" s="1"/>
    </row>
    <row r="22" spans="1:11">
      <c r="A22" s="1">
        <v>5000000</v>
      </c>
      <c r="B22" s="1" t="s">
        <v>19</v>
      </c>
      <c r="C22" s="1" t="s">
        <v>8</v>
      </c>
      <c r="D22" s="1">
        <v>1.2155419999999999</v>
      </c>
      <c r="E22" s="1">
        <v>333273251</v>
      </c>
      <c r="F22" s="1">
        <v>0</v>
      </c>
      <c r="G22" s="1"/>
      <c r="H22" s="1"/>
      <c r="I22" s="1"/>
      <c r="J22" s="1"/>
      <c r="K22" s="1"/>
    </row>
    <row r="23" spans="1:11">
      <c r="A23" s="1">
        <v>6000</v>
      </c>
      <c r="B23" s="1" t="s">
        <v>19</v>
      </c>
      <c r="C23" s="1" t="s">
        <v>8</v>
      </c>
      <c r="D23" s="1">
        <v>8.61E-4</v>
      </c>
      <c r="E23" s="1">
        <v>225383</v>
      </c>
      <c r="F23" s="1">
        <v>0</v>
      </c>
      <c r="G23" s="1"/>
      <c r="H23" s="1"/>
      <c r="I23" s="1"/>
      <c r="J23" s="1"/>
      <c r="K23" s="1"/>
    </row>
    <row r="24" spans="1:11">
      <c r="A24" s="1">
        <v>60000</v>
      </c>
      <c r="B24" s="1" t="s">
        <v>19</v>
      </c>
      <c r="C24" s="1" t="s">
        <v>8</v>
      </c>
      <c r="D24" s="1">
        <v>1.0591E-2</v>
      </c>
      <c r="E24" s="1">
        <v>2846271</v>
      </c>
      <c r="F24" s="1">
        <v>0</v>
      </c>
      <c r="G24" s="1"/>
      <c r="H24" s="1"/>
      <c r="I24" s="1"/>
      <c r="J24" s="1"/>
      <c r="K24" s="1"/>
    </row>
    <row r="25" spans="1:11">
      <c r="A25" s="1">
        <v>600000</v>
      </c>
      <c r="B25" s="1" t="s">
        <v>19</v>
      </c>
      <c r="C25" s="1" t="s">
        <v>8</v>
      </c>
      <c r="D25" s="1">
        <v>0.12603600000000001</v>
      </c>
      <c r="E25" s="1">
        <v>34471409</v>
      </c>
      <c r="F25" s="1">
        <v>0</v>
      </c>
      <c r="G25" s="1"/>
      <c r="H25" s="1"/>
      <c r="I25" s="1"/>
      <c r="J25" s="1"/>
      <c r="K25" s="1"/>
    </row>
    <row r="26" spans="1:11">
      <c r="A26" s="1">
        <v>6000000</v>
      </c>
      <c r="B26" s="1" t="s">
        <v>19</v>
      </c>
      <c r="C26" s="1" t="s">
        <v>8</v>
      </c>
      <c r="D26" s="1">
        <v>1.478335</v>
      </c>
      <c r="E26" s="1">
        <v>404865432</v>
      </c>
      <c r="F26" s="1">
        <v>0</v>
      </c>
      <c r="G26" s="1"/>
      <c r="H26" s="1"/>
      <c r="I26" s="1"/>
      <c r="J26" s="1"/>
      <c r="K26" s="1"/>
    </row>
    <row r="27" spans="1:11">
      <c r="A27" s="1">
        <v>7000</v>
      </c>
      <c r="B27" s="1" t="s">
        <v>19</v>
      </c>
      <c r="C27" s="1" t="s">
        <v>8</v>
      </c>
      <c r="D27" s="1">
        <v>1.0319999999999999E-3</v>
      </c>
      <c r="E27" s="1">
        <v>267280</v>
      </c>
      <c r="F27" s="1">
        <v>0</v>
      </c>
      <c r="G27" s="1"/>
      <c r="H27" s="1"/>
      <c r="I27" s="1"/>
      <c r="J27" s="1"/>
      <c r="K27" s="1"/>
    </row>
    <row r="28" spans="1:11">
      <c r="A28" s="1">
        <v>70000</v>
      </c>
      <c r="B28" s="1" t="s">
        <v>19</v>
      </c>
      <c r="C28" s="1" t="s">
        <v>8</v>
      </c>
      <c r="D28" s="1">
        <v>1.2512000000000001E-2</v>
      </c>
      <c r="E28" s="1">
        <v>3366834</v>
      </c>
      <c r="F28" s="1">
        <v>0</v>
      </c>
      <c r="G28" s="1"/>
      <c r="H28" s="1"/>
      <c r="I28" s="1"/>
      <c r="J28" s="1"/>
      <c r="K28" s="1"/>
    </row>
    <row r="29" spans="1:11">
      <c r="A29" s="1">
        <v>700000</v>
      </c>
      <c r="B29" s="1" t="s">
        <v>19</v>
      </c>
      <c r="C29" s="1" t="s">
        <v>8</v>
      </c>
      <c r="D29" s="1">
        <v>0.14960100000000001</v>
      </c>
      <c r="E29" s="1">
        <v>40725170</v>
      </c>
      <c r="F29" s="1">
        <v>0</v>
      </c>
      <c r="G29" s="1"/>
      <c r="H29" s="1"/>
      <c r="I29" s="1"/>
      <c r="J29" s="1"/>
      <c r="K29" s="1"/>
    </row>
    <row r="30" spans="1:11">
      <c r="A30" s="1">
        <v>7000000</v>
      </c>
      <c r="B30" s="1" t="s">
        <v>19</v>
      </c>
      <c r="C30" s="1" t="s">
        <v>8</v>
      </c>
      <c r="D30" s="1">
        <v>1.7369540000000001</v>
      </c>
      <c r="E30" s="1">
        <v>476668819</v>
      </c>
      <c r="F30" s="1">
        <v>0</v>
      </c>
      <c r="G30" s="1"/>
      <c r="H30" s="1"/>
      <c r="I30" s="1"/>
      <c r="J30" s="1"/>
      <c r="K30" s="1"/>
    </row>
    <row r="31" spans="1:11">
      <c r="A31" s="1">
        <v>8000</v>
      </c>
      <c r="B31" s="1" t="s">
        <v>19</v>
      </c>
      <c r="C31" s="1" t="s">
        <v>8</v>
      </c>
      <c r="D31" s="1">
        <v>1.183E-3</v>
      </c>
      <c r="E31" s="1">
        <v>309188</v>
      </c>
      <c r="F31" s="1">
        <v>0</v>
      </c>
      <c r="G31" s="1"/>
      <c r="H31" s="1"/>
      <c r="I31" s="1"/>
      <c r="J31" s="1"/>
      <c r="K31" s="1"/>
    </row>
    <row r="32" spans="1:11">
      <c r="A32" s="1">
        <v>80000</v>
      </c>
      <c r="B32" s="1" t="s">
        <v>19</v>
      </c>
      <c r="C32" s="1" t="s">
        <v>8</v>
      </c>
      <c r="D32" s="1">
        <v>1.4456999999999999E-2</v>
      </c>
      <c r="E32" s="1">
        <v>3901683</v>
      </c>
      <c r="F32" s="1">
        <v>0</v>
      </c>
      <c r="G32" s="1"/>
      <c r="H32" s="1"/>
      <c r="I32" s="1"/>
      <c r="J32" s="1"/>
      <c r="K32" s="1"/>
    </row>
    <row r="33" spans="1:11">
      <c r="A33" s="1">
        <v>800000</v>
      </c>
      <c r="B33" s="1" t="s">
        <v>19</v>
      </c>
      <c r="C33" s="1" t="s">
        <v>8</v>
      </c>
      <c r="D33" s="1">
        <v>0.17205899999999999</v>
      </c>
      <c r="E33" s="1">
        <v>46994539</v>
      </c>
      <c r="F33" s="1">
        <v>0</v>
      </c>
      <c r="G33" s="1"/>
      <c r="H33" s="1"/>
      <c r="I33" s="1"/>
      <c r="J33" s="1"/>
      <c r="K33" s="1"/>
    </row>
    <row r="34" spans="1:11">
      <c r="A34" s="1">
        <v>8000000</v>
      </c>
      <c r="B34" s="1" t="s">
        <v>19</v>
      </c>
      <c r="C34" s="1" t="s">
        <v>8</v>
      </c>
      <c r="D34" s="1">
        <v>1.9941139999999999</v>
      </c>
      <c r="E34" s="1">
        <v>548618373</v>
      </c>
      <c r="F34" s="1">
        <v>0</v>
      </c>
      <c r="G34" s="1"/>
      <c r="H34" s="1"/>
      <c r="I34" s="1"/>
      <c r="J34" s="1"/>
      <c r="K34" s="1"/>
    </row>
    <row r="35" spans="1:11">
      <c r="A35" s="1">
        <v>9000</v>
      </c>
      <c r="B35" s="1" t="s">
        <v>19</v>
      </c>
      <c r="C35" s="1" t="s">
        <v>8</v>
      </c>
      <c r="D35" s="1">
        <v>1.3500000000000001E-3</v>
      </c>
      <c r="E35" s="1">
        <v>353168</v>
      </c>
      <c r="F35" s="1">
        <v>0</v>
      </c>
      <c r="G35" s="1"/>
      <c r="H35" s="1"/>
      <c r="I35" s="1"/>
      <c r="J35" s="1"/>
      <c r="K35" s="1"/>
    </row>
    <row r="36" spans="1:11">
      <c r="A36" s="1">
        <v>90000</v>
      </c>
      <c r="B36" s="1" t="s">
        <v>19</v>
      </c>
      <c r="C36" s="1" t="s">
        <v>8</v>
      </c>
      <c r="D36" s="1">
        <v>1.6435999999999999E-2</v>
      </c>
      <c r="E36" s="1">
        <v>4437556</v>
      </c>
      <c r="F36" s="1">
        <v>0</v>
      </c>
      <c r="G36" s="1"/>
      <c r="H36" s="1"/>
      <c r="I36" s="1"/>
      <c r="J36" s="1"/>
      <c r="K36" s="1"/>
    </row>
    <row r="37" spans="1:11">
      <c r="A37" s="1">
        <v>900000</v>
      </c>
      <c r="B37" s="1" t="s">
        <v>19</v>
      </c>
      <c r="C37" s="1" t="s">
        <v>8</v>
      </c>
      <c r="D37" s="1">
        <v>0.19469800000000001</v>
      </c>
      <c r="E37" s="1">
        <v>53280382</v>
      </c>
      <c r="F37" s="1">
        <v>0</v>
      </c>
      <c r="G37" s="1"/>
      <c r="H37" s="1"/>
      <c r="I37" s="1"/>
      <c r="J37" s="1"/>
      <c r="K37" s="1"/>
    </row>
    <row r="38" spans="1:11">
      <c r="A38" s="1">
        <v>9000000</v>
      </c>
      <c r="B38" s="1" t="s">
        <v>19</v>
      </c>
      <c r="C38" s="1" t="s">
        <v>8</v>
      </c>
      <c r="D38" s="1">
        <v>2.264742</v>
      </c>
      <c r="E38" s="1">
        <v>622087451</v>
      </c>
      <c r="F38" s="1">
        <v>0</v>
      </c>
      <c r="G38" s="1"/>
      <c r="H38" s="1"/>
      <c r="I38" s="1"/>
      <c r="J38" s="1"/>
      <c r="K3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I7" sqref="I7"/>
    </sheetView>
  </sheetViews>
  <sheetFormatPr defaultRowHeight="15"/>
  <cols>
    <col min="1" max="1" width="11.5703125" bestFit="1" customWidth="1"/>
    <col min="4" max="4" width="9.28515625" bestFit="1" customWidth="1"/>
    <col min="5" max="5" width="12.85546875" bestFit="1" customWidth="1"/>
    <col min="6" max="6" width="9.28515625" bestFit="1" customWidth="1"/>
    <col min="8" max="8" width="10.28515625" customWidth="1"/>
    <col min="9" max="9" width="10.42578125" customWidth="1"/>
    <col min="10" max="10" width="13" customWidth="1"/>
    <col min="11" max="11" width="9.28515625" bestFit="1" customWidth="1"/>
  </cols>
  <sheetData>
    <row r="1" spans="1:11">
      <c r="A1" s="1">
        <v>1000</v>
      </c>
      <c r="B1" s="1" t="s">
        <v>19</v>
      </c>
      <c r="C1" s="1" t="s">
        <v>17</v>
      </c>
      <c r="D1" s="1">
        <v>8.2000000000000001E-5</v>
      </c>
      <c r="E1" s="1">
        <v>25883</v>
      </c>
      <c r="F1" s="1">
        <v>0</v>
      </c>
      <c r="G1" s="1"/>
      <c r="H1" s="1"/>
      <c r="I1" s="1" t="s">
        <v>9</v>
      </c>
      <c r="J1" s="1" t="s">
        <v>10</v>
      </c>
      <c r="K1" s="1" t="s">
        <v>11</v>
      </c>
    </row>
    <row r="2" spans="1:11">
      <c r="A2" s="1">
        <v>10000</v>
      </c>
      <c r="B2" s="1" t="s">
        <v>19</v>
      </c>
      <c r="C2" s="1" t="s">
        <v>17</v>
      </c>
      <c r="D2" s="1">
        <v>1.0200000000000001E-3</v>
      </c>
      <c r="E2" s="1">
        <v>341839</v>
      </c>
      <c r="F2" s="1">
        <v>0</v>
      </c>
      <c r="G2" s="1"/>
      <c r="H2" s="1" t="s">
        <v>12</v>
      </c>
      <c r="I2" s="1">
        <f>AVERAGE(D1,D6,D10,D14,D18,D22,D26,D30,D34)</f>
        <v>4.8955555555555558E-4</v>
      </c>
      <c r="J2" s="1">
        <f t="shared" ref="J2:K4" si="0">AVERAGE(E1,E6,E10,E14,E18,E22,E26,E30,E34)</f>
        <v>161097.22222222222</v>
      </c>
      <c r="K2" s="1">
        <f t="shared" si="0"/>
        <v>0</v>
      </c>
    </row>
    <row r="3" spans="1:11">
      <c r="A3" s="1">
        <v>100000</v>
      </c>
      <c r="B3" s="1" t="s">
        <v>19</v>
      </c>
      <c r="C3" s="1" t="s">
        <v>17</v>
      </c>
      <c r="D3" s="1">
        <v>1.2378999999999999E-2</v>
      </c>
      <c r="E3" s="1">
        <v>4252879</v>
      </c>
      <c r="F3" s="1">
        <v>0</v>
      </c>
      <c r="G3" s="1"/>
      <c r="H3" s="1" t="s">
        <v>13</v>
      </c>
      <c r="I3" s="1">
        <f t="shared" ref="I3:I5" si="1">AVERAGE(D2,D7,D11,D15,D19,D23,D27,D31,D35)</f>
        <v>5.9177777777777779E-3</v>
      </c>
      <c r="J3" s="1">
        <f t="shared" si="0"/>
        <v>2026169.6666666667</v>
      </c>
      <c r="K3" s="1">
        <f t="shared" si="0"/>
        <v>0</v>
      </c>
    </row>
    <row r="4" spans="1:11">
      <c r="A4" s="1">
        <v>1000000</v>
      </c>
      <c r="B4" s="1" t="s">
        <v>19</v>
      </c>
      <c r="C4" s="1" t="s">
        <v>17</v>
      </c>
      <c r="D4" s="1">
        <v>0.145875</v>
      </c>
      <c r="E4" s="1">
        <v>50787839</v>
      </c>
      <c r="F4" s="1">
        <v>0</v>
      </c>
      <c r="G4" s="1"/>
      <c r="H4" s="1" t="s">
        <v>14</v>
      </c>
      <c r="I4" s="1">
        <f t="shared" si="1"/>
        <v>7.0321000000000009E-2</v>
      </c>
      <c r="J4" s="1">
        <f t="shared" si="0"/>
        <v>24416743.888888888</v>
      </c>
      <c r="K4" s="1">
        <f t="shared" si="0"/>
        <v>0</v>
      </c>
    </row>
    <row r="5" spans="1:11">
      <c r="A5" s="1">
        <v>10000000</v>
      </c>
      <c r="B5" s="1" t="s">
        <v>19</v>
      </c>
      <c r="C5" s="1" t="s">
        <v>17</v>
      </c>
      <c r="D5" s="1">
        <v>1.6918390000000001</v>
      </c>
      <c r="E5" s="1">
        <v>590880191</v>
      </c>
      <c r="F5" s="1">
        <v>0</v>
      </c>
      <c r="G5" s="1"/>
      <c r="H5" s="1" t="s">
        <v>15</v>
      </c>
      <c r="I5" s="1">
        <f>AVERAGE(D4,D5,D9,D13,D17,D21,D25,D29,D33,D37)</f>
        <v>0.90430010000000005</v>
      </c>
      <c r="J5" s="1">
        <f t="shared" ref="J5:K5" si="2">AVERAGE(E4,E5,E9,E13,E17,E21,E25,E29,E33,E37)</f>
        <v>316156555.80000001</v>
      </c>
      <c r="K5" s="1">
        <f t="shared" si="2"/>
        <v>0</v>
      </c>
    </row>
    <row r="6" spans="1:11">
      <c r="A6" s="1">
        <v>2000</v>
      </c>
      <c r="B6" s="1" t="s">
        <v>19</v>
      </c>
      <c r="C6" s="1" t="s">
        <v>17</v>
      </c>
      <c r="D6" s="1">
        <v>1.7200000000000001E-4</v>
      </c>
      <c r="E6" s="1">
        <v>56767</v>
      </c>
      <c r="F6" s="1">
        <v>0</v>
      </c>
      <c r="G6" s="1"/>
      <c r="H6" s="1"/>
      <c r="I6" s="1"/>
      <c r="J6" s="1"/>
      <c r="K6" s="1"/>
    </row>
    <row r="7" spans="1:11">
      <c r="A7" s="1">
        <v>20000</v>
      </c>
      <c r="B7" s="1" t="s">
        <v>19</v>
      </c>
      <c r="C7" s="1" t="s">
        <v>17</v>
      </c>
      <c r="D7" s="1">
        <v>2.1740000000000002E-3</v>
      </c>
      <c r="E7" s="1">
        <v>733679</v>
      </c>
      <c r="F7" s="1">
        <v>0</v>
      </c>
      <c r="G7" s="1"/>
      <c r="H7" s="1"/>
      <c r="I7" s="1"/>
      <c r="J7" s="1"/>
      <c r="K7" s="1"/>
    </row>
    <row r="8" spans="1:11">
      <c r="A8" s="1">
        <v>200000</v>
      </c>
      <c r="B8" s="1" t="s">
        <v>19</v>
      </c>
      <c r="C8" s="1" t="s">
        <v>17</v>
      </c>
      <c r="D8" s="1">
        <v>2.6172000000000001E-2</v>
      </c>
      <c r="E8" s="1">
        <v>9005759</v>
      </c>
      <c r="F8" s="1">
        <v>0</v>
      </c>
      <c r="G8" s="1"/>
      <c r="H8" s="1"/>
      <c r="I8" s="1"/>
      <c r="J8" s="1"/>
      <c r="K8" s="1"/>
    </row>
    <row r="9" spans="1:11">
      <c r="A9" s="1">
        <v>2000000</v>
      </c>
      <c r="B9" s="1" t="s">
        <v>19</v>
      </c>
      <c r="C9" s="1" t="s">
        <v>17</v>
      </c>
      <c r="D9" s="1">
        <v>0.30477900000000002</v>
      </c>
      <c r="E9" s="1">
        <v>106575679</v>
      </c>
      <c r="F9" s="1">
        <v>0</v>
      </c>
      <c r="G9" s="1"/>
      <c r="H9" s="1"/>
      <c r="I9" s="1"/>
      <c r="J9" s="1"/>
      <c r="K9" s="1"/>
    </row>
    <row r="10" spans="1:11">
      <c r="A10" s="1">
        <v>3000</v>
      </c>
      <c r="B10" s="1" t="s">
        <v>19</v>
      </c>
      <c r="C10" s="1" t="s">
        <v>17</v>
      </c>
      <c r="D10" s="1">
        <v>2.7399999999999999E-4</v>
      </c>
      <c r="E10" s="1">
        <v>89635</v>
      </c>
      <c r="F10" s="1">
        <v>0</v>
      </c>
      <c r="G10" s="1"/>
      <c r="H10" s="1"/>
      <c r="I10" s="1"/>
      <c r="J10" s="1"/>
      <c r="K10" s="1"/>
    </row>
    <row r="11" spans="1:11">
      <c r="A11" s="1">
        <v>30000</v>
      </c>
      <c r="B11" s="1" t="s">
        <v>19</v>
      </c>
      <c r="C11" s="1" t="s">
        <v>17</v>
      </c>
      <c r="D11" s="1">
        <v>3.3540000000000002E-3</v>
      </c>
      <c r="E11" s="1">
        <v>1143967</v>
      </c>
      <c r="F11" s="1">
        <v>0</v>
      </c>
      <c r="G11" s="1"/>
      <c r="H11" s="1"/>
      <c r="I11" s="1"/>
      <c r="J11" s="1"/>
      <c r="K11" s="1"/>
    </row>
    <row r="12" spans="1:11">
      <c r="A12" s="1">
        <v>300000</v>
      </c>
      <c r="B12" s="1" t="s">
        <v>19</v>
      </c>
      <c r="C12" s="1" t="s">
        <v>17</v>
      </c>
      <c r="D12" s="1">
        <v>4.0202000000000002E-2</v>
      </c>
      <c r="E12" s="1">
        <v>13929871</v>
      </c>
      <c r="F12" s="1">
        <v>0</v>
      </c>
      <c r="G12" s="1"/>
      <c r="H12" s="1"/>
      <c r="I12" s="1"/>
      <c r="J12" s="1"/>
      <c r="K12" s="1"/>
    </row>
    <row r="13" spans="1:11">
      <c r="A13" s="1">
        <v>3000000</v>
      </c>
      <c r="B13" s="1" t="s">
        <v>19</v>
      </c>
      <c r="C13" s="1" t="s">
        <v>17</v>
      </c>
      <c r="D13" s="1">
        <v>0.47203400000000001</v>
      </c>
      <c r="E13" s="1">
        <v>164333823</v>
      </c>
      <c r="F13" s="1">
        <v>0</v>
      </c>
      <c r="G13" s="1"/>
      <c r="H13" s="1"/>
      <c r="I13" s="1"/>
      <c r="J13" s="1"/>
      <c r="K13" s="1"/>
    </row>
    <row r="14" spans="1:11">
      <c r="A14" s="1">
        <v>4000</v>
      </c>
      <c r="B14" s="1" t="s">
        <v>19</v>
      </c>
      <c r="C14" s="1" t="s">
        <v>17</v>
      </c>
      <c r="D14" s="1">
        <v>3.86E-4</v>
      </c>
      <c r="E14" s="1">
        <v>123535</v>
      </c>
      <c r="F14" s="1">
        <v>0</v>
      </c>
      <c r="G14" s="1"/>
      <c r="H14" s="1"/>
      <c r="I14" s="1"/>
      <c r="J14" s="1"/>
      <c r="K14" s="1"/>
    </row>
    <row r="15" spans="1:11">
      <c r="A15" s="1">
        <v>40000</v>
      </c>
      <c r="B15" s="1" t="s">
        <v>19</v>
      </c>
      <c r="C15" s="1" t="s">
        <v>17</v>
      </c>
      <c r="D15" s="1">
        <v>4.6179999999999997E-3</v>
      </c>
      <c r="E15" s="1">
        <v>1567359</v>
      </c>
      <c r="F15" s="1">
        <v>0</v>
      </c>
      <c r="G15" s="1"/>
      <c r="H15" s="1"/>
      <c r="I15" s="1"/>
      <c r="J15" s="1"/>
      <c r="K15" s="1"/>
    </row>
    <row r="16" spans="1:11">
      <c r="A16" s="1">
        <v>400000</v>
      </c>
      <c r="B16" s="1" t="s">
        <v>19</v>
      </c>
      <c r="C16" s="1" t="s">
        <v>17</v>
      </c>
      <c r="D16" s="1">
        <v>5.4767000000000003E-2</v>
      </c>
      <c r="E16" s="1">
        <v>19011519</v>
      </c>
      <c r="F16" s="1">
        <v>0</v>
      </c>
      <c r="G16" s="1"/>
      <c r="H16" s="1"/>
      <c r="I16" s="1"/>
      <c r="J16" s="1"/>
      <c r="K16" s="1"/>
    </row>
    <row r="17" spans="1:11">
      <c r="A17" s="1">
        <v>4000000</v>
      </c>
      <c r="B17" s="1" t="s">
        <v>19</v>
      </c>
      <c r="C17" s="1" t="s">
        <v>17</v>
      </c>
      <c r="D17" s="1">
        <v>0.63813200000000003</v>
      </c>
      <c r="E17" s="1">
        <v>223151359</v>
      </c>
      <c r="F17" s="1">
        <v>0</v>
      </c>
      <c r="G17" s="1"/>
      <c r="H17" s="1"/>
      <c r="I17" s="1"/>
      <c r="J17" s="1"/>
      <c r="K17" s="1"/>
    </row>
    <row r="18" spans="1:11">
      <c r="A18" s="1">
        <v>5000</v>
      </c>
      <c r="B18" s="1" t="s">
        <v>19</v>
      </c>
      <c r="C18" s="1" t="s">
        <v>17</v>
      </c>
      <c r="D18" s="1">
        <v>4.7600000000000002E-4</v>
      </c>
      <c r="E18" s="1">
        <v>158419</v>
      </c>
      <c r="F18" s="1">
        <v>0</v>
      </c>
      <c r="G18" s="1"/>
      <c r="H18" s="1"/>
      <c r="I18" s="1"/>
      <c r="J18" s="1"/>
      <c r="K18" s="1"/>
    </row>
    <row r="19" spans="1:11">
      <c r="A19" s="1">
        <v>50000</v>
      </c>
      <c r="B19" s="1" t="s">
        <v>19</v>
      </c>
      <c r="C19" s="1" t="s">
        <v>17</v>
      </c>
      <c r="D19" s="1">
        <v>5.8500000000000002E-3</v>
      </c>
      <c r="E19" s="1">
        <v>2001439</v>
      </c>
      <c r="F19" s="1">
        <v>0</v>
      </c>
      <c r="G19" s="1"/>
      <c r="H19" s="1"/>
      <c r="I19" s="1"/>
      <c r="J19" s="1"/>
      <c r="K19" s="1"/>
    </row>
    <row r="20" spans="1:11">
      <c r="A20" s="1">
        <v>500000</v>
      </c>
      <c r="B20" s="1" t="s">
        <v>19</v>
      </c>
      <c r="C20" s="1" t="s">
        <v>17</v>
      </c>
      <c r="D20" s="1">
        <v>6.9443000000000005E-2</v>
      </c>
      <c r="E20" s="1">
        <v>24143919</v>
      </c>
      <c r="F20" s="1">
        <v>0</v>
      </c>
      <c r="G20" s="1"/>
      <c r="H20" s="1"/>
      <c r="I20" s="1"/>
      <c r="J20" s="1"/>
      <c r="K20" s="1"/>
    </row>
    <row r="21" spans="1:11">
      <c r="A21" s="1">
        <v>5000000</v>
      </c>
      <c r="B21" s="1" t="s">
        <v>19</v>
      </c>
      <c r="C21" s="1" t="s">
        <v>17</v>
      </c>
      <c r="D21" s="1">
        <v>0.81300899999999998</v>
      </c>
      <c r="E21" s="1">
        <v>282940095</v>
      </c>
      <c r="F21" s="1">
        <v>0</v>
      </c>
      <c r="G21" s="1"/>
      <c r="H21" s="1"/>
      <c r="I21" s="1"/>
      <c r="J21" s="1"/>
      <c r="K21" s="1"/>
    </row>
    <row r="22" spans="1:11">
      <c r="A22" s="1">
        <v>6000</v>
      </c>
      <c r="B22" s="1" t="s">
        <v>19</v>
      </c>
      <c r="C22" s="1" t="s">
        <v>17</v>
      </c>
      <c r="D22" s="1">
        <v>5.8799999999999998E-4</v>
      </c>
      <c r="E22" s="1">
        <v>194271</v>
      </c>
      <c r="F22" s="1">
        <v>0</v>
      </c>
      <c r="G22" s="1"/>
      <c r="H22" s="1"/>
      <c r="I22" s="1"/>
      <c r="J22" s="1"/>
      <c r="K22" s="1"/>
    </row>
    <row r="23" spans="1:11">
      <c r="A23" s="1">
        <v>60000</v>
      </c>
      <c r="B23" s="1" t="s">
        <v>19</v>
      </c>
      <c r="C23" s="1" t="s">
        <v>17</v>
      </c>
      <c r="D23" s="1">
        <v>7.0930000000000003E-3</v>
      </c>
      <c r="E23" s="1">
        <v>2437935</v>
      </c>
      <c r="F23" s="1">
        <v>0</v>
      </c>
      <c r="G23" s="1"/>
      <c r="H23" s="1"/>
      <c r="I23" s="1"/>
      <c r="J23" s="1"/>
      <c r="K23" s="1"/>
    </row>
    <row r="24" spans="1:11">
      <c r="A24" s="1">
        <v>600000</v>
      </c>
      <c r="B24" s="1" t="s">
        <v>19</v>
      </c>
      <c r="C24" s="1" t="s">
        <v>17</v>
      </c>
      <c r="D24" s="1">
        <v>8.4639000000000006E-2</v>
      </c>
      <c r="E24" s="1">
        <v>29359743</v>
      </c>
      <c r="F24" s="1">
        <v>0</v>
      </c>
      <c r="G24" s="1"/>
      <c r="H24" s="1"/>
      <c r="I24" s="1"/>
      <c r="J24" s="1"/>
      <c r="K24" s="1"/>
    </row>
    <row r="25" spans="1:11">
      <c r="A25" s="1">
        <v>6000000</v>
      </c>
      <c r="B25" s="1" t="s">
        <v>19</v>
      </c>
      <c r="C25" s="1" t="s">
        <v>17</v>
      </c>
      <c r="D25" s="1">
        <v>0.98423499999999997</v>
      </c>
      <c r="E25" s="1">
        <v>343667647</v>
      </c>
      <c r="F25" s="1">
        <v>0</v>
      </c>
      <c r="G25" s="1"/>
      <c r="H25" s="1"/>
      <c r="I25" s="1"/>
      <c r="J25" s="1"/>
      <c r="K25" s="1"/>
    </row>
    <row r="26" spans="1:11">
      <c r="A26" s="1">
        <v>7000</v>
      </c>
      <c r="B26" s="1" t="s">
        <v>19</v>
      </c>
      <c r="C26" s="1" t="s">
        <v>17</v>
      </c>
      <c r="D26" s="1">
        <v>6.9499999999999998E-4</v>
      </c>
      <c r="E26" s="1">
        <v>230243</v>
      </c>
      <c r="F26" s="1">
        <v>0</v>
      </c>
      <c r="G26" s="1"/>
      <c r="H26" s="1"/>
      <c r="I26" s="1"/>
      <c r="J26" s="1"/>
      <c r="K26" s="1"/>
    </row>
    <row r="27" spans="1:11">
      <c r="A27" s="1">
        <v>70000</v>
      </c>
      <c r="B27" s="1" t="s">
        <v>19</v>
      </c>
      <c r="C27" s="1" t="s">
        <v>17</v>
      </c>
      <c r="D27" s="1">
        <v>8.4060000000000003E-3</v>
      </c>
      <c r="E27" s="1">
        <v>2883055</v>
      </c>
      <c r="F27" s="1">
        <v>0</v>
      </c>
      <c r="G27" s="1"/>
      <c r="H27" s="1"/>
      <c r="I27" s="1"/>
      <c r="J27" s="1"/>
      <c r="K27" s="1"/>
    </row>
    <row r="28" spans="1:11">
      <c r="A28" s="1">
        <v>700000</v>
      </c>
      <c r="B28" s="1" t="s">
        <v>19</v>
      </c>
      <c r="C28" s="1" t="s">
        <v>17</v>
      </c>
      <c r="D28" s="1">
        <v>9.9956000000000003E-2</v>
      </c>
      <c r="E28" s="1">
        <v>34653935</v>
      </c>
      <c r="F28" s="1">
        <v>0</v>
      </c>
      <c r="G28" s="1"/>
      <c r="H28" s="1"/>
      <c r="I28" s="1"/>
      <c r="J28" s="1"/>
      <c r="K28" s="1"/>
    </row>
    <row r="29" spans="1:11">
      <c r="A29" s="1">
        <v>7000000</v>
      </c>
      <c r="B29" s="1" t="s">
        <v>19</v>
      </c>
      <c r="C29" s="1" t="s">
        <v>17</v>
      </c>
      <c r="D29" s="1">
        <v>1.1559159999999999</v>
      </c>
      <c r="E29" s="1">
        <v>404635647</v>
      </c>
      <c r="F29" s="1">
        <v>0</v>
      </c>
      <c r="G29" s="1"/>
      <c r="H29" s="1"/>
      <c r="I29" s="1"/>
      <c r="J29" s="1"/>
      <c r="K29" s="1"/>
    </row>
    <row r="30" spans="1:11">
      <c r="A30" s="1">
        <v>8000</v>
      </c>
      <c r="B30" s="1" t="s">
        <v>19</v>
      </c>
      <c r="C30" s="1" t="s">
        <v>17</v>
      </c>
      <c r="D30" s="1">
        <v>8.2899999999999998E-4</v>
      </c>
      <c r="E30" s="1">
        <v>267071</v>
      </c>
      <c r="F30" s="1">
        <v>0</v>
      </c>
      <c r="G30" s="1"/>
      <c r="H30" s="1"/>
      <c r="I30" s="1"/>
      <c r="J30" s="1"/>
      <c r="K30" s="1"/>
    </row>
    <row r="31" spans="1:11">
      <c r="A31" s="1">
        <v>80000</v>
      </c>
      <c r="B31" s="1" t="s">
        <v>19</v>
      </c>
      <c r="C31" s="1" t="s">
        <v>17</v>
      </c>
      <c r="D31" s="1">
        <v>9.7370000000000009E-3</v>
      </c>
      <c r="E31" s="1">
        <v>3334719</v>
      </c>
      <c r="F31" s="1">
        <v>0</v>
      </c>
      <c r="G31" s="1"/>
      <c r="H31" s="1"/>
      <c r="I31" s="1"/>
      <c r="J31" s="1"/>
      <c r="K31" s="1"/>
    </row>
    <row r="32" spans="1:11">
      <c r="A32" s="1">
        <v>800000</v>
      </c>
      <c r="B32" s="1" t="s">
        <v>19</v>
      </c>
      <c r="C32" s="1" t="s">
        <v>17</v>
      </c>
      <c r="D32" s="1">
        <v>0.115024</v>
      </c>
      <c r="E32" s="1">
        <v>40023039</v>
      </c>
      <c r="F32" s="1">
        <v>0</v>
      </c>
      <c r="G32" s="1"/>
      <c r="H32" s="1"/>
      <c r="I32" s="1"/>
      <c r="J32" s="1"/>
      <c r="K32" s="1"/>
    </row>
    <row r="33" spans="1:11">
      <c r="A33" s="1">
        <v>8000000</v>
      </c>
      <c r="B33" s="1" t="s">
        <v>19</v>
      </c>
      <c r="C33" s="1" t="s">
        <v>17</v>
      </c>
      <c r="D33" s="1">
        <v>1.3305610000000001</v>
      </c>
      <c r="E33" s="1">
        <v>466302719</v>
      </c>
      <c r="F33" s="1">
        <v>0</v>
      </c>
      <c r="G33" s="1"/>
      <c r="H33" s="1"/>
      <c r="I33" s="1"/>
      <c r="J33" s="1"/>
      <c r="K33" s="1"/>
    </row>
    <row r="34" spans="1:11">
      <c r="A34" s="1">
        <v>9000</v>
      </c>
      <c r="B34" s="1" t="s">
        <v>19</v>
      </c>
      <c r="C34" s="1" t="s">
        <v>17</v>
      </c>
      <c r="D34" s="1">
        <v>9.0399999999999996E-4</v>
      </c>
      <c r="E34" s="1">
        <v>304051</v>
      </c>
      <c r="F34" s="1">
        <v>0</v>
      </c>
      <c r="G34" s="1"/>
      <c r="H34" s="1"/>
      <c r="I34" s="1"/>
      <c r="J34" s="1"/>
      <c r="K34" s="1"/>
    </row>
    <row r="35" spans="1:11">
      <c r="A35" s="1">
        <v>90000</v>
      </c>
      <c r="B35" s="1" t="s">
        <v>19</v>
      </c>
      <c r="C35" s="1" t="s">
        <v>17</v>
      </c>
      <c r="D35" s="1">
        <v>1.1008E-2</v>
      </c>
      <c r="E35" s="1">
        <v>3791535</v>
      </c>
      <c r="F35" s="1">
        <v>0</v>
      </c>
      <c r="G35" s="1"/>
      <c r="H35" s="1"/>
      <c r="I35" s="1"/>
      <c r="J35" s="1"/>
      <c r="K35" s="1"/>
    </row>
    <row r="36" spans="1:11">
      <c r="A36" s="1">
        <v>900000</v>
      </c>
      <c r="B36" s="1" t="s">
        <v>19</v>
      </c>
      <c r="C36" s="1" t="s">
        <v>17</v>
      </c>
      <c r="D36" s="1">
        <v>0.13030700000000001</v>
      </c>
      <c r="E36" s="1">
        <v>45370031</v>
      </c>
      <c r="F36" s="1">
        <v>0</v>
      </c>
      <c r="G36" s="1"/>
      <c r="H36" s="1"/>
      <c r="I36" s="1"/>
      <c r="J36" s="1"/>
      <c r="K36" s="1"/>
    </row>
    <row r="37" spans="1:11">
      <c r="A37" s="1">
        <v>9000000</v>
      </c>
      <c r="B37" s="1" t="s">
        <v>19</v>
      </c>
      <c r="C37" s="1" t="s">
        <v>17</v>
      </c>
      <c r="D37" s="1">
        <v>1.506621</v>
      </c>
      <c r="E37" s="1">
        <v>528290559</v>
      </c>
      <c r="F37" s="1">
        <v>0</v>
      </c>
      <c r="G37" s="1"/>
      <c r="H37" s="1"/>
      <c r="I37" s="1"/>
      <c r="J37" s="1"/>
      <c r="K37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5C9B-4EB6-42F0-BEAF-96C2E98866C5}">
  <dimension ref="A1:X44"/>
  <sheetViews>
    <sheetView topLeftCell="G61" workbookViewId="0">
      <selection activeCell="T70" sqref="T70"/>
    </sheetView>
  </sheetViews>
  <sheetFormatPr defaultRowHeight="15"/>
  <cols>
    <col min="13" max="13" width="16.2851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>
      <c r="A2">
        <v>1000</v>
      </c>
      <c r="B2" t="s">
        <v>20</v>
      </c>
      <c r="C2" t="s">
        <v>7</v>
      </c>
      <c r="D2">
        <v>8.6000000000000003E-5</v>
      </c>
      <c r="E2">
        <v>8006</v>
      </c>
      <c r="F2">
        <v>0</v>
      </c>
      <c r="J2">
        <v>1000</v>
      </c>
      <c r="K2" t="s">
        <v>20</v>
      </c>
      <c r="L2" t="s">
        <v>8</v>
      </c>
      <c r="M2">
        <v>1.3300000000000001E-4</v>
      </c>
      <c r="N2">
        <v>8006</v>
      </c>
      <c r="O2">
        <v>7538</v>
      </c>
      <c r="S2">
        <v>1000</v>
      </c>
      <c r="T2" t="s">
        <v>20</v>
      </c>
      <c r="U2" t="s">
        <v>17</v>
      </c>
      <c r="V2">
        <v>4.3999999999999999E-5</v>
      </c>
      <c r="W2">
        <v>8006</v>
      </c>
      <c r="X2">
        <v>4700</v>
      </c>
    </row>
    <row r="3" spans="1:24">
      <c r="A3">
        <v>10000</v>
      </c>
      <c r="B3" t="s">
        <v>20</v>
      </c>
      <c r="C3" t="s">
        <v>7</v>
      </c>
      <c r="D3">
        <v>7.4700000000000005E-4</v>
      </c>
      <c r="E3">
        <v>120005</v>
      </c>
      <c r="F3">
        <v>0</v>
      </c>
      <c r="J3">
        <v>10000</v>
      </c>
      <c r="K3" t="s">
        <v>20</v>
      </c>
      <c r="L3" t="s">
        <v>8</v>
      </c>
      <c r="M3">
        <v>1.9499999999999999E-3</v>
      </c>
      <c r="N3">
        <v>120005</v>
      </c>
      <c r="O3">
        <v>156868</v>
      </c>
      <c r="S3">
        <v>10000</v>
      </c>
      <c r="T3" t="s">
        <v>20</v>
      </c>
      <c r="U3" t="s">
        <v>17</v>
      </c>
      <c r="V3">
        <v>5.53E-4</v>
      </c>
      <c r="W3">
        <v>120005</v>
      </c>
      <c r="X3">
        <v>62560</v>
      </c>
    </row>
    <row r="4" spans="1:24">
      <c r="A4">
        <v>100000</v>
      </c>
      <c r="B4" t="s">
        <v>20</v>
      </c>
      <c r="C4" t="s">
        <v>7</v>
      </c>
      <c r="D4">
        <v>5.5929999999999999E-3</v>
      </c>
      <c r="E4">
        <v>1500006</v>
      </c>
      <c r="F4">
        <v>0</v>
      </c>
      <c r="J4">
        <v>100000</v>
      </c>
      <c r="K4" t="s">
        <v>20</v>
      </c>
      <c r="L4" t="s">
        <v>8</v>
      </c>
      <c r="M4">
        <v>2.7005999999999999E-2</v>
      </c>
      <c r="N4">
        <v>1500006</v>
      </c>
      <c r="O4">
        <v>2776744</v>
      </c>
      <c r="S4">
        <v>100000</v>
      </c>
      <c r="T4" t="s">
        <v>20</v>
      </c>
      <c r="U4" t="s">
        <v>17</v>
      </c>
      <c r="V4">
        <v>7.2139999999999999E-3</v>
      </c>
      <c r="W4">
        <v>1500006</v>
      </c>
      <c r="X4">
        <v>844560</v>
      </c>
    </row>
    <row r="5" spans="1:24">
      <c r="A5">
        <v>1000000</v>
      </c>
      <c r="B5" t="s">
        <v>20</v>
      </c>
      <c r="C5" t="s">
        <v>7</v>
      </c>
      <c r="D5">
        <v>5.5405999999999997E-2</v>
      </c>
      <c r="E5">
        <v>18000007</v>
      </c>
      <c r="F5">
        <v>0</v>
      </c>
      <c r="J5">
        <v>1000000</v>
      </c>
      <c r="K5" t="s">
        <v>20</v>
      </c>
      <c r="L5" t="s">
        <v>8</v>
      </c>
      <c r="M5">
        <v>0.37308200000000002</v>
      </c>
      <c r="N5">
        <v>18000007</v>
      </c>
      <c r="O5">
        <v>50899137</v>
      </c>
      <c r="S5">
        <v>1000000</v>
      </c>
      <c r="T5" t="s">
        <v>20</v>
      </c>
      <c r="U5" t="s">
        <v>17</v>
      </c>
      <c r="V5">
        <v>8.4164000000000003E-2</v>
      </c>
      <c r="W5">
        <v>18000007</v>
      </c>
      <c r="X5">
        <v>9357504</v>
      </c>
    </row>
    <row r="6" spans="1:24">
      <c r="A6">
        <v>10000000</v>
      </c>
      <c r="B6" t="s">
        <v>20</v>
      </c>
      <c r="C6" t="s">
        <v>7</v>
      </c>
      <c r="D6">
        <v>0.679087</v>
      </c>
      <c r="E6">
        <v>220000008</v>
      </c>
      <c r="F6">
        <v>0</v>
      </c>
      <c r="J6">
        <v>10000000</v>
      </c>
      <c r="K6" t="s">
        <v>20</v>
      </c>
      <c r="L6" t="s">
        <v>8</v>
      </c>
      <c r="M6">
        <v>5.0694210000000002</v>
      </c>
      <c r="N6">
        <v>220000008</v>
      </c>
      <c r="O6">
        <v>814858129</v>
      </c>
      <c r="S6">
        <v>10000000</v>
      </c>
      <c r="T6" t="s">
        <v>20</v>
      </c>
      <c r="U6" t="s">
        <v>17</v>
      </c>
      <c r="V6">
        <v>1.0025569999999999</v>
      </c>
      <c r="W6">
        <v>220000008</v>
      </c>
      <c r="X6">
        <v>107626176</v>
      </c>
    </row>
    <row r="7" spans="1:24">
      <c r="A7">
        <v>2000</v>
      </c>
      <c r="B7" t="s">
        <v>20</v>
      </c>
      <c r="C7" t="s">
        <v>7</v>
      </c>
      <c r="D7">
        <v>5.5999999999999999E-5</v>
      </c>
      <c r="E7">
        <v>18006</v>
      </c>
      <c r="F7">
        <v>0</v>
      </c>
      <c r="J7">
        <v>2000</v>
      </c>
      <c r="K7" t="s">
        <v>20</v>
      </c>
      <c r="L7" t="s">
        <v>8</v>
      </c>
      <c r="M7">
        <v>3.1100000000000002E-4</v>
      </c>
      <c r="N7">
        <v>18006</v>
      </c>
      <c r="O7">
        <v>19049</v>
      </c>
      <c r="S7">
        <v>2000</v>
      </c>
      <c r="T7" t="s">
        <v>20</v>
      </c>
      <c r="U7" t="s">
        <v>17</v>
      </c>
      <c r="V7">
        <v>8.8999999999999995E-5</v>
      </c>
      <c r="W7">
        <v>18006</v>
      </c>
      <c r="X7">
        <v>10400</v>
      </c>
    </row>
    <row r="8" spans="1:24">
      <c r="A8">
        <v>20000</v>
      </c>
      <c r="B8" t="s">
        <v>20</v>
      </c>
      <c r="C8" t="s">
        <v>7</v>
      </c>
      <c r="D8">
        <v>7.8299999999999995E-4</v>
      </c>
      <c r="E8">
        <v>260005</v>
      </c>
      <c r="F8">
        <v>0</v>
      </c>
      <c r="J8">
        <v>20000</v>
      </c>
      <c r="K8" t="s">
        <v>20</v>
      </c>
      <c r="L8" t="s">
        <v>8</v>
      </c>
      <c r="M8">
        <v>4.3210000000000002E-3</v>
      </c>
      <c r="N8">
        <v>260005</v>
      </c>
      <c r="O8">
        <v>349995</v>
      </c>
      <c r="S8">
        <v>20000</v>
      </c>
      <c r="T8" t="s">
        <v>20</v>
      </c>
      <c r="U8" t="s">
        <v>17</v>
      </c>
      <c r="V8">
        <v>1.1839999999999999E-3</v>
      </c>
      <c r="W8">
        <v>260005</v>
      </c>
      <c r="X8">
        <v>135120</v>
      </c>
    </row>
    <row r="9" spans="1:24">
      <c r="A9">
        <v>200000</v>
      </c>
      <c r="B9" t="s">
        <v>20</v>
      </c>
      <c r="C9" t="s">
        <v>7</v>
      </c>
      <c r="D9">
        <v>9.8449999999999996E-3</v>
      </c>
      <c r="E9">
        <v>3200006</v>
      </c>
      <c r="F9">
        <v>0</v>
      </c>
      <c r="J9">
        <v>200000</v>
      </c>
      <c r="K9" t="s">
        <v>20</v>
      </c>
      <c r="L9" t="s">
        <v>8</v>
      </c>
      <c r="M9">
        <v>5.9922999999999997E-2</v>
      </c>
      <c r="N9">
        <v>3200006</v>
      </c>
      <c r="O9">
        <v>6770750</v>
      </c>
      <c r="S9">
        <v>200000</v>
      </c>
      <c r="T9" t="s">
        <v>20</v>
      </c>
      <c r="U9" t="s">
        <v>17</v>
      </c>
      <c r="V9">
        <v>1.5344999999999999E-2</v>
      </c>
      <c r="W9">
        <v>3200006</v>
      </c>
      <c r="X9">
        <v>1789120</v>
      </c>
    </row>
    <row r="10" spans="1:24">
      <c r="A10">
        <v>2000000</v>
      </c>
      <c r="B10" t="s">
        <v>20</v>
      </c>
      <c r="C10" t="s">
        <v>7</v>
      </c>
      <c r="D10">
        <v>0.117164</v>
      </c>
      <c r="E10">
        <v>38000007</v>
      </c>
      <c r="F10">
        <v>0</v>
      </c>
      <c r="J10">
        <v>2000000</v>
      </c>
      <c r="K10" t="s">
        <v>20</v>
      </c>
      <c r="L10" t="s">
        <v>8</v>
      </c>
      <c r="M10">
        <v>0.82994199999999996</v>
      </c>
      <c r="N10">
        <v>38000007</v>
      </c>
      <c r="O10">
        <v>121313603</v>
      </c>
      <c r="S10">
        <v>2000000</v>
      </c>
      <c r="T10" t="s">
        <v>20</v>
      </c>
      <c r="U10" t="s">
        <v>17</v>
      </c>
      <c r="V10">
        <v>0.177426</v>
      </c>
      <c r="W10">
        <v>38000007</v>
      </c>
      <c r="X10">
        <v>19715008</v>
      </c>
    </row>
    <row r="11" spans="1:24">
      <c r="A11">
        <v>3000</v>
      </c>
      <c r="B11" t="s">
        <v>20</v>
      </c>
      <c r="C11" t="s">
        <v>7</v>
      </c>
      <c r="D11">
        <v>9.2E-5</v>
      </c>
      <c r="E11">
        <v>30007</v>
      </c>
      <c r="F11">
        <v>0</v>
      </c>
      <c r="J11">
        <v>3000</v>
      </c>
      <c r="K11" t="s">
        <v>20</v>
      </c>
      <c r="L11" t="s">
        <v>8</v>
      </c>
      <c r="M11">
        <v>4.8000000000000001E-4</v>
      </c>
      <c r="N11">
        <v>30007</v>
      </c>
      <c r="O11">
        <v>30686</v>
      </c>
      <c r="S11">
        <v>3000</v>
      </c>
      <c r="T11" t="s">
        <v>20</v>
      </c>
      <c r="U11" t="s">
        <v>17</v>
      </c>
      <c r="V11">
        <v>1.4300000000000001E-4</v>
      </c>
      <c r="W11">
        <v>30007</v>
      </c>
      <c r="X11">
        <v>15692</v>
      </c>
    </row>
    <row r="12" spans="1:24">
      <c r="A12">
        <v>30000</v>
      </c>
      <c r="B12" t="s">
        <v>20</v>
      </c>
      <c r="C12" t="s">
        <v>7</v>
      </c>
      <c r="D12">
        <v>1.1770000000000001E-3</v>
      </c>
      <c r="E12">
        <v>390007</v>
      </c>
      <c r="F12">
        <v>0</v>
      </c>
      <c r="J12">
        <v>30000</v>
      </c>
      <c r="K12" t="s">
        <v>20</v>
      </c>
      <c r="L12" t="s">
        <v>8</v>
      </c>
      <c r="M12">
        <v>6.7660000000000003E-3</v>
      </c>
      <c r="N12">
        <v>390007</v>
      </c>
      <c r="O12">
        <v>589299</v>
      </c>
      <c r="S12">
        <v>30000</v>
      </c>
      <c r="T12" t="s">
        <v>20</v>
      </c>
      <c r="U12" t="s">
        <v>17</v>
      </c>
      <c r="V12">
        <v>1.8079999999999999E-3</v>
      </c>
      <c r="W12">
        <v>390007</v>
      </c>
      <c r="X12">
        <v>206992</v>
      </c>
    </row>
    <row r="13" spans="1:24">
      <c r="A13">
        <v>300000</v>
      </c>
      <c r="B13" t="s">
        <v>20</v>
      </c>
      <c r="C13" t="s">
        <v>7</v>
      </c>
      <c r="D13">
        <v>1.5636000000000001E-2</v>
      </c>
      <c r="E13">
        <v>5100008</v>
      </c>
      <c r="F13">
        <v>0</v>
      </c>
      <c r="J13">
        <v>300000</v>
      </c>
      <c r="K13" t="s">
        <v>20</v>
      </c>
      <c r="L13" t="s">
        <v>8</v>
      </c>
      <c r="M13">
        <v>9.4606999999999997E-2</v>
      </c>
      <c r="N13">
        <v>5100008</v>
      </c>
      <c r="O13">
        <v>10388397</v>
      </c>
      <c r="S13">
        <v>300000</v>
      </c>
      <c r="T13" t="s">
        <v>20</v>
      </c>
      <c r="U13" t="s">
        <v>17</v>
      </c>
      <c r="V13">
        <v>2.3328999999999999E-2</v>
      </c>
      <c r="W13">
        <v>5100008</v>
      </c>
      <c r="X13">
        <v>2500880</v>
      </c>
    </row>
    <row r="14" spans="1:24">
      <c r="A14">
        <v>3000000</v>
      </c>
      <c r="B14" t="s">
        <v>20</v>
      </c>
      <c r="C14" t="s">
        <v>7</v>
      </c>
      <c r="D14">
        <v>0.185368</v>
      </c>
      <c r="E14">
        <v>60000010</v>
      </c>
      <c r="F14">
        <v>0</v>
      </c>
      <c r="J14">
        <v>3000000</v>
      </c>
      <c r="K14" t="s">
        <v>20</v>
      </c>
      <c r="L14" t="s">
        <v>8</v>
      </c>
      <c r="M14">
        <v>1.3370249999999999</v>
      </c>
      <c r="N14">
        <v>60000010</v>
      </c>
      <c r="O14">
        <v>199221447</v>
      </c>
      <c r="S14">
        <v>3000000</v>
      </c>
      <c r="T14" t="s">
        <v>20</v>
      </c>
      <c r="U14" t="s">
        <v>17</v>
      </c>
      <c r="V14">
        <v>0.28177400000000002</v>
      </c>
      <c r="W14">
        <v>60000010</v>
      </c>
      <c r="X14">
        <v>30286848</v>
      </c>
    </row>
    <row r="15" spans="1:24">
      <c r="A15">
        <v>4000</v>
      </c>
      <c r="B15" t="s">
        <v>20</v>
      </c>
      <c r="C15" t="s">
        <v>7</v>
      </c>
      <c r="D15">
        <v>1.25E-4</v>
      </c>
      <c r="E15">
        <v>40006</v>
      </c>
      <c r="F15">
        <v>0</v>
      </c>
      <c r="J15">
        <v>4000</v>
      </c>
      <c r="K15" t="s">
        <v>20</v>
      </c>
      <c r="L15" t="s">
        <v>8</v>
      </c>
      <c r="M15">
        <v>6.8400000000000004E-4</v>
      </c>
      <c r="N15">
        <v>40006</v>
      </c>
      <c r="O15">
        <v>45095</v>
      </c>
      <c r="S15">
        <v>4000</v>
      </c>
      <c r="T15" t="s">
        <v>20</v>
      </c>
      <c r="U15" t="s">
        <v>17</v>
      </c>
      <c r="V15">
        <v>1.9599999999999999E-4</v>
      </c>
      <c r="W15">
        <v>40006</v>
      </c>
      <c r="X15">
        <v>22800</v>
      </c>
    </row>
    <row r="16" spans="1:24">
      <c r="A16">
        <v>40000</v>
      </c>
      <c r="B16" t="s">
        <v>20</v>
      </c>
      <c r="C16" t="s">
        <v>7</v>
      </c>
      <c r="D16">
        <v>1.709E-3</v>
      </c>
      <c r="E16">
        <v>560005</v>
      </c>
      <c r="F16">
        <v>0</v>
      </c>
      <c r="J16">
        <v>40000</v>
      </c>
      <c r="K16" t="s">
        <v>20</v>
      </c>
      <c r="L16" t="s">
        <v>8</v>
      </c>
      <c r="M16">
        <v>9.7289999999999998E-3</v>
      </c>
      <c r="N16">
        <v>560005</v>
      </c>
      <c r="O16">
        <v>912707</v>
      </c>
      <c r="S16">
        <v>40000</v>
      </c>
      <c r="T16" t="s">
        <v>20</v>
      </c>
      <c r="U16" t="s">
        <v>17</v>
      </c>
      <c r="V16">
        <v>2.5790000000000001E-3</v>
      </c>
      <c r="W16">
        <v>560005</v>
      </c>
      <c r="X16">
        <v>290240</v>
      </c>
    </row>
    <row r="17" spans="1:24">
      <c r="A17">
        <v>400000</v>
      </c>
      <c r="B17" t="s">
        <v>20</v>
      </c>
      <c r="C17" t="s">
        <v>7</v>
      </c>
      <c r="D17">
        <v>2.1145000000000001E-2</v>
      </c>
      <c r="E17">
        <v>6800006</v>
      </c>
      <c r="F17">
        <v>0</v>
      </c>
      <c r="J17">
        <v>400000</v>
      </c>
      <c r="K17" t="s">
        <v>20</v>
      </c>
      <c r="L17" t="s">
        <v>8</v>
      </c>
      <c r="M17">
        <v>0.13567599999999999</v>
      </c>
      <c r="N17">
        <v>6800006</v>
      </c>
      <c r="O17">
        <v>17415101</v>
      </c>
      <c r="S17">
        <v>400000</v>
      </c>
      <c r="T17" t="s">
        <v>20</v>
      </c>
      <c r="U17" t="s">
        <v>17</v>
      </c>
      <c r="V17">
        <v>3.3017999999999999E-2</v>
      </c>
      <c r="W17">
        <v>6800006</v>
      </c>
      <c r="X17">
        <v>3778240</v>
      </c>
    </row>
    <row r="18" spans="1:24">
      <c r="A18">
        <v>4000000</v>
      </c>
      <c r="B18" t="s">
        <v>20</v>
      </c>
      <c r="C18" t="s">
        <v>7</v>
      </c>
      <c r="D18">
        <v>0.247192</v>
      </c>
      <c r="E18">
        <v>80000007</v>
      </c>
      <c r="F18">
        <v>0</v>
      </c>
      <c r="J18">
        <v>4000000</v>
      </c>
      <c r="K18" t="s">
        <v>20</v>
      </c>
      <c r="L18" t="s">
        <v>8</v>
      </c>
      <c r="M18">
        <v>1.939578</v>
      </c>
      <c r="N18">
        <v>80000007</v>
      </c>
      <c r="O18">
        <v>321712154</v>
      </c>
      <c r="S18">
        <v>4000000</v>
      </c>
      <c r="T18" t="s">
        <v>20</v>
      </c>
      <c r="U18" t="s">
        <v>17</v>
      </c>
      <c r="V18">
        <v>0.375612</v>
      </c>
      <c r="W18">
        <v>80000007</v>
      </c>
      <c r="X18">
        <v>41430016</v>
      </c>
    </row>
    <row r="19" spans="1:24">
      <c r="A19">
        <v>5000</v>
      </c>
      <c r="B19" t="s">
        <v>20</v>
      </c>
      <c r="C19" t="s">
        <v>7</v>
      </c>
      <c r="D19">
        <v>1.6799999999999999E-4</v>
      </c>
      <c r="E19">
        <v>55005</v>
      </c>
      <c r="F19">
        <v>0</v>
      </c>
      <c r="J19">
        <v>5000</v>
      </c>
      <c r="K19" t="s">
        <v>20</v>
      </c>
      <c r="L19" t="s">
        <v>8</v>
      </c>
      <c r="M19">
        <v>8.7200000000000005E-4</v>
      </c>
      <c r="N19">
        <v>55005</v>
      </c>
      <c r="O19">
        <v>59331</v>
      </c>
      <c r="S19">
        <v>5000</v>
      </c>
      <c r="T19" t="s">
        <v>20</v>
      </c>
      <c r="U19" t="s">
        <v>17</v>
      </c>
      <c r="V19">
        <v>2.5599999999999999E-4</v>
      </c>
      <c r="W19">
        <v>55005</v>
      </c>
      <c r="X19">
        <v>28780</v>
      </c>
    </row>
    <row r="20" spans="1:24">
      <c r="A20">
        <v>50000</v>
      </c>
      <c r="B20" t="s">
        <v>20</v>
      </c>
      <c r="C20" t="s">
        <v>7</v>
      </c>
      <c r="D20">
        <v>2.1310000000000001E-3</v>
      </c>
      <c r="E20">
        <v>700006</v>
      </c>
      <c r="F20">
        <v>0</v>
      </c>
      <c r="J20">
        <v>50000</v>
      </c>
      <c r="K20" t="s">
        <v>20</v>
      </c>
      <c r="L20" t="s">
        <v>8</v>
      </c>
      <c r="M20">
        <v>1.2349000000000001E-2</v>
      </c>
      <c r="N20">
        <v>700006</v>
      </c>
      <c r="O20">
        <v>1219839</v>
      </c>
      <c r="S20">
        <v>50000</v>
      </c>
      <c r="T20" t="s">
        <v>20</v>
      </c>
      <c r="U20" t="s">
        <v>17</v>
      </c>
      <c r="V20">
        <v>3.4610000000000001E-3</v>
      </c>
      <c r="W20">
        <v>700006</v>
      </c>
      <c r="X20">
        <v>397280</v>
      </c>
    </row>
    <row r="21" spans="1:24">
      <c r="A21">
        <v>500000</v>
      </c>
      <c r="B21" t="s">
        <v>20</v>
      </c>
      <c r="C21" t="s">
        <v>7</v>
      </c>
      <c r="D21">
        <v>2.6029E-2</v>
      </c>
      <c r="E21">
        <v>8500007</v>
      </c>
      <c r="F21">
        <v>0</v>
      </c>
      <c r="J21">
        <v>500000</v>
      </c>
      <c r="K21" t="s">
        <v>20</v>
      </c>
      <c r="L21" t="s">
        <v>8</v>
      </c>
      <c r="M21">
        <v>0.16678299999999999</v>
      </c>
      <c r="N21">
        <v>8500007</v>
      </c>
      <c r="O21">
        <v>20360536</v>
      </c>
      <c r="S21">
        <v>500000</v>
      </c>
      <c r="T21" t="s">
        <v>20</v>
      </c>
      <c r="U21" t="s">
        <v>17</v>
      </c>
      <c r="V21">
        <v>3.9918000000000002E-2</v>
      </c>
      <c r="W21">
        <v>8500007</v>
      </c>
      <c r="X21">
        <v>4428752</v>
      </c>
    </row>
    <row r="22" spans="1:24">
      <c r="A22">
        <v>5000000</v>
      </c>
      <c r="B22" t="s">
        <v>20</v>
      </c>
      <c r="C22" t="s">
        <v>7</v>
      </c>
      <c r="D22">
        <v>0.32489600000000002</v>
      </c>
      <c r="E22">
        <v>105000008</v>
      </c>
      <c r="F22">
        <v>0</v>
      </c>
      <c r="J22">
        <v>5000000</v>
      </c>
      <c r="K22" t="s">
        <v>20</v>
      </c>
      <c r="L22" t="s">
        <v>8</v>
      </c>
      <c r="M22">
        <v>2.373691</v>
      </c>
      <c r="N22">
        <v>105000008</v>
      </c>
      <c r="O22">
        <v>375315070</v>
      </c>
      <c r="S22">
        <v>5000000</v>
      </c>
      <c r="T22" t="s">
        <v>20</v>
      </c>
      <c r="U22" t="s">
        <v>17</v>
      </c>
      <c r="V22">
        <v>0.476607</v>
      </c>
      <c r="W22">
        <v>105000008</v>
      </c>
      <c r="X22">
        <v>51313088</v>
      </c>
    </row>
    <row r="23" spans="1:24">
      <c r="A23">
        <v>6000</v>
      </c>
      <c r="B23" t="s">
        <v>20</v>
      </c>
      <c r="C23" t="s">
        <v>7</v>
      </c>
      <c r="D23">
        <v>2.0000000000000001E-4</v>
      </c>
      <c r="E23">
        <v>66007</v>
      </c>
      <c r="F23">
        <v>0</v>
      </c>
      <c r="J23">
        <v>6000</v>
      </c>
      <c r="K23" t="s">
        <v>20</v>
      </c>
      <c r="L23" t="s">
        <v>8</v>
      </c>
      <c r="M23">
        <v>1.078E-3</v>
      </c>
      <c r="N23">
        <v>66007</v>
      </c>
      <c r="O23">
        <v>71656</v>
      </c>
      <c r="S23">
        <v>6000</v>
      </c>
      <c r="T23" t="s">
        <v>20</v>
      </c>
      <c r="U23" t="s">
        <v>17</v>
      </c>
      <c r="V23">
        <v>3.1300000000000002E-4</v>
      </c>
      <c r="W23">
        <v>66007</v>
      </c>
      <c r="X23">
        <v>34384</v>
      </c>
    </row>
    <row r="24" spans="1:24">
      <c r="A24">
        <v>60000</v>
      </c>
      <c r="B24" t="s">
        <v>20</v>
      </c>
      <c r="C24" t="s">
        <v>7</v>
      </c>
      <c r="D24">
        <v>2.5669999999999998E-3</v>
      </c>
      <c r="E24">
        <v>840007</v>
      </c>
      <c r="F24">
        <v>0</v>
      </c>
      <c r="J24">
        <v>60000</v>
      </c>
      <c r="K24" t="s">
        <v>20</v>
      </c>
      <c r="L24" t="s">
        <v>8</v>
      </c>
      <c r="M24">
        <v>1.4905E-2</v>
      </c>
      <c r="N24">
        <v>840007</v>
      </c>
      <c r="O24">
        <v>1384351</v>
      </c>
      <c r="S24">
        <v>60000</v>
      </c>
      <c r="T24" t="s">
        <v>20</v>
      </c>
      <c r="U24" t="s">
        <v>17</v>
      </c>
      <c r="V24">
        <v>3.9430000000000003E-3</v>
      </c>
      <c r="W24">
        <v>840007</v>
      </c>
      <c r="X24">
        <v>443984</v>
      </c>
    </row>
    <row r="25" spans="1:24">
      <c r="A25">
        <v>600000</v>
      </c>
      <c r="B25" t="s">
        <v>20</v>
      </c>
      <c r="C25" t="s">
        <v>7</v>
      </c>
      <c r="D25">
        <v>3.3265999999999997E-2</v>
      </c>
      <c r="E25">
        <v>10800008</v>
      </c>
      <c r="F25">
        <v>0</v>
      </c>
      <c r="J25">
        <v>600000</v>
      </c>
      <c r="K25" t="s">
        <v>20</v>
      </c>
      <c r="L25" t="s">
        <v>8</v>
      </c>
      <c r="M25">
        <v>0.208484</v>
      </c>
      <c r="N25">
        <v>10800008</v>
      </c>
      <c r="O25">
        <v>24706662</v>
      </c>
      <c r="S25">
        <v>600000</v>
      </c>
      <c r="T25" t="s">
        <v>20</v>
      </c>
      <c r="U25" t="s">
        <v>17</v>
      </c>
      <c r="V25">
        <v>4.9528000000000003E-2</v>
      </c>
      <c r="W25">
        <v>10800008</v>
      </c>
      <c r="X25">
        <v>5301760</v>
      </c>
    </row>
    <row r="26" spans="1:24">
      <c r="A26">
        <v>6000000</v>
      </c>
      <c r="B26" t="s">
        <v>20</v>
      </c>
      <c r="C26" t="s">
        <v>7</v>
      </c>
      <c r="D26">
        <v>0.38836199999999999</v>
      </c>
      <c r="E26">
        <v>126000010</v>
      </c>
      <c r="F26">
        <v>0</v>
      </c>
      <c r="J26">
        <v>6000000</v>
      </c>
      <c r="K26" t="s">
        <v>20</v>
      </c>
      <c r="L26" t="s">
        <v>8</v>
      </c>
      <c r="M26">
        <v>2.9087540000000001</v>
      </c>
      <c r="N26">
        <v>126000010</v>
      </c>
      <c r="O26">
        <v>449511075</v>
      </c>
      <c r="S26">
        <v>6000000</v>
      </c>
      <c r="T26" t="s">
        <v>20</v>
      </c>
      <c r="U26" t="s">
        <v>17</v>
      </c>
      <c r="V26">
        <v>0.59240700000000002</v>
      </c>
      <c r="W26">
        <v>126000010</v>
      </c>
      <c r="X26">
        <v>63573696</v>
      </c>
    </row>
    <row r="27" spans="1:24">
      <c r="A27">
        <v>7000</v>
      </c>
      <c r="B27" t="s">
        <v>20</v>
      </c>
      <c r="C27" t="s">
        <v>7</v>
      </c>
      <c r="D27">
        <v>2.33E-4</v>
      </c>
      <c r="E27">
        <v>77007</v>
      </c>
      <c r="F27">
        <v>0</v>
      </c>
      <c r="J27">
        <v>7000</v>
      </c>
      <c r="K27" t="s">
        <v>20</v>
      </c>
      <c r="L27" t="s">
        <v>8</v>
      </c>
      <c r="M27">
        <v>1.2819999999999999E-3</v>
      </c>
      <c r="N27">
        <v>77007</v>
      </c>
      <c r="O27">
        <v>88810</v>
      </c>
      <c r="S27">
        <v>7000</v>
      </c>
      <c r="T27" t="s">
        <v>20</v>
      </c>
      <c r="U27" t="s">
        <v>17</v>
      </c>
      <c r="V27">
        <v>3.6200000000000002E-4</v>
      </c>
      <c r="W27">
        <v>77007</v>
      </c>
      <c r="X27">
        <v>39420</v>
      </c>
    </row>
    <row r="28" spans="1:24">
      <c r="A28">
        <v>70000</v>
      </c>
      <c r="B28" t="s">
        <v>20</v>
      </c>
      <c r="C28" t="s">
        <v>7</v>
      </c>
      <c r="D28">
        <v>3.1970000000000002E-3</v>
      </c>
      <c r="E28">
        <v>1050006</v>
      </c>
      <c r="F28">
        <v>0</v>
      </c>
      <c r="J28">
        <v>70000</v>
      </c>
      <c r="K28" t="s">
        <v>20</v>
      </c>
      <c r="L28" t="s">
        <v>8</v>
      </c>
      <c r="M28">
        <v>1.787E-2</v>
      </c>
      <c r="N28">
        <v>1050006</v>
      </c>
      <c r="O28">
        <v>1734526</v>
      </c>
      <c r="S28">
        <v>70000</v>
      </c>
      <c r="T28" t="s">
        <v>20</v>
      </c>
      <c r="U28" t="s">
        <v>17</v>
      </c>
      <c r="V28">
        <v>4.8390000000000004E-3</v>
      </c>
      <c r="W28">
        <v>1050006</v>
      </c>
      <c r="X28">
        <v>501072</v>
      </c>
    </row>
    <row r="29" spans="1:24">
      <c r="A29">
        <v>700000</v>
      </c>
      <c r="B29" t="s">
        <v>20</v>
      </c>
      <c r="C29" t="s">
        <v>7</v>
      </c>
      <c r="D29">
        <v>3.8560999999999998E-2</v>
      </c>
      <c r="E29">
        <v>12600009</v>
      </c>
      <c r="F29">
        <v>0</v>
      </c>
      <c r="J29">
        <v>700000</v>
      </c>
      <c r="K29" t="s">
        <v>20</v>
      </c>
      <c r="L29" t="s">
        <v>8</v>
      </c>
      <c r="M29">
        <v>0.246114</v>
      </c>
      <c r="N29">
        <v>12600009</v>
      </c>
      <c r="O29">
        <v>29270817</v>
      </c>
      <c r="S29">
        <v>700000</v>
      </c>
      <c r="T29" t="s">
        <v>20</v>
      </c>
      <c r="U29" t="s">
        <v>17</v>
      </c>
      <c r="V29">
        <v>5.8812000000000003E-2</v>
      </c>
      <c r="W29">
        <v>12600009</v>
      </c>
      <c r="X29">
        <v>6413904</v>
      </c>
    </row>
    <row r="30" spans="1:24">
      <c r="A30">
        <v>7000000</v>
      </c>
      <c r="B30" t="s">
        <v>20</v>
      </c>
      <c r="C30" t="s">
        <v>7</v>
      </c>
      <c r="D30">
        <v>0.45371600000000001</v>
      </c>
      <c r="E30">
        <v>147000012</v>
      </c>
      <c r="F30">
        <v>0</v>
      </c>
      <c r="J30">
        <v>7000000</v>
      </c>
      <c r="K30" t="s">
        <v>20</v>
      </c>
      <c r="L30" t="s">
        <v>8</v>
      </c>
      <c r="M30">
        <v>3.3730989999999998</v>
      </c>
      <c r="N30">
        <v>147000012</v>
      </c>
      <c r="O30">
        <v>511112269</v>
      </c>
      <c r="S30">
        <v>7000000</v>
      </c>
      <c r="T30" t="s">
        <v>20</v>
      </c>
      <c r="U30" t="s">
        <v>17</v>
      </c>
      <c r="V30">
        <v>0.70328999999999997</v>
      </c>
      <c r="W30">
        <v>147000012</v>
      </c>
      <c r="X30">
        <v>78862848</v>
      </c>
    </row>
    <row r="31" spans="1:24">
      <c r="A31">
        <v>8000</v>
      </c>
      <c r="B31" t="s">
        <v>20</v>
      </c>
      <c r="C31" t="s">
        <v>7</v>
      </c>
      <c r="D31">
        <v>2.7599999999999999E-4</v>
      </c>
      <c r="E31">
        <v>88006</v>
      </c>
      <c r="F31">
        <v>0</v>
      </c>
      <c r="J31">
        <v>8000</v>
      </c>
      <c r="K31" t="s">
        <v>20</v>
      </c>
      <c r="L31" t="s">
        <v>8</v>
      </c>
      <c r="M31">
        <v>1.542E-3</v>
      </c>
      <c r="N31">
        <v>88006</v>
      </c>
      <c r="O31">
        <v>119781</v>
      </c>
      <c r="S31">
        <v>8000</v>
      </c>
      <c r="T31" t="s">
        <v>20</v>
      </c>
      <c r="U31" t="s">
        <v>17</v>
      </c>
      <c r="V31">
        <v>4.2299999999999998E-4</v>
      </c>
      <c r="W31">
        <v>88006</v>
      </c>
      <c r="X31">
        <v>49600</v>
      </c>
    </row>
    <row r="32" spans="1:24">
      <c r="A32">
        <v>80000</v>
      </c>
      <c r="B32" t="s">
        <v>20</v>
      </c>
      <c r="C32" t="s">
        <v>7</v>
      </c>
      <c r="D32">
        <v>3.6540000000000001E-3</v>
      </c>
      <c r="E32">
        <v>1200005</v>
      </c>
      <c r="F32">
        <v>0</v>
      </c>
      <c r="J32">
        <v>80000</v>
      </c>
      <c r="K32" t="s">
        <v>20</v>
      </c>
      <c r="L32" t="s">
        <v>8</v>
      </c>
      <c r="M32">
        <v>2.1669000000000001E-2</v>
      </c>
      <c r="N32">
        <v>1200005</v>
      </c>
      <c r="O32">
        <v>2200108</v>
      </c>
      <c r="S32">
        <v>80000</v>
      </c>
      <c r="T32" t="s">
        <v>20</v>
      </c>
      <c r="U32" t="s">
        <v>17</v>
      </c>
      <c r="V32">
        <v>5.5300000000000002E-3</v>
      </c>
      <c r="W32">
        <v>1200005</v>
      </c>
      <c r="X32">
        <v>620480</v>
      </c>
    </row>
    <row r="33" spans="1:24">
      <c r="A33">
        <v>800000</v>
      </c>
      <c r="B33" t="s">
        <v>20</v>
      </c>
      <c r="C33" t="s">
        <v>7</v>
      </c>
      <c r="D33">
        <v>4.4104999999999998E-2</v>
      </c>
      <c r="E33">
        <v>14400006</v>
      </c>
      <c r="F33">
        <v>0</v>
      </c>
      <c r="J33">
        <v>800000</v>
      </c>
      <c r="K33" t="s">
        <v>20</v>
      </c>
      <c r="L33" t="s">
        <v>8</v>
      </c>
      <c r="M33">
        <v>0.301595</v>
      </c>
      <c r="N33">
        <v>14400006</v>
      </c>
      <c r="O33">
        <v>41346424</v>
      </c>
      <c r="S33">
        <v>800000</v>
      </c>
      <c r="T33" t="s">
        <v>20</v>
      </c>
      <c r="U33" t="s">
        <v>17</v>
      </c>
      <c r="V33">
        <v>6.8885000000000002E-2</v>
      </c>
      <c r="W33">
        <v>14400006</v>
      </c>
      <c r="X33">
        <v>7956480</v>
      </c>
    </row>
    <row r="34" spans="1:24">
      <c r="A34">
        <v>8000000</v>
      </c>
      <c r="B34" t="s">
        <v>20</v>
      </c>
      <c r="C34" t="s">
        <v>7</v>
      </c>
      <c r="D34">
        <v>0.51815800000000001</v>
      </c>
      <c r="E34">
        <v>168000007</v>
      </c>
      <c r="F34">
        <v>0</v>
      </c>
      <c r="J34">
        <v>8000000</v>
      </c>
      <c r="K34" t="s">
        <v>20</v>
      </c>
      <c r="L34" t="s">
        <v>8</v>
      </c>
      <c r="M34">
        <v>4.2397460000000002</v>
      </c>
      <c r="N34">
        <v>168000007</v>
      </c>
      <c r="O34">
        <v>719039088</v>
      </c>
      <c r="S34">
        <v>8000000</v>
      </c>
      <c r="T34" t="s">
        <v>20</v>
      </c>
      <c r="U34" t="s">
        <v>17</v>
      </c>
      <c r="V34">
        <v>0.78882300000000005</v>
      </c>
      <c r="W34">
        <v>168000007</v>
      </c>
      <c r="X34">
        <v>86860032</v>
      </c>
    </row>
    <row r="35" spans="1:24">
      <c r="A35">
        <v>9000</v>
      </c>
      <c r="B35" t="s">
        <v>20</v>
      </c>
      <c r="C35" t="s">
        <v>7</v>
      </c>
      <c r="D35">
        <v>3.3199999999999999E-4</v>
      </c>
      <c r="E35">
        <v>108005</v>
      </c>
      <c r="F35">
        <v>0</v>
      </c>
      <c r="J35">
        <v>9000</v>
      </c>
      <c r="K35" t="s">
        <v>20</v>
      </c>
      <c r="L35" t="s">
        <v>8</v>
      </c>
      <c r="M35">
        <v>1.7030000000000001E-3</v>
      </c>
      <c r="N35">
        <v>108005</v>
      </c>
      <c r="O35">
        <v>127051</v>
      </c>
      <c r="S35">
        <v>9000</v>
      </c>
      <c r="T35" t="s">
        <v>20</v>
      </c>
      <c r="U35" t="s">
        <v>17</v>
      </c>
      <c r="V35">
        <v>5.13E-4</v>
      </c>
      <c r="W35">
        <v>108005</v>
      </c>
      <c r="X35">
        <v>57180</v>
      </c>
    </row>
    <row r="36" spans="1:24">
      <c r="A36">
        <v>90000</v>
      </c>
      <c r="B36" t="s">
        <v>20</v>
      </c>
      <c r="C36" t="s">
        <v>7</v>
      </c>
      <c r="D36">
        <v>4.1149999999999997E-3</v>
      </c>
      <c r="E36">
        <v>1350009</v>
      </c>
      <c r="F36">
        <v>0</v>
      </c>
      <c r="J36">
        <v>90000</v>
      </c>
      <c r="K36" t="s">
        <v>20</v>
      </c>
      <c r="L36" t="s">
        <v>8</v>
      </c>
      <c r="M36">
        <v>2.4056000000000001E-2</v>
      </c>
      <c r="N36">
        <v>1350009</v>
      </c>
      <c r="O36">
        <v>2205417</v>
      </c>
      <c r="S36">
        <v>90000</v>
      </c>
      <c r="T36" t="s">
        <v>20</v>
      </c>
      <c r="U36" t="s">
        <v>17</v>
      </c>
      <c r="V36">
        <v>6.3E-3</v>
      </c>
      <c r="W36">
        <v>1350009</v>
      </c>
      <c r="X36">
        <v>686240</v>
      </c>
    </row>
    <row r="37" spans="1:24">
      <c r="A37">
        <v>900000</v>
      </c>
      <c r="B37" t="s">
        <v>20</v>
      </c>
      <c r="C37" t="s">
        <v>7</v>
      </c>
      <c r="D37">
        <v>4.9759999999999999E-2</v>
      </c>
      <c r="E37">
        <v>16200011</v>
      </c>
      <c r="F37">
        <v>0</v>
      </c>
      <c r="J37">
        <v>900000</v>
      </c>
      <c r="K37" t="s">
        <v>20</v>
      </c>
      <c r="L37" t="s">
        <v>8</v>
      </c>
      <c r="M37">
        <v>0.32399800000000001</v>
      </c>
      <c r="N37">
        <v>16200011</v>
      </c>
      <c r="O37">
        <v>39073833</v>
      </c>
      <c r="S37">
        <v>900000</v>
      </c>
      <c r="T37" t="s">
        <v>20</v>
      </c>
      <c r="U37" t="s">
        <v>17</v>
      </c>
      <c r="V37">
        <v>7.6106999999999994E-2</v>
      </c>
      <c r="W37">
        <v>16200011</v>
      </c>
      <c r="X37">
        <v>8207632</v>
      </c>
    </row>
    <row r="38" spans="1:24">
      <c r="A38">
        <v>9000000</v>
      </c>
      <c r="B38" t="s">
        <v>20</v>
      </c>
      <c r="C38" t="s">
        <v>7</v>
      </c>
      <c r="D38">
        <v>0.611205</v>
      </c>
      <c r="E38">
        <v>198000007</v>
      </c>
      <c r="F38">
        <v>0</v>
      </c>
      <c r="J38">
        <v>9000000</v>
      </c>
      <c r="K38" t="s">
        <v>20</v>
      </c>
      <c r="L38" t="s">
        <v>8</v>
      </c>
      <c r="M38">
        <v>4.4660339999999996</v>
      </c>
      <c r="N38">
        <v>198000007</v>
      </c>
      <c r="O38">
        <v>709021088</v>
      </c>
      <c r="S38">
        <v>9000000</v>
      </c>
      <c r="T38" t="s">
        <v>20</v>
      </c>
      <c r="U38" t="s">
        <v>17</v>
      </c>
      <c r="V38">
        <v>0.92196599999999995</v>
      </c>
      <c r="W38">
        <v>198000007</v>
      </c>
      <c r="X38">
        <v>101855680</v>
      </c>
    </row>
    <row r="40" spans="1:24">
      <c r="B40" s="2"/>
      <c r="C40" s="2" t="s">
        <v>9</v>
      </c>
      <c r="D40" s="2" t="s">
        <v>10</v>
      </c>
      <c r="E40" s="2" t="s">
        <v>11</v>
      </c>
      <c r="K40" s="2"/>
      <c r="L40" s="2" t="s">
        <v>9</v>
      </c>
      <c r="M40" s="2" t="s">
        <v>10</v>
      </c>
      <c r="N40" s="2" t="s">
        <v>11</v>
      </c>
      <c r="T40" s="2"/>
      <c r="U40" s="2" t="s">
        <v>9</v>
      </c>
      <c r="V40" s="2" t="s">
        <v>10</v>
      </c>
      <c r="W40" s="2" t="s">
        <v>11</v>
      </c>
    </row>
    <row r="41" spans="1:24">
      <c r="B41" s="2" t="s">
        <v>12</v>
      </c>
      <c r="C41" s="2">
        <f>AVERAGE(D2,D7,D11,D15,D19,D23,D27,D31,D35)</f>
        <v>1.7422222222222223E-4</v>
      </c>
      <c r="D41" s="2">
        <f t="shared" ref="D41:E41" si="0">AVERAGE(E2,E7,E11,E15,E19,E23,E27,E31,E35)</f>
        <v>54450.555555555555</v>
      </c>
      <c r="E41" s="2">
        <f t="shared" si="0"/>
        <v>0</v>
      </c>
      <c r="K41" s="2" t="s">
        <v>12</v>
      </c>
      <c r="L41" s="2">
        <f>AVERAGE(M2,M7,M11,M15,M19,M23,M27,M31,M35)</f>
        <v>8.9833333333333334E-4</v>
      </c>
      <c r="M41" s="2">
        <f t="shared" ref="M41:N41" si="1">AVERAGE(N2,N7,N11,N15,N19,N23,N27,N31,N35)</f>
        <v>54450.555555555555</v>
      </c>
      <c r="N41" s="2">
        <f t="shared" si="1"/>
        <v>63221.888888888891</v>
      </c>
      <c r="T41" s="2" t="s">
        <v>12</v>
      </c>
      <c r="U41" s="2">
        <f>AVERAGE(V2,V7,V11,V15,V19,V23,V27,V31,V35)</f>
        <v>2.5988888888888888E-4</v>
      </c>
      <c r="V41" s="2">
        <f t="shared" ref="V41:W41" si="2">AVERAGE(W2,W7,W11,W15,W19,W23,W27,W31,W35)</f>
        <v>54450.555555555555</v>
      </c>
      <c r="W41" s="2">
        <f t="shared" si="2"/>
        <v>29217.333333333332</v>
      </c>
    </row>
    <row r="42" spans="1:24">
      <c r="B42" s="2" t="s">
        <v>13</v>
      </c>
      <c r="C42" s="2">
        <f t="shared" ref="C42:E44" si="3">AVERAGE(D3,D8,D12,D16,D20,D24,D28,D32,D36)</f>
        <v>2.2311111111111112E-3</v>
      </c>
      <c r="D42" s="2">
        <f t="shared" si="3"/>
        <v>718895</v>
      </c>
      <c r="E42" s="2">
        <f t="shared" si="3"/>
        <v>0</v>
      </c>
      <c r="K42" s="2" t="s">
        <v>13</v>
      </c>
      <c r="L42" s="2">
        <f t="shared" ref="L42:N42" si="4">AVERAGE(M3,M8,M12,M16,M20,M24,M28,M32,M36)</f>
        <v>1.2623888888888888E-2</v>
      </c>
      <c r="M42" s="2">
        <f t="shared" si="4"/>
        <v>718895</v>
      </c>
      <c r="N42" s="2">
        <f t="shared" si="4"/>
        <v>1194790</v>
      </c>
      <c r="T42" s="2" t="s">
        <v>13</v>
      </c>
      <c r="U42" s="2">
        <f t="shared" ref="U42:W42" si="5">AVERAGE(V3,V8,V12,V16,V20,V24,V28,V32,V36)</f>
        <v>3.3552222222222225E-3</v>
      </c>
      <c r="V42" s="2">
        <f t="shared" si="5"/>
        <v>718895</v>
      </c>
      <c r="W42" s="2">
        <f t="shared" si="5"/>
        <v>371552</v>
      </c>
    </row>
    <row r="43" spans="1:24">
      <c r="B43" s="2" t="s">
        <v>14</v>
      </c>
      <c r="C43" s="2">
        <f t="shared" si="3"/>
        <v>2.7104444444444445E-2</v>
      </c>
      <c r="D43" s="2">
        <f t="shared" si="3"/>
        <v>8788896.333333334</v>
      </c>
      <c r="E43" s="2">
        <f t="shared" si="3"/>
        <v>0</v>
      </c>
      <c r="K43" s="2" t="s">
        <v>14</v>
      </c>
      <c r="L43" s="2">
        <f t="shared" ref="L43:N43" si="6">AVERAGE(M4,M9,M13,M17,M21,M25,M29,M33,M37)</f>
        <v>0.17379844444444445</v>
      </c>
      <c r="M43" s="2">
        <f t="shared" si="6"/>
        <v>8788896.333333334</v>
      </c>
      <c r="N43" s="2">
        <f t="shared" si="6"/>
        <v>21345473.777777776</v>
      </c>
      <c r="T43" s="2" t="s">
        <v>14</v>
      </c>
      <c r="U43" s="2">
        <f t="shared" ref="U43:W43" si="7">AVERAGE(V4,V9,V13,V17,V21,V25,V29,V33,V37)</f>
        <v>4.1350666666666668E-2</v>
      </c>
      <c r="V43" s="2">
        <f t="shared" si="7"/>
        <v>8788896.333333334</v>
      </c>
      <c r="W43" s="2">
        <f t="shared" si="7"/>
        <v>4580147.555555556</v>
      </c>
    </row>
    <row r="44" spans="1:24">
      <c r="B44" s="2" t="s">
        <v>15</v>
      </c>
      <c r="C44" s="2">
        <f>AVERAGE(D5,D6,D10,D14,D18,D22,D26,D30,D34,D38)</f>
        <v>0.35805540000000002</v>
      </c>
      <c r="D44" s="2">
        <f t="shared" ref="D44:E44" si="8">AVERAGE(E5,E6,E10,E14,E18,E22,E26,E30,E34,E38)</f>
        <v>116000008.3</v>
      </c>
      <c r="E44" s="2">
        <f t="shared" si="8"/>
        <v>0</v>
      </c>
      <c r="K44" s="2" t="s">
        <v>15</v>
      </c>
      <c r="L44" s="2">
        <f>AVERAGE(M5,M6,M10,M14,M18,M22,M26,M30,M34,M38)</f>
        <v>2.6910371999999998</v>
      </c>
      <c r="M44" s="2">
        <f t="shared" ref="M44:N44" si="9">AVERAGE(N5,N6,N10,N14,N18,N22,N26,N30,N34,N38)</f>
        <v>116000008.3</v>
      </c>
      <c r="N44" s="2">
        <f t="shared" si="9"/>
        <v>427200306</v>
      </c>
      <c r="T44" s="2" t="s">
        <v>15</v>
      </c>
      <c r="U44" s="2">
        <f>AVERAGE(V5,V6,V10,V14,V18,V22,V26,V30,V34,V38)</f>
        <v>0.54046260000000002</v>
      </c>
      <c r="V44" s="2">
        <f t="shared" ref="V44:W44" si="10">AVERAGE(W5,W6,W10,W14,W18,W22,W26,W30,W34,W38)</f>
        <v>116000008.3</v>
      </c>
      <c r="W44" s="2">
        <f t="shared" si="10"/>
        <v>59088089.600000001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CB79-9BDA-4145-865B-50CE00BC930D}">
  <dimension ref="A1:X44"/>
  <sheetViews>
    <sheetView topLeftCell="A19" workbookViewId="0">
      <selection activeCell="A48" sqref="A48"/>
    </sheetView>
  </sheetViews>
  <sheetFormatPr defaultRowHeight="15"/>
  <cols>
    <col min="4" max="4" width="18.7109375" customWidth="1"/>
    <col min="5" max="5" width="11.28515625" customWidth="1"/>
    <col min="13" max="13" width="18.140625" customWidth="1"/>
    <col min="22" max="22" width="12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>
      <c r="A2">
        <v>1000</v>
      </c>
      <c r="B2" t="s">
        <v>21</v>
      </c>
      <c r="C2" t="s">
        <v>7</v>
      </c>
      <c r="D2">
        <v>4.3999999999999999E-5</v>
      </c>
      <c r="E2">
        <v>8498</v>
      </c>
      <c r="F2">
        <v>511</v>
      </c>
      <c r="J2">
        <v>1000</v>
      </c>
      <c r="K2" t="s">
        <v>21</v>
      </c>
      <c r="L2" t="s">
        <v>8</v>
      </c>
      <c r="M2">
        <v>9.2E-5</v>
      </c>
      <c r="N2">
        <v>10087</v>
      </c>
      <c r="O2">
        <v>2572</v>
      </c>
      <c r="S2">
        <v>1000</v>
      </c>
      <c r="T2" t="s">
        <v>21</v>
      </c>
      <c r="U2" t="s">
        <v>17</v>
      </c>
      <c r="V2">
        <v>2.8E-5</v>
      </c>
      <c r="W2">
        <v>8006</v>
      </c>
      <c r="X2">
        <v>1010</v>
      </c>
    </row>
    <row r="3" spans="1:24">
      <c r="A3">
        <v>10000</v>
      </c>
      <c r="B3" t="s">
        <v>21</v>
      </c>
      <c r="C3" t="s">
        <v>7</v>
      </c>
      <c r="D3">
        <v>4.75E-4</v>
      </c>
      <c r="E3">
        <v>119535</v>
      </c>
      <c r="F3">
        <v>5904</v>
      </c>
      <c r="J3">
        <v>10000</v>
      </c>
      <c r="K3" t="s">
        <v>21</v>
      </c>
      <c r="L3" t="s">
        <v>8</v>
      </c>
      <c r="M3">
        <v>1.067E-3</v>
      </c>
      <c r="N3">
        <v>138957</v>
      </c>
      <c r="O3">
        <v>33538</v>
      </c>
      <c r="S3">
        <v>10000</v>
      </c>
      <c r="T3" t="s">
        <v>21</v>
      </c>
      <c r="U3" t="s">
        <v>17</v>
      </c>
      <c r="V3">
        <v>3.3799999999999998E-4</v>
      </c>
      <c r="W3">
        <v>114548</v>
      </c>
      <c r="X3">
        <v>10904</v>
      </c>
    </row>
    <row r="4" spans="1:24">
      <c r="A4">
        <v>100000</v>
      </c>
      <c r="B4" t="s">
        <v>21</v>
      </c>
      <c r="C4" t="s">
        <v>7</v>
      </c>
      <c r="D4">
        <v>4.8110000000000002E-3</v>
      </c>
      <c r="E4">
        <v>1534481</v>
      </c>
      <c r="F4">
        <v>65535</v>
      </c>
      <c r="J4">
        <v>100000</v>
      </c>
      <c r="K4" t="s">
        <v>21</v>
      </c>
      <c r="L4" t="s">
        <v>8</v>
      </c>
      <c r="M4">
        <v>1.3018E-2</v>
      </c>
      <c r="N4">
        <v>1891847</v>
      </c>
      <c r="O4">
        <v>409309</v>
      </c>
      <c r="S4">
        <v>100000</v>
      </c>
      <c r="T4" t="s">
        <v>21</v>
      </c>
      <c r="U4" t="s">
        <v>17</v>
      </c>
      <c r="V4">
        <v>4.3169999999999997E-3</v>
      </c>
      <c r="W4">
        <v>1484496</v>
      </c>
      <c r="X4">
        <v>115534</v>
      </c>
    </row>
    <row r="5" spans="1:24">
      <c r="A5">
        <v>1000000</v>
      </c>
      <c r="B5" t="s">
        <v>21</v>
      </c>
      <c r="C5" t="s">
        <v>7</v>
      </c>
      <c r="D5">
        <v>5.0894000000000002E-2</v>
      </c>
      <c r="E5">
        <v>18475732</v>
      </c>
      <c r="F5">
        <v>524287</v>
      </c>
      <c r="J5">
        <v>1000000</v>
      </c>
      <c r="K5" t="s">
        <v>21</v>
      </c>
      <c r="L5" t="s">
        <v>8</v>
      </c>
      <c r="M5">
        <v>0.14993600000000001</v>
      </c>
      <c r="N5">
        <v>21907422</v>
      </c>
      <c r="O5">
        <v>4866994</v>
      </c>
      <c r="S5">
        <v>1000000</v>
      </c>
      <c r="T5" t="s">
        <v>21</v>
      </c>
      <c r="U5" t="s">
        <v>17</v>
      </c>
      <c r="V5">
        <v>5.0757999999999998E-2</v>
      </c>
      <c r="W5">
        <v>17975750</v>
      </c>
      <c r="X5">
        <v>1024286</v>
      </c>
    </row>
    <row r="6" spans="1:24">
      <c r="A6">
        <v>10000000</v>
      </c>
      <c r="B6" t="s">
        <v>21</v>
      </c>
      <c r="C6" t="s">
        <v>7</v>
      </c>
      <c r="D6">
        <v>0.60399999999999998</v>
      </c>
      <c r="E6">
        <v>219028505</v>
      </c>
      <c r="F6">
        <v>5805696</v>
      </c>
      <c r="J6">
        <v>10000000</v>
      </c>
      <c r="K6" t="s">
        <v>21</v>
      </c>
      <c r="L6" t="s">
        <v>8</v>
      </c>
      <c r="M6">
        <v>1.733204</v>
      </c>
      <c r="N6">
        <v>251011207</v>
      </c>
      <c r="O6">
        <v>56728000</v>
      </c>
      <c r="S6">
        <v>10000000</v>
      </c>
      <c r="T6" t="s">
        <v>21</v>
      </c>
      <c r="U6" t="s">
        <v>17</v>
      </c>
      <c r="V6">
        <v>0.60134799999999999</v>
      </c>
      <c r="W6">
        <v>214028528</v>
      </c>
      <c r="X6">
        <v>10805696</v>
      </c>
    </row>
    <row r="7" spans="1:24">
      <c r="A7">
        <v>2000</v>
      </c>
      <c r="B7" t="s">
        <v>21</v>
      </c>
      <c r="C7" t="s">
        <v>7</v>
      </c>
      <c r="D7">
        <v>5.5000000000000002E-5</v>
      </c>
      <c r="E7">
        <v>18987</v>
      </c>
      <c r="F7">
        <v>1023</v>
      </c>
      <c r="J7">
        <v>2000</v>
      </c>
      <c r="K7" t="s">
        <v>21</v>
      </c>
      <c r="L7" t="s">
        <v>8</v>
      </c>
      <c r="M7">
        <v>1.8900000000000001E-4</v>
      </c>
      <c r="N7">
        <v>24278</v>
      </c>
      <c r="O7">
        <v>5497</v>
      </c>
      <c r="S7">
        <v>2000</v>
      </c>
      <c r="T7" t="s">
        <v>21</v>
      </c>
      <c r="U7" t="s">
        <v>17</v>
      </c>
      <c r="V7">
        <v>5.8E-5</v>
      </c>
      <c r="W7">
        <v>17996</v>
      </c>
      <c r="X7">
        <v>2022</v>
      </c>
    </row>
    <row r="8" spans="1:24">
      <c r="A8">
        <v>20000</v>
      </c>
      <c r="B8" t="s">
        <v>21</v>
      </c>
      <c r="C8" t="s">
        <v>7</v>
      </c>
      <c r="D8">
        <v>7.4299999999999995E-4</v>
      </c>
      <c r="E8">
        <v>259056</v>
      </c>
      <c r="F8">
        <v>11808</v>
      </c>
      <c r="J8">
        <v>20000</v>
      </c>
      <c r="K8" t="s">
        <v>21</v>
      </c>
      <c r="L8" t="s">
        <v>8</v>
      </c>
      <c r="M8">
        <v>2.3080000000000002E-3</v>
      </c>
      <c r="N8">
        <v>293771</v>
      </c>
      <c r="O8">
        <v>72052</v>
      </c>
      <c r="S8">
        <v>20000</v>
      </c>
      <c r="T8" t="s">
        <v>21</v>
      </c>
      <c r="U8" t="s">
        <v>17</v>
      </c>
      <c r="V8">
        <v>7.2400000000000003E-4</v>
      </c>
      <c r="W8">
        <v>249070</v>
      </c>
      <c r="X8">
        <v>21808</v>
      </c>
    </row>
    <row r="9" spans="1:24">
      <c r="A9">
        <v>200000</v>
      </c>
      <c r="B9" t="s">
        <v>21</v>
      </c>
      <c r="C9" t="s">
        <v>7</v>
      </c>
      <c r="D9">
        <v>9.2259999999999998E-3</v>
      </c>
      <c r="E9">
        <v>3268946</v>
      </c>
      <c r="F9">
        <v>131071</v>
      </c>
      <c r="J9">
        <v>200000</v>
      </c>
      <c r="K9" t="s">
        <v>21</v>
      </c>
      <c r="L9" t="s">
        <v>8</v>
      </c>
      <c r="M9">
        <v>2.759E-2</v>
      </c>
      <c r="N9">
        <v>3867222</v>
      </c>
      <c r="O9">
        <v>869587</v>
      </c>
      <c r="S9">
        <v>200000</v>
      </c>
      <c r="T9" t="s">
        <v>21</v>
      </c>
      <c r="U9" t="s">
        <v>17</v>
      </c>
      <c r="V9">
        <v>9.1859999999999997E-3</v>
      </c>
      <c r="W9">
        <v>3168962</v>
      </c>
      <c r="X9">
        <v>231070</v>
      </c>
    </row>
    <row r="10" spans="1:24">
      <c r="A10">
        <v>2000000</v>
      </c>
      <c r="B10" t="s">
        <v>21</v>
      </c>
      <c r="C10" t="s">
        <v>7</v>
      </c>
      <c r="D10">
        <v>0.107211</v>
      </c>
      <c r="E10">
        <v>38951445</v>
      </c>
      <c r="F10">
        <v>1048575</v>
      </c>
      <c r="J10">
        <v>2000000</v>
      </c>
      <c r="K10" t="s">
        <v>21</v>
      </c>
      <c r="L10" t="s">
        <v>8</v>
      </c>
      <c r="M10">
        <v>0.31520599999999999</v>
      </c>
      <c r="N10">
        <v>45236605</v>
      </c>
      <c r="O10">
        <v>10234244</v>
      </c>
      <c r="S10">
        <v>2000000</v>
      </c>
      <c r="T10" t="s">
        <v>21</v>
      </c>
      <c r="U10" t="s">
        <v>17</v>
      </c>
      <c r="V10">
        <v>0.10686</v>
      </c>
      <c r="W10">
        <v>37951464</v>
      </c>
      <c r="X10">
        <v>2048574</v>
      </c>
    </row>
    <row r="11" spans="1:24">
      <c r="A11">
        <v>3000</v>
      </c>
      <c r="B11" t="s">
        <v>21</v>
      </c>
      <c r="C11" t="s">
        <v>7</v>
      </c>
      <c r="D11">
        <v>9.2E-5</v>
      </c>
      <c r="E11">
        <v>30893</v>
      </c>
      <c r="F11">
        <v>1976</v>
      </c>
      <c r="J11">
        <v>3000</v>
      </c>
      <c r="K11" t="s">
        <v>21</v>
      </c>
      <c r="L11" t="s">
        <v>8</v>
      </c>
      <c r="M11">
        <v>2.92E-4</v>
      </c>
      <c r="N11">
        <v>33198</v>
      </c>
      <c r="O11">
        <v>8958</v>
      </c>
      <c r="S11">
        <v>3000</v>
      </c>
      <c r="T11" t="s">
        <v>21</v>
      </c>
      <c r="U11" t="s">
        <v>17</v>
      </c>
      <c r="V11">
        <v>9.2999999999999997E-5</v>
      </c>
      <c r="W11">
        <v>29404</v>
      </c>
      <c r="X11">
        <v>3476</v>
      </c>
    </row>
    <row r="12" spans="1:24">
      <c r="A12">
        <v>30000</v>
      </c>
      <c r="B12" t="s">
        <v>21</v>
      </c>
      <c r="C12" t="s">
        <v>7</v>
      </c>
      <c r="D12">
        <v>1.122E-3</v>
      </c>
      <c r="E12">
        <v>403631</v>
      </c>
      <c r="F12">
        <v>16383</v>
      </c>
      <c r="J12">
        <v>30000</v>
      </c>
      <c r="K12" t="s">
        <v>21</v>
      </c>
      <c r="L12" t="s">
        <v>8</v>
      </c>
      <c r="M12">
        <v>3.578E-3</v>
      </c>
      <c r="N12">
        <v>451353</v>
      </c>
      <c r="O12">
        <v>112785</v>
      </c>
      <c r="S12">
        <v>30000</v>
      </c>
      <c r="T12" t="s">
        <v>21</v>
      </c>
      <c r="U12" t="s">
        <v>17</v>
      </c>
      <c r="V12">
        <v>1.1130000000000001E-3</v>
      </c>
      <c r="W12">
        <v>388644</v>
      </c>
      <c r="X12">
        <v>31382</v>
      </c>
    </row>
    <row r="13" spans="1:24">
      <c r="A13">
        <v>300000</v>
      </c>
      <c r="B13" t="s">
        <v>21</v>
      </c>
      <c r="C13" t="s">
        <v>7</v>
      </c>
      <c r="D13">
        <v>1.41E-2</v>
      </c>
      <c r="E13">
        <v>5044660</v>
      </c>
      <c r="F13">
        <v>168928</v>
      </c>
      <c r="J13">
        <v>300000</v>
      </c>
      <c r="K13" t="s">
        <v>21</v>
      </c>
      <c r="L13" t="s">
        <v>8</v>
      </c>
      <c r="M13">
        <v>4.1961999999999999E-2</v>
      </c>
      <c r="N13">
        <v>5889966</v>
      </c>
      <c r="O13">
        <v>1346290</v>
      </c>
      <c r="S13">
        <v>300000</v>
      </c>
      <c r="T13" t="s">
        <v>21</v>
      </c>
      <c r="U13" t="s">
        <v>17</v>
      </c>
      <c r="V13">
        <v>1.4014E-2</v>
      </c>
      <c r="W13">
        <v>4894678</v>
      </c>
      <c r="X13">
        <v>318928</v>
      </c>
    </row>
    <row r="14" spans="1:24">
      <c r="A14">
        <v>3000000</v>
      </c>
      <c r="B14" t="s">
        <v>21</v>
      </c>
      <c r="C14" t="s">
        <v>7</v>
      </c>
      <c r="D14">
        <v>0.16936499999999999</v>
      </c>
      <c r="E14">
        <v>60757143</v>
      </c>
      <c r="F14">
        <v>1951424</v>
      </c>
      <c r="J14">
        <v>3000000</v>
      </c>
      <c r="K14" t="s">
        <v>21</v>
      </c>
      <c r="L14" t="s">
        <v>8</v>
      </c>
      <c r="M14">
        <v>0.48809900000000001</v>
      </c>
      <c r="N14">
        <v>67728026</v>
      </c>
      <c r="O14">
        <v>15899924</v>
      </c>
      <c r="S14">
        <v>3000000</v>
      </c>
      <c r="T14" t="s">
        <v>21</v>
      </c>
      <c r="U14" t="s">
        <v>17</v>
      </c>
      <c r="V14">
        <v>0.16849500000000001</v>
      </c>
      <c r="W14">
        <v>59257164</v>
      </c>
      <c r="X14">
        <v>3451424</v>
      </c>
    </row>
    <row r="15" spans="1:24">
      <c r="A15">
        <v>4000</v>
      </c>
      <c r="B15" t="s">
        <v>21</v>
      </c>
      <c r="C15" t="s">
        <v>7</v>
      </c>
      <c r="D15">
        <v>1.2E-4</v>
      </c>
      <c r="E15">
        <v>41964</v>
      </c>
      <c r="F15">
        <v>2047</v>
      </c>
      <c r="J15">
        <v>4000</v>
      </c>
      <c r="K15" t="s">
        <v>21</v>
      </c>
      <c r="L15" t="s">
        <v>8</v>
      </c>
      <c r="M15">
        <v>4.0999999999999999E-4</v>
      </c>
      <c r="N15">
        <v>51291</v>
      </c>
      <c r="O15">
        <v>12180</v>
      </c>
      <c r="S15">
        <v>4000</v>
      </c>
      <c r="T15" t="s">
        <v>21</v>
      </c>
      <c r="U15" t="s">
        <v>17</v>
      </c>
      <c r="V15">
        <v>1.2E-4</v>
      </c>
      <c r="W15">
        <v>39974</v>
      </c>
      <c r="X15">
        <v>4046</v>
      </c>
    </row>
    <row r="16" spans="1:24">
      <c r="A16">
        <v>40000</v>
      </c>
      <c r="B16" t="s">
        <v>21</v>
      </c>
      <c r="C16" t="s">
        <v>7</v>
      </c>
      <c r="D16">
        <v>1.5629999999999999E-3</v>
      </c>
      <c r="E16">
        <v>558097</v>
      </c>
      <c r="F16">
        <v>23616</v>
      </c>
      <c r="J16">
        <v>40000</v>
      </c>
      <c r="K16" t="s">
        <v>21</v>
      </c>
      <c r="L16" t="s">
        <v>8</v>
      </c>
      <c r="M16">
        <v>4.8719999999999996E-3</v>
      </c>
      <c r="N16">
        <v>730641</v>
      </c>
      <c r="O16">
        <v>149966</v>
      </c>
      <c r="S16">
        <v>40000</v>
      </c>
      <c r="T16" t="s">
        <v>21</v>
      </c>
      <c r="U16" t="s">
        <v>17</v>
      </c>
      <c r="V16">
        <v>1.5510000000000001E-3</v>
      </c>
      <c r="W16">
        <v>538112</v>
      </c>
      <c r="X16">
        <v>43616</v>
      </c>
    </row>
    <row r="17" spans="1:24">
      <c r="A17">
        <v>400000</v>
      </c>
      <c r="B17" t="s">
        <v>21</v>
      </c>
      <c r="C17" t="s">
        <v>7</v>
      </c>
      <c r="D17">
        <v>1.9480000000000001E-2</v>
      </c>
      <c r="E17">
        <v>6937875</v>
      </c>
      <c r="F17">
        <v>262143</v>
      </c>
      <c r="J17">
        <v>400000</v>
      </c>
      <c r="K17" t="s">
        <v>21</v>
      </c>
      <c r="L17" t="s">
        <v>8</v>
      </c>
      <c r="M17">
        <v>5.7056999999999997E-2</v>
      </c>
      <c r="N17">
        <v>7838433</v>
      </c>
      <c r="O17">
        <v>1842145</v>
      </c>
      <c r="S17">
        <v>400000</v>
      </c>
      <c r="T17" t="s">
        <v>21</v>
      </c>
      <c r="U17" t="s">
        <v>17</v>
      </c>
      <c r="V17">
        <v>1.9366999999999999E-2</v>
      </c>
      <c r="W17">
        <v>6737892</v>
      </c>
      <c r="X17">
        <v>462142</v>
      </c>
    </row>
    <row r="18" spans="1:24">
      <c r="A18">
        <v>4000000</v>
      </c>
      <c r="B18" t="s">
        <v>21</v>
      </c>
      <c r="C18" t="s">
        <v>7</v>
      </c>
      <c r="D18">
        <v>0.225249</v>
      </c>
      <c r="E18">
        <v>81902870</v>
      </c>
      <c r="F18">
        <v>2097151</v>
      </c>
      <c r="J18">
        <v>4000000</v>
      </c>
      <c r="K18" t="s">
        <v>21</v>
      </c>
      <c r="L18" t="s">
        <v>8</v>
      </c>
      <c r="M18">
        <v>0.67340800000000001</v>
      </c>
      <c r="N18">
        <v>101355707</v>
      </c>
      <c r="O18">
        <v>21348667</v>
      </c>
      <c r="S18">
        <v>4000000</v>
      </c>
      <c r="T18" t="s">
        <v>21</v>
      </c>
      <c r="U18" t="s">
        <v>17</v>
      </c>
      <c r="V18">
        <v>0.22431400000000001</v>
      </c>
      <c r="W18">
        <v>79902890</v>
      </c>
      <c r="X18">
        <v>4097150</v>
      </c>
    </row>
    <row r="19" spans="1:24">
      <c r="A19">
        <v>5000</v>
      </c>
      <c r="B19" t="s">
        <v>21</v>
      </c>
      <c r="C19" t="s">
        <v>7</v>
      </c>
      <c r="D19">
        <v>1.5799999999999999E-4</v>
      </c>
      <c r="E19">
        <v>54774</v>
      </c>
      <c r="F19">
        <v>2952</v>
      </c>
      <c r="J19">
        <v>5000</v>
      </c>
      <c r="K19" t="s">
        <v>21</v>
      </c>
      <c r="L19" t="s">
        <v>8</v>
      </c>
      <c r="M19">
        <v>5.0500000000000002E-4</v>
      </c>
      <c r="N19">
        <v>67994</v>
      </c>
      <c r="O19">
        <v>15487</v>
      </c>
      <c r="S19">
        <v>5000</v>
      </c>
      <c r="T19" t="s">
        <v>21</v>
      </c>
      <c r="U19" t="s">
        <v>17</v>
      </c>
      <c r="V19">
        <v>1.56E-4</v>
      </c>
      <c r="W19">
        <v>52286</v>
      </c>
      <c r="X19">
        <v>5452</v>
      </c>
    </row>
    <row r="20" spans="1:24">
      <c r="A20">
        <v>50000</v>
      </c>
      <c r="B20" t="s">
        <v>21</v>
      </c>
      <c r="C20" t="s">
        <v>7</v>
      </c>
      <c r="D20">
        <v>2.0309999999999998E-3</v>
      </c>
      <c r="E20">
        <v>717248</v>
      </c>
      <c r="F20">
        <v>32767</v>
      </c>
      <c r="J20">
        <v>50000</v>
      </c>
      <c r="K20" t="s">
        <v>21</v>
      </c>
      <c r="L20" t="s">
        <v>8</v>
      </c>
      <c r="M20">
        <v>6.0530000000000002E-3</v>
      </c>
      <c r="N20">
        <v>833872</v>
      </c>
      <c r="O20">
        <v>193787</v>
      </c>
      <c r="S20">
        <v>50000</v>
      </c>
      <c r="T20" t="s">
        <v>21</v>
      </c>
      <c r="U20" t="s">
        <v>17</v>
      </c>
      <c r="V20">
        <v>2.0409999999999998E-3</v>
      </c>
      <c r="W20">
        <v>692262</v>
      </c>
      <c r="X20">
        <v>57766</v>
      </c>
    </row>
    <row r="21" spans="1:24">
      <c r="A21">
        <v>500000</v>
      </c>
      <c r="B21" t="s">
        <v>21</v>
      </c>
      <c r="C21" t="s">
        <v>7</v>
      </c>
      <c r="D21">
        <v>2.4124E-2</v>
      </c>
      <c r="E21">
        <v>8737875</v>
      </c>
      <c r="F21">
        <v>262143</v>
      </c>
      <c r="J21">
        <v>500000</v>
      </c>
      <c r="K21" t="s">
        <v>21</v>
      </c>
      <c r="L21" t="s">
        <v>8</v>
      </c>
      <c r="M21">
        <v>7.2493000000000002E-2</v>
      </c>
      <c r="N21">
        <v>10627200</v>
      </c>
      <c r="O21">
        <v>2310075</v>
      </c>
      <c r="S21">
        <v>500000</v>
      </c>
      <c r="T21" t="s">
        <v>21</v>
      </c>
      <c r="U21" t="s">
        <v>17</v>
      </c>
      <c r="V21">
        <v>2.3987000000000001E-2</v>
      </c>
      <c r="W21">
        <v>8487892</v>
      </c>
      <c r="X21">
        <v>512142</v>
      </c>
    </row>
    <row r="22" spans="1:24">
      <c r="A22">
        <v>5000000</v>
      </c>
      <c r="B22" t="s">
        <v>21</v>
      </c>
      <c r="C22" t="s">
        <v>7</v>
      </c>
      <c r="D22">
        <v>0.28868199999999999</v>
      </c>
      <c r="E22">
        <v>104514264</v>
      </c>
      <c r="F22">
        <v>2902848</v>
      </c>
      <c r="J22">
        <v>5000000</v>
      </c>
      <c r="K22" t="s">
        <v>21</v>
      </c>
      <c r="L22" t="s">
        <v>8</v>
      </c>
      <c r="M22">
        <v>0.83196800000000004</v>
      </c>
      <c r="N22">
        <v>124631505</v>
      </c>
      <c r="O22">
        <v>27036929</v>
      </c>
      <c r="S22">
        <v>5000000</v>
      </c>
      <c r="T22" t="s">
        <v>21</v>
      </c>
      <c r="U22" t="s">
        <v>17</v>
      </c>
      <c r="V22">
        <v>0.30486600000000003</v>
      </c>
      <c r="W22">
        <v>102014286</v>
      </c>
      <c r="X22">
        <v>5402848</v>
      </c>
    </row>
    <row r="23" spans="1:24">
      <c r="A23">
        <v>6000</v>
      </c>
      <c r="B23" t="s">
        <v>21</v>
      </c>
      <c r="C23" t="s">
        <v>7</v>
      </c>
      <c r="D23">
        <v>2.02E-4</v>
      </c>
      <c r="E23">
        <v>67774</v>
      </c>
      <c r="F23">
        <v>3952</v>
      </c>
      <c r="J23">
        <v>6000</v>
      </c>
      <c r="K23" t="s">
        <v>21</v>
      </c>
      <c r="L23" t="s">
        <v>8</v>
      </c>
      <c r="M23">
        <v>6.4400000000000004E-4</v>
      </c>
      <c r="N23">
        <v>78548</v>
      </c>
      <c r="O23">
        <v>19198</v>
      </c>
      <c r="S23">
        <v>6000</v>
      </c>
      <c r="T23" t="s">
        <v>21</v>
      </c>
      <c r="U23" t="s">
        <v>17</v>
      </c>
      <c r="V23">
        <v>2.7099999999999997E-4</v>
      </c>
      <c r="W23">
        <v>64786</v>
      </c>
      <c r="X23">
        <v>6952</v>
      </c>
    </row>
    <row r="24" spans="1:24">
      <c r="A24">
        <v>60000</v>
      </c>
      <c r="B24" t="s">
        <v>21</v>
      </c>
      <c r="C24" t="s">
        <v>7</v>
      </c>
      <c r="D24">
        <v>2.4369999999999999E-3</v>
      </c>
      <c r="E24">
        <v>867248</v>
      </c>
      <c r="F24">
        <v>32767</v>
      </c>
      <c r="J24">
        <v>60000</v>
      </c>
      <c r="K24" t="s">
        <v>21</v>
      </c>
      <c r="L24" t="s">
        <v>8</v>
      </c>
      <c r="M24">
        <v>7.4700000000000001E-3</v>
      </c>
      <c r="N24">
        <v>1052364</v>
      </c>
      <c r="O24">
        <v>235262</v>
      </c>
      <c r="S24">
        <v>60000</v>
      </c>
      <c r="T24" t="s">
        <v>21</v>
      </c>
      <c r="U24" t="s">
        <v>17</v>
      </c>
      <c r="V24">
        <v>2.3960000000000001E-3</v>
      </c>
      <c r="W24">
        <v>837262</v>
      </c>
      <c r="X24">
        <v>62766</v>
      </c>
    </row>
    <row r="25" spans="1:24">
      <c r="A25">
        <v>600000</v>
      </c>
      <c r="B25" t="s">
        <v>21</v>
      </c>
      <c r="C25" t="s">
        <v>7</v>
      </c>
      <c r="D25">
        <v>2.9765E-2</v>
      </c>
      <c r="E25">
        <v>10689301</v>
      </c>
      <c r="F25">
        <v>337856</v>
      </c>
      <c r="J25">
        <v>600000</v>
      </c>
      <c r="K25" t="s">
        <v>21</v>
      </c>
      <c r="L25" t="s">
        <v>8</v>
      </c>
      <c r="M25">
        <v>8.8136999999999993E-2</v>
      </c>
      <c r="N25">
        <v>12433786</v>
      </c>
      <c r="O25">
        <v>2831030</v>
      </c>
      <c r="S25">
        <v>600000</v>
      </c>
      <c r="T25" t="s">
        <v>21</v>
      </c>
      <c r="U25" t="s">
        <v>17</v>
      </c>
      <c r="V25">
        <v>2.9644E-2</v>
      </c>
      <c r="W25">
        <v>10389320</v>
      </c>
      <c r="X25">
        <v>637856</v>
      </c>
    </row>
    <row r="26" spans="1:24">
      <c r="A26">
        <v>6000000</v>
      </c>
      <c r="B26" t="s">
        <v>21</v>
      </c>
      <c r="C26" t="s">
        <v>7</v>
      </c>
      <c r="D26">
        <v>0.35446100000000003</v>
      </c>
      <c r="E26">
        <v>127514264</v>
      </c>
      <c r="F26">
        <v>3902848</v>
      </c>
      <c r="J26">
        <v>6000000</v>
      </c>
      <c r="K26" t="s">
        <v>21</v>
      </c>
      <c r="L26" t="s">
        <v>8</v>
      </c>
      <c r="M26">
        <v>1.006929</v>
      </c>
      <c r="N26">
        <v>143048489</v>
      </c>
      <c r="O26">
        <v>33072857</v>
      </c>
      <c r="S26">
        <v>6000000</v>
      </c>
      <c r="T26" t="s">
        <v>21</v>
      </c>
      <c r="U26" t="s">
        <v>17</v>
      </c>
      <c r="V26">
        <v>0.35316999999999998</v>
      </c>
      <c r="W26">
        <v>124514286</v>
      </c>
      <c r="X26">
        <v>6902848</v>
      </c>
    </row>
    <row r="27" spans="1:24">
      <c r="A27">
        <v>7000</v>
      </c>
      <c r="B27" t="s">
        <v>21</v>
      </c>
      <c r="C27" t="s">
        <v>7</v>
      </c>
      <c r="D27">
        <v>2.2900000000000001E-4</v>
      </c>
      <c r="E27">
        <v>79917</v>
      </c>
      <c r="F27">
        <v>4095</v>
      </c>
      <c r="J27">
        <v>7000</v>
      </c>
      <c r="K27" t="s">
        <v>21</v>
      </c>
      <c r="L27" t="s">
        <v>8</v>
      </c>
      <c r="M27">
        <v>7.85E-4</v>
      </c>
      <c r="N27">
        <v>89246</v>
      </c>
      <c r="O27">
        <v>22823</v>
      </c>
      <c r="S27">
        <v>7000</v>
      </c>
      <c r="T27" t="s">
        <v>21</v>
      </c>
      <c r="U27" t="s">
        <v>17</v>
      </c>
      <c r="V27">
        <v>2.2599999999999999E-4</v>
      </c>
      <c r="W27">
        <v>76428</v>
      </c>
      <c r="X27">
        <v>7594</v>
      </c>
    </row>
    <row r="28" spans="1:24">
      <c r="A28">
        <v>70000</v>
      </c>
      <c r="B28" t="s">
        <v>21</v>
      </c>
      <c r="C28" t="s">
        <v>7</v>
      </c>
      <c r="D28">
        <v>2.859E-3</v>
      </c>
      <c r="E28">
        <v>1026178</v>
      </c>
      <c r="F28">
        <v>37232</v>
      </c>
      <c r="J28">
        <v>70000</v>
      </c>
      <c r="K28" t="s">
        <v>21</v>
      </c>
      <c r="L28" t="s">
        <v>8</v>
      </c>
      <c r="M28">
        <v>8.7309999999999992E-3</v>
      </c>
      <c r="N28">
        <v>1209041</v>
      </c>
      <c r="O28">
        <v>278848</v>
      </c>
      <c r="S28">
        <v>70000</v>
      </c>
      <c r="T28" t="s">
        <v>21</v>
      </c>
      <c r="U28" t="s">
        <v>17</v>
      </c>
      <c r="V28">
        <v>2.843E-3</v>
      </c>
      <c r="W28">
        <v>991194</v>
      </c>
      <c r="X28">
        <v>72232</v>
      </c>
    </row>
    <row r="29" spans="1:24">
      <c r="A29">
        <v>700000</v>
      </c>
      <c r="B29" t="s">
        <v>21</v>
      </c>
      <c r="C29" t="s">
        <v>7</v>
      </c>
      <c r="D29">
        <v>3.5368999999999998E-2</v>
      </c>
      <c r="E29">
        <v>12689301</v>
      </c>
      <c r="F29">
        <v>437856</v>
      </c>
      <c r="J29">
        <v>700000</v>
      </c>
      <c r="K29" t="s">
        <v>21</v>
      </c>
      <c r="L29" t="s">
        <v>8</v>
      </c>
      <c r="M29">
        <v>0.104042</v>
      </c>
      <c r="N29">
        <v>14164328</v>
      </c>
      <c r="O29">
        <v>3362416</v>
      </c>
      <c r="S29">
        <v>700000</v>
      </c>
      <c r="T29" t="s">
        <v>21</v>
      </c>
      <c r="U29" t="s">
        <v>17</v>
      </c>
      <c r="V29">
        <v>3.5233E-2</v>
      </c>
      <c r="W29">
        <v>12339320</v>
      </c>
      <c r="X29">
        <v>787856</v>
      </c>
    </row>
    <row r="30" spans="1:24">
      <c r="A30">
        <v>7000000</v>
      </c>
      <c r="B30" t="s">
        <v>21</v>
      </c>
      <c r="C30" t="s">
        <v>7</v>
      </c>
      <c r="D30">
        <v>0.41451199999999999</v>
      </c>
      <c r="E30">
        <v>149805719</v>
      </c>
      <c r="F30">
        <v>4194303</v>
      </c>
      <c r="J30">
        <v>7000000</v>
      </c>
      <c r="K30" t="s">
        <v>21</v>
      </c>
      <c r="L30" t="s">
        <v>8</v>
      </c>
      <c r="M30">
        <v>1.1898230000000001</v>
      </c>
      <c r="N30">
        <v>175277077</v>
      </c>
      <c r="O30">
        <v>38685276</v>
      </c>
      <c r="S30">
        <v>7000000</v>
      </c>
      <c r="T30" t="s">
        <v>21</v>
      </c>
      <c r="U30" t="s">
        <v>17</v>
      </c>
      <c r="V30">
        <v>0.41287200000000002</v>
      </c>
      <c r="W30">
        <v>146305740</v>
      </c>
      <c r="X30">
        <v>7694302</v>
      </c>
    </row>
    <row r="31" spans="1:24">
      <c r="A31">
        <v>8000</v>
      </c>
      <c r="B31" t="s">
        <v>21</v>
      </c>
      <c r="C31" t="s">
        <v>7</v>
      </c>
      <c r="D31">
        <v>2.6899999999999998E-4</v>
      </c>
      <c r="E31">
        <v>91917</v>
      </c>
      <c r="F31">
        <v>4095</v>
      </c>
      <c r="J31">
        <v>8000</v>
      </c>
      <c r="K31" t="s">
        <v>21</v>
      </c>
      <c r="L31" t="s">
        <v>8</v>
      </c>
      <c r="M31">
        <v>8.5099999999999998E-4</v>
      </c>
      <c r="N31">
        <v>110762</v>
      </c>
      <c r="O31">
        <v>26044</v>
      </c>
      <c r="S31">
        <v>8000</v>
      </c>
      <c r="T31" t="s">
        <v>21</v>
      </c>
      <c r="U31" t="s">
        <v>17</v>
      </c>
      <c r="V31">
        <v>2.61E-4</v>
      </c>
      <c r="W31">
        <v>87928</v>
      </c>
      <c r="X31">
        <v>8094</v>
      </c>
    </row>
    <row r="32" spans="1:24">
      <c r="A32">
        <v>80000</v>
      </c>
      <c r="B32" t="s">
        <v>21</v>
      </c>
      <c r="C32" t="s">
        <v>7</v>
      </c>
      <c r="D32">
        <v>3.346E-3</v>
      </c>
      <c r="E32">
        <v>1196178</v>
      </c>
      <c r="F32">
        <v>47232</v>
      </c>
      <c r="J32">
        <v>80000</v>
      </c>
      <c r="K32" t="s">
        <v>21</v>
      </c>
      <c r="L32" t="s">
        <v>8</v>
      </c>
      <c r="M32">
        <v>1.0218E-2</v>
      </c>
      <c r="N32">
        <v>1344989</v>
      </c>
      <c r="O32">
        <v>325970</v>
      </c>
      <c r="S32">
        <v>80000</v>
      </c>
      <c r="T32" t="s">
        <v>21</v>
      </c>
      <c r="U32" t="s">
        <v>17</v>
      </c>
      <c r="V32">
        <v>3.3180000000000002E-3</v>
      </c>
      <c r="W32">
        <v>1156194</v>
      </c>
      <c r="X32">
        <v>87232</v>
      </c>
    </row>
    <row r="33" spans="1:24">
      <c r="A33">
        <v>800000</v>
      </c>
      <c r="B33" t="s">
        <v>21</v>
      </c>
      <c r="C33" t="s">
        <v>7</v>
      </c>
      <c r="D33">
        <v>4.1131000000000001E-2</v>
      </c>
      <c r="E33">
        <v>14675732</v>
      </c>
      <c r="F33">
        <v>524287</v>
      </c>
      <c r="J33">
        <v>800000</v>
      </c>
      <c r="K33" t="s">
        <v>21</v>
      </c>
      <c r="L33" t="s">
        <v>8</v>
      </c>
      <c r="M33">
        <v>0.116949</v>
      </c>
      <c r="N33">
        <v>16767251</v>
      </c>
      <c r="O33">
        <v>3845174</v>
      </c>
      <c r="S33">
        <v>800000</v>
      </c>
      <c r="T33" t="s">
        <v>21</v>
      </c>
      <c r="U33" t="s">
        <v>17</v>
      </c>
      <c r="V33">
        <v>4.0994999999999997E-2</v>
      </c>
      <c r="W33">
        <v>14275750</v>
      </c>
      <c r="X33">
        <v>924286</v>
      </c>
    </row>
    <row r="34" spans="1:24">
      <c r="A34">
        <v>8000000</v>
      </c>
      <c r="B34" t="s">
        <v>21</v>
      </c>
      <c r="C34" t="s">
        <v>7</v>
      </c>
      <c r="D34">
        <v>0.47181099999999998</v>
      </c>
      <c r="E34">
        <v>171805719</v>
      </c>
      <c r="F34">
        <v>4194303</v>
      </c>
      <c r="J34">
        <v>8000000</v>
      </c>
      <c r="K34" t="s">
        <v>21</v>
      </c>
      <c r="L34" t="s">
        <v>8</v>
      </c>
      <c r="M34">
        <v>1.363461</v>
      </c>
      <c r="N34">
        <v>208999787</v>
      </c>
      <c r="O34">
        <v>44287724</v>
      </c>
      <c r="S34">
        <v>8000000</v>
      </c>
      <c r="T34" t="s">
        <v>21</v>
      </c>
      <c r="U34" t="s">
        <v>17</v>
      </c>
      <c r="V34">
        <v>0.469667</v>
      </c>
      <c r="W34">
        <v>167805740</v>
      </c>
      <c r="X34">
        <v>8194302</v>
      </c>
    </row>
    <row r="35" spans="1:24">
      <c r="A35">
        <v>9000</v>
      </c>
      <c r="B35" t="s">
        <v>21</v>
      </c>
      <c r="C35" t="s">
        <v>7</v>
      </c>
      <c r="D35">
        <v>3.1100000000000002E-4</v>
      </c>
      <c r="E35">
        <v>105535</v>
      </c>
      <c r="F35">
        <v>4904</v>
      </c>
      <c r="J35">
        <v>9000</v>
      </c>
      <c r="K35" t="s">
        <v>21</v>
      </c>
      <c r="L35" t="s">
        <v>8</v>
      </c>
      <c r="M35">
        <v>9.8299999999999993E-4</v>
      </c>
      <c r="N35">
        <v>123707</v>
      </c>
      <c r="O35">
        <v>29871</v>
      </c>
      <c r="S35">
        <v>9000</v>
      </c>
      <c r="T35" t="s">
        <v>21</v>
      </c>
      <c r="U35" t="s">
        <v>17</v>
      </c>
      <c r="V35">
        <v>2.9700000000000001E-4</v>
      </c>
      <c r="W35">
        <v>101048</v>
      </c>
      <c r="X35">
        <v>9404</v>
      </c>
    </row>
    <row r="36" spans="1:24">
      <c r="A36">
        <v>90000</v>
      </c>
      <c r="B36" t="s">
        <v>21</v>
      </c>
      <c r="C36" t="s">
        <v>7</v>
      </c>
      <c r="D36">
        <v>3.8440000000000002E-3</v>
      </c>
      <c r="E36">
        <v>1366178</v>
      </c>
      <c r="F36">
        <v>57232</v>
      </c>
      <c r="J36">
        <v>90000</v>
      </c>
      <c r="K36" t="s">
        <v>21</v>
      </c>
      <c r="L36" t="s">
        <v>8</v>
      </c>
      <c r="M36">
        <v>1.1596E-2</v>
      </c>
      <c r="N36">
        <v>1582974</v>
      </c>
      <c r="O36">
        <v>368291</v>
      </c>
      <c r="S36">
        <v>90000</v>
      </c>
      <c r="T36" t="s">
        <v>21</v>
      </c>
      <c r="U36" t="s">
        <v>17</v>
      </c>
      <c r="V36">
        <v>3.8219999999999999E-3</v>
      </c>
      <c r="W36">
        <v>1321194</v>
      </c>
      <c r="X36">
        <v>102232</v>
      </c>
    </row>
    <row r="37" spans="1:24">
      <c r="A37">
        <v>900000</v>
      </c>
      <c r="B37" t="s">
        <v>21</v>
      </c>
      <c r="C37" t="s">
        <v>7</v>
      </c>
      <c r="D37">
        <v>4.5853999999999999E-2</v>
      </c>
      <c r="E37">
        <v>16575732</v>
      </c>
      <c r="F37">
        <v>524287</v>
      </c>
      <c r="J37">
        <v>900000</v>
      </c>
      <c r="K37" t="s">
        <v>21</v>
      </c>
      <c r="L37" t="s">
        <v>8</v>
      </c>
      <c r="M37">
        <v>0.13555700000000001</v>
      </c>
      <c r="N37">
        <v>19915624</v>
      </c>
      <c r="O37">
        <v>4347311</v>
      </c>
      <c r="S37">
        <v>900000</v>
      </c>
      <c r="T37" t="s">
        <v>21</v>
      </c>
      <c r="U37" t="s">
        <v>17</v>
      </c>
      <c r="V37">
        <v>4.5656000000000002E-2</v>
      </c>
      <c r="W37">
        <v>16125750</v>
      </c>
      <c r="X37">
        <v>974286</v>
      </c>
    </row>
    <row r="38" spans="1:24">
      <c r="A38">
        <v>9000000</v>
      </c>
      <c r="B38" t="s">
        <v>21</v>
      </c>
      <c r="C38" t="s">
        <v>7</v>
      </c>
      <c r="D38">
        <v>0.53626200000000002</v>
      </c>
      <c r="E38">
        <v>195028505</v>
      </c>
      <c r="F38">
        <v>4805696</v>
      </c>
      <c r="J38">
        <v>9000000</v>
      </c>
      <c r="K38" t="s">
        <v>21</v>
      </c>
      <c r="L38" t="s">
        <v>8</v>
      </c>
      <c r="M38">
        <v>1.5561560000000001</v>
      </c>
      <c r="N38">
        <v>229677157</v>
      </c>
      <c r="O38">
        <v>50536966</v>
      </c>
      <c r="S38">
        <v>9000000</v>
      </c>
      <c r="T38" t="s">
        <v>21</v>
      </c>
      <c r="U38" t="s">
        <v>17</v>
      </c>
      <c r="V38">
        <v>0.53585899999999997</v>
      </c>
      <c r="W38">
        <v>190528528</v>
      </c>
      <c r="X38">
        <v>9305696</v>
      </c>
    </row>
    <row r="40" spans="1:24">
      <c r="B40" s="2"/>
      <c r="C40" s="2" t="s">
        <v>9</v>
      </c>
      <c r="D40" s="2" t="s">
        <v>10</v>
      </c>
      <c r="E40" s="2" t="s">
        <v>11</v>
      </c>
      <c r="K40" s="2"/>
      <c r="L40" s="2" t="s">
        <v>9</v>
      </c>
      <c r="M40" s="2" t="s">
        <v>10</v>
      </c>
      <c r="N40" s="2" t="s">
        <v>11</v>
      </c>
      <c r="T40" s="2"/>
      <c r="U40" s="2" t="s">
        <v>9</v>
      </c>
      <c r="V40" s="2" t="s">
        <v>10</v>
      </c>
      <c r="W40" s="2" t="s">
        <v>11</v>
      </c>
    </row>
    <row r="41" spans="1:24">
      <c r="B41" s="2" t="s">
        <v>12</v>
      </c>
      <c r="C41" s="2">
        <f>AVERAGE(D2,D7,D11,D15,D19,D23,D27,D31,D35)</f>
        <v>1.6444444444444444E-4</v>
      </c>
      <c r="D41" s="2">
        <f t="shared" ref="D41:E41" si="0">AVERAGE(E2,E7,E11,E15,E19,E23,E27,E31,E35)</f>
        <v>55584.333333333336</v>
      </c>
      <c r="E41" s="2">
        <f t="shared" si="0"/>
        <v>2839.4444444444443</v>
      </c>
      <c r="K41" s="2" t="s">
        <v>12</v>
      </c>
      <c r="L41" s="2">
        <f>AVERAGE(M2,M7,M11,M15,M19,M23,M27,M31,M35)</f>
        <v>5.2788888888888894E-4</v>
      </c>
      <c r="M41" s="2">
        <f t="shared" ref="M41:N41" si="1">AVERAGE(N2,N7,N11,N15,N19,N23,N27,N31,N35)</f>
        <v>65456.777777777781</v>
      </c>
      <c r="N41" s="2">
        <f t="shared" si="1"/>
        <v>15847.777777777777</v>
      </c>
      <c r="T41" s="2" t="s">
        <v>12</v>
      </c>
      <c r="U41" s="2">
        <f>AVERAGE(V2,V7,V11,V15,V19,V23,V27,V31,V35)</f>
        <v>1.6777777777777776E-4</v>
      </c>
      <c r="V41" s="2">
        <f t="shared" ref="V41:W41" si="2">AVERAGE(W2,W7,W11,W15,W19,W23,W27,W31,W35)</f>
        <v>53095.111111111109</v>
      </c>
      <c r="W41" s="2">
        <f t="shared" si="2"/>
        <v>5338.8888888888887</v>
      </c>
    </row>
    <row r="42" spans="1:24">
      <c r="B42" s="2" t="s">
        <v>13</v>
      </c>
      <c r="C42" s="2">
        <f t="shared" ref="C42:E43" si="3">AVERAGE(D3,D8,D12,D16,D20,D24,D28,D32,D36)</f>
        <v>2.0466666666666667E-3</v>
      </c>
      <c r="D42" s="2">
        <f t="shared" si="3"/>
        <v>723705.4444444445</v>
      </c>
      <c r="E42" s="2">
        <f t="shared" si="3"/>
        <v>29437.888888888891</v>
      </c>
      <c r="K42" s="2" t="s">
        <v>13</v>
      </c>
      <c r="L42" s="2">
        <f t="shared" ref="L42:N43" si="4">AVERAGE(M3,M8,M12,M16,M20,M24,M28,M32,M36)</f>
        <v>6.2103333333333333E-3</v>
      </c>
      <c r="M42" s="2">
        <f t="shared" si="4"/>
        <v>848662.4444444445</v>
      </c>
      <c r="N42" s="2">
        <f t="shared" si="4"/>
        <v>196722.11111111112</v>
      </c>
      <c r="T42" s="2" t="s">
        <v>13</v>
      </c>
      <c r="U42" s="2">
        <f t="shared" ref="U42:W43" si="5">AVERAGE(V3,V8,V12,V16,V20,V24,V28,V32,V36)</f>
        <v>2.0162222222222222E-3</v>
      </c>
      <c r="V42" s="2">
        <f t="shared" si="5"/>
        <v>698720</v>
      </c>
      <c r="W42" s="2">
        <f t="shared" si="5"/>
        <v>54437.555555555555</v>
      </c>
    </row>
    <row r="43" spans="1:24">
      <c r="B43" s="2" t="s">
        <v>14</v>
      </c>
      <c r="C43" s="2">
        <f t="shared" si="3"/>
        <v>2.4873333333333334E-2</v>
      </c>
      <c r="D43" s="2">
        <f t="shared" si="3"/>
        <v>8905989.222222222</v>
      </c>
      <c r="E43" s="2">
        <f t="shared" si="3"/>
        <v>301567.33333333331</v>
      </c>
      <c r="K43" s="2" t="s">
        <v>14</v>
      </c>
      <c r="L43" s="2">
        <f t="shared" si="4"/>
        <v>7.2978333333333326E-2</v>
      </c>
      <c r="M43" s="2">
        <f t="shared" si="4"/>
        <v>10377295.222222222</v>
      </c>
      <c r="N43" s="2">
        <f t="shared" si="4"/>
        <v>2351481.888888889</v>
      </c>
      <c r="T43" s="2" t="s">
        <v>14</v>
      </c>
      <c r="U43" s="2">
        <f t="shared" si="5"/>
        <v>2.4710999999999997E-2</v>
      </c>
      <c r="V43" s="2">
        <f t="shared" si="5"/>
        <v>8656006.666666666</v>
      </c>
      <c r="W43" s="2">
        <f t="shared" si="5"/>
        <v>551566.66666666663</v>
      </c>
    </row>
    <row r="44" spans="1:24">
      <c r="B44" s="2" t="s">
        <v>15</v>
      </c>
      <c r="C44" s="2">
        <f>AVERAGE(D5,D6,D10,D14,D18,D22,D26,D30,D34,D38)</f>
        <v>0.3222447</v>
      </c>
      <c r="D44" s="2">
        <f t="shared" ref="D44:E44" si="6">AVERAGE(E5,E6,E10,E14,E18,E22,E26,E30,E34,E38)</f>
        <v>116778416.59999999</v>
      </c>
      <c r="E44" s="2">
        <f t="shared" si="6"/>
        <v>3142713.1</v>
      </c>
      <c r="K44" s="2" t="s">
        <v>15</v>
      </c>
      <c r="L44" s="2">
        <f>AVERAGE(M5,M6,M10,M14,M18,M22,M26,M30,M34,M38)</f>
        <v>0.93081900000000017</v>
      </c>
      <c r="M44" s="2">
        <f t="shared" ref="M44:N44" si="7">AVERAGE(N5,N6,N10,N14,N18,N22,N26,N30,N34,N38)</f>
        <v>136887298.19999999</v>
      </c>
      <c r="N44" s="2">
        <f t="shared" si="7"/>
        <v>30269758.100000001</v>
      </c>
      <c r="T44" s="2" t="s">
        <v>15</v>
      </c>
      <c r="U44" s="2">
        <f>AVERAGE(V5,V6,V10,V14,V18,V22,V26,V30,V34,V38)</f>
        <v>0.32282089999999997</v>
      </c>
      <c r="V44" s="2">
        <f t="shared" ref="V44:W44" si="8">AVERAGE(W5,W6,W10,W14,W18,W22,W26,W30,W34,W38)</f>
        <v>114028437.59999999</v>
      </c>
      <c r="W44" s="2">
        <f t="shared" si="8"/>
        <v>5892712.5999999996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Souza</dc:creator>
  <cp:keywords/>
  <dc:description/>
  <cp:lastModifiedBy/>
  <cp:revision/>
  <dcterms:created xsi:type="dcterms:W3CDTF">2022-10-27T13:52:05Z</dcterms:created>
  <dcterms:modified xsi:type="dcterms:W3CDTF">2022-10-31T13:03:27Z</dcterms:modified>
  <cp:category/>
  <cp:contentStatus/>
</cp:coreProperties>
</file>