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society\Downloads\"/>
    </mc:Choice>
  </mc:AlternateContent>
  <xr:revisionPtr revIDLastSave="0" documentId="8_{706F175E-6263-40C3-BBB7-3F37172976C7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POS" sheetId="1" r:id="rId1"/>
    <sheet name="Price" sheetId="2" r:id="rId2"/>
    <sheet name="sales" sheetId="3" r:id="rId3"/>
  </sheets>
  <definedNames>
    <definedName name="itemdescription">OFFSET(Price!$C$2, 1,,COUNTA(Price!$C$2:$C$9999)-1,1)</definedName>
    <definedName name="Itemname">OFFSET(Price!$B$2, 1,,COUNTA(Price!$B$2:$B$9999)-1,1)</definedName>
    <definedName name="Items">OFFSET(Price!$A$2, 1,,COUNTA(Price!$A$2:$A$9999)-1,1)</definedName>
    <definedName name="Rec.numb">OFFSET(sales!$A$2, 1,,COUNTA(sales!$A$2:$A$9999)-1,1)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4" i="1"/>
  <c r="N13" i="1"/>
  <c r="N12" i="1"/>
  <c r="I8" i="1"/>
  <c r="S7" i="1"/>
  <c r="B7" i="1"/>
  <c r="S6" i="1"/>
  <c r="S5" i="1"/>
  <c r="I5" i="1"/>
  <c r="B5" i="1"/>
  <c r="S4" i="1"/>
  <c r="I4" i="1"/>
  <c r="D4" i="1"/>
  <c r="S3" i="1"/>
  <c r="I3" i="1"/>
</calcChain>
</file>

<file path=xl/sharedStrings.xml><?xml version="1.0" encoding="utf-8"?>
<sst xmlns="http://schemas.openxmlformats.org/spreadsheetml/2006/main" count="81" uniqueCount="56">
  <si>
    <t>POINT OF SALE</t>
  </si>
  <si>
    <t>Item Name</t>
  </si>
  <si>
    <t>Tax:</t>
  </si>
  <si>
    <t>Total</t>
  </si>
  <si>
    <t>Subtotal:</t>
  </si>
  <si>
    <t>Total:</t>
  </si>
  <si>
    <t xml:space="preserve"> </t>
  </si>
  <si>
    <t>Pay Type:</t>
  </si>
  <si>
    <t>Payment:</t>
  </si>
  <si>
    <t>Change:</t>
  </si>
  <si>
    <t>Price:</t>
  </si>
  <si>
    <t>Quantity:</t>
  </si>
  <si>
    <t>Scan Item:</t>
  </si>
  <si>
    <t>Sales Reciept</t>
  </si>
  <si>
    <t>678 Poblacion, Mandaluyong City</t>
  </si>
  <si>
    <t>123-456-7899</t>
  </si>
  <si>
    <t>Receipt: #</t>
  </si>
  <si>
    <t>Date:</t>
  </si>
  <si>
    <t>Cashier</t>
  </si>
  <si>
    <t>Cashier:</t>
  </si>
  <si>
    <t>Item</t>
  </si>
  <si>
    <t>Qty</t>
  </si>
  <si>
    <t>Price</t>
  </si>
  <si>
    <t xml:space="preserve"> Infinitours Souvenir</t>
  </si>
  <si>
    <t>T-shirt</t>
  </si>
  <si>
    <t>Paid Amount:</t>
  </si>
  <si>
    <t>Item Load</t>
  </si>
  <si>
    <t>Item Row</t>
  </si>
  <si>
    <t>Reciept Row</t>
  </si>
  <si>
    <t>Next Reciept #</t>
  </si>
  <si>
    <t>Items</t>
  </si>
  <si>
    <t>Item Description</t>
  </si>
  <si>
    <t>Image</t>
  </si>
  <si>
    <t>Postcards</t>
  </si>
  <si>
    <t>Fridge Magnet</t>
  </si>
  <si>
    <t>Key Chain</t>
  </si>
  <si>
    <t>Mug</t>
  </si>
  <si>
    <t>Pillows</t>
  </si>
  <si>
    <t>Crochet Hats</t>
  </si>
  <si>
    <t>Bracelets</t>
  </si>
  <si>
    <t>Stuff Toy</t>
  </si>
  <si>
    <t>Framed Artwork</t>
  </si>
  <si>
    <t>Hand Crafted</t>
  </si>
  <si>
    <t>dasdasdasdas</t>
  </si>
  <si>
    <t>dasdasdasdda</t>
  </si>
  <si>
    <t>ffffdfdfdf</t>
  </si>
  <si>
    <t>fdfsdfdxcx</t>
  </si>
  <si>
    <t>ewewew</t>
  </si>
  <si>
    <t>czxczxvzxv</t>
  </si>
  <si>
    <t>qwqwqwq</t>
  </si>
  <si>
    <t>ytytgrgr</t>
  </si>
  <si>
    <t>sales history</t>
  </si>
  <si>
    <t>Rex. #</t>
  </si>
  <si>
    <t>Date</t>
  </si>
  <si>
    <t>Cash</t>
  </si>
  <si>
    <t>C:\Users\fsociety\Downloads\Tshirt.jpg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</si>
</sst>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₱-3409]* #,##0.00_-;\-[$₱-3409]* #,##0.00_-;_-[$₱-34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gradientFill degree="90">
        <stop position="0">
          <color theme="4" tint="-0.25098422193060094"/>
        </stop>
        <stop position="1">
          <color theme="4" tint="0.40000610370189521"/>
        </stop>
      </gradientFill>
    </fill>
    <fill>
      <gradientFill degree="90">
        <stop position="0">
          <color theme="4" tint="0.59999389629810485"/>
        </stop>
        <stop position="1">
          <color theme="4" tint="0.40000610370189521"/>
        </stop>
      </gradient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A6B1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7" borderId="2" xfId="0" applyFill="1" applyBorder="1"/>
    <xf numFmtId="0" fontId="0" fillId="8" borderId="0" xfId="0" applyFill="1" applyAlignment="1">
      <alignment horizontal="left"/>
    </xf>
    <xf numFmtId="0" fontId="0" fillId="8" borderId="1" xfId="0" applyFill="1" applyBorder="1" applyAlignment="1">
      <alignment horizontal="left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right"/>
    </xf>
    <xf numFmtId="0" fontId="0" fillId="8" borderId="5" xfId="0" applyFill="1" applyBorder="1" applyAlignment="1">
      <alignment horizontal="center"/>
    </xf>
    <xf numFmtId="2" fontId="0" fillId="8" borderId="0" xfId="0" applyNumberFormat="1" applyFill="1"/>
    <xf numFmtId="164" fontId="0" fillId="8" borderId="0" xfId="0" applyNumberFormat="1" applyFill="1" applyAlignment="1">
      <alignment horizontal="right"/>
    </xf>
    <xf numFmtId="164" fontId="0" fillId="8" borderId="0" xfId="0" applyNumberFormat="1" applyFill="1" applyAlignment="1"/>
    <xf numFmtId="164" fontId="0" fillId="8" borderId="0" xfId="0" applyNumberFormat="1" applyFill="1"/>
    <xf numFmtId="164" fontId="0" fillId="0" borderId="0" xfId="0" applyNumberFormat="1"/>
    <xf numFmtId="0" fontId="0" fillId="10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2"/>
    <xf numFmtId="0" fontId="0" fillId="9" borderId="0" xfId="0" applyFill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164" fontId="0" fillId="8" borderId="0" xfId="1" applyNumberFormat="1" applyFont="1" applyFill="1" applyAlignment="1">
      <alignment horizontal="right"/>
    </xf>
    <xf numFmtId="164" fontId="0" fillId="7" borderId="1" xfId="0" applyNumberFormat="1" applyFill="1" applyBorder="1"/>
    <xf numFmtId="2" fontId="0" fillId="8" borderId="1" xfId="0" applyNumberFormat="1" applyFill="1" applyBorder="1" applyAlignment="1">
      <alignment horizontal="right"/>
    </xf>
    <xf numFmtId="2" fontId="0" fillId="0" borderId="0" xfId="0" applyNumberFormat="1"/>
    <xf numFmtId="0" fontId="0" fillId="8" borderId="0" xfId="0" applyFill="1" applyAlignment="1">
      <alignment horizontal="left"/>
    </xf>
    <xf numFmtId="0" fontId="3" fillId="4" borderId="0" xfId="0" applyFont="1" applyFill="1" applyAlignment="1">
      <alignment horizont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4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ont>
        <b/>
        <i val="0"/>
        <color theme="0"/>
      </font>
      <fill>
        <gradientFill degree="90">
          <stop position="0">
            <color theme="4" tint="-0.49803155613879818"/>
          </stop>
          <stop position="1">
            <color theme="4" tint="-0.25098422193060094"/>
          </stop>
        </gradientFill>
      </fill>
    </dxf>
    <dxf>
      <font>
        <b/>
        <i val="0"/>
        <color theme="0"/>
      </font>
      <fill>
        <gradientFill degree="90">
          <stop position="0">
            <color theme="8" tint="-0.49803155613879818"/>
          </stop>
          <stop position="1">
            <color theme="8" tint="-0.25098422193060094"/>
          </stop>
        </gradientFill>
      </fill>
    </dxf>
  </dxfs>
  <tableStyles count="0" defaultTableStyle="TableStyleMedium2" defaultPivotStyle="PivotStyleLight16"/>
  <colors>
    <mruColors>
      <color rgb="FFEA6B14"/>
      <color rgb="FF516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10</xdr:row>
      <xdr:rowOff>142874</xdr:rowOff>
    </xdr:from>
    <xdr:to>
      <xdr:col>6</xdr:col>
      <xdr:colOff>114300</xdr:colOff>
      <xdr:row>24</xdr:row>
      <xdr:rowOff>57150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2019300" y="2285999"/>
          <a:ext cx="2190750" cy="2581276"/>
          <a:chOff x="1695450" y="2285999"/>
          <a:chExt cx="2190750" cy="2581276"/>
        </a:xfrm>
      </xdr:grpSpPr>
      <xdr:sp macro="" textlink="">
        <xdr:nvSpPr>
          <xdr:cNvPr id="2" name="butn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1695450" y="2285999"/>
            <a:ext cx="685800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1</a:t>
            </a:r>
          </a:p>
        </xdr:txBody>
      </xdr:sp>
      <xdr:sp macro="" textlink="">
        <xdr:nvSpPr>
          <xdr:cNvPr id="3" name="butn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447925" y="2285999"/>
            <a:ext cx="685800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2</a:t>
            </a:r>
          </a:p>
        </xdr:txBody>
      </xdr:sp>
      <xdr:sp macro="" textlink="">
        <xdr:nvSpPr>
          <xdr:cNvPr id="4" name="butn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3200400" y="2285999"/>
            <a:ext cx="685800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3</a:t>
            </a:r>
          </a:p>
        </xdr:txBody>
      </xdr:sp>
      <xdr:sp macro="" textlink="">
        <xdr:nvSpPr>
          <xdr:cNvPr id="5" name="butn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695450" y="2952750"/>
            <a:ext cx="685800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4</a:t>
            </a:r>
          </a:p>
        </xdr:txBody>
      </xdr:sp>
      <xdr:sp macro="" textlink="">
        <xdr:nvSpPr>
          <xdr:cNvPr id="6" name="butn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2443163" y="2952750"/>
            <a:ext cx="685800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5</a:t>
            </a:r>
          </a:p>
        </xdr:txBody>
      </xdr:sp>
      <xdr:sp macro="" textlink="">
        <xdr:nvSpPr>
          <xdr:cNvPr id="7" name="butn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3200400" y="2943225"/>
            <a:ext cx="685800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6</a:t>
            </a:r>
          </a:p>
        </xdr:txBody>
      </xdr:sp>
      <xdr:sp macro="" textlink="">
        <xdr:nvSpPr>
          <xdr:cNvPr id="8" name="butn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704975" y="3619500"/>
            <a:ext cx="685800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7</a:t>
            </a:r>
          </a:p>
        </xdr:txBody>
      </xdr:sp>
      <xdr:sp macro="" textlink="">
        <xdr:nvSpPr>
          <xdr:cNvPr id="9" name="butn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2447925" y="3609975"/>
            <a:ext cx="685800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8</a:t>
            </a:r>
          </a:p>
        </xdr:txBody>
      </xdr:sp>
      <xdr:sp macro="" textlink="">
        <xdr:nvSpPr>
          <xdr:cNvPr id="10" name="butn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3200400" y="3609975"/>
            <a:ext cx="685800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9</a:t>
            </a:r>
          </a:p>
        </xdr:txBody>
      </xdr:sp>
      <xdr:sp macro="" textlink="">
        <xdr:nvSpPr>
          <xdr:cNvPr id="11" name="butn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1714500" y="4267200"/>
            <a:ext cx="685800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0</a:t>
            </a:r>
          </a:p>
        </xdr:txBody>
      </xdr:sp>
      <xdr:sp macro="" textlink="">
        <xdr:nvSpPr>
          <xdr:cNvPr id="12" name="CLEAR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2457450" y="4257675"/>
            <a:ext cx="685800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u="sng"/>
              <a:t>CLEAR</a:t>
            </a:r>
          </a:p>
        </xdr:txBody>
      </xdr:sp>
      <xdr:sp macro="" textlink="">
        <xdr:nvSpPr>
          <xdr:cNvPr id="13" name="Dot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3200400" y="4257675"/>
            <a:ext cx="685800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.</a:t>
            </a:r>
          </a:p>
        </xdr:txBody>
      </xdr:sp>
    </xdr:grpSp>
    <xdr:clientData/>
  </xdr:twoCellAnchor>
  <xdr:twoCellAnchor editAs="oneCell">
    <xdr:from>
      <xdr:col>3</xdr:col>
      <xdr:colOff>166651</xdr:colOff>
      <xdr:row>0</xdr:row>
      <xdr:rowOff>47626</xdr:rowOff>
    </xdr:from>
    <xdr:to>
      <xdr:col>3</xdr:col>
      <xdr:colOff>685801</xdr:colOff>
      <xdr:row>1</xdr:row>
      <xdr:rowOff>138151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9301" y="47626"/>
          <a:ext cx="519150" cy="519150"/>
        </a:xfrm>
        <a:prstGeom prst="rect">
          <a:avLst/>
        </a:prstGeom>
      </xdr:spPr>
    </xdr:pic>
    <xdr:clientData/>
  </xdr:twoCellAnchor>
  <xdr:twoCellAnchor>
    <xdr:from>
      <xdr:col>8</xdr:col>
      <xdr:colOff>438150</xdr:colOff>
      <xdr:row>10</xdr:row>
      <xdr:rowOff>123824</xdr:rowOff>
    </xdr:from>
    <xdr:to>
      <xdr:col>9</xdr:col>
      <xdr:colOff>342900</xdr:colOff>
      <xdr:row>13</xdr:row>
      <xdr:rowOff>152399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753100" y="2266949"/>
          <a:ext cx="514350" cy="60007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2800"/>
        </a:p>
      </xdr:txBody>
    </xdr:sp>
    <xdr:clientData/>
  </xdr:twoCellAnchor>
  <xdr:twoCellAnchor editAs="oneCell">
    <xdr:from>
      <xdr:col>6</xdr:col>
      <xdr:colOff>533399</xdr:colOff>
      <xdr:row>10</xdr:row>
      <xdr:rowOff>123824</xdr:rowOff>
    </xdr:from>
    <xdr:to>
      <xdr:col>9</xdr:col>
      <xdr:colOff>371475</xdr:colOff>
      <xdr:row>24</xdr:row>
      <xdr:rowOff>38100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4629149" y="2266949"/>
          <a:ext cx="1666876" cy="2581276"/>
          <a:chOff x="4305299" y="2266949"/>
          <a:chExt cx="1666876" cy="2581276"/>
        </a:xfrm>
      </xdr:grpSpPr>
      <xdr:sp macro="" textlink="">
        <xdr:nvSpPr>
          <xdr:cNvPr id="14" name="cashbtn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4324350" y="2266949"/>
            <a:ext cx="514350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cash</a:t>
            </a:r>
          </a:p>
        </xdr:txBody>
      </xdr:sp>
      <xdr:sp macro="" textlink="">
        <xdr:nvSpPr>
          <xdr:cNvPr id="21" name="checkbtn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4876799" y="2266949"/>
            <a:ext cx="495301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check</a:t>
            </a:r>
          </a:p>
        </xdr:txBody>
      </xdr:sp>
      <xdr:pic>
        <xdr:nvPicPr>
          <xdr:cNvPr id="17" name="creditbtn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5" y="2305050"/>
            <a:ext cx="552450" cy="552450"/>
          </a:xfrm>
          <a:prstGeom prst="rect">
            <a:avLst/>
          </a:prstGeom>
        </xdr:spPr>
      </xdr:pic>
      <xdr:sp macro="" textlink="">
        <xdr:nvSpPr>
          <xdr:cNvPr id="27" name="paymentbtn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4305299" y="2924175"/>
            <a:ext cx="1647825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Payment</a:t>
            </a:r>
          </a:p>
        </xdr:txBody>
      </xdr:sp>
      <xdr:sp macro="" textlink="">
        <xdr:nvSpPr>
          <xdr:cNvPr id="28" name="printbtn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4314824" y="3581400"/>
            <a:ext cx="1647825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Print</a:t>
            </a:r>
          </a:p>
        </xdr:txBody>
      </xdr:sp>
      <xdr:sp macro="" textlink="">
        <xdr:nvSpPr>
          <xdr:cNvPr id="29" name="nextbtn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4314824" y="4248150"/>
            <a:ext cx="1647825" cy="6000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800"/>
              <a:t>NExt</a:t>
            </a:r>
          </a:p>
        </xdr:txBody>
      </xdr:sp>
    </xdr:grpSp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600075</xdr:colOff>
      <xdr:row>23</xdr:row>
      <xdr:rowOff>76200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6210300" y="4429125"/>
          <a:ext cx="24288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Thank</a:t>
          </a:r>
          <a:r>
            <a:rPr lang="en-US" sz="1100" b="1" baseline="0"/>
            <a:t> You! Travel Safe!</a:t>
          </a:r>
          <a:endParaRPr lang="en-US" sz="1100" b="1"/>
        </a:p>
      </xdr:txBody>
    </xdr:sp>
    <xdr:clientData/>
  </xdr:twoCellAnchor>
  <xdr:twoCellAnchor>
    <xdr:from>
      <xdr:col>9</xdr:col>
      <xdr:colOff>600075</xdr:colOff>
      <xdr:row>23</xdr:row>
      <xdr:rowOff>152400</xdr:rowOff>
    </xdr:from>
    <xdr:to>
      <xdr:col>13</xdr:col>
      <xdr:colOff>590550</xdr:colOff>
      <xdr:row>25</xdr:row>
      <xdr:rowOff>38100</xdr:rowOff>
    </xdr:to>
    <xdr:sp macro="" textlink="$M$7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6200775" y="4772025"/>
          <a:ext cx="2428875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1CD66E4-3FA7-44BD-9A0A-FE7D59F0347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../AppData/Roaming/Microsoft/Downloads/Posrtcards.png" TargetMode="External"/><Relationship Id="rId1" Type="http://schemas.openxmlformats.org/officeDocument/2006/relationships/hyperlink" Target="../AppData/Roaming/Microsoft/Downloads/tshir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9"/>
  <sheetViews>
    <sheetView zoomScaleNormal="100" workbookViewId="0">
      <selection activeCell="B5" sqref="B5"/>
    </sheetView>
  </sheetViews>
  <sheetFormatPr defaultRowHeight="15" x14ac:dyDescent="0.25"/>
  <cols>
    <col min="1" max="1" width="14" bestFit="1" customWidth="1"/>
    <col min="3" max="3" width="9.140625" customWidth="1"/>
    <col min="4" max="4" width="10.85546875" bestFit="1" customWidth="1"/>
    <col min="15" max="15" width="45.85546875" customWidth="1"/>
  </cols>
  <sheetData>
    <row r="1" spans="1:19" ht="33.75" x14ac:dyDescent="0.5">
      <c r="A1" s="1"/>
      <c r="B1" s="1"/>
      <c r="C1" s="32" t="s">
        <v>0</v>
      </c>
      <c r="D1" s="32"/>
      <c r="E1" s="32"/>
      <c r="F1" s="32"/>
      <c r="G1" s="32"/>
      <c r="H1" s="32"/>
      <c r="I1" s="32"/>
      <c r="J1" s="32"/>
      <c r="K1" s="37" t="s">
        <v>13</v>
      </c>
      <c r="L1" s="38"/>
      <c r="M1" s="38"/>
      <c r="N1" s="38"/>
      <c r="O1" s="2"/>
    </row>
    <row r="2" spans="1:19" x14ac:dyDescent="0.25">
      <c r="A2" s="1"/>
      <c r="B2" s="1"/>
      <c r="C2" s="3"/>
      <c r="D2" s="3"/>
      <c r="E2" s="3"/>
      <c r="F2" s="3"/>
      <c r="G2" s="3"/>
      <c r="H2" s="3"/>
      <c r="I2" s="3"/>
      <c r="J2" s="3"/>
      <c r="K2" s="38"/>
      <c r="L2" s="38"/>
      <c r="M2" s="38"/>
      <c r="N2" s="38"/>
      <c r="O2" s="3"/>
    </row>
    <row r="3" spans="1:19" x14ac:dyDescent="0.25">
      <c r="A3" s="1"/>
      <c r="B3" s="1"/>
      <c r="C3" s="5"/>
      <c r="D3" s="9" t="s">
        <v>1</v>
      </c>
      <c r="E3" s="33" t="s">
        <v>33</v>
      </c>
      <c r="F3" s="34"/>
      <c r="G3" s="5"/>
      <c r="H3" s="7" t="s">
        <v>4</v>
      </c>
      <c r="I3" s="28">
        <f>SUMIF(K12:K999,"&lt;&gt;",N12:N999)</f>
        <v>585</v>
      </c>
      <c r="J3" s="5"/>
      <c r="K3" s="39" t="s">
        <v>23</v>
      </c>
      <c r="L3" s="39"/>
      <c r="M3" s="39"/>
      <c r="N3" s="39"/>
      <c r="O3" s="4"/>
      <c r="R3" s="22" t="s">
        <v>4</v>
      </c>
      <c r="S3" s="19">
        <f>I3</f>
        <v>585</v>
      </c>
    </row>
    <row r="4" spans="1:19" x14ac:dyDescent="0.25">
      <c r="A4" s="20" t="s">
        <v>26</v>
      </c>
      <c r="B4" s="25" t="b">
        <v>0</v>
      </c>
      <c r="C4" s="5"/>
      <c r="D4" s="35" t="str">
        <f ca="1">INDEX(itemdescription,MATCH(POS!E3,Itemname,0),1)</f>
        <v>dasdasdasdda</v>
      </c>
      <c r="E4" s="33"/>
      <c r="F4" s="34"/>
      <c r="G4" s="5"/>
      <c r="H4" s="8" t="s">
        <v>2</v>
      </c>
      <c r="I4" s="28">
        <f>I3*0.1</f>
        <v>58.5</v>
      </c>
      <c r="J4" s="5"/>
      <c r="K4" s="39" t="s">
        <v>14</v>
      </c>
      <c r="L4" s="39"/>
      <c r="M4" s="39"/>
      <c r="N4" s="39"/>
      <c r="O4" s="4"/>
      <c r="R4" s="22" t="s">
        <v>2</v>
      </c>
      <c r="S4" s="19">
        <f>I4</f>
        <v>58.5</v>
      </c>
    </row>
    <row r="5" spans="1:19" x14ac:dyDescent="0.25">
      <c r="A5" s="20" t="s">
        <v>27</v>
      </c>
      <c r="B5" s="26" t="str">
        <f ca="1">IFERROR(MATCH(E10,Items,0)+2,"")</f>
        <v/>
      </c>
      <c r="C5" s="5"/>
      <c r="D5" s="5"/>
      <c r="E5" s="5"/>
      <c r="F5" s="5"/>
      <c r="G5" s="5"/>
      <c r="H5" s="8" t="s">
        <v>5</v>
      </c>
      <c r="I5" s="28">
        <f>SUM(I3:I4)</f>
        <v>643.5</v>
      </c>
      <c r="J5" s="5"/>
      <c r="K5" s="39" t="s">
        <v>15</v>
      </c>
      <c r="L5" s="39"/>
      <c r="M5" s="39"/>
      <c r="N5" s="39"/>
      <c r="O5" s="4"/>
      <c r="R5" s="22" t="s">
        <v>5</v>
      </c>
      <c r="S5" s="19">
        <f>I5</f>
        <v>643.5</v>
      </c>
    </row>
    <row r="6" spans="1:19" x14ac:dyDescent="0.25">
      <c r="A6" s="20" t="s">
        <v>28</v>
      </c>
      <c r="B6" s="25">
        <v>15</v>
      </c>
      <c r="C6" s="5"/>
      <c r="D6" s="5"/>
      <c r="E6" s="8" t="s">
        <v>10</v>
      </c>
      <c r="F6" s="11">
        <v>100</v>
      </c>
      <c r="G6" s="5"/>
      <c r="H6" s="7" t="s">
        <v>7</v>
      </c>
      <c r="I6" s="11" t="s">
        <v>54</v>
      </c>
      <c r="J6" s="5"/>
      <c r="K6" s="6"/>
      <c r="L6" s="6"/>
      <c r="M6" s="6"/>
      <c r="N6" s="6"/>
      <c r="O6" s="4"/>
      <c r="R6" s="22" t="s">
        <v>25</v>
      </c>
      <c r="S6" s="30">
        <f>I7</f>
        <v>100</v>
      </c>
    </row>
    <row r="7" spans="1:19" x14ac:dyDescent="0.25">
      <c r="A7" s="20" t="s">
        <v>29</v>
      </c>
      <c r="B7" s="25">
        <f ca="1">IFERROR(MAX(Rec.numb)+1,1000)</f>
        <v>1000</v>
      </c>
      <c r="C7" s="5"/>
      <c r="D7" s="5"/>
      <c r="E7" s="5"/>
      <c r="F7" s="5"/>
      <c r="G7" s="5" t="s">
        <v>6</v>
      </c>
      <c r="H7" s="8" t="s">
        <v>8</v>
      </c>
      <c r="I7" s="29">
        <v>100</v>
      </c>
      <c r="J7" s="5"/>
      <c r="K7" s="6"/>
      <c r="L7" s="10" t="s">
        <v>16</v>
      </c>
      <c r="M7" s="31"/>
      <c r="N7" s="31"/>
      <c r="O7" s="4"/>
      <c r="R7" s="22" t="s">
        <v>9</v>
      </c>
      <c r="S7" s="19">
        <f>I8</f>
        <v>-543.5</v>
      </c>
    </row>
    <row r="8" spans="1:19" x14ac:dyDescent="0.25">
      <c r="A8" s="1"/>
      <c r="B8" s="1"/>
      <c r="C8" s="5"/>
      <c r="D8" s="5"/>
      <c r="E8" s="8" t="s">
        <v>11</v>
      </c>
      <c r="F8" s="11">
        <v>1</v>
      </c>
      <c r="G8" s="5"/>
      <c r="H8" s="8" t="s">
        <v>9</v>
      </c>
      <c r="I8" s="28">
        <f>I7-I5</f>
        <v>-543.5</v>
      </c>
      <c r="J8" s="5"/>
      <c r="K8" s="6"/>
      <c r="L8" s="13" t="s">
        <v>17</v>
      </c>
      <c r="M8" s="40"/>
      <c r="N8" s="40"/>
      <c r="O8" s="4"/>
      <c r="S8" t="s">
        <v>6</v>
      </c>
    </row>
    <row r="9" spans="1:19" x14ac:dyDescent="0.25">
      <c r="A9" s="1"/>
      <c r="B9" s="1"/>
      <c r="C9" s="5"/>
      <c r="D9" s="5"/>
      <c r="E9" s="5"/>
      <c r="F9" s="5"/>
      <c r="G9" s="5"/>
      <c r="H9" s="5"/>
      <c r="I9" s="5"/>
      <c r="J9" s="5"/>
      <c r="K9" s="6"/>
      <c r="L9" s="13" t="s">
        <v>19</v>
      </c>
      <c r="M9" s="40" t="s">
        <v>6</v>
      </c>
      <c r="N9" s="40"/>
      <c r="O9" s="4"/>
    </row>
    <row r="10" spans="1:19" x14ac:dyDescent="0.25">
      <c r="A10" s="1"/>
      <c r="B10" s="1"/>
      <c r="C10" s="5"/>
      <c r="D10" s="8" t="s">
        <v>12</v>
      </c>
      <c r="E10" s="36"/>
      <c r="F10" s="36"/>
      <c r="G10" s="5"/>
      <c r="H10" s="5"/>
      <c r="I10" s="5"/>
      <c r="J10" s="5"/>
      <c r="K10" s="6"/>
      <c r="L10" s="6"/>
      <c r="M10" s="6"/>
      <c r="N10" s="6"/>
      <c r="O10" s="4"/>
    </row>
    <row r="11" spans="1:19" x14ac:dyDescent="0.25">
      <c r="A11" s="1"/>
      <c r="B11" s="1"/>
      <c r="C11" s="5"/>
      <c r="D11" s="5"/>
      <c r="E11" s="5"/>
      <c r="F11" s="5"/>
      <c r="G11" s="5"/>
      <c r="H11" s="5"/>
      <c r="I11" s="5"/>
      <c r="J11" s="5"/>
      <c r="K11" s="14" t="s">
        <v>20</v>
      </c>
      <c r="L11" s="14" t="s">
        <v>21</v>
      </c>
      <c r="M11" s="14" t="s">
        <v>22</v>
      </c>
      <c r="N11" s="14" t="s">
        <v>3</v>
      </c>
      <c r="O11" s="4"/>
    </row>
    <row r="12" spans="1:19" x14ac:dyDescent="0.25">
      <c r="A12" s="1"/>
      <c r="B12" s="1"/>
      <c r="C12" s="5"/>
      <c r="D12" s="5"/>
      <c r="E12" s="5"/>
      <c r="F12" s="5"/>
      <c r="G12" s="5"/>
      <c r="H12" s="5"/>
      <c r="I12" s="5"/>
      <c r="J12" s="5"/>
      <c r="K12" s="6" t="s">
        <v>24</v>
      </c>
      <c r="L12" s="15">
        <v>1</v>
      </c>
      <c r="M12" s="27">
        <v>35</v>
      </c>
      <c r="N12" s="17">
        <f>L12*M12</f>
        <v>35</v>
      </c>
      <c r="O12" s="4"/>
    </row>
    <row r="13" spans="1:19" x14ac:dyDescent="0.25">
      <c r="A13" s="1"/>
      <c r="B13" s="1"/>
      <c r="C13" s="5"/>
      <c r="D13" s="5"/>
      <c r="E13" s="5"/>
      <c r="F13" s="5"/>
      <c r="G13" s="5"/>
      <c r="H13" s="5"/>
      <c r="I13" s="5"/>
      <c r="J13" s="5"/>
      <c r="K13" s="6" t="s">
        <v>37</v>
      </c>
      <c r="L13" s="15">
        <v>1</v>
      </c>
      <c r="M13" s="18">
        <v>200</v>
      </c>
      <c r="N13" s="18">
        <f>L13*M13</f>
        <v>200</v>
      </c>
      <c r="O13" s="12"/>
    </row>
    <row r="14" spans="1:19" x14ac:dyDescent="0.25">
      <c r="A14" s="1"/>
      <c r="B14" s="1"/>
      <c r="C14" s="5"/>
      <c r="D14" s="5"/>
      <c r="E14" s="5"/>
      <c r="F14" s="5"/>
      <c r="G14" s="5"/>
      <c r="H14" s="5"/>
      <c r="I14" s="5"/>
      <c r="J14" s="5"/>
      <c r="K14" s="6" t="s">
        <v>38</v>
      </c>
      <c r="L14" s="15">
        <v>1</v>
      </c>
      <c r="M14" s="18">
        <v>250</v>
      </c>
      <c r="N14" s="18">
        <f>L14*M14</f>
        <v>250</v>
      </c>
      <c r="O14" s="4"/>
    </row>
    <row r="15" spans="1:19" x14ac:dyDescent="0.25">
      <c r="A15" s="1"/>
      <c r="B15" s="1"/>
      <c r="C15" s="5"/>
      <c r="D15" s="5"/>
      <c r="E15" s="5"/>
      <c r="F15" s="5"/>
      <c r="G15" s="5"/>
      <c r="H15" s="5"/>
      <c r="I15" s="5"/>
      <c r="J15" s="5"/>
      <c r="K15" s="6" t="s">
        <v>33</v>
      </c>
      <c r="L15" s="15">
        <v>1</v>
      </c>
      <c r="M15" s="18">
        <v>100</v>
      </c>
      <c r="N15" s="18">
        <f>L15*M15</f>
        <v>100</v>
      </c>
      <c r="O15" s="4"/>
    </row>
    <row r="16" spans="1:19" x14ac:dyDescent="0.25">
      <c r="A16" s="1"/>
      <c r="B16" s="1"/>
      <c r="C16" s="5"/>
      <c r="D16" s="5"/>
      <c r="E16" s="5"/>
      <c r="F16" s="5"/>
      <c r="G16" s="5"/>
      <c r="H16" s="5"/>
      <c r="I16" s="5"/>
      <c r="J16" s="5"/>
      <c r="K16" s="6"/>
      <c r="L16" s="15"/>
      <c r="M16" s="18"/>
      <c r="N16" s="18"/>
      <c r="O16" s="4"/>
    </row>
    <row r="17" spans="1:15" x14ac:dyDescent="0.25">
      <c r="A17" s="1"/>
      <c r="B17" s="1"/>
      <c r="C17" s="5"/>
      <c r="D17" s="5"/>
      <c r="E17" s="5"/>
      <c r="F17" s="5"/>
      <c r="G17" s="5"/>
      <c r="H17" s="5"/>
      <c r="I17" s="5"/>
      <c r="J17" s="5"/>
      <c r="K17" s="6"/>
      <c r="L17" s="15"/>
      <c r="M17" s="16" t="s">
        <v>4</v>
      </c>
      <c r="N17" s="18"/>
      <c r="O17" s="4"/>
    </row>
    <row r="18" spans="1:15" x14ac:dyDescent="0.25">
      <c r="A18" s="1"/>
      <c r="B18" s="1"/>
      <c r="C18" s="5"/>
      <c r="D18" s="5"/>
      <c r="E18" s="5"/>
      <c r="F18" s="5"/>
      <c r="G18" s="5"/>
      <c r="H18" s="5"/>
      <c r="I18" s="5"/>
      <c r="J18" s="5"/>
      <c r="K18" s="6"/>
      <c r="L18" s="15"/>
      <c r="M18" s="16" t="s">
        <v>2</v>
      </c>
      <c r="N18" s="18"/>
      <c r="O18" s="4"/>
    </row>
    <row r="19" spans="1:15" x14ac:dyDescent="0.25">
      <c r="A19" s="1"/>
      <c r="B19" s="1"/>
      <c r="C19" s="5"/>
      <c r="D19" s="5"/>
      <c r="E19" s="5"/>
      <c r="F19" s="5"/>
      <c r="G19" s="5"/>
      <c r="H19" s="5"/>
      <c r="I19" s="5"/>
      <c r="J19" s="5"/>
      <c r="K19" s="6"/>
      <c r="L19" s="15"/>
      <c r="M19" s="16" t="s">
        <v>5</v>
      </c>
      <c r="N19" s="18"/>
      <c r="O19" s="4"/>
    </row>
    <row r="20" spans="1:15" x14ac:dyDescent="0.25">
      <c r="A20" s="1"/>
      <c r="B20" s="1"/>
      <c r="C20" s="5"/>
      <c r="D20" s="5"/>
      <c r="E20" s="5"/>
      <c r="F20" s="5"/>
      <c r="G20" s="5"/>
      <c r="H20" s="5"/>
      <c r="I20" s="5"/>
      <c r="J20" s="5"/>
      <c r="K20" s="6"/>
      <c r="L20" s="15"/>
      <c r="M20" s="16" t="s">
        <v>25</v>
      </c>
      <c r="N20" s="18"/>
      <c r="O20" s="4"/>
    </row>
    <row r="21" spans="1:15" x14ac:dyDescent="0.25">
      <c r="A21" s="1"/>
      <c r="B21" s="1"/>
      <c r="C21" s="5"/>
      <c r="D21" s="5"/>
      <c r="E21" s="5"/>
      <c r="F21" s="5"/>
      <c r="G21" s="5"/>
      <c r="H21" s="5"/>
      <c r="I21" s="5"/>
      <c r="J21" s="5"/>
      <c r="K21" s="6"/>
      <c r="L21" s="15"/>
      <c r="M21" s="16" t="s">
        <v>9</v>
      </c>
      <c r="N21" s="18"/>
      <c r="O21" s="4"/>
    </row>
    <row r="22" spans="1:15" x14ac:dyDescent="0.25">
      <c r="A22" s="1"/>
      <c r="B22" s="1"/>
      <c r="C22" s="5"/>
      <c r="D22" s="5"/>
      <c r="E22" s="5"/>
      <c r="F22" s="5"/>
      <c r="G22" s="5"/>
      <c r="H22" s="5"/>
      <c r="I22" s="5"/>
      <c r="J22" s="5"/>
      <c r="K22" s="6"/>
      <c r="L22" s="15"/>
      <c r="M22" s="18"/>
      <c r="N22" s="18"/>
      <c r="O22" s="4"/>
    </row>
    <row r="23" spans="1:15" x14ac:dyDescent="0.25">
      <c r="A23" s="1"/>
      <c r="B23" s="1"/>
      <c r="C23" s="5"/>
      <c r="D23" s="5"/>
      <c r="E23" s="5"/>
      <c r="F23" s="5"/>
      <c r="G23" s="5"/>
      <c r="H23" s="5"/>
      <c r="I23" s="5"/>
      <c r="J23" s="5"/>
      <c r="K23" s="6"/>
      <c r="L23" s="15"/>
      <c r="M23" s="18"/>
      <c r="N23" s="18"/>
      <c r="O23" s="4"/>
    </row>
    <row r="24" spans="1:15" x14ac:dyDescent="0.25">
      <c r="A24" s="1"/>
      <c r="B24" s="1"/>
      <c r="C24" s="5"/>
      <c r="D24" s="5"/>
      <c r="E24" s="5"/>
      <c r="F24" s="5"/>
      <c r="G24" s="5"/>
      <c r="H24" s="5"/>
      <c r="I24" s="5"/>
      <c r="J24" s="5"/>
      <c r="K24" s="6"/>
      <c r="L24" s="15"/>
      <c r="M24" s="18"/>
      <c r="N24" s="18"/>
      <c r="O24" s="4"/>
    </row>
    <row r="25" spans="1:15" x14ac:dyDescent="0.25">
      <c r="A25" s="1"/>
      <c r="B25" s="1"/>
      <c r="C25" s="5"/>
      <c r="D25" s="5"/>
      <c r="E25" s="5"/>
      <c r="F25" s="5"/>
      <c r="G25" s="5"/>
      <c r="H25" s="5"/>
      <c r="I25" s="5"/>
      <c r="J25" s="5"/>
      <c r="K25" s="6"/>
      <c r="L25" s="15"/>
      <c r="M25" s="18"/>
      <c r="N25" s="18"/>
      <c r="O25" s="4"/>
    </row>
    <row r="26" spans="1:15" x14ac:dyDescent="0.25">
      <c r="A26" s="1"/>
      <c r="B26" s="1"/>
      <c r="C26" s="5"/>
      <c r="D26" s="5"/>
      <c r="E26" s="5"/>
      <c r="F26" s="5"/>
      <c r="G26" s="5"/>
      <c r="H26" s="5"/>
      <c r="I26" s="5"/>
      <c r="J26" s="5"/>
      <c r="K26" s="6"/>
      <c r="L26" s="15"/>
      <c r="M26" s="18"/>
      <c r="N26" s="18"/>
      <c r="O26" s="4"/>
    </row>
    <row r="27" spans="1:15" x14ac:dyDescent="0.25">
      <c r="A27" s="1"/>
      <c r="B27" s="1"/>
      <c r="C27" s="5"/>
      <c r="D27" s="5"/>
      <c r="E27" s="5"/>
      <c r="F27" s="5"/>
      <c r="G27" s="5"/>
      <c r="H27" s="5"/>
      <c r="I27" s="5"/>
      <c r="J27" s="5"/>
      <c r="K27" s="6"/>
      <c r="L27" s="15"/>
      <c r="M27" s="18"/>
      <c r="N27" s="18"/>
      <c r="O27" s="4"/>
    </row>
    <row r="28" spans="1:15" x14ac:dyDescent="0.25">
      <c r="A28" s="1"/>
      <c r="B28" s="1"/>
      <c r="C28" s="5"/>
      <c r="D28" s="5"/>
      <c r="E28" s="5"/>
      <c r="F28" s="5"/>
      <c r="G28" s="5"/>
      <c r="H28" s="5"/>
      <c r="I28" s="5"/>
      <c r="J28" s="5"/>
      <c r="K28" s="6"/>
      <c r="L28" s="15"/>
      <c r="M28" s="18"/>
      <c r="N28" s="18"/>
      <c r="O28" s="4"/>
    </row>
    <row r="29" spans="1:15" x14ac:dyDescent="0.25">
      <c r="A29" s="1"/>
      <c r="B29" s="1"/>
      <c r="C29" s="5"/>
      <c r="D29" s="5"/>
      <c r="E29" s="5"/>
      <c r="F29" s="5"/>
      <c r="G29" s="5"/>
      <c r="H29" s="5"/>
      <c r="I29" s="5"/>
      <c r="J29" s="5"/>
      <c r="K29" s="6"/>
      <c r="L29" s="15"/>
      <c r="M29" s="18"/>
      <c r="N29" s="18"/>
      <c r="O29" s="4"/>
    </row>
    <row r="30" spans="1:15" x14ac:dyDescent="0.25">
      <c r="A30" s="1"/>
      <c r="B30" s="1"/>
      <c r="C30" s="5"/>
      <c r="D30" s="5"/>
      <c r="E30" s="5"/>
      <c r="F30" s="5"/>
      <c r="G30" s="5"/>
      <c r="H30" s="5"/>
      <c r="I30" s="5"/>
      <c r="J30" s="5"/>
      <c r="K30" s="6"/>
      <c r="L30" s="15"/>
      <c r="M30" s="18"/>
      <c r="N30" s="18"/>
      <c r="O30" s="4"/>
    </row>
    <row r="31" spans="1:15" x14ac:dyDescent="0.25">
      <c r="A31" s="1"/>
      <c r="B31" s="1"/>
      <c r="C31" s="5"/>
      <c r="D31" s="5"/>
      <c r="E31" s="5"/>
      <c r="F31" s="5"/>
      <c r="G31" s="5"/>
      <c r="H31" s="5"/>
      <c r="I31" s="5"/>
      <c r="J31" s="5"/>
      <c r="K31" s="6"/>
      <c r="L31" s="15"/>
      <c r="M31" s="18"/>
      <c r="N31" s="18"/>
      <c r="O31" s="4"/>
    </row>
    <row r="32" spans="1:15" x14ac:dyDescent="0.25">
      <c r="A32" s="1"/>
      <c r="B32" s="1"/>
      <c r="C32" s="5"/>
      <c r="D32" s="5"/>
      <c r="E32" s="5"/>
      <c r="F32" s="5"/>
      <c r="G32" s="5"/>
      <c r="H32" s="5"/>
      <c r="I32" s="5"/>
      <c r="J32" s="5"/>
      <c r="K32" s="6"/>
      <c r="L32" s="15"/>
      <c r="M32" s="18"/>
      <c r="N32" s="18"/>
      <c r="O32" s="4"/>
    </row>
    <row r="33" spans="1:15" x14ac:dyDescent="0.25">
      <c r="A33" s="1"/>
      <c r="B33" s="1"/>
      <c r="C33" s="5"/>
      <c r="D33" s="5"/>
      <c r="E33" s="5"/>
      <c r="F33" s="5"/>
      <c r="G33" s="5"/>
      <c r="H33" s="5"/>
      <c r="I33" s="5"/>
      <c r="J33" s="5"/>
      <c r="K33" s="6"/>
      <c r="L33" s="15"/>
      <c r="M33" s="18"/>
      <c r="N33" s="18"/>
      <c r="O33" s="4"/>
    </row>
    <row r="34" spans="1:15" x14ac:dyDescent="0.25">
      <c r="A34" s="1"/>
      <c r="B34" s="1"/>
      <c r="C34" s="5"/>
      <c r="D34" s="5"/>
      <c r="E34" s="5"/>
      <c r="F34" s="5"/>
      <c r="G34" s="5"/>
      <c r="H34" s="5"/>
      <c r="I34" s="5"/>
      <c r="J34" s="5"/>
      <c r="K34" s="6"/>
      <c r="L34" s="15"/>
      <c r="M34" s="18"/>
      <c r="N34" s="18"/>
      <c r="O34" s="4"/>
    </row>
    <row r="35" spans="1:15" x14ac:dyDescent="0.25">
      <c r="A35" s="1"/>
      <c r="B35" s="1"/>
      <c r="C35" s="5"/>
      <c r="D35" s="5"/>
      <c r="E35" s="5"/>
      <c r="F35" s="5"/>
      <c r="G35" s="5"/>
      <c r="H35" s="5"/>
      <c r="I35" s="5"/>
      <c r="J35" s="5"/>
      <c r="K35" s="6"/>
      <c r="L35" s="15"/>
      <c r="M35" s="18"/>
      <c r="N35" s="18"/>
      <c r="O35" s="4"/>
    </row>
    <row r="36" spans="1:15" x14ac:dyDescent="0.25">
      <c r="A36" s="1"/>
      <c r="B36" s="1"/>
      <c r="C36" s="5"/>
      <c r="D36" s="5"/>
      <c r="E36" s="5"/>
      <c r="F36" s="5"/>
      <c r="G36" s="5"/>
      <c r="H36" s="5"/>
      <c r="I36" s="5"/>
      <c r="J36" s="5"/>
      <c r="K36" s="6"/>
      <c r="L36" s="15"/>
      <c r="M36" s="18"/>
      <c r="N36" s="18"/>
      <c r="O36" s="4"/>
    </row>
    <row r="37" spans="1:15" x14ac:dyDescent="0.25">
      <c r="A37" s="1"/>
      <c r="B37" s="1"/>
      <c r="C37" s="5"/>
      <c r="D37" s="5"/>
      <c r="E37" s="5"/>
      <c r="F37" s="5"/>
      <c r="G37" s="5"/>
      <c r="H37" s="5"/>
      <c r="I37" s="5"/>
      <c r="J37" s="5"/>
      <c r="K37" s="6"/>
      <c r="L37" s="15"/>
      <c r="M37" s="18"/>
      <c r="N37" s="18"/>
      <c r="O37" s="4"/>
    </row>
    <row r="38" spans="1:15" x14ac:dyDescent="0.25">
      <c r="A38" s="1"/>
      <c r="B38" s="1"/>
      <c r="C38" s="5"/>
      <c r="D38" s="5"/>
      <c r="E38" s="5"/>
      <c r="F38" s="5"/>
      <c r="G38" s="5"/>
      <c r="H38" s="5"/>
      <c r="I38" s="5"/>
      <c r="J38" s="5"/>
      <c r="K38" s="6"/>
      <c r="L38" s="15"/>
      <c r="M38" s="18"/>
      <c r="N38" s="18"/>
      <c r="O38" s="4"/>
    </row>
    <row r="39" spans="1:15" x14ac:dyDescent="0.25">
      <c r="A39" s="1"/>
      <c r="B39" s="1"/>
      <c r="C39" s="5"/>
      <c r="D39" s="5"/>
      <c r="E39" s="5"/>
      <c r="F39" s="5"/>
      <c r="G39" s="5"/>
      <c r="H39" s="5"/>
      <c r="I39" s="5"/>
      <c r="J39" s="5"/>
      <c r="K39" s="6"/>
      <c r="L39" s="15"/>
      <c r="M39" s="18"/>
      <c r="N39" s="18"/>
      <c r="O39" s="4"/>
    </row>
    <row r="40" spans="1:15" x14ac:dyDescent="0.25">
      <c r="A40" s="1"/>
      <c r="B40" s="1"/>
      <c r="C40" s="5"/>
      <c r="D40" s="5"/>
      <c r="E40" s="5"/>
      <c r="F40" s="5"/>
      <c r="G40" s="5"/>
      <c r="H40" s="5"/>
      <c r="I40" s="5"/>
      <c r="J40" s="5"/>
      <c r="K40" s="6"/>
      <c r="L40" s="15"/>
      <c r="M40" s="18"/>
      <c r="N40" s="18"/>
      <c r="O40" s="4"/>
    </row>
    <row r="41" spans="1:15" x14ac:dyDescent="0.25">
      <c r="A41" s="1"/>
      <c r="B41" s="1"/>
      <c r="C41" s="5"/>
      <c r="D41" s="5"/>
      <c r="E41" s="5"/>
      <c r="F41" s="5"/>
      <c r="G41" s="5"/>
      <c r="H41" s="5"/>
      <c r="I41" s="5"/>
      <c r="J41" s="5"/>
      <c r="K41" s="6"/>
      <c r="L41" s="15"/>
      <c r="M41" s="18"/>
      <c r="N41" s="18"/>
      <c r="O41" s="4"/>
    </row>
    <row r="42" spans="1:15" x14ac:dyDescent="0.25">
      <c r="A42" s="1"/>
      <c r="B42" s="1"/>
      <c r="C42" s="5"/>
      <c r="D42" s="5"/>
      <c r="E42" s="5"/>
      <c r="F42" s="5"/>
      <c r="G42" s="5"/>
      <c r="H42" s="5"/>
      <c r="I42" s="5"/>
      <c r="J42" s="5"/>
      <c r="K42" s="6"/>
      <c r="L42" s="15"/>
      <c r="M42" s="18"/>
      <c r="N42" s="18"/>
      <c r="O42" s="4"/>
    </row>
    <row r="43" spans="1:15" x14ac:dyDescent="0.25">
      <c r="A43" s="1"/>
      <c r="B43" s="1"/>
      <c r="C43" s="5"/>
      <c r="D43" s="5"/>
      <c r="E43" s="5"/>
      <c r="F43" s="5"/>
      <c r="G43" s="5"/>
      <c r="H43" s="5"/>
      <c r="I43" s="5"/>
      <c r="J43" s="5"/>
      <c r="K43" s="6"/>
      <c r="L43" s="15"/>
      <c r="M43" s="18"/>
      <c r="N43" s="18"/>
      <c r="O43" s="4"/>
    </row>
    <row r="44" spans="1:15" x14ac:dyDescent="0.25">
      <c r="A44" s="1"/>
      <c r="B44" s="1"/>
      <c r="C44" s="5"/>
      <c r="D44" s="5"/>
      <c r="E44" s="5"/>
      <c r="F44" s="5"/>
      <c r="G44" s="5"/>
      <c r="H44" s="5"/>
      <c r="I44" s="5"/>
      <c r="J44" s="5"/>
      <c r="K44" s="6"/>
      <c r="L44" s="15"/>
      <c r="M44" s="18"/>
      <c r="N44" s="18"/>
      <c r="O44" s="4"/>
    </row>
    <row r="45" spans="1:15" x14ac:dyDescent="0.25">
      <c r="A45" s="1"/>
      <c r="B45" s="1"/>
      <c r="M45" s="19"/>
      <c r="N45" s="19"/>
    </row>
    <row r="46" spans="1:15" x14ac:dyDescent="0.25">
      <c r="A46" s="1"/>
      <c r="B46" s="1"/>
      <c r="M46" s="19"/>
      <c r="N46" s="19"/>
    </row>
    <row r="47" spans="1:15" x14ac:dyDescent="0.25">
      <c r="A47" s="1"/>
      <c r="B47" s="1"/>
      <c r="M47" s="19"/>
      <c r="N47" s="19"/>
    </row>
    <row r="48" spans="1:15" x14ac:dyDescent="0.25">
      <c r="M48" s="19"/>
      <c r="N48" s="19"/>
    </row>
    <row r="49" spans="13:14" x14ac:dyDescent="0.25">
      <c r="M49" s="19"/>
      <c r="N49" s="19"/>
    </row>
  </sheetData>
  <mergeCells count="11">
    <mergeCell ref="M7:N7"/>
    <mergeCell ref="C1:J1"/>
    <mergeCell ref="E3:F3"/>
    <mergeCell ref="D4:F4"/>
    <mergeCell ref="E10:F10"/>
    <mergeCell ref="K1:N2"/>
    <mergeCell ref="K3:N3"/>
    <mergeCell ref="K4:N4"/>
    <mergeCell ref="K5:N5"/>
    <mergeCell ref="M9:N9"/>
    <mergeCell ref="M8:N8"/>
  </mergeCells>
  <conditionalFormatting sqref="K153:N166">
    <cfRule type="expression" dxfId="1" priority="4">
      <formula>$B$6=ROW()</formula>
    </cfRule>
  </conditionalFormatting>
  <conditionalFormatting sqref="K12:N54">
    <cfRule type="expression" dxfId="0" priority="1">
      <formula>$B$6=ROW()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2"/>
  <sheetViews>
    <sheetView workbookViewId="0">
      <selection activeCell="F4" sqref="F4"/>
    </sheetView>
  </sheetViews>
  <sheetFormatPr defaultRowHeight="15" x14ac:dyDescent="0.25"/>
  <cols>
    <col min="1" max="1" width="8.85546875" customWidth="1"/>
    <col min="2" max="2" width="22.140625" style="21" customWidth="1"/>
    <col min="3" max="3" width="18.28515625" customWidth="1"/>
    <col min="4" max="4" width="11.28515625" customWidth="1"/>
    <col min="5" max="5" width="80.85546875" bestFit="1" customWidth="1"/>
  </cols>
  <sheetData>
    <row r="1" spans="1:5" x14ac:dyDescent="0.25">
      <c r="A1" s="41" t="s">
        <v>30</v>
      </c>
      <c r="B1" s="41"/>
      <c r="C1" s="41"/>
      <c r="D1" s="41"/>
      <c r="E1" s="41"/>
    </row>
    <row r="2" spans="1:5" x14ac:dyDescent="0.25">
      <c r="A2" s="21" t="s">
        <v>30</v>
      </c>
      <c r="B2" s="21" t="s">
        <v>1</v>
      </c>
      <c r="C2" s="21" t="s">
        <v>31</v>
      </c>
      <c r="D2" s="21" t="s">
        <v>22</v>
      </c>
      <c r="E2" s="21" t="s">
        <v>32</v>
      </c>
    </row>
    <row r="3" spans="1:5" x14ac:dyDescent="0.25">
      <c r="A3" s="21">
        <v>1001</v>
      </c>
      <c r="B3" s="21" t="s">
        <v>24</v>
      </c>
      <c r="C3" s="21" t="s">
        <v>43</v>
      </c>
      <c r="D3" s="21">
        <v>350</v>
      </c>
      <c r="E3" s="23" t="s">
        <v>55</v>
      </c>
    </row>
    <row r="4" spans="1:5" x14ac:dyDescent="0.25">
      <c r="A4" s="21">
        <v>1002</v>
      </c>
      <c r="B4" s="21" t="s">
        <v>33</v>
      </c>
      <c r="C4" s="21" t="s">
        <v>44</v>
      </c>
      <c r="D4" s="21">
        <v>100</v>
      </c>
      <c r="E4" s="23" t="s">
        <v>55</v>
      </c>
    </row>
    <row r="5" spans="1:5" x14ac:dyDescent="0.25">
      <c r="A5" s="21">
        <v>1003</v>
      </c>
      <c r="B5" s="21" t="s">
        <v>34</v>
      </c>
      <c r="C5" s="21" t="s">
        <v>45</v>
      </c>
      <c r="D5" s="21">
        <v>150</v>
      </c>
      <c r="E5" s="23"/>
    </row>
    <row r="6" spans="1:5" x14ac:dyDescent="0.25">
      <c r="A6" s="21">
        <v>1004</v>
      </c>
      <c r="B6" s="21" t="s">
        <v>35</v>
      </c>
      <c r="C6" s="21" t="s">
        <v>46</v>
      </c>
      <c r="D6" s="21">
        <v>50</v>
      </c>
      <c r="E6" s="23"/>
    </row>
    <row r="7" spans="1:5" x14ac:dyDescent="0.25">
      <c r="A7" s="21">
        <v>1005</v>
      </c>
      <c r="B7" s="21" t="s">
        <v>36</v>
      </c>
      <c r="C7" s="21" t="s">
        <v>47</v>
      </c>
      <c r="D7" s="21">
        <v>150</v>
      </c>
      <c r="E7" s="23"/>
    </row>
    <row r="8" spans="1:5" x14ac:dyDescent="0.25">
      <c r="A8" s="21">
        <v>1006</v>
      </c>
      <c r="B8" s="21" t="s">
        <v>37</v>
      </c>
      <c r="C8" s="21" t="s">
        <v>48</v>
      </c>
      <c r="D8" s="21">
        <v>200</v>
      </c>
      <c r="E8" s="23"/>
    </row>
    <row r="9" spans="1:5" x14ac:dyDescent="0.25">
      <c r="A9" s="21">
        <v>1007</v>
      </c>
      <c r="B9" s="21" t="s">
        <v>38</v>
      </c>
      <c r="C9" s="21" t="s">
        <v>49</v>
      </c>
      <c r="D9" s="21">
        <v>250</v>
      </c>
      <c r="E9" s="23"/>
    </row>
    <row r="10" spans="1:5" x14ac:dyDescent="0.25">
      <c r="A10" s="21">
        <v>1008</v>
      </c>
      <c r="B10" s="21" t="s">
        <v>39</v>
      </c>
      <c r="C10" s="21" t="s">
        <v>42</v>
      </c>
      <c r="D10" s="21">
        <v>80</v>
      </c>
      <c r="E10" s="23"/>
    </row>
    <row r="11" spans="1:5" x14ac:dyDescent="0.25">
      <c r="A11" s="21">
        <v>1009</v>
      </c>
      <c r="B11" s="21" t="s">
        <v>40</v>
      </c>
      <c r="C11" s="21" t="s">
        <v>42</v>
      </c>
      <c r="D11" s="21">
        <v>250</v>
      </c>
      <c r="E11" s="23"/>
    </row>
    <row r="12" spans="1:5" x14ac:dyDescent="0.25">
      <c r="A12" s="21">
        <v>1010</v>
      </c>
      <c r="B12" s="21" t="s">
        <v>41</v>
      </c>
      <c r="C12" s="21" t="s">
        <v>50</v>
      </c>
      <c r="D12" s="21">
        <v>500</v>
      </c>
      <c r="E12" s="23"/>
    </row>
  </sheetData>
  <mergeCells count="1">
    <mergeCell ref="A1:E1"/>
  </mergeCells>
  <hyperlinks>
    <hyperlink ref="E3" r:id="rId1" display="../Downloads/tshirt.png" xr:uid="{00000000-0004-0000-0100-000000000000}"/>
    <hyperlink ref="E4" r:id="rId2" display="../Downloads/Posrtcards.png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"/>
  <sheetViews>
    <sheetView tabSelected="1" workbookViewId="0">
      <selection activeCell="A4" sqref="A4"/>
    </sheetView>
  </sheetViews>
  <sheetFormatPr defaultRowHeight="15" x14ac:dyDescent="0.25"/>
  <sheetData>
    <row r="1" spans="1:7" x14ac:dyDescent="0.25">
      <c r="A1" s="42" t="s">
        <v>51</v>
      </c>
      <c r="B1" s="42"/>
      <c r="C1" s="42"/>
      <c r="D1" s="42"/>
      <c r="E1" s="42"/>
      <c r="F1" s="42"/>
      <c r="G1" s="42"/>
    </row>
    <row r="2" spans="1:7" x14ac:dyDescent="0.25">
      <c r="A2" s="24" t="s">
        <v>52</v>
      </c>
      <c r="B2" s="24" t="s">
        <v>53</v>
      </c>
      <c r="C2" s="24" t="s">
        <v>18</v>
      </c>
      <c r="D2" s="24" t="s">
        <v>20</v>
      </c>
      <c r="E2" s="24" t="s">
        <v>21</v>
      </c>
      <c r="F2" s="24" t="s">
        <v>22</v>
      </c>
      <c r="G2" s="24" t="s">
        <v>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</vt:lpstr>
      <vt:lpstr>Price</vt:lpstr>
      <vt:lpstr>sales</vt:lpstr>
    </vt:vector>
  </TitlesOfParts>
  <Company>oprekin.com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</dc:creator>
  <cp:lastModifiedBy>fsociety</cp:lastModifiedBy>
  <dcterms:created xsi:type="dcterms:W3CDTF">2022-07-10T10:24:59Z</dcterms:created>
  <dcterms:modified xsi:type="dcterms:W3CDTF">2022-07-11T15:49:41Z</dcterms:modified>
</cp:coreProperties>
</file>