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brky\Desktop\School\Aging and Heat\cc-aging-review\R\DATA-RAW\"/>
    </mc:Choice>
  </mc:AlternateContent>
  <xr:revisionPtr revIDLastSave="0" documentId="13_ncr:1_{1FB48E92-C69B-4DC1-8468-981FF719F54E}" xr6:coauthVersionLast="47" xr6:coauthVersionMax="47" xr10:uidLastSave="{00000000-0000-0000-0000-000000000000}"/>
  <bookViews>
    <workbookView xWindow="-120" yWindow="-120" windowWidth="29040" windowHeight="15840" xr2:uid="{0474FF3C-F5F4-4032-A5CB-9951DE8E4272}"/>
  </bookViews>
  <sheets>
    <sheet name="Sheet1" sheetId="1" r:id="rId1"/>
    <sheet name="Sheet2" sheetId="2" r:id="rId2"/>
  </sheets>
  <definedNames>
    <definedName name="_xlnm._FilterDatabase" localSheetId="0" hidden="1">Sheet1!$A$1:$AC$600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54" i="1" l="1"/>
  <c r="AA554" i="1"/>
  <c r="Z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Z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Z509" i="1"/>
  <c r="Y509" i="1"/>
  <c r="X509" i="1"/>
  <c r="W509" i="1"/>
  <c r="V509" i="1"/>
  <c r="U509" i="1"/>
  <c r="T509" i="1"/>
  <c r="S509" i="1"/>
  <c r="R509" i="1"/>
  <c r="Q509" i="1"/>
  <c r="P509" i="1"/>
  <c r="O509" i="1"/>
  <c r="N509" i="1"/>
  <c r="AB485" i="1"/>
  <c r="AA485" i="1"/>
  <c r="Z485" i="1"/>
  <c r="Y485" i="1"/>
  <c r="X485" i="1"/>
  <c r="W485" i="1"/>
  <c r="V485" i="1"/>
  <c r="U485" i="1"/>
  <c r="T485" i="1"/>
  <c r="S485" i="1"/>
  <c r="R485" i="1"/>
  <c r="P485" i="1"/>
  <c r="O485" i="1"/>
  <c r="N485" i="1"/>
  <c r="AB483" i="1"/>
  <c r="AA483" i="1"/>
  <c r="Z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Z432" i="1"/>
  <c r="Y432" i="1"/>
  <c r="X432" i="1"/>
  <c r="W432" i="1"/>
  <c r="V432" i="1"/>
  <c r="U432" i="1"/>
  <c r="T432" i="1"/>
  <c r="S432" i="1"/>
  <c r="R432" i="1"/>
  <c r="P432" i="1"/>
  <c r="O432" i="1"/>
  <c r="N432" i="1"/>
  <c r="AB428" i="1"/>
  <c r="AA428" i="1"/>
  <c r="Z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Z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Z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R400" i="1"/>
  <c r="Q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R388" i="1"/>
  <c r="Q388" i="1"/>
  <c r="P388" i="1"/>
  <c r="O388" i="1"/>
  <c r="N388" i="1"/>
  <c r="AB387" i="1"/>
  <c r="AA387" i="1"/>
  <c r="Z387" i="1"/>
  <c r="Y387" i="1"/>
  <c r="X387" i="1"/>
  <c r="W387" i="1"/>
  <c r="V387" i="1"/>
  <c r="U387" i="1"/>
  <c r="S387" i="1"/>
  <c r="R387" i="1"/>
  <c r="P387" i="1"/>
  <c r="O387" i="1"/>
  <c r="N387" i="1"/>
  <c r="AB384" i="1"/>
  <c r="AA384" i="1"/>
  <c r="Z384" i="1"/>
  <c r="Y384" i="1"/>
  <c r="X384" i="1"/>
  <c r="V384" i="1"/>
  <c r="U384" i="1"/>
  <c r="T384" i="1"/>
  <c r="S384" i="1"/>
  <c r="R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Z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Z192" i="1"/>
  <c r="Y192" i="1"/>
  <c r="X192" i="1"/>
  <c r="W192" i="1"/>
  <c r="V192" i="1"/>
  <c r="U192" i="1"/>
  <c r="T192" i="1"/>
  <c r="S192" i="1"/>
  <c r="R192" i="1"/>
  <c r="P192" i="1"/>
  <c r="O192" i="1"/>
  <c r="N192" i="1"/>
  <c r="AB189" i="1"/>
  <c r="AA189" i="1"/>
  <c r="Z189" i="1"/>
  <c r="Y189" i="1"/>
  <c r="X189" i="1"/>
  <c r="W189" i="1"/>
  <c r="V189" i="1"/>
  <c r="U189" i="1"/>
  <c r="T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Z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Z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Z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Z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Z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Z3" i="1"/>
  <c r="Y3" i="1"/>
  <c r="X3" i="1"/>
  <c r="W3" i="1"/>
  <c r="V3" i="1"/>
  <c r="U3" i="1"/>
  <c r="S3" i="1"/>
  <c r="R3" i="1"/>
  <c r="Q3" i="1"/>
  <c r="P3" i="1"/>
  <c r="O3" i="1"/>
  <c r="N3" i="1"/>
</calcChain>
</file>

<file path=xl/sharedStrings.xml><?xml version="1.0" encoding="utf-8"?>
<sst xmlns="http://schemas.openxmlformats.org/spreadsheetml/2006/main" count="19851" uniqueCount="3811">
  <si>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</si>
  <si>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</si>
  <si>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</si>
  <si>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</si>
  <si>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</si>
  <si>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</si>
  <si>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</si>
  <si>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</si>
  <si>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</si>
  <si>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</si>
  <si>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</si>
  <si>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</si>
  <si>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</si>
  <si>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</si>
  <si>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</si>
  <si>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</si>
  <si>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</si>
  <si>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</si>
  <si>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</si>
  <si>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</si>
  <si>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</si>
  <si>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</si>
  <si>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</si>
  <si>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</si>
  <si>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</si>
  <si>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</si>
  <si>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</si>
  <si>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</si>
  <si>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</si>
  <si>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</si>
  <si>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</si>
  <si>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</si>
  <si>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</si>
  <si>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</si>
  <si>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</si>
  <si>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</si>
  <si>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</si>
  <si>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</si>
  <si>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</si>
  <si>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</si>
  <si>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</si>
  <si>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</si>
  <si>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</si>
  <si>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</si>
  <si>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</si>
  <si>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</si>
  <si>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</si>
  <si>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</si>
  <si>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</si>
  <si>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</si>
  <si>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</si>
  <si>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</si>
  <si>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</si>
  <si>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</si>
  <si>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</si>
  <si>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</si>
  <si>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</si>
  <si>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</si>
  <si>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</si>
  <si>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</si>
  <si>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</si>
  <si>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</si>
  <si>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</si>
  <si>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</si>
  <si>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</si>
  <si>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</si>
  <si>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</si>
  <si>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</si>
  <si>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</si>
  <si>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</si>
  <si>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</si>
  <si>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</si>
  <si>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</si>
  <si>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</si>
  <si>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</si>
  <si>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</si>
  <si>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</si>
  <si>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</si>
  <si>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</si>
  <si>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Food security</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</si>
  <si>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</si>
  <si>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</si>
  <si>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</si>
  <si>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</si>
  <si>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</si>
  <si>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</si>
  <si>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</si>
  <si>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</si>
  <si>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</si>
  <si>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</si>
  <si>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</si>
  <si>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</si>
  <si>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</si>
  <si>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</si>
  <si>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</si>
  <si>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</si>
  <si>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</si>
  <si>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</si>
  <si>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</si>
  <si>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</si>
  <si>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</si>
  <si>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</si>
  <si>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</si>
  <si>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</si>
  <si>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</si>
  <si>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</si>
  <si>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</si>
  <si>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</si>
  <si>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</si>
  <si>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Finland</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</si>
  <si>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</si>
  <si>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</si>
  <si>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</si>
  <si>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</si>
  <si>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</si>
  <si>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</si>
  <si>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</si>
  <si>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</si>
  <si>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</si>
  <si>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</si>
  <si>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</si>
  <si>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</si>
  <si>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</si>
  <si>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</si>
  <si>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</si>
  <si>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</si>
  <si>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</si>
  <si>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</si>
  <si>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</si>
  <si>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</si>
  <si>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</si>
  <si>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</si>
  <si>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</si>
  <si>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</si>
  <si>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</si>
  <si>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</si>
  <si>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</si>
  <si>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</si>
  <si>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</si>
  <si>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</si>
  <si>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</si>
  <si>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</si>
  <si>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</si>
  <si>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</si>
  <si>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</si>
  <si>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</si>
  <si>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</si>
  <si>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</si>
  <si>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</si>
  <si>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</si>
  <si>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</si>
  <si>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</si>
  <si>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</si>
  <si>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</si>
  <si>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</si>
  <si>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</si>
  <si>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</si>
  <si>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</si>
  <si>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</si>
  <si>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</si>
  <si>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</si>
  <si>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</si>
  <si>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</si>
  <si>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</si>
  <si>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</si>
  <si>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</si>
  <si>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</si>
  <si>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</si>
  <si>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</si>
  <si>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</si>
  <si>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</si>
  <si>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</si>
  <si>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</si>
  <si>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</si>
  <si>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</si>
  <si>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</si>
  <si>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</si>
  <si>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</si>
  <si>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</si>
  <si>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</si>
  <si>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</si>
  <si>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</si>
  <si>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</si>
  <si>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</si>
  <si>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</si>
  <si>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</si>
  <si>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</si>
  <si>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</si>
  <si>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</si>
  <si>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</si>
  <si>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</si>
  <si>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</si>
  <si>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</si>
  <si>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</si>
  <si>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</si>
  <si>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</si>
  <si>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</si>
  <si>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</si>
  <si>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</si>
  <si>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</si>
  <si>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</si>
  <si>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</si>
  <si>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</si>
  <si>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</si>
  <si>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</si>
  <si>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</si>
  <si>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</si>
  <si>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</si>
  <si>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</si>
  <si>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</si>
  <si>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</si>
  <si>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</si>
  <si>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</si>
  <si>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</si>
  <si>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</si>
  <si>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</si>
  <si>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</si>
  <si>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</si>
  <si>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</si>
  <si>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</si>
  <si>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</si>
  <si>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</si>
  <si>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</si>
  <si>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</si>
  <si>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</si>
  <si>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</si>
  <si>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</si>
  <si>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</si>
  <si>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</si>
  <si>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</si>
  <si>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</si>
  <si>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</si>
  <si>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</si>
  <si>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</si>
  <si>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</si>
  <si>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</si>
  <si>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</si>
  <si>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</si>
  <si>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</si>
  <si>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</si>
  <si>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</si>
  <si>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</si>
  <si>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</si>
  <si>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</si>
  <si>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</si>
  <si>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</si>
  <si>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</si>
  <si>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</si>
  <si>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</si>
  <si>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</si>
  <si>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</si>
  <si>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</si>
  <si>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</si>
  <si>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</si>
  <si>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</si>
  <si>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</si>
  <si>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</si>
  <si>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</si>
  <si>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</si>
  <si>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</si>
  <si>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</si>
  <si>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</si>
  <si>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</si>
  <si>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</si>
  <si>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</si>
  <si>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</si>
  <si>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</si>
  <si>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</si>
  <si>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</si>
  <si>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</si>
  <si>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</si>
  <si>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</si>
  <si>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</si>
  <si>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</si>
  <si>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</si>
  <si>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</si>
  <si>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</si>
  <si>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</si>
  <si>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</si>
  <si>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</si>
  <si>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</si>
  <si>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</si>
  <si>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</si>
  <si>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</si>
  <si>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</si>
  <si>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</si>
  <si>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</si>
  <si>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</si>
  <si>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</si>
  <si>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</si>
  <si>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</si>
  <si>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</si>
  <si>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</si>
  <si>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</si>
  <si>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</si>
  <si>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</si>
  <si>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</si>
  <si>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</si>
  <si>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</si>
  <si>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</si>
  <si>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</si>
  <si>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</si>
  <si>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</si>
  <si>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</si>
  <si>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</si>
  <si>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</si>
  <si>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</si>
  <si>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</si>
  <si>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</si>
  <si>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</si>
  <si>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</si>
  <si>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</si>
  <si>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</si>
  <si>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</si>
  <si>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</si>
  <si>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</si>
  <si>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</si>
  <si>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</si>
  <si>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</si>
  <si>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</si>
  <si>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</si>
  <si>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</si>
  <si>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</si>
  <si>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</si>
  <si>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</si>
  <si>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</si>
  <si>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</si>
  <si>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</si>
  <si>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</si>
  <si>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</si>
  <si>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</si>
  <si>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</si>
  <si>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</si>
  <si>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</si>
  <si>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</si>
  <si>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</si>
  <si>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</si>
  <si>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</si>
  <si>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</si>
  <si>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</si>
  <si>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</si>
  <si>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</si>
  <si>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</si>
  <si>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</si>
  <si>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</si>
  <si>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</si>
  <si>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</si>
  <si>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</si>
  <si>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</si>
  <si>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</si>
  <si>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</si>
  <si>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</si>
  <si>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</si>
  <si>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</si>
  <si>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</si>
  <si>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</si>
  <si>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</si>
  <si>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</si>
  <si>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</si>
  <si>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</si>
  <si>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</si>
  <si>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</si>
  <si>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</si>
  <si>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</si>
  <si>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</si>
  <si>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</si>
  <si>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</si>
  <si>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</si>
  <si>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</si>
  <si>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</si>
  <si>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</si>
  <si>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</si>
  <si>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</si>
  <si>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</si>
  <si>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</si>
  <si>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</si>
  <si>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</si>
  <si>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</si>
  <si>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</si>
  <si>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</si>
  <si>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</si>
  <si>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</si>
  <si>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</si>
  <si>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</si>
  <si>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</si>
  <si>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</si>
  <si>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</si>
  <si>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</si>
  <si>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</si>
  <si>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</si>
  <si>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</si>
  <si>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</si>
  <si>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</si>
  <si>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</si>
  <si>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</si>
  <si>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</si>
  <si>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</si>
  <si>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</si>
  <si>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</si>
  <si>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</si>
  <si>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</si>
  <si>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</si>
  <si>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</si>
  <si>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</si>
  <si>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</si>
  <si>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</si>
  <si>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</si>
  <si>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</si>
  <si>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</si>
  <si>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</si>
  <si>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</si>
  <si>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</si>
  <si>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</si>
  <si>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</si>
  <si>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</si>
  <si>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</si>
  <si>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</si>
  <si>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</si>
  <si>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</si>
  <si>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</si>
  <si>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</si>
  <si>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</si>
  <si>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</si>
  <si>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</si>
  <si>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</si>
  <si>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</si>
  <si>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</si>
  <si>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</si>
  <si>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</si>
  <si>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</si>
  <si>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</si>
  <si>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</si>
  <si>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</si>
  <si>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</si>
  <si>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</si>
  <si>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</si>
  <si>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</si>
  <si>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</si>
  <si>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</si>
  <si>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</si>
  <si>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</si>
  <si>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</si>
  <si>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</si>
  <si>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</si>
  <si>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</si>
  <si>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</si>
  <si>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</si>
  <si>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</si>
  <si>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</si>
  <si>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</si>
  <si>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</si>
  <si>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</si>
  <si>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</si>
  <si>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</si>
  <si>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</si>
  <si>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</si>
  <si>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</si>
  <si>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</si>
  <si>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</si>
  <si>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</si>
  <si>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</si>
  <si>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</si>
  <si>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</si>
  <si>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</si>
  <si>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</si>
  <si>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</si>
  <si>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</si>
  <si>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</si>
  <si>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</si>
  <si>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</si>
  <si>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</si>
  <si>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</si>
  <si>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</si>
  <si>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</si>
  <si>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</si>
  <si>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</si>
  <si>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</si>
  <si>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</si>
  <si>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</si>
  <si>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</si>
  <si>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</si>
  <si>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</si>
  <si>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</si>
  <si>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</si>
  <si>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</si>
  <si>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</si>
  <si>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</si>
  <si>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</si>
  <si>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</si>
  <si>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</si>
  <si>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</si>
  <si>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</si>
  <si>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</si>
  <si>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</si>
  <si>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</si>
  <si>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</si>
  <si>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</si>
  <si>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</si>
  <si>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</si>
  <si>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</si>
  <si>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</si>
  <si>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</si>
  <si>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</si>
  <si>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</si>
  <si>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</si>
  <si>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</si>
  <si>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</si>
  <si>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</si>
  <si>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</si>
  <si>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</si>
  <si>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</si>
  <si>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</si>
  <si>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</si>
  <si>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</si>
  <si>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</si>
  <si>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</si>
  <si>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</si>
  <si>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</si>
  <si>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</si>
  <si>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</si>
  <si>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</si>
  <si>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</si>
  <si>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</si>
  <si>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</si>
  <si>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</si>
  <si>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</si>
  <si>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</si>
  <si>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</si>
  <si>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</si>
  <si>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</si>
  <si>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</si>
  <si>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</si>
  <si>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</si>
  <si>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</si>
  <si>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</si>
  <si>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</si>
  <si>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</si>
  <si>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</si>
  <si>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</si>
  <si>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</si>
  <si>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</si>
  <si>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</si>
  <si>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</si>
  <si>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</si>
  <si>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</si>
  <si>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</si>
  <si>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</si>
  <si>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</si>
  <si>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</si>
  <si>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</si>
  <si>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</si>
  <si>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</si>
  <si>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</si>
  <si>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</si>
  <si>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</si>
  <si>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</si>
  <si>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</si>
  <si>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</si>
  <si>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</si>
  <si>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</si>
  <si>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</si>
  <si>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</si>
  <si>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</si>
  <si>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</si>
  <si>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</si>
  <si>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</si>
  <si>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</si>
  <si>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</si>
  <si>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</si>
  <si>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</si>
  <si>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</si>
  <si>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</si>
  <si>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Germany</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</si>
  <si>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</si>
  <si>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</si>
  <si>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</si>
  <si>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</si>
  <si>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</si>
  <si>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</si>
  <si>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</si>
  <si>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</si>
  <si>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</si>
  <si>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</si>
  <si>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</si>
  <si>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</si>
  <si>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</si>
  <si>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</si>
  <si>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</si>
  <si>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</si>
  <si>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</si>
  <si>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</si>
  <si>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</si>
  <si>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</si>
  <si>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</si>
  <si>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</si>
  <si>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</si>
  <si>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</si>
  <si>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</si>
  <si>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</si>
  <si>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</si>
  <si>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</si>
  <si>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</si>
  <si>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</si>
  <si>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</si>
  <si>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</si>
  <si>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</si>
  <si>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</si>
  <si>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</si>
  <si>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</si>
  <si>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</si>
  <si>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</si>
  <si>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</si>
  <si>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</si>
  <si>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</si>
  <si>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</si>
  <si>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</si>
  <si>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</si>
  <si>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</si>
  <si>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</si>
  <si>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</si>
  <si>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</si>
  <si>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</si>
  <si>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</si>
  <si>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</si>
  <si>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</si>
  <si>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</si>
  <si>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</si>
  <si>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</si>
  <si>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</si>
  <si>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</si>
  <si>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</si>
  <si>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</si>
  <si>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</si>
  <si>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</si>
  <si>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</si>
  <si>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</si>
  <si>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</si>
  <si>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</si>
  <si>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</si>
  <si>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</si>
  <si>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</si>
  <si>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</si>
  <si>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</si>
  <si>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</si>
  <si>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</si>
  <si>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</si>
  <si>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</si>
  <si>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</si>
  <si>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</si>
  <si>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</si>
  <si>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</si>
  <si>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</si>
  <si>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</si>
  <si>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</si>
  <si>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</si>
  <si>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</si>
  <si>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</si>
  <si>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</si>
  <si>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</si>
  <si>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</si>
  <si>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East Asia</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</si>
  <si>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</si>
  <si>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</si>
  <si>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</si>
  <si>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</si>
  <si>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</si>
  <si>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</si>
  <si>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</si>
  <si>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</si>
  <si>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</si>
  <si>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</si>
  <si>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</si>
  <si>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</si>
  <si>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</si>
  <si>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</si>
  <si>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</si>
  <si>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</si>
  <si>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</si>
  <si>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</si>
  <si>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</si>
  <si>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</si>
  <si>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</si>
  <si>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</si>
  <si>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</si>
  <si>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</si>
  <si>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</si>
  <si>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</si>
  <si>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</si>
  <si>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</si>
  <si>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</si>
  <si>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</si>
  <si>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</si>
  <si>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</si>
  <si>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</si>
  <si>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</si>
  <si>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</si>
  <si>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</si>
  <si>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</si>
  <si>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</si>
  <si>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</si>
  <si>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</si>
  <si>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</si>
  <si>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</si>
  <si>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</si>
  <si>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</si>
  <si>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</si>
  <si>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</si>
  <si>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</si>
  <si>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</si>
  <si>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</si>
  <si>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</si>
  <si>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</si>
  <si>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</si>
  <si>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</si>
  <si>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</si>
  <si>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</si>
  <si>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</si>
  <si>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</si>
  <si>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</si>
  <si>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</si>
  <si>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</si>
  <si>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</si>
  <si>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</si>
  <si>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</si>
  <si>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</si>
  <si>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</si>
  <si>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</si>
  <si>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</si>
  <si>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</si>
  <si>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</si>
  <si>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</si>
  <si>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</si>
  <si>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</si>
  <si>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</si>
  <si>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</si>
  <si>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</si>
  <si>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</si>
  <si>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</si>
  <si>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</si>
  <si>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</si>
  <si>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</si>
  <si>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</si>
  <si>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</si>
  <si>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</si>
  <si>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</si>
  <si>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</si>
  <si>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</si>
  <si>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</si>
  <si>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</si>
  <si>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</si>
  <si>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</si>
  <si>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</si>
  <si>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</si>
  <si>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</si>
  <si>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</si>
  <si>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</si>
  <si>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</si>
  <si>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</si>
  <si>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</si>
  <si>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</si>
  <si>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</si>
  <si>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</si>
  <si>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</si>
  <si>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</si>
  <si>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</si>
  <si>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</si>
  <si>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</si>
  <si>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</si>
  <si>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</si>
  <si>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</si>
  <si>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</si>
  <si>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</si>
  <si>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</si>
  <si>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</si>
  <si>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</si>
  <si>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</si>
  <si>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</si>
  <si>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</si>
  <si>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</si>
  <si>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</si>
  <si>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</si>
  <si>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</si>
  <si>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</si>
  <si>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</si>
  <si>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</si>
  <si>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</si>
  <si>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</si>
  <si>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</si>
  <si>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</si>
  <si>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</si>
  <si>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</si>
  <si>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</si>
  <si>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</si>
  <si>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</si>
  <si>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</si>
  <si>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</si>
  <si>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</si>
  <si>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</si>
  <si>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</si>
  <si>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</si>
  <si>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</si>
  <si>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</si>
  <si>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</si>
  <si>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</si>
  <si>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</si>
  <si>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</si>
  <si>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</si>
  <si>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</si>
  <si>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</si>
  <si>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</si>
  <si>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</si>
  <si>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</si>
  <si>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</si>
  <si>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</si>
  <si>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</si>
  <si>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</si>
  <si>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</si>
  <si>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</si>
  <si>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</si>
  <si>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</si>
  <si>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</si>
  <si>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</si>
  <si>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</si>
  <si>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</si>
  <si>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</si>
  <si>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</si>
  <si>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</si>
  <si>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</si>
  <si>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</si>
  <si>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</si>
  <si>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</si>
  <si>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</si>
  <si>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</si>
  <si>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</si>
  <si>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</si>
  <si>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</si>
  <si>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</si>
  <si>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</si>
  <si>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</si>
  <si>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</si>
  <si>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</si>
  <si>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</si>
  <si>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</si>
  <si>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</si>
  <si>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</si>
  <si>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</si>
  <si>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</si>
  <si>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</si>
  <si>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</si>
  <si>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</si>
  <si>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</si>
  <si>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</si>
  <si>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</si>
  <si>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</si>
  <si>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</si>
  <si>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</si>
  <si>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</si>
  <si>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</si>
  <si>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</si>
  <si>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</si>
  <si>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</si>
  <si>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</si>
  <si>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</si>
  <si>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</si>
  <si>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</si>
  <si>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</si>
  <si>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</si>
  <si>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</si>
  <si>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</si>
  <si>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</si>
  <si>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</si>
  <si>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</si>
  <si>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</si>
  <si>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</si>
  <si>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</si>
  <si>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Arizona, US</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</si>
  <si>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</si>
  <si>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</si>
  <si>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</si>
  <si>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</si>
  <si>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</si>
  <si>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</si>
  <si>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</si>
  <si>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</si>
  <si>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</si>
  <si>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</si>
  <si>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</si>
  <si>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</si>
  <si>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</si>
  <si>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</si>
  <si>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</si>
  <si>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</si>
  <si>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</si>
  <si>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</si>
  <si>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</si>
  <si>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</si>
  <si>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</si>
  <si>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</si>
  <si>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</si>
  <si>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</si>
  <si>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</si>
  <si>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</si>
  <si>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</si>
  <si>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</si>
  <si>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</si>
  <si>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</si>
  <si>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</si>
  <si>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</si>
  <si>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</si>
  <si>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</si>
  <si>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</si>
  <si>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</si>
  <si>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</si>
  <si>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</si>
  <si>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</si>
  <si>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</si>
  <si>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</si>
  <si>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</si>
  <si>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</si>
  <si>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</si>
  <si>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</si>
  <si>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</si>
  <si>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</si>
  <si>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</si>
  <si>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</si>
  <si>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</si>
  <si>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</si>
  <si>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</si>
  <si>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</si>
  <si>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</si>
  <si>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</si>
  <si>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</si>
  <si>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</si>
  <si>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</si>
  <si>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</si>
  <si>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</si>
  <si>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</si>
  <si>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</si>
  <si>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</si>
  <si>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</si>
  <si>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</si>
  <si>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</si>
  <si>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</si>
  <si>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</si>
  <si>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</si>
  <si>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</si>
  <si>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</si>
  <si>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</si>
  <si>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</si>
  <si>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</si>
  <si>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</si>
  <si>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</si>
  <si>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</si>
  <si>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</si>
  <si>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</si>
  <si>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</si>
  <si>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</si>
  <si>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</si>
  <si>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</si>
  <si>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</si>
  <si>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</si>
  <si>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</si>
  <si>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</si>
  <si>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</si>
  <si>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</si>
  <si>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</si>
  <si>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</si>
  <si>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</si>
  <si>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</si>
  <si>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</si>
  <si>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</si>
  <si>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</si>
  <si>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</si>
  <si>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</si>
  <si>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</si>
  <si>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</si>
  <si>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</si>
  <si>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</si>
  <si>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</si>
  <si>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</si>
  <si>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</si>
  <si>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</si>
  <si>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</si>
  <si>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</si>
  <si>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</si>
  <si>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</si>
  <si>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</si>
  <si>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</si>
  <si>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</si>
  <si>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</si>
  <si>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</si>
  <si>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</si>
  <si>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</si>
  <si>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</si>
  <si>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</si>
  <si>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</si>
  <si>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</si>
  <si>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</si>
  <si>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</si>
  <si>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</si>
  <si>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</si>
  <si>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</si>
  <si>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</si>
  <si>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</si>
  <si>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</si>
  <si>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</si>
  <si>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</si>
  <si>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</si>
  <si>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</si>
  <si>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</si>
  <si>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</si>
  <si>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</si>
  <si>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</si>
  <si>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</si>
  <si>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</si>
  <si>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</si>
  <si>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</si>
  <si>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</si>
  <si>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</si>
  <si>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</si>
  <si>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</si>
  <si>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</si>
  <si>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</si>
  <si>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</si>
  <si>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</si>
  <si>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</si>
  <si>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</si>
  <si>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</si>
  <si>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</si>
  <si>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</si>
  <si>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</si>
  <si>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</si>
  <si>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</si>
  <si>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</si>
  <si>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</si>
  <si>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</si>
  <si>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</si>
  <si>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</si>
  <si>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</si>
  <si>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</si>
  <si>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</si>
  <si>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</si>
  <si>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</si>
  <si>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</si>
  <si>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</si>
  <si>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</si>
  <si>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</si>
  <si>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</si>
  <si>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</si>
  <si>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</si>
  <si>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</si>
  <si>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</si>
  <si>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</si>
  <si>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</si>
  <si>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</si>
  <si>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</si>
  <si>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</si>
  <si>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</si>
  <si>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</si>
  <si>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</si>
  <si>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</si>
  <si>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</si>
  <si>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</si>
  <si>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</si>
  <si>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</si>
  <si>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</si>
  <si>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</si>
  <si>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</si>
  <si>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</si>
  <si>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</si>
  <si>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</si>
  <si>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</si>
  <si>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</si>
  <si>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</si>
  <si>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</si>
  <si>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</si>
  <si>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</si>
  <si>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</si>
  <si>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</si>
  <si>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</si>
  <si>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</si>
  <si>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</si>
  <si>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</si>
  <si>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</si>
  <si>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</si>
  <si>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</si>
  <si>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</si>
  <si>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</si>
  <si>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</si>
  <si>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</si>
  <si>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</si>
  <si>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</si>
  <si>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</si>
  <si>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</si>
  <si>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</si>
  <si>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</si>
  <si>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</si>
  <si>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</si>
  <si>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</si>
  <si>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</si>
  <si>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</si>
  <si>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</si>
  <si>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</si>
  <si>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</si>
  <si>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</si>
  <si>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</si>
  <si>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</si>
  <si>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</si>
  <si>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</si>
  <si>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</si>
  <si>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</si>
  <si>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</si>
  <si>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</si>
  <si>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</si>
  <si>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</si>
  <si>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</si>
  <si>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</si>
  <si>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</si>
  <si>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</si>
  <si>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</si>
  <si>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</si>
  <si>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</si>
  <si>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</si>
  <si>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</si>
  <si>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</si>
  <si>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</si>
  <si>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</si>
  <si>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</si>
  <si>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</si>
  <si>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</si>
  <si>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</si>
  <si>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</si>
  <si>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</si>
  <si>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</si>
  <si>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</si>
  <si>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</si>
  <si>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</si>
  <si>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</si>
  <si>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</si>
  <si>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</si>
  <si>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</si>
  <si>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</si>
  <si>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</si>
  <si>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</si>
  <si>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</si>
  <si>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</si>
  <si>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</si>
  <si>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</si>
  <si>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</si>
  <si>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</si>
  <si>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</si>
  <si>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</si>
  <si>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</si>
  <si>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</si>
  <si>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</si>
  <si>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</si>
  <si>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</si>
  <si>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</si>
  <si>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</si>
  <si>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</si>
  <si>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</si>
  <si>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</si>
  <si>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</si>
  <si>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</si>
  <si>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</si>
  <si>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</si>
  <si>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</si>
  <si>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</si>
  <si>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</si>
  <si>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</si>
  <si>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</si>
  <si>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</si>
  <si>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</si>
  <si>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</si>
  <si>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</si>
  <si>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</si>
  <si>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</si>
  <si>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</si>
  <si>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</si>
  <si>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</si>
  <si>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</si>
  <si>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</si>
  <si>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</si>
  <si>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</si>
  <si>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</si>
  <si>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</si>
  <si>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</si>
  <si>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</si>
  <si>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</si>
  <si>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</si>
  <si>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</si>
  <si>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</si>
  <si>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</si>
  <si>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</si>
  <si>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</si>
  <si>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</si>
  <si>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</si>
  <si>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</si>
  <si>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</si>
  <si>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</si>
  <si>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</si>
  <si>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</si>
  <si>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</si>
  <si>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</si>
  <si>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</si>
  <si>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</si>
  <si>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</si>
  <si>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</si>
  <si>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</si>
  <si>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</si>
  <si>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</si>
  <si>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</si>
  <si>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</si>
  <si>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</si>
  <si>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</si>
  <si>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</si>
  <si>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</si>
  <si>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</si>
  <si>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</si>
  <si>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</si>
  <si>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</si>
  <si>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</si>
  <si>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</si>
  <si>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</si>
  <si>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</si>
  <si>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</si>
  <si>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</si>
  <si>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</si>
  <si>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</si>
  <si>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Zimbabwe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</si>
  <si>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</si>
  <si>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</si>
  <si>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</si>
  <si>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</si>
  <si>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</si>
  <si>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</si>
  <si>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</si>
  <si>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</si>
  <si>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</si>
  <si>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</si>
  <si>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</si>
  <si>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</si>
  <si>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</si>
  <si>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</si>
  <si>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</si>
  <si>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</si>
  <si>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</si>
  <si>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</si>
  <si>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</si>
  <si>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</si>
  <si>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</si>
  <si>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</si>
  <si>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</si>
  <si>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</si>
  <si>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</si>
  <si>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</si>
  <si>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</si>
  <si>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</si>
  <si>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</si>
  <si>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</si>
  <si>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</si>
  <si>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</si>
  <si>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</si>
  <si>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</si>
  <si>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</si>
  <si>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</si>
  <si>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</si>
  <si>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</si>
  <si>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</si>
  <si>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</si>
  <si>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</si>
  <si>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</si>
  <si>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</si>
  <si>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</si>
  <si>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</si>
  <si>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</si>
  <si>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</si>
  <si>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</si>
  <si>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</si>
  <si>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</si>
  <si>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</si>
  <si>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</si>
  <si>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</si>
  <si>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</si>
  <si>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</si>
  <si>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</si>
  <si>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</si>
  <si>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</si>
  <si>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</si>
  <si>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</si>
  <si>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</si>
  <si>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</si>
  <si>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</si>
  <si>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</si>
  <si>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</si>
  <si>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</si>
  <si>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</si>
  <si>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</si>
  <si>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</si>
  <si>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</si>
  <si>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</si>
  <si>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</si>
  <si>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</si>
  <si>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</si>
  <si>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</si>
  <si>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</si>
  <si>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</si>
  <si>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</si>
  <si>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</si>
  <si>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</si>
  <si>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</si>
  <si>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</si>
  <si>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</si>
  <si>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</si>
  <si>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</si>
  <si>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</si>
  <si>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India</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</si>
  <si>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</si>
  <si>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</si>
  <si>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</si>
  <si>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</si>
  <si>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</si>
  <si>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</si>
  <si>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</si>
  <si>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</si>
  <si>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</si>
  <si>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</si>
  <si>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</si>
  <si>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</si>
  <si>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</si>
  <si>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</si>
  <si>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</si>
  <si>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</si>
  <si>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</si>
  <si>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</si>
  <si>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</si>
  <si>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</si>
  <si>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</si>
  <si>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</si>
  <si>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</si>
  <si>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</si>
  <si>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</si>
  <si>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</si>
  <si>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</si>
  <si>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</si>
  <si>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</si>
  <si>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</si>
  <si>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</si>
  <si>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</si>
  <si>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</si>
  <si>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</si>
  <si>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</si>
  <si>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</si>
  <si>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</si>
  <si>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</si>
  <si>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</si>
  <si>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</si>
  <si>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</si>
  <si>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</si>
  <si>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</si>
  <si>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</si>
  <si>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</si>
  <si>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</si>
  <si>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</si>
  <si>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</si>
  <si>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</si>
  <si>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</si>
  <si>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</si>
  <si>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</si>
  <si>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</si>
  <si>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</si>
  <si>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</si>
  <si>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</si>
  <si>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</si>
  <si>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</si>
  <si>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</si>
  <si>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</si>
  <si>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</si>
  <si>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</si>
  <si>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</si>
  <si>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</si>
  <si>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</si>
  <si>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</si>
  <si>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</si>
  <si>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</si>
  <si>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</si>
  <si>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</si>
  <si>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</si>
  <si>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</si>
  <si>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</si>
  <si>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</si>
  <si>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</si>
  <si>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</si>
  <si>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</si>
  <si>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</si>
  <si>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</si>
  <si>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</si>
  <si>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</si>
  <si>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</si>
  <si>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</si>
  <si>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</si>
  <si>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</si>
  <si>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</si>
  <si>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</si>
  <si>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</si>
  <si>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</si>
  <si>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</si>
  <si>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</si>
  <si>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</si>
  <si>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</si>
  <si>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</si>
  <si>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</si>
  <si>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</si>
  <si>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</si>
  <si>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</si>
  <si>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</si>
  <si>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</si>
  <si>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</si>
  <si>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</si>
  <si>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</si>
  <si>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</si>
  <si>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</si>
  <si>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</si>
  <si>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</si>
  <si>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</si>
  <si>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</si>
  <si>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</si>
  <si>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</si>
  <si>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</si>
  <si>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</si>
  <si>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</si>
  <si>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</si>
  <si>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</si>
  <si>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</si>
  <si>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</si>
  <si>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</si>
  <si>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</si>
  <si>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</si>
  <si>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</si>
  <si>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</si>
  <si>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</si>
  <si>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</si>
  <si>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</si>
  <si>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</si>
  <si>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</si>
  <si>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</si>
  <si>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</si>
  <si>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</si>
  <si>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</si>
  <si>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</si>
  <si>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</si>
  <si>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</si>
  <si>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</si>
  <si>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</si>
  <si>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</si>
  <si>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</si>
  <si>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</si>
  <si>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</si>
  <si>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</si>
  <si>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</si>
  <si>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</si>
  <si>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</si>
  <si>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</si>
  <si>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</si>
  <si>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</si>
  <si>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</si>
  <si>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</si>
  <si>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</si>
  <si>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</si>
  <si>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</si>
  <si>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</si>
  <si>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</si>
  <si>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</si>
  <si>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</si>
  <si>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</si>
  <si>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</si>
  <si>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</si>
  <si>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</si>
  <si>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</si>
  <si>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</si>
  <si>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</si>
  <si>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</si>
  <si>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</si>
  <si>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</si>
  <si>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</si>
  <si>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</si>
  <si>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</si>
  <si>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Sao Paulo, Brazil</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</si>
  <si>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</si>
  <si>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</si>
  <si>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</si>
  <si>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</si>
  <si>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</si>
  <si>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</si>
  <si>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</si>
  <si>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</si>
  <si>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</si>
  <si>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</si>
  <si>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</si>
  <si>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</si>
  <si>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</si>
  <si>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</si>
  <si>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</si>
  <si>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</si>
  <si>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</si>
  <si>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</si>
  <si>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</si>
  <si>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</si>
  <si>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</si>
  <si>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</si>
  <si>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</si>
  <si>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</si>
  <si>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</si>
  <si>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</si>
  <si>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</si>
  <si>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</si>
  <si>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</si>
  <si>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</si>
  <si>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</si>
  <si>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</si>
  <si>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</si>
  <si>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</si>
  <si>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</si>
  <si>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</si>
  <si>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</si>
  <si>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</si>
  <si>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</si>
  <si>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</si>
  <si>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</si>
  <si>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</si>
  <si>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</si>
  <si>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</si>
  <si>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</si>
  <si>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</si>
  <si>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</si>
  <si>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</si>
  <si>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</si>
  <si>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</si>
  <si>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</si>
  <si>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</si>
  <si>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</si>
  <si>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</si>
  <si>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</si>
  <si>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</si>
  <si>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</si>
  <si>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</si>
  <si>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</si>
  <si>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</si>
  <si>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</si>
  <si>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</si>
  <si>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</si>
  <si>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</si>
  <si>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</si>
  <si>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</si>
  <si>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</si>
  <si>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</si>
  <si>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</si>
  <si>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</si>
  <si>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</si>
  <si>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</si>
  <si>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</si>
  <si>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</si>
  <si>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</si>
  <si>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</si>
  <si>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</si>
  <si>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</si>
  <si>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</si>
  <si>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</si>
  <si>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</si>
  <si>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</si>
  <si>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</si>
  <si>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</si>
  <si>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</si>
  <si>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</si>
  <si>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</si>
  <si>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</si>
  <si>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</si>
  <si>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</si>
  <si>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</si>
  <si>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</si>
  <si>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</si>
  <si>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</si>
  <si>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</si>
  <si>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</si>
  <si>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</si>
  <si>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</si>
  <si>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</si>
  <si>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</si>
  <si>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</si>
  <si>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</si>
  <si>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</si>
  <si>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</si>
  <si>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</si>
  <si>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</si>
  <si>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</si>
  <si>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</si>
  <si>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</si>
  <si>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</si>
  <si>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</si>
  <si>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</si>
  <si>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</si>
  <si>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</si>
  <si>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</si>
  <si>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</si>
  <si>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</si>
  <si>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</si>
  <si>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</si>
  <si>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</si>
  <si>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</si>
  <si>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</si>
  <si>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</si>
  <si>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</si>
  <si>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</si>
  <si>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</si>
  <si>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</si>
  <si>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</si>
  <si>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</si>
  <si>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</si>
  <si>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</si>
  <si>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</si>
  <si>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</si>
  <si>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</si>
  <si>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</si>
  <si>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</si>
  <si>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</si>
  <si>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</si>
  <si>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</si>
  <si>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</si>
  <si>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</si>
  <si>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</si>
  <si>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</si>
  <si>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</si>
  <si>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</si>
  <si>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</si>
  <si>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</si>
  <si>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</si>
  <si>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</si>
  <si>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</si>
  <si>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</si>
  <si>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</si>
  <si>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</si>
  <si>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</si>
  <si>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</si>
  <si>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</si>
  <si>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</si>
  <si>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</si>
  <si>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</si>
  <si>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</si>
  <si>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</si>
  <si>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</si>
  <si>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</si>
  <si>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</si>
  <si>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</si>
  <si>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</si>
  <si>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</si>
  <si>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</si>
  <si>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</si>
  <si>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</si>
  <si>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</si>
  <si>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</si>
  <si>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</si>
  <si>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</si>
  <si>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</si>
  <si>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</si>
  <si>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</si>
  <si>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</si>
  <si>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</si>
  <si>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</si>
  <si>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</si>
  <si>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</si>
  <si>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</si>
  <si>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</si>
  <si>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</si>
  <si>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</si>
  <si>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</si>
  <si>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</si>
  <si>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</si>
  <si>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</si>
  <si>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</si>
  <si>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</si>
  <si>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</si>
  <si>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</si>
  <si>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</si>
  <si>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</si>
  <si>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</si>
  <si>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</si>
  <si>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</si>
  <si>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</si>
  <si>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</si>
  <si>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</si>
  <si>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</si>
  <si>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</si>
  <si>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</si>
  <si>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</si>
  <si>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</si>
  <si>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</si>
  <si>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</si>
  <si>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</si>
  <si>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</si>
  <si>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</si>
  <si>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</si>
  <si>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</si>
  <si>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</si>
  <si>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</si>
  <si>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</si>
  <si>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</si>
  <si>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</si>
  <si>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</si>
  <si>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</si>
  <si>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</si>
  <si>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</si>
  <si>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</si>
  <si>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</si>
  <si>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</si>
  <si>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</si>
  <si>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</si>
  <si>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</si>
  <si>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</si>
  <si>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</si>
  <si>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</si>
  <si>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</si>
  <si>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</si>
  <si>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</si>
  <si>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</si>
  <si>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</si>
  <si>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</si>
  <si>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</si>
  <si>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</si>
  <si>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</si>
  <si>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</si>
  <si>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</si>
  <si>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</si>
  <si>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</si>
  <si>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</si>
  <si>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</si>
  <si>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</si>
  <si>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</si>
  <si>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</si>
  <si>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</si>
  <si>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</si>
  <si>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</si>
  <si>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</si>
  <si>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</si>
  <si>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</si>
  <si>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</si>
  <si>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</si>
  <si>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</si>
  <si>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</si>
  <si>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</si>
  <si>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</si>
  <si>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</si>
  <si>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</si>
  <si>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</si>
  <si>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</si>
  <si>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</si>
  <si>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</si>
  <si>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</si>
  <si>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</si>
  <si>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</si>
  <si>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</si>
  <si>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</si>
  <si>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</si>
  <si>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</si>
  <si>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</si>
  <si>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</si>
  <si>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</si>
  <si>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</si>
  <si>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</si>
  <si>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</si>
  <si>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</si>
  <si>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</si>
  <si>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</si>
  <si>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</si>
  <si>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</si>
  <si>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</si>
  <si>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</si>
  <si>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</si>
  <si>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</si>
  <si>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</si>
  <si>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</si>
  <si>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</si>
  <si>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</si>
  <si>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</si>
  <si>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</si>
  <si>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</si>
  <si>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</si>
  <si>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</si>
  <si>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</si>
  <si>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</si>
  <si>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</si>
  <si>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</si>
  <si>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</si>
  <si>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</si>
  <si>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</si>
  <si>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</si>
  <si>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</si>
  <si>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</si>
  <si>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</si>
  <si>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</si>
  <si>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</si>
  <si>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</si>
  <si>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</si>
  <si>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</si>
  <si>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</si>
  <si>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</si>
  <si>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</si>
  <si>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</si>
  <si>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</si>
  <si>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</si>
  <si>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</si>
  <si>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</si>
  <si>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</si>
  <si>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</si>
  <si>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</si>
  <si>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</si>
  <si>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</si>
  <si>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</si>
  <si>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</si>
  <si>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</si>
  <si>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</si>
  <si>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</si>
  <si>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</si>
  <si>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</si>
  <si>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</si>
  <si>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</si>
  <si>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</si>
  <si>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</si>
  <si>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</si>
  <si>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</si>
  <si>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</si>
  <si>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</si>
  <si>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</si>
  <si>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</si>
  <si>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</si>
  <si>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</si>
  <si>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</si>
  <si>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</si>
  <si>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</si>
  <si>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</si>
  <si>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</si>
  <si>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</si>
  <si>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</si>
  <si>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</si>
  <si>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</si>
  <si>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</si>
  <si>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</si>
  <si>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</si>
  <si>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</si>
  <si>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</si>
  <si>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</si>
  <si>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</si>
  <si>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</si>
  <si>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</si>
  <si>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</si>
  <si>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</si>
  <si>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Italy</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</si>
  <si>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</si>
  <si>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</si>
  <si>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</si>
  <si>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</si>
  <si>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</si>
  <si>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</si>
  <si>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</si>
  <si>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</si>
  <si>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</si>
  <si>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</si>
  <si>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</si>
  <si>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</si>
  <si>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</si>
  <si>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</si>
  <si>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</si>
  <si>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</si>
  <si>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</si>
  <si>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</si>
  <si>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</si>
  <si>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</si>
  <si>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</si>
  <si>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</si>
  <si>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</si>
  <si>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</si>
  <si>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</si>
  <si>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</si>
  <si>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</si>
  <si>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</si>
  <si>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</si>
  <si>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</si>
  <si>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</si>
  <si>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</si>
  <si>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</si>
  <si>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</si>
  <si>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</si>
  <si>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</si>
  <si>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</si>
  <si>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</si>
  <si>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</si>
  <si>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</si>
  <si>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</si>
  <si>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</si>
  <si>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</si>
  <si>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</si>
  <si>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</si>
  <si>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</si>
  <si>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</si>
  <si>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</si>
  <si>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</si>
  <si>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</si>
  <si>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</si>
  <si>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</si>
  <si>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</si>
  <si>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</si>
  <si>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</si>
  <si>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</si>
  <si>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</si>
  <si>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</si>
  <si>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</si>
  <si>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</si>
  <si>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</si>
  <si>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</si>
  <si>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</si>
  <si>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</si>
  <si>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</si>
  <si>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</si>
  <si>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</si>
  <si>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</si>
  <si>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</si>
  <si>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</si>
  <si>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</si>
  <si>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</si>
  <si>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</si>
  <si>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</si>
  <si>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</si>
  <si>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</si>
  <si>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</si>
  <si>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</si>
  <si>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</si>
  <si>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</si>
  <si>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</si>
  <si>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</si>
  <si>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</si>
  <si>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</si>
  <si>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</si>
  <si>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</si>
  <si>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</si>
  <si>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</si>
  <si>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</si>
  <si>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</si>
  <si>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</si>
  <si>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</si>
  <si>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</si>
  <si>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</si>
  <si>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</si>
  <si>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</si>
  <si>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</si>
  <si>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</si>
  <si>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</si>
  <si>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</si>
  <si>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</si>
  <si>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</si>
  <si>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</si>
  <si>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</si>
  <si>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</si>
  <si>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</si>
  <si>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</si>
  <si>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</si>
  <si>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</si>
  <si>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</si>
  <si>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</si>
  <si>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</si>
  <si>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</si>
  <si>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</si>
  <si>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</si>
  <si>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</si>
  <si>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</si>
  <si>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</si>
  <si>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</si>
  <si>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</si>
  <si>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</si>
  <si>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</si>
  <si>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</si>
  <si>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</si>
  <si>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</si>
  <si>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</si>
  <si>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</si>
  <si>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</si>
  <si>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</si>
  <si>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</si>
  <si>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</si>
  <si>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</si>
  <si>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</si>
  <si>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</si>
  <si>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</si>
  <si>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</si>
  <si>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</si>
  <si>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</si>
  <si>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</si>
  <si>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</si>
  <si>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</si>
  <si>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</si>
  <si>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</si>
  <si>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</si>
  <si>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</si>
  <si>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</si>
  <si>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</si>
  <si>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</si>
  <si>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</si>
  <si>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</si>
  <si>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</si>
  <si>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</si>
  <si>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</si>
  <si>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</si>
  <si>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</si>
  <si>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</si>
  <si>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</si>
  <si>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</si>
  <si>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</si>
  <si>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</si>
  <si>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</si>
  <si>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</si>
  <si>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</si>
  <si>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</si>
  <si>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</si>
  <si>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</si>
  <si>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</si>
  <si>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</si>
  <si>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</si>
  <si>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</si>
  <si>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</si>
  <si>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</si>
  <si>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Low and Middle Income Countries</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</si>
  <si>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</si>
  <si>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</si>
  <si>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</si>
  <si>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</si>
  <si>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</si>
  <si>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</si>
  <si>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</si>
  <si>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</si>
  <si>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</si>
  <si>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</si>
  <si>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</si>
  <si>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</si>
  <si>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</si>
  <si>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</si>
  <si>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</si>
  <si>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</si>
  <si>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</si>
  <si>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</si>
  <si>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</si>
  <si>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</si>
  <si>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</si>
  <si>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</si>
  <si>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</si>
  <si>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</si>
  <si>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</si>
  <si>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</si>
  <si>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</si>
  <si>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</si>
  <si>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</si>
  <si>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</si>
  <si>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</si>
  <si>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</si>
  <si>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</si>
  <si>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</si>
  <si>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</si>
  <si>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</si>
  <si>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</si>
  <si>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</si>
  <si>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</si>
  <si>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</si>
  <si>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</si>
  <si>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</si>
  <si>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</si>
  <si>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</si>
  <si>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</si>
  <si>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</si>
  <si>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</si>
  <si>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</si>
  <si>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</si>
  <si>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</si>
  <si>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</si>
  <si>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</si>
  <si>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</si>
  <si>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</si>
  <si>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</si>
  <si>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</si>
  <si>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</si>
  <si>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</si>
  <si>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</si>
  <si>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</si>
  <si>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</si>
  <si>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</si>
  <si>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</si>
  <si>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</si>
  <si>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</si>
  <si>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</si>
  <si>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</si>
  <si>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</si>
  <si>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</si>
  <si>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</si>
  <si>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</si>
  <si>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</si>
  <si>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</si>
  <si>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</si>
  <si>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</si>
  <si>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</si>
  <si>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</si>
  <si>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</si>
  <si>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</si>
  <si>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</si>
  <si>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</si>
  <si>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</si>
  <si>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</si>
  <si>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</si>
  <si>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</si>
  <si>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</si>
  <si>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</si>
  <si>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</si>
  <si>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</si>
  <si>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</si>
  <si>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</si>
  <si>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</si>
  <si>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</si>
  <si>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</si>
  <si>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</si>
  <si>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</si>
  <si>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</si>
  <si>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</si>
  <si>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</si>
  <si>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</si>
  <si>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</si>
  <si>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</si>
  <si>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</si>
  <si>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</si>
  <si>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</si>
  <si>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</si>
  <si>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</si>
  <si>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</si>
  <si>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</si>
  <si>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</si>
  <si>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</si>
  <si>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</si>
  <si>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</si>
  <si>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</si>
  <si>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</si>
  <si>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Vietnam</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</si>
  <si>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</si>
  <si>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</si>
  <si>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</si>
  <si>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</si>
  <si>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</si>
  <si>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</si>
  <si>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</si>
  <si>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</si>
  <si>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</si>
  <si>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</si>
  <si>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</si>
  <si>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</si>
  <si>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</si>
  <si>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</si>
  <si>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</si>
  <si>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</si>
  <si>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</si>
  <si>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</si>
  <si>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</si>
  <si>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</si>
  <si>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</si>
  <si>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</si>
  <si>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</si>
  <si>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</si>
  <si>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</si>
  <si>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</si>
  <si>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</si>
  <si>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</si>
  <si>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</si>
  <si>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</si>
  <si>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</si>
  <si>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</si>
  <si>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</si>
  <si>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</si>
  <si>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</si>
  <si>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</si>
  <si>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</si>
  <si>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</si>
  <si>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</si>
  <si>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</si>
  <si>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</si>
  <si>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</si>
  <si>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</si>
  <si>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</si>
  <si>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</si>
  <si>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</si>
  <si>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</si>
  <si>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</si>
  <si>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</si>
  <si>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</si>
  <si>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</si>
  <si>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</si>
  <si>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</si>
  <si>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</si>
  <si>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</si>
  <si>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</si>
  <si>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</si>
  <si>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</si>
  <si>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</si>
  <si>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</si>
  <si>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</si>
  <si>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</si>
  <si>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</si>
  <si>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</si>
  <si>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</si>
  <si>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</si>
  <si>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</si>
  <si>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</si>
  <si>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</si>
  <si>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</si>
  <si>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</si>
  <si>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</si>
  <si>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</si>
  <si>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</si>
  <si>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</si>
  <si>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</si>
  <si>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</si>
  <si>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</si>
  <si>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</si>
  <si>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</si>
  <si>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</si>
  <si>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</si>
  <si>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</si>
  <si>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</si>
  <si>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</si>
  <si>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</si>
  <si>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</si>
  <si>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</si>
  <si>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</si>
  <si>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</si>
  <si>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</si>
  <si>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</si>
  <si>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</si>
  <si>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</si>
  <si>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</si>
  <si>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</si>
  <si>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</si>
  <si>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</si>
  <si>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</si>
  <si>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</si>
  <si>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</si>
  <si>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</si>
  <si>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</si>
  <si>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</si>
  <si>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</si>
  <si>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</si>
  <si>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</si>
  <si>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</si>
  <si>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</si>
  <si>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</si>
  <si>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</si>
  <si>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</si>
  <si>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</si>
  <si>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</si>
  <si>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</si>
  <si>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</si>
  <si>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</si>
  <si>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</si>
  <si>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</si>
  <si>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</si>
  <si>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</si>
  <si>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</si>
  <si>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</si>
  <si>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</si>
  <si>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</si>
  <si>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</si>
  <si>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</si>
  <si>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</si>
  <si>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</si>
  <si>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</si>
  <si>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</si>
  <si>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</si>
  <si>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</si>
  <si>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</si>
  <si>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</si>
  <si>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</si>
  <si>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</si>
  <si>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</si>
  <si>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</si>
  <si>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</si>
  <si>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</si>
  <si>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</si>
  <si>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</si>
  <si>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</si>
  <si>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</si>
  <si>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</si>
  <si>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</si>
  <si>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</si>
  <si>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</si>
  <si>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</si>
  <si>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</si>
  <si>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</si>
  <si>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</si>
  <si>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</si>
  <si>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</si>
  <si>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</si>
  <si>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</si>
  <si>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</si>
  <si>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</si>
  <si>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</si>
  <si>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</si>
  <si>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</si>
  <si>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</si>
  <si>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</si>
  <si>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</si>
  <si>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</si>
  <si>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</si>
  <si>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</si>
  <si>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</si>
  <si>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</si>
  <si>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</si>
  <si>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</si>
  <si>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</si>
  <si>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</si>
  <si>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</si>
  <si>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</si>
  <si>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</si>
  <si>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</si>
  <si>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</si>
  <si>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</si>
  <si>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</si>
  <si>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</si>
  <si>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</si>
  <si>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</si>
  <si>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</si>
  <si>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</si>
  <si>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</si>
  <si>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</si>
  <si>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</si>
  <si>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</si>
  <si>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</si>
  <si>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</si>
  <si>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</si>
  <si>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</si>
  <si>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</si>
  <si>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</si>
  <si>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</si>
  <si>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</si>
  <si>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</si>
  <si>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</si>
  <si>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</si>
  <si>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</si>
  <si>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</si>
  <si>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</si>
  <si>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</si>
  <si>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</si>
  <si>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</si>
  <si>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</si>
  <si>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</si>
  <si>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</si>
  <si>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</si>
  <si>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</si>
  <si>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</si>
  <si>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</si>
  <si>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</si>
  <si>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</si>
  <si>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</si>
  <si>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</si>
  <si>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</si>
  <si>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</si>
  <si>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</si>
  <si>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</si>
  <si>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</si>
  <si>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</si>
  <si>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</si>
  <si>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</si>
  <si>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</si>
  <si>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</si>
  <si>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</si>
  <si>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</si>
  <si>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</si>
  <si>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</si>
  <si>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</si>
  <si>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</si>
  <si>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</si>
  <si>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</si>
  <si>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</si>
  <si>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</si>
  <si>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</si>
  <si>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</si>
  <si>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</si>
  <si>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</si>
  <si>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</si>
  <si>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</si>
  <si>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</si>
  <si>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</si>
  <si>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</si>
  <si>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</si>
  <si>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</si>
  <si>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</si>
  <si>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</si>
  <si>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</si>
  <si>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</si>
  <si>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</si>
  <si>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</si>
  <si>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</si>
  <si>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</si>
  <si>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</si>
  <si>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</si>
  <si>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</si>
  <si>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</si>
  <si>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</si>
  <si>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</si>
  <si>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</si>
  <si>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</si>
  <si>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</si>
  <si>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</si>
  <si>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</si>
  <si>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</si>
  <si>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</si>
  <si>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</si>
  <si>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</si>
  <si>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</si>
  <si>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</si>
  <si>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</si>
  <si>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</si>
  <si>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</si>
  <si>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</si>
  <si>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</si>
  <si>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</si>
  <si>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</si>
  <si>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</si>
  <si>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</si>
  <si>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</si>
  <si>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</si>
  <si>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</si>
  <si>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</si>
  <si>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</si>
  <si>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</si>
  <si>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</si>
  <si>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</si>
  <si>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</si>
  <si>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New Zealand</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</si>
  <si>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</si>
  <si>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</si>
  <si>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</si>
  <si>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</si>
  <si>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</si>
  <si>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</si>
  <si>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</si>
  <si>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</si>
  <si>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</si>
  <si>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</si>
  <si>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</si>
  <si>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</si>
  <si>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</si>
  <si>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</si>
  <si>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</si>
  <si>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</si>
  <si>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</si>
  <si>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</si>
  <si>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</si>
  <si>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</si>
  <si>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</si>
  <si>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</si>
  <si>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</si>
  <si>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</si>
  <si>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</si>
  <si>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</si>
  <si>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</si>
  <si>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</si>
  <si>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</si>
  <si>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</si>
  <si>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</si>
  <si>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</si>
  <si>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</si>
  <si>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</si>
  <si>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</si>
  <si>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</si>
  <si>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</si>
  <si>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</si>
  <si>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</si>
  <si>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</si>
  <si>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</si>
  <si>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</si>
  <si>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</si>
  <si>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</si>
  <si>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</si>
  <si>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</si>
  <si>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</si>
  <si>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</si>
  <si>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</si>
  <si>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</si>
  <si>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</si>
  <si>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</si>
  <si>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</si>
  <si>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</si>
  <si>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</si>
  <si>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</si>
  <si>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</si>
  <si>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</si>
  <si>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</si>
  <si>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</si>
  <si>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</si>
  <si>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</si>
  <si>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</si>
  <si>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</si>
  <si>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</si>
  <si>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</si>
  <si>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</si>
  <si>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</si>
  <si>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</si>
  <si>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</si>
  <si>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</si>
  <si>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</si>
  <si>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</si>
  <si>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</si>
  <si>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</si>
  <si>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</si>
  <si>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</si>
  <si>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</si>
  <si>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</si>
  <si>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</si>
  <si>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</si>
  <si>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</si>
  <si>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</si>
  <si>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</si>
  <si>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</si>
  <si>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</si>
  <si>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</si>
  <si>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</si>
  <si>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</si>
  <si>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</si>
  <si>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</si>
  <si>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</si>
  <si>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</si>
  <si>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</si>
  <si>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</si>
  <si>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</si>
  <si>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</si>
  <si>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</si>
  <si>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</si>
  <si>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</si>
  <si>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</si>
  <si>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</si>
  <si>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</si>
  <si>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</si>
  <si>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</si>
  <si>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</si>
  <si>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</si>
  <si>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</si>
  <si>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</si>
  <si>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</si>
  <si>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</si>
  <si>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</si>
  <si>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</si>
  <si>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</si>
  <si>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</si>
  <si>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</si>
  <si>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</si>
  <si>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</si>
  <si>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</si>
  <si>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</si>
  <si>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</si>
  <si>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</si>
  <si>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</si>
  <si>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</si>
  <si>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</si>
  <si>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</si>
  <si>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</si>
  <si>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</si>
  <si>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</si>
  <si>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</si>
  <si>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</si>
  <si>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</si>
  <si>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</si>
  <si>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</si>
  <si>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</si>
  <si>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</si>
  <si>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</si>
  <si>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</si>
  <si>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</si>
  <si>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</si>
  <si>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</si>
  <si>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</si>
  <si>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</si>
  <si>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</si>
  <si>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</si>
  <si>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</si>
  <si>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</si>
  <si>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</si>
  <si>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</si>
  <si>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</si>
  <si>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</si>
  <si>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</si>
  <si>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</si>
  <si>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</si>
  <si>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</si>
  <si>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</si>
  <si>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</si>
  <si>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</si>
  <si>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</si>
  <si>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</si>
  <si>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</si>
  <si>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</si>
  <si>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</si>
  <si>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</si>
  <si>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</si>
  <si>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</si>
  <si>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</si>
  <si>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</si>
  <si>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</si>
  <si>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</si>
  <si>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</si>
  <si>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</si>
  <si>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</si>
  <si>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</si>
  <si>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</si>
  <si>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</si>
  <si>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</si>
  <si>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</si>
  <si>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</si>
  <si>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</si>
  <si>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</si>
  <si>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</si>
  <si>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</si>
  <si>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</si>
  <si>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</si>
  <si>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</si>
  <si>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</si>
  <si>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</si>
  <si>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</si>
  <si>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</si>
  <si>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</si>
  <si>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</si>
  <si>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</si>
  <si>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</si>
  <si>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</si>
  <si>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</si>
  <si>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</si>
  <si>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</si>
  <si>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</si>
  <si>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</si>
  <si>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</si>
  <si>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</si>
  <si>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</si>
  <si>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</si>
  <si>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</si>
  <si>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</si>
  <si>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</si>
  <si>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</si>
  <si>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</si>
  <si>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</si>
  <si>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</si>
  <si>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</si>
  <si>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</si>
  <si>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</si>
  <si>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</si>
  <si>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</si>
  <si>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</si>
  <si>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</si>
  <si>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</si>
  <si>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</si>
  <si>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</si>
  <si>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</si>
  <si>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</si>
  <si>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</si>
  <si>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</si>
  <si>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</si>
  <si>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</si>
  <si>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</si>
  <si>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</si>
  <si>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</si>
  <si>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</si>
  <si>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</si>
  <si>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</si>
  <si>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</si>
  <si>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</si>
  <si>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</si>
  <si>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</si>
  <si>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</si>
  <si>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</si>
  <si>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</si>
  <si>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</si>
  <si>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</si>
  <si>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</si>
  <si>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</si>
  <si>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</si>
  <si>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</si>
  <si>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</si>
  <si>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</si>
  <si>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</si>
  <si>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</si>
  <si>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</si>
  <si>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</si>
  <si>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</si>
  <si>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</si>
  <si>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</si>
  <si>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</si>
  <si>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</si>
  <si>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</si>
  <si>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</si>
  <si>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</si>
  <si>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</si>
  <si>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</si>
  <si>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</si>
  <si>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</si>
  <si>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</si>
  <si>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</si>
  <si>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</si>
  <si>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</si>
  <si>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</si>
  <si>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</si>
  <si>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</si>
  <si>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</si>
  <si>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</si>
  <si>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</si>
  <si>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</si>
  <si>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</si>
  <si>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</si>
  <si>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</si>
  <si>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</si>
  <si>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</si>
  <si>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</si>
  <si>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</si>
  <si>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</si>
  <si>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</si>
  <si>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</si>
  <si>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</si>
  <si>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</si>
  <si>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</si>
  <si>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</si>
  <si>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</si>
  <si>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</si>
  <si>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</si>
  <si>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</si>
  <si>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</si>
  <si>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</si>
  <si>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</si>
  <si>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</si>
  <si>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</si>
  <si>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</si>
  <si>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</si>
  <si>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</si>
  <si>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</si>
  <si>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</si>
  <si>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</si>
  <si>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</si>
  <si>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</si>
  <si>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</si>
  <si>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</si>
  <si>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</si>
  <si>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</si>
  <si>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</si>
  <si>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</si>
  <si>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</si>
  <si>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</si>
  <si>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</si>
  <si>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</si>
  <si>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</si>
  <si>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</si>
  <si>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</si>
  <si>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</si>
  <si>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</si>
  <si>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</si>
  <si>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</si>
  <si>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</si>
  <si>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</si>
  <si>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</si>
  <si>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</si>
  <si>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</si>
  <si>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</si>
  <si>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</si>
  <si>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</si>
  <si>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</si>
  <si>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</si>
  <si>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</si>
  <si>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</si>
  <si>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</si>
  <si>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</si>
  <si>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</si>
  <si>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</si>
  <si>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</si>
  <si>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</si>
  <si>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</si>
  <si>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</si>
  <si>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</si>
  <si>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</si>
  <si>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</si>
  <si>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</si>
  <si>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</si>
  <si>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</si>
  <si>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</si>
  <si>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</si>
  <si>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</si>
  <si>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</si>
  <si>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</si>
  <si>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</si>
  <si>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</si>
  <si>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</si>
  <si>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</si>
  <si>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</si>
  <si>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</si>
  <si>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</si>
  <si>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</si>
  <si>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</si>
  <si>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</si>
  <si>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</si>
  <si>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</si>
  <si>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</si>
  <si>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</si>
  <si>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</si>
  <si>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</si>
  <si>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</si>
  <si>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</si>
  <si>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</si>
  <si>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</si>
  <si>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</si>
  <si>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</si>
  <si>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</si>
  <si>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</si>
  <si>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</si>
  <si>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</si>
  <si>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France</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</si>
  <si>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</si>
  <si>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</si>
  <si>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</si>
  <si>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</si>
  <si>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</si>
  <si>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</si>
  <si>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</si>
  <si>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</si>
  <si>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</si>
  <si>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</si>
  <si>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</si>
  <si>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</si>
  <si>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</si>
  <si>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</si>
  <si>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</si>
  <si>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</si>
  <si>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</si>
  <si>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</si>
  <si>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</si>
  <si>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</si>
  <si>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</si>
  <si>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</si>
  <si>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</si>
  <si>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</si>
  <si>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</si>
  <si>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</si>
  <si>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</si>
  <si>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</si>
  <si>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</si>
  <si>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</si>
  <si>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</si>
  <si>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</si>
  <si>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</si>
  <si>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</si>
  <si>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</si>
  <si>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</si>
  <si>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</si>
  <si>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</si>
  <si>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</si>
  <si>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</si>
  <si>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</si>
  <si>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</si>
  <si>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</si>
  <si>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</si>
  <si>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</si>
  <si>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</si>
  <si>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</si>
  <si>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</si>
  <si>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</si>
  <si>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</si>
  <si>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</si>
  <si>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</si>
  <si>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</si>
  <si>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</si>
  <si>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</si>
  <si>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</si>
  <si>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</si>
  <si>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</si>
  <si>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</si>
  <si>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</si>
  <si>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</si>
  <si>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</si>
  <si>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</si>
  <si>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</si>
  <si>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</si>
  <si>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</si>
  <si>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</si>
  <si>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</si>
  <si>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</si>
  <si>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</si>
  <si>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</si>
  <si>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</si>
  <si>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</si>
  <si>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</si>
  <si>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</si>
  <si>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</si>
  <si>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</si>
  <si>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</si>
  <si>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</si>
  <si>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</si>
  <si>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</si>
  <si>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</si>
  <si>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</si>
  <si>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</si>
  <si>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</si>
  <si>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</si>
  <si>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</si>
  <si>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</si>
  <si>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</si>
  <si>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</si>
  <si>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</si>
  <si>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</si>
  <si>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</si>
  <si>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</si>
  <si>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</si>
  <si>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</si>
  <si>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</si>
  <si>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</si>
  <si>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</si>
  <si>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</si>
  <si>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</si>
  <si>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</si>
  <si>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</si>
  <si>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</si>
  <si>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</si>
  <si>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</si>
  <si>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</si>
  <si>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</si>
  <si>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</si>
  <si>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</si>
  <si>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</si>
  <si>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</si>
  <si>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</si>
  <si>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</si>
  <si>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</si>
  <si>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</si>
  <si>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</si>
  <si>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</si>
  <si>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</si>
  <si>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</si>
  <si>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</si>
  <si>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</si>
  <si>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</si>
  <si>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</si>
  <si>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</si>
  <si>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</si>
  <si>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</si>
  <si>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</si>
  <si>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</si>
  <si>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</si>
  <si>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</si>
  <si>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</si>
  <si>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</si>
  <si>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</si>
  <si>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</si>
  <si>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</si>
  <si>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</si>
  <si>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</si>
  <si>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</si>
  <si>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</si>
  <si>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</si>
  <si>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</si>
  <si>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</si>
  <si>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</si>
  <si>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</si>
  <si>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</si>
  <si>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</si>
  <si>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</si>
  <si>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</si>
  <si>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</si>
  <si>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</si>
  <si>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</si>
  <si>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</si>
  <si>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</si>
  <si>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</si>
  <si>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</si>
  <si>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</si>
  <si>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</si>
  <si>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</si>
  <si>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</si>
  <si>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</si>
  <si>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</si>
  <si>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</si>
  <si>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</si>
  <si>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</si>
  <si>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</si>
  <si>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</si>
  <si>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</si>
  <si>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</si>
  <si>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</si>
  <si>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</si>
  <si>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</si>
  <si>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</si>
  <si>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</si>
  <si>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</si>
  <si>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</si>
  <si>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</si>
  <si>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</si>
  <si>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</si>
  <si>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</si>
  <si>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</si>
  <si>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</si>
  <si>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</si>
  <si>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</si>
  <si>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</si>
  <si>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</si>
  <si>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</si>
  <si>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</si>
  <si>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</si>
  <si>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</si>
  <si>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</si>
  <si>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</si>
  <si>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</si>
  <si>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</si>
  <si>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</si>
  <si>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</si>
  <si>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</si>
  <si>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</si>
  <si>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</si>
  <si>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</si>
  <si>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</si>
  <si>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</si>
  <si>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</si>
  <si>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</si>
  <si>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</si>
  <si>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</si>
  <si>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</si>
  <si>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</si>
  <si>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</si>
  <si>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</si>
  <si>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</si>
  <si>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</si>
  <si>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</si>
  <si>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</si>
  <si>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</si>
  <si>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</si>
  <si>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</si>
  <si>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</si>
  <si>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</si>
  <si>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</si>
  <si>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</si>
  <si>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</si>
  <si>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</si>
  <si>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</si>
  <si>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</si>
  <si>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</si>
  <si>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</si>
  <si>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</si>
  <si>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</si>
  <si>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</si>
  <si>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</si>
  <si>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</si>
  <si>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</si>
  <si>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</si>
  <si>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</si>
  <si>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</si>
  <si>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</si>
  <si>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</si>
  <si>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</si>
  <si>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</si>
  <si>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</si>
  <si>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</si>
  <si>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</si>
  <si>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</si>
  <si>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</si>
  <si>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</si>
  <si>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</si>
  <si>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</si>
  <si>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</si>
  <si>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</si>
  <si>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</si>
  <si>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</si>
  <si>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</si>
  <si>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</si>
  <si>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</si>
  <si>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</si>
  <si>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</si>
  <si>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</si>
  <si>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</si>
  <si>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</si>
  <si>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</si>
  <si>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</si>
  <si>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</si>
  <si>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</si>
  <si>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</si>
  <si>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</si>
  <si>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</si>
  <si>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</si>
  <si>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</si>
  <si>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</si>
  <si>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</si>
  <si>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</si>
  <si>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</si>
  <si>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</si>
  <si>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</si>
  <si>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</si>
  <si>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</si>
  <si>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</si>
  <si>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</si>
  <si>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</si>
  <si>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</si>
  <si>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</si>
  <si>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</si>
  <si>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</si>
  <si>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</si>
  <si>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</si>
  <si>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</si>
  <si>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</si>
  <si>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</si>
  <si>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</si>
  <si>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</si>
  <si>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</si>
  <si>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</si>
  <si>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</si>
  <si>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</si>
  <si>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</si>
  <si>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</si>
  <si>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</si>
  <si>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</si>
  <si>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</si>
  <si>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</si>
  <si>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</si>
  <si>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</si>
  <si>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</si>
  <si>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</si>
  <si>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</si>
  <si>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</si>
  <si>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</si>
  <si>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</si>
  <si>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</si>
  <si>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</si>
  <si>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</si>
  <si>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</si>
  <si>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</si>
  <si>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</si>
  <si>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</si>
  <si>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</si>
  <si>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</si>
  <si>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</si>
  <si>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</si>
  <si>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</si>
  <si>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</si>
  <si>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</si>
  <si>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</si>
  <si>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</si>
  <si>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</si>
  <si>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</si>
  <si>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</si>
  <si>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</si>
  <si>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</si>
  <si>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</si>
  <si>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</si>
  <si>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</si>
  <si>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</si>
  <si>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</si>
  <si>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</si>
  <si>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</si>
  <si>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</si>
  <si>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</si>
  <si>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</si>
  <si>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</si>
  <si>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</si>
  <si>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</si>
  <si>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</si>
  <si>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</si>
  <si>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</si>
  <si>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</si>
  <si>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</si>
  <si>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</si>
  <si>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</si>
  <si>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</si>
  <si>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</si>
  <si>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</si>
  <si>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</si>
  <si>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</si>
  <si>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</si>
  <si>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</si>
  <si>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</si>
  <si>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</si>
  <si>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</si>
  <si>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</si>
  <si>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</si>
  <si>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</si>
  <si>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</si>
  <si>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</si>
  <si>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</si>
  <si>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</si>
  <si>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</si>
  <si>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</si>
  <si>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</si>
  <si>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</si>
  <si>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</si>
  <si>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</si>
  <si>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</si>
  <si>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</si>
  <si>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</si>
  <si>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</si>
  <si>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</si>
  <si>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</si>
  <si>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</si>
  <si>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</si>
  <si>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</si>
  <si>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</si>
  <si>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</si>
  <si>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</si>
  <si>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</si>
  <si>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</si>
  <si>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</si>
  <si>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</si>
  <si>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</si>
  <si>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</si>
  <si>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</si>
  <si>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</si>
  <si>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</si>
  <si>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</si>
  <si>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</si>
  <si>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</si>
  <si>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</si>
  <si>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</si>
  <si>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</si>
  <si>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</si>
  <si>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</si>
  <si>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</si>
  <si>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</si>
  <si>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</si>
  <si>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</si>
  <si>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</si>
  <si>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</si>
  <si>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</si>
  <si>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</si>
  <si>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</si>
  <si>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</si>
  <si>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</si>
  <si>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</si>
  <si>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</si>
  <si>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</si>
  <si>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</si>
  <si>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</si>
  <si>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</si>
  <si>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</si>
  <si>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</si>
  <si>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</si>
  <si>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</si>
  <si>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</si>
  <si>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</si>
  <si>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</si>
  <si>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</si>
  <si>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</si>
  <si>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</si>
  <si>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</si>
  <si>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</si>
  <si>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</si>
  <si>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</si>
  <si>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</si>
  <si>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</si>
  <si>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</si>
  <si>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</si>
  <si>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</si>
  <si>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</si>
  <si>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</si>
  <si>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</si>
  <si>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</si>
  <si>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</si>
  <si>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</si>
  <si>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</si>
  <si>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</si>
  <si>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</si>
  <si>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</si>
  <si>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</si>
  <si>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</si>
  <si>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</si>
  <si>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</si>
  <si>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</si>
  <si>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</si>
  <si>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</si>
  <si>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</si>
  <si>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</si>
  <si>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</si>
  <si>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</si>
  <si>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</si>
  <si>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</si>
  <si>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</si>
  <si>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</si>
  <si>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</si>
  <si>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</si>
  <si>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</si>
  <si>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</si>
  <si>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</si>
  <si>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</si>
  <si>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</si>
  <si>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</si>
  <si>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</si>
  <si>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</si>
  <si>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</si>
  <si>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</si>
  <si>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</si>
  <si>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</si>
  <si>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</si>
  <si>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Beijing, China</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</si>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</sst>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sheetPr filterMode="1"/>
  <dimension ref="A1:AC600"/>
  <sheetViews>
    <sheetView tabSelected="1" topLeftCell="M1" workbookViewId="0">
      <selection activeCell="T601" sqref="T601"/>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hidden="1"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107</v>
      </c>
      <c r="U3" t="str">
        <f>VLOOKUP($C3,Sheet2!$C:$U,11,FALSE)</f>
        <v>No</v>
      </c>
      <c r="V3" t="str">
        <f>VLOOKUP($C3,Sheet2!$C:$U,12,FALSE)</f>
        <v>No</v>
      </c>
      <c r="W3" t="str">
        <f>VLOOKUP($C3,Sheet2!$C:$U,13,FALSE)</f>
        <v>No</v>
      </c>
      <c r="X3" t="str">
        <f>VLOOKUP($C3,Sheet2!$C:$U,14,FALSE)</f>
        <v>No</v>
      </c>
      <c r="Y3" t="str">
        <f>VLOOKUP($C3,Sheet2!$C:$U,15,FALSE)</f>
        <v>2000 - 2016</v>
      </c>
      <c r="Z3" t="str">
        <f>VLOOKUP($C3,Sheet2!$C:$U,16,FALSE)</f>
        <v>Southeastern US</v>
      </c>
      <c r="AA3" t="str">
        <f>VLOOKUP($C3,Sheet2!$C:$U,17,FALSE)</f>
        <v>No</v>
      </c>
      <c r="AB3" t="str">
        <f>VLOOKUP($C3,Sheet2!$C:$U,18,FALSE)</f>
        <v>NA</v>
      </c>
      <c r="AC3" t="s">
        <v>41</v>
      </c>
    </row>
    <row r="4" spans="1:29" hidden="1"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hidden="1"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hidden="1"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hidden="1"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hidden="1"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hidden="1"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hidden="1"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hidden="1"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171</v>
      </c>
      <c r="R11" t="s">
        <v>79</v>
      </c>
      <c r="S11" t="s">
        <v>80</v>
      </c>
      <c r="T11" t="s">
        <v>80</v>
      </c>
      <c r="U11" t="s">
        <v>80</v>
      </c>
      <c r="V11" t="s">
        <v>80</v>
      </c>
      <c r="W11" t="s">
        <v>80</v>
      </c>
      <c r="X11" t="s">
        <v>80</v>
      </c>
      <c r="Y11" t="s">
        <v>80</v>
      </c>
      <c r="Z11" t="s">
        <v>81</v>
      </c>
      <c r="AA11" t="s">
        <v>82</v>
      </c>
      <c r="AB11" t="s">
        <v>33</v>
      </c>
      <c r="AC11" t="s">
        <v>36</v>
      </c>
    </row>
    <row r="12" spans="1:29" hidden="1" x14ac:dyDescent="0.25">
      <c r="A12" t="s">
        <v>83</v>
      </c>
      <c r="B12" t="s">
        <v>84</v>
      </c>
      <c r="C12" t="s">
        <v>85</v>
      </c>
      <c r="D12">
        <v>2021</v>
      </c>
      <c r="E12">
        <v>14</v>
      </c>
      <c r="F12" t="s">
        <v>86</v>
      </c>
      <c r="G12" t="s">
        <v>33</v>
      </c>
      <c r="H12" t="s">
        <v>33</v>
      </c>
      <c r="I12" t="s">
        <v>33</v>
      </c>
      <c r="J12" t="s">
        <v>33</v>
      </c>
      <c r="K12" t="s">
        <v>33</v>
      </c>
      <c r="L12" t="s">
        <v>33</v>
      </c>
      <c r="M12" t="s">
        <v>33</v>
      </c>
      <c r="N12" t="s">
        <v>34</v>
      </c>
      <c r="O12" t="s">
        <v>87</v>
      </c>
      <c r="P12" t="s">
        <v>33</v>
      </c>
      <c r="Q12" t="s">
        <v>33</v>
      </c>
      <c r="R12" t="s">
        <v>33</v>
      </c>
      <c r="S12" t="s">
        <v>33</v>
      </c>
      <c r="T12" t="s">
        <v>33</v>
      </c>
      <c r="U12" t="s">
        <v>33</v>
      </c>
      <c r="V12" t="s">
        <v>33</v>
      </c>
      <c r="W12" t="s">
        <v>33</v>
      </c>
      <c r="X12" t="s">
        <v>33</v>
      </c>
      <c r="Y12" t="s">
        <v>33</v>
      </c>
      <c r="Z12" t="s">
        <v>33</v>
      </c>
      <c r="AA12" t="s">
        <v>33</v>
      </c>
      <c r="AB12" t="s">
        <v>33</v>
      </c>
      <c r="AC12" t="s">
        <v>36</v>
      </c>
    </row>
    <row r="13" spans="1:29" hidden="1" x14ac:dyDescent="0.25">
      <c r="A13" t="s">
        <v>88</v>
      </c>
      <c r="B13" t="s">
        <v>89</v>
      </c>
      <c r="C13" t="s">
        <v>90</v>
      </c>
      <c r="D13">
        <v>2021</v>
      </c>
      <c r="E13">
        <v>27</v>
      </c>
      <c r="F13" t="s">
        <v>91</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hidden="1" x14ac:dyDescent="0.25">
      <c r="A14" t="s">
        <v>92</v>
      </c>
      <c r="B14" t="s">
        <v>93</v>
      </c>
      <c r="C14" t="s">
        <v>94</v>
      </c>
      <c r="D14">
        <v>2021</v>
      </c>
      <c r="E14">
        <v>8</v>
      </c>
      <c r="F14" t="s">
        <v>95</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hidden="1" x14ac:dyDescent="0.25">
      <c r="A15" t="s">
        <v>96</v>
      </c>
      <c r="B15" t="s">
        <v>97</v>
      </c>
      <c r="C15" t="s">
        <v>98</v>
      </c>
      <c r="D15">
        <v>2021</v>
      </c>
      <c r="E15">
        <v>9</v>
      </c>
      <c r="F15" t="s">
        <v>99</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171</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tr">
        <f>VLOOKUP($C15,Sheet2!$C:$U,16,FALSE)</f>
        <v>South Australia</v>
      </c>
      <c r="AA15" t="str">
        <f>VLOOKUP($C15,Sheet2!$C:$U,17,FALSE)</f>
        <v>No</v>
      </c>
      <c r="AB15" t="str">
        <f>VLOOKUP($C15,Sheet2!$C:$U,18,FALSE)</f>
        <v>NA</v>
      </c>
      <c r="AC15" t="s">
        <v>41</v>
      </c>
    </row>
    <row r="16" spans="1:29" hidden="1" x14ac:dyDescent="0.25">
      <c r="A16" t="s">
        <v>100</v>
      </c>
      <c r="B16" t="s">
        <v>101</v>
      </c>
      <c r="C16" t="s">
        <v>102</v>
      </c>
      <c r="D16">
        <v>2021</v>
      </c>
      <c r="E16">
        <v>8</v>
      </c>
      <c r="F16" t="s">
        <v>103</v>
      </c>
      <c r="G16" t="s">
        <v>33</v>
      </c>
      <c r="H16" t="s">
        <v>33</v>
      </c>
      <c r="I16" t="s">
        <v>33</v>
      </c>
      <c r="J16" t="s">
        <v>33</v>
      </c>
      <c r="K16" t="s">
        <v>33</v>
      </c>
      <c r="L16" t="s">
        <v>33</v>
      </c>
      <c r="M16" t="s">
        <v>33</v>
      </c>
      <c r="N16" t="s">
        <v>104</v>
      </c>
      <c r="P16" t="s">
        <v>33</v>
      </c>
      <c r="Q16" t="s">
        <v>171</v>
      </c>
      <c r="R16" t="s">
        <v>105</v>
      </c>
      <c r="S16" t="s">
        <v>106</v>
      </c>
      <c r="T16" t="s">
        <v>107</v>
      </c>
      <c r="U16" t="s">
        <v>80</v>
      </c>
      <c r="V16" t="s">
        <v>80</v>
      </c>
      <c r="W16" t="s">
        <v>80</v>
      </c>
      <c r="X16" t="s">
        <v>80</v>
      </c>
      <c r="Y16" t="s">
        <v>108</v>
      </c>
      <c r="Z16" t="s">
        <v>109</v>
      </c>
      <c r="AA16" t="s">
        <v>80</v>
      </c>
      <c r="AB16" t="s">
        <v>33</v>
      </c>
      <c r="AC16" t="s">
        <v>36</v>
      </c>
    </row>
    <row r="17" spans="1:29" hidden="1" x14ac:dyDescent="0.25">
      <c r="A17" t="s">
        <v>110</v>
      </c>
      <c r="B17" t="s">
        <v>111</v>
      </c>
      <c r="C17" t="s">
        <v>112</v>
      </c>
      <c r="D17">
        <v>2021</v>
      </c>
      <c r="E17">
        <v>8</v>
      </c>
      <c r="F17" t="s">
        <v>113</v>
      </c>
      <c r="G17" t="s">
        <v>33</v>
      </c>
      <c r="H17" t="s">
        <v>33</v>
      </c>
      <c r="I17" t="s">
        <v>33</v>
      </c>
      <c r="J17" t="s">
        <v>33</v>
      </c>
      <c r="K17" t="s">
        <v>33</v>
      </c>
      <c r="L17" t="s">
        <v>33</v>
      </c>
      <c r="M17" t="s">
        <v>33</v>
      </c>
      <c r="N17" t="s">
        <v>34</v>
      </c>
      <c r="O17" t="s">
        <v>114</v>
      </c>
      <c r="P17" t="s">
        <v>33</v>
      </c>
      <c r="Q17" t="s">
        <v>33</v>
      </c>
      <c r="R17" t="s">
        <v>33</v>
      </c>
      <c r="S17" t="s">
        <v>33</v>
      </c>
      <c r="T17" t="s">
        <v>33</v>
      </c>
      <c r="U17" t="s">
        <v>33</v>
      </c>
      <c r="V17" t="s">
        <v>33</v>
      </c>
      <c r="W17" t="s">
        <v>33</v>
      </c>
      <c r="X17" t="s">
        <v>33</v>
      </c>
      <c r="Y17" t="s">
        <v>33</v>
      </c>
      <c r="Z17" t="s">
        <v>33</v>
      </c>
      <c r="AA17" t="s">
        <v>33</v>
      </c>
      <c r="AB17" t="s">
        <v>33</v>
      </c>
      <c r="AC17" t="s">
        <v>36</v>
      </c>
    </row>
    <row r="18" spans="1:29" hidden="1" x14ac:dyDescent="0.25">
      <c r="A18" t="s">
        <v>115</v>
      </c>
      <c r="B18" t="s">
        <v>116</v>
      </c>
      <c r="C18" t="s">
        <v>117</v>
      </c>
      <c r="D18">
        <v>2020</v>
      </c>
      <c r="E18">
        <v>19</v>
      </c>
      <c r="F18" t="s">
        <v>118</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hidden="1" x14ac:dyDescent="0.25">
      <c r="A19" t="s">
        <v>119</v>
      </c>
      <c r="B19" t="s">
        <v>120</v>
      </c>
      <c r="C19" t="s">
        <v>121</v>
      </c>
      <c r="D19">
        <v>2020</v>
      </c>
      <c r="E19">
        <v>16</v>
      </c>
      <c r="F19" t="s">
        <v>122</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hidden="1" x14ac:dyDescent="0.25">
      <c r="A20" t="s">
        <v>123</v>
      </c>
      <c r="B20" t="s">
        <v>124</v>
      </c>
      <c r="C20" t="s">
        <v>125</v>
      </c>
      <c r="D20">
        <v>2020</v>
      </c>
      <c r="E20">
        <v>74</v>
      </c>
      <c r="F20" t="s">
        <v>126</v>
      </c>
      <c r="G20" t="s">
        <v>127</v>
      </c>
      <c r="H20" t="s">
        <v>41</v>
      </c>
      <c r="I20" t="s">
        <v>128</v>
      </c>
      <c r="J20" t="s">
        <v>124</v>
      </c>
      <c r="K20" t="s">
        <v>129</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hidden="1" x14ac:dyDescent="0.25">
      <c r="A21" t="s">
        <v>130</v>
      </c>
      <c r="B21" t="s">
        <v>131</v>
      </c>
      <c r="C21" t="s">
        <v>132</v>
      </c>
      <c r="D21">
        <v>2020</v>
      </c>
      <c r="E21">
        <v>12</v>
      </c>
      <c r="F21" t="s">
        <v>133</v>
      </c>
      <c r="G21" t="s">
        <v>33</v>
      </c>
      <c r="H21" t="s">
        <v>33</v>
      </c>
      <c r="I21" t="s">
        <v>33</v>
      </c>
      <c r="J21" t="s">
        <v>33</v>
      </c>
      <c r="K21" t="s">
        <v>33</v>
      </c>
      <c r="L21" t="s">
        <v>33</v>
      </c>
      <c r="M21" t="s">
        <v>33</v>
      </c>
      <c r="N21" t="s">
        <v>34</v>
      </c>
      <c r="O21" t="s">
        <v>134</v>
      </c>
      <c r="P21" t="s">
        <v>33</v>
      </c>
      <c r="Q21" t="s">
        <v>33</v>
      </c>
      <c r="R21" t="s">
        <v>33</v>
      </c>
      <c r="S21" t="s">
        <v>33</v>
      </c>
      <c r="T21" t="s">
        <v>33</v>
      </c>
      <c r="U21" t="s">
        <v>33</v>
      </c>
      <c r="V21" t="s">
        <v>33</v>
      </c>
      <c r="W21" t="s">
        <v>33</v>
      </c>
      <c r="X21" t="s">
        <v>33</v>
      </c>
      <c r="Y21" t="s">
        <v>33</v>
      </c>
      <c r="Z21" t="s">
        <v>33</v>
      </c>
      <c r="AA21" t="s">
        <v>33</v>
      </c>
      <c r="AB21" t="s">
        <v>33</v>
      </c>
      <c r="AC21" t="s">
        <v>36</v>
      </c>
    </row>
    <row r="22" spans="1:29" hidden="1" x14ac:dyDescent="0.25">
      <c r="A22" t="s">
        <v>135</v>
      </c>
      <c r="B22" t="s">
        <v>136</v>
      </c>
      <c r="C22" t="s">
        <v>137</v>
      </c>
      <c r="D22">
        <v>2020</v>
      </c>
      <c r="E22">
        <v>19</v>
      </c>
      <c r="F22" t="s">
        <v>138</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hidden="1" x14ac:dyDescent="0.25">
      <c r="A23" t="s">
        <v>139</v>
      </c>
      <c r="B23" t="s">
        <v>140</v>
      </c>
      <c r="C23" t="s">
        <v>141</v>
      </c>
      <c r="D23">
        <v>2020</v>
      </c>
      <c r="E23">
        <v>18</v>
      </c>
      <c r="F23" t="s">
        <v>142</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hidden="1" x14ac:dyDescent="0.25">
      <c r="A24" t="s">
        <v>143</v>
      </c>
      <c r="B24" t="s">
        <v>144</v>
      </c>
      <c r="C24" t="s">
        <v>145</v>
      </c>
      <c r="D24">
        <v>2020</v>
      </c>
      <c r="E24">
        <v>14</v>
      </c>
      <c r="F24" t="s">
        <v>146</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hidden="1" x14ac:dyDescent="0.25">
      <c r="A25" t="s">
        <v>147</v>
      </c>
      <c r="B25" t="s">
        <v>148</v>
      </c>
      <c r="C25" t="s">
        <v>149</v>
      </c>
      <c r="D25">
        <v>2020</v>
      </c>
      <c r="E25">
        <v>26</v>
      </c>
      <c r="F25" t="s">
        <v>150</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171</v>
      </c>
      <c r="R25" t="str">
        <f>VLOOKUP($C25,Sheet2!$C:$U,8,FALSE)</f>
        <v>Ozone</v>
      </c>
      <c r="S25" t="str">
        <f>VLOOKUP($C25,Sheet2!$C:$U,9,FALSE)</f>
        <v>Sensitivity</v>
      </c>
      <c r="T25" t="s">
        <v>107</v>
      </c>
      <c r="U25" t="str">
        <f>VLOOKUP($C25,Sheet2!$C:$U,11,FALSE)</f>
        <v>No</v>
      </c>
      <c r="V25" t="str">
        <f>VLOOKUP($C25,Sheet2!$C:$U,12,FALSE)</f>
        <v>No</v>
      </c>
      <c r="W25" t="str">
        <f>VLOOKUP($C25,Sheet2!$C:$U,13,FALSE)</f>
        <v>No</v>
      </c>
      <c r="X25" t="str">
        <f>VLOOKUP($C25,Sheet2!$C:$U,14,FALSE)</f>
        <v>No</v>
      </c>
      <c r="Y25" t="str">
        <f>VLOOKUP($C25,Sheet2!$C:$U,15,FALSE)</f>
        <v>2013 - 2018</v>
      </c>
      <c r="Z25" t="str">
        <f>VLOOKUP($C25,Sheet2!$C:$U,16,FALSE)</f>
        <v>China</v>
      </c>
      <c r="AA25" t="str">
        <f>VLOOKUP($C25,Sheet2!$C:$U,17,FALSE)</f>
        <v>No</v>
      </c>
      <c r="AB25" t="str">
        <f>VLOOKUP($C25,Sheet2!$C:$U,18,FALSE)</f>
        <v>NA</v>
      </c>
      <c r="AC25" t="s">
        <v>41</v>
      </c>
    </row>
    <row r="26" spans="1:29" hidden="1" x14ac:dyDescent="0.25">
      <c r="A26" t="s">
        <v>151</v>
      </c>
      <c r="B26" t="s">
        <v>152</v>
      </c>
      <c r="C26" t="s">
        <v>153</v>
      </c>
      <c r="D26">
        <v>2020</v>
      </c>
      <c r="E26">
        <v>22</v>
      </c>
      <c r="F26" t="s">
        <v>154</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hidden="1" x14ac:dyDescent="0.25">
      <c r="A27" t="s">
        <v>155</v>
      </c>
      <c r="B27" t="s">
        <v>156</v>
      </c>
      <c r="C27" t="s">
        <v>157</v>
      </c>
      <c r="D27">
        <v>2020</v>
      </c>
      <c r="E27">
        <v>290</v>
      </c>
      <c r="F27" t="s">
        <v>158</v>
      </c>
      <c r="G27" t="s">
        <v>127</v>
      </c>
      <c r="H27" t="s">
        <v>36</v>
      </c>
      <c r="I27" t="s">
        <v>159</v>
      </c>
      <c r="J27" t="s">
        <v>156</v>
      </c>
      <c r="K27" t="s">
        <v>160</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hidden="1" x14ac:dyDescent="0.25">
      <c r="A28" t="s">
        <v>161</v>
      </c>
      <c r="B28" t="s">
        <v>162</v>
      </c>
      <c r="C28" t="s">
        <v>163</v>
      </c>
      <c r="D28">
        <v>2020</v>
      </c>
      <c r="E28">
        <v>27</v>
      </c>
      <c r="F28" t="s">
        <v>164</v>
      </c>
      <c r="G28" t="s">
        <v>33</v>
      </c>
      <c r="H28" t="s">
        <v>33</v>
      </c>
      <c r="I28" t="s">
        <v>33</v>
      </c>
      <c r="J28" t="s">
        <v>33</v>
      </c>
      <c r="K28" t="s">
        <v>33</v>
      </c>
      <c r="L28" t="s">
        <v>33</v>
      </c>
      <c r="M28" t="s">
        <v>33</v>
      </c>
      <c r="N28" t="s">
        <v>34</v>
      </c>
      <c r="O28" t="s">
        <v>165</v>
      </c>
      <c r="P28" t="s">
        <v>33</v>
      </c>
      <c r="Q28" t="s">
        <v>33</v>
      </c>
      <c r="R28" t="s">
        <v>33</v>
      </c>
      <c r="S28" t="s">
        <v>33</v>
      </c>
      <c r="T28" t="s">
        <v>33</v>
      </c>
      <c r="U28" t="s">
        <v>33</v>
      </c>
      <c r="V28" t="s">
        <v>33</v>
      </c>
      <c r="W28" t="s">
        <v>33</v>
      </c>
      <c r="X28" t="s">
        <v>33</v>
      </c>
      <c r="Y28" t="s">
        <v>33</v>
      </c>
      <c r="Z28" t="s">
        <v>33</v>
      </c>
      <c r="AA28" t="s">
        <v>33</v>
      </c>
      <c r="AB28" t="s">
        <v>33</v>
      </c>
      <c r="AC28" t="s">
        <v>36</v>
      </c>
    </row>
    <row r="29" spans="1:29" hidden="1" x14ac:dyDescent="0.25">
      <c r="A29" t="s">
        <v>166</v>
      </c>
      <c r="B29" t="s">
        <v>167</v>
      </c>
      <c r="C29" t="s">
        <v>168</v>
      </c>
      <c r="D29">
        <v>2020</v>
      </c>
      <c r="E29">
        <v>14</v>
      </c>
      <c r="F29" t="s">
        <v>169</v>
      </c>
      <c r="G29" t="s">
        <v>33</v>
      </c>
      <c r="H29" t="s">
        <v>33</v>
      </c>
      <c r="I29" t="s">
        <v>33</v>
      </c>
      <c r="J29" t="s">
        <v>33</v>
      </c>
      <c r="K29" t="s">
        <v>33</v>
      </c>
      <c r="L29" t="s">
        <v>33</v>
      </c>
      <c r="M29" t="s">
        <v>33</v>
      </c>
      <c r="N29" t="s">
        <v>170</v>
      </c>
      <c r="P29" t="s">
        <v>33</v>
      </c>
      <c r="Q29" t="s">
        <v>171</v>
      </c>
      <c r="R29" t="s">
        <v>33</v>
      </c>
      <c r="S29" t="s">
        <v>106</v>
      </c>
      <c r="T29" t="s">
        <v>107</v>
      </c>
      <c r="U29" t="s">
        <v>80</v>
      </c>
      <c r="V29" t="s">
        <v>80</v>
      </c>
      <c r="W29" t="s">
        <v>80</v>
      </c>
      <c r="X29" t="s">
        <v>80</v>
      </c>
      <c r="Y29" t="s">
        <v>172</v>
      </c>
      <c r="Z29" t="s">
        <v>173</v>
      </c>
      <c r="AA29" t="s">
        <v>80</v>
      </c>
      <c r="AB29" t="s">
        <v>33</v>
      </c>
      <c r="AC29" t="s">
        <v>36</v>
      </c>
    </row>
    <row r="30" spans="1:29" hidden="1" x14ac:dyDescent="0.25">
      <c r="A30" t="s">
        <v>174</v>
      </c>
      <c r="B30" t="s">
        <v>175</v>
      </c>
      <c r="C30" t="s">
        <v>176</v>
      </c>
      <c r="D30">
        <v>2020</v>
      </c>
      <c r="E30">
        <v>37</v>
      </c>
      <c r="F30" t="s">
        <v>177</v>
      </c>
      <c r="G30" t="s">
        <v>127</v>
      </c>
      <c r="H30" t="s">
        <v>36</v>
      </c>
      <c r="I30" t="s">
        <v>178</v>
      </c>
      <c r="J30" t="s">
        <v>175</v>
      </c>
      <c r="K30" t="s">
        <v>179</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hidden="1" x14ac:dyDescent="0.25">
      <c r="A31" t="s">
        <v>180</v>
      </c>
      <c r="B31" t="s">
        <v>181</v>
      </c>
      <c r="C31" t="s">
        <v>182</v>
      </c>
      <c r="D31">
        <v>2020</v>
      </c>
      <c r="E31">
        <v>13</v>
      </c>
      <c r="F31" t="s">
        <v>183</v>
      </c>
      <c r="G31" t="s">
        <v>33</v>
      </c>
      <c r="H31" t="s">
        <v>33</v>
      </c>
      <c r="I31" t="s">
        <v>33</v>
      </c>
      <c r="J31" t="s">
        <v>33</v>
      </c>
      <c r="K31" t="s">
        <v>33</v>
      </c>
      <c r="L31" t="s">
        <v>33</v>
      </c>
      <c r="M31" t="s">
        <v>33</v>
      </c>
      <c r="N31" t="s">
        <v>34</v>
      </c>
      <c r="O31" t="s">
        <v>184</v>
      </c>
      <c r="P31" t="s">
        <v>33</v>
      </c>
      <c r="Q31" t="s">
        <v>33</v>
      </c>
      <c r="R31" t="s">
        <v>33</v>
      </c>
      <c r="S31" t="s">
        <v>33</v>
      </c>
      <c r="T31" t="s">
        <v>33</v>
      </c>
      <c r="U31" t="s">
        <v>33</v>
      </c>
      <c r="V31" t="s">
        <v>33</v>
      </c>
      <c r="W31" t="s">
        <v>33</v>
      </c>
      <c r="X31" t="s">
        <v>33</v>
      </c>
      <c r="Y31" t="s">
        <v>33</v>
      </c>
      <c r="Z31" t="s">
        <v>33</v>
      </c>
      <c r="AA31" t="s">
        <v>33</v>
      </c>
      <c r="AB31" t="s">
        <v>33</v>
      </c>
      <c r="AC31" t="s">
        <v>36</v>
      </c>
    </row>
    <row r="32" spans="1:29" hidden="1" x14ac:dyDescent="0.25">
      <c r="A32" t="s">
        <v>185</v>
      </c>
      <c r="B32" t="s">
        <v>186</v>
      </c>
      <c r="C32" t="s">
        <v>187</v>
      </c>
      <c r="D32">
        <v>2020</v>
      </c>
      <c r="E32">
        <v>18</v>
      </c>
      <c r="F32" t="s">
        <v>188</v>
      </c>
      <c r="G32" t="s">
        <v>127</v>
      </c>
      <c r="H32" t="s">
        <v>36</v>
      </c>
      <c r="I32" t="s">
        <v>189</v>
      </c>
      <c r="J32" t="s">
        <v>186</v>
      </c>
      <c r="K32" t="s">
        <v>190</v>
      </c>
      <c r="L32">
        <v>5</v>
      </c>
      <c r="M32">
        <v>5</v>
      </c>
      <c r="N32" t="s">
        <v>191</v>
      </c>
      <c r="O32" t="s">
        <v>33</v>
      </c>
      <c r="P32" t="s">
        <v>33</v>
      </c>
      <c r="Q32" t="s">
        <v>171</v>
      </c>
      <c r="R32" t="s">
        <v>438</v>
      </c>
      <c r="S32" t="s">
        <v>226</v>
      </c>
      <c r="T32" t="s">
        <v>107</v>
      </c>
      <c r="U32" t="s">
        <v>80</v>
      </c>
      <c r="V32" t="s">
        <v>80</v>
      </c>
      <c r="W32" t="s">
        <v>80</v>
      </c>
      <c r="X32" t="s">
        <v>80</v>
      </c>
      <c r="Y32" t="s">
        <v>80</v>
      </c>
      <c r="Z32" t="s">
        <v>192</v>
      </c>
      <c r="AA32" t="s">
        <v>82</v>
      </c>
      <c r="AB32">
        <v>1</v>
      </c>
      <c r="AC32" t="s">
        <v>36</v>
      </c>
    </row>
    <row r="33" spans="1:29" hidden="1" x14ac:dyDescent="0.25">
      <c r="A33" t="s">
        <v>193</v>
      </c>
      <c r="B33" t="s">
        <v>194</v>
      </c>
      <c r="C33" t="s">
        <v>195</v>
      </c>
      <c r="D33">
        <v>2020</v>
      </c>
      <c r="E33">
        <v>16</v>
      </c>
      <c r="F33" t="s">
        <v>196</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hidden="1" x14ac:dyDescent="0.25">
      <c r="A34" t="s">
        <v>197</v>
      </c>
      <c r="B34" t="s">
        <v>198</v>
      </c>
      <c r="C34" t="s">
        <v>199</v>
      </c>
      <c r="D34">
        <v>2020</v>
      </c>
      <c r="E34">
        <v>19</v>
      </c>
      <c r="F34" t="s">
        <v>200</v>
      </c>
      <c r="G34" t="s">
        <v>127</v>
      </c>
      <c r="H34" t="s">
        <v>36</v>
      </c>
      <c r="I34" t="s">
        <v>201</v>
      </c>
      <c r="J34" t="s">
        <v>198</v>
      </c>
      <c r="K34" t="s">
        <v>202</v>
      </c>
      <c r="L34">
        <v>5</v>
      </c>
      <c r="M34">
        <v>5</v>
      </c>
      <c r="N34" t="s">
        <v>203</v>
      </c>
      <c r="O34" t="s">
        <v>33</v>
      </c>
      <c r="P34" t="s">
        <v>33</v>
      </c>
      <c r="Q34" t="s">
        <v>204</v>
      </c>
      <c r="R34" t="s">
        <v>33</v>
      </c>
      <c r="S34" t="s">
        <v>205</v>
      </c>
      <c r="T34" t="s">
        <v>206</v>
      </c>
      <c r="U34" t="s">
        <v>80</v>
      </c>
      <c r="V34" t="s">
        <v>82</v>
      </c>
      <c r="W34" t="s">
        <v>82</v>
      </c>
      <c r="X34" t="s">
        <v>80</v>
      </c>
      <c r="Y34">
        <v>2019</v>
      </c>
      <c r="Z34" t="s">
        <v>192</v>
      </c>
      <c r="AA34" t="s">
        <v>80</v>
      </c>
      <c r="AB34">
        <v>1</v>
      </c>
      <c r="AC34" t="s">
        <v>36</v>
      </c>
    </row>
    <row r="35" spans="1:29" hidden="1" x14ac:dyDescent="0.25">
      <c r="A35" t="s">
        <v>207</v>
      </c>
      <c r="B35" t="s">
        <v>208</v>
      </c>
      <c r="C35" t="s">
        <v>209</v>
      </c>
      <c r="D35">
        <v>2020</v>
      </c>
      <c r="E35">
        <v>17</v>
      </c>
      <c r="F35" t="s">
        <v>210</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hidden="1" x14ac:dyDescent="0.25">
      <c r="A36" t="s">
        <v>211</v>
      </c>
      <c r="B36" t="s">
        <v>212</v>
      </c>
      <c r="C36" t="s">
        <v>213</v>
      </c>
      <c r="D36">
        <v>2020</v>
      </c>
      <c r="E36">
        <v>22</v>
      </c>
      <c r="F36" t="s">
        <v>214</v>
      </c>
      <c r="G36" t="s">
        <v>127</v>
      </c>
      <c r="H36" t="s">
        <v>41</v>
      </c>
      <c r="I36" t="s">
        <v>215</v>
      </c>
      <c r="J36" t="s">
        <v>212</v>
      </c>
      <c r="K36" t="s">
        <v>216</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hidden="1" x14ac:dyDescent="0.25">
      <c r="A37" t="s">
        <v>217</v>
      </c>
      <c r="B37" t="s">
        <v>218</v>
      </c>
      <c r="C37" t="s">
        <v>219</v>
      </c>
      <c r="D37">
        <v>2019</v>
      </c>
      <c r="E37">
        <v>16</v>
      </c>
      <c r="F37" t="s">
        <v>220</v>
      </c>
      <c r="G37" t="s">
        <v>33</v>
      </c>
      <c r="H37" t="s">
        <v>33</v>
      </c>
      <c r="I37" t="s">
        <v>33</v>
      </c>
      <c r="J37" t="s">
        <v>33</v>
      </c>
      <c r="K37" t="s">
        <v>33</v>
      </c>
      <c r="L37" t="s">
        <v>33</v>
      </c>
      <c r="M37" t="s">
        <v>33</v>
      </c>
      <c r="N37" t="s">
        <v>34</v>
      </c>
      <c r="O37" t="s">
        <v>221</v>
      </c>
      <c r="P37" t="s">
        <v>33</v>
      </c>
      <c r="Q37" t="s">
        <v>33</v>
      </c>
      <c r="R37" t="s">
        <v>33</v>
      </c>
      <c r="S37" t="s">
        <v>33</v>
      </c>
      <c r="T37" t="s">
        <v>33</v>
      </c>
      <c r="U37" t="s">
        <v>33</v>
      </c>
      <c r="V37" t="s">
        <v>33</v>
      </c>
      <c r="W37" t="s">
        <v>33</v>
      </c>
      <c r="X37" t="s">
        <v>33</v>
      </c>
      <c r="Y37" t="s">
        <v>33</v>
      </c>
      <c r="Z37" t="s">
        <v>33</v>
      </c>
      <c r="AA37" t="s">
        <v>33</v>
      </c>
      <c r="AB37" t="s">
        <v>33</v>
      </c>
      <c r="AC37" t="s">
        <v>36</v>
      </c>
    </row>
    <row r="38" spans="1:29" hidden="1" x14ac:dyDescent="0.25">
      <c r="A38" t="s">
        <v>222</v>
      </c>
      <c r="B38" t="s">
        <v>223</v>
      </c>
      <c r="C38" t="s">
        <v>224</v>
      </c>
      <c r="D38">
        <v>2019</v>
      </c>
      <c r="E38">
        <v>18</v>
      </c>
      <c r="F38" t="s">
        <v>225</v>
      </c>
      <c r="G38" t="s">
        <v>33</v>
      </c>
      <c r="H38" t="s">
        <v>33</v>
      </c>
      <c r="I38" t="s">
        <v>33</v>
      </c>
      <c r="J38" t="s">
        <v>33</v>
      </c>
      <c r="K38" t="s">
        <v>33</v>
      </c>
      <c r="L38" t="s">
        <v>33</v>
      </c>
      <c r="M38" t="s">
        <v>33</v>
      </c>
      <c r="N38" t="s">
        <v>104</v>
      </c>
      <c r="P38" t="s">
        <v>33</v>
      </c>
      <c r="Q38" t="s">
        <v>171</v>
      </c>
      <c r="R38" t="s">
        <v>33</v>
      </c>
      <c r="S38" t="s">
        <v>226</v>
      </c>
      <c r="T38" t="s">
        <v>107</v>
      </c>
      <c r="U38" t="s">
        <v>80</v>
      </c>
      <c r="V38" t="s">
        <v>80</v>
      </c>
      <c r="W38" t="s">
        <v>80</v>
      </c>
      <c r="X38" t="s">
        <v>82</v>
      </c>
      <c r="Y38" t="s">
        <v>33</v>
      </c>
      <c r="Z38" t="s">
        <v>81</v>
      </c>
      <c r="AA38" t="s">
        <v>80</v>
      </c>
      <c r="AB38" t="s">
        <v>33</v>
      </c>
      <c r="AC38" t="s">
        <v>36</v>
      </c>
    </row>
    <row r="39" spans="1:29" hidden="1" x14ac:dyDescent="0.25">
      <c r="A39" t="s">
        <v>227</v>
      </c>
      <c r="B39" t="s">
        <v>228</v>
      </c>
      <c r="C39" t="s">
        <v>229</v>
      </c>
      <c r="D39">
        <v>2019</v>
      </c>
      <c r="E39">
        <v>46</v>
      </c>
      <c r="F39" t="s">
        <v>230</v>
      </c>
      <c r="G39" t="s">
        <v>127</v>
      </c>
      <c r="H39" t="s">
        <v>36</v>
      </c>
      <c r="I39" t="s">
        <v>231</v>
      </c>
      <c r="J39" t="s">
        <v>228</v>
      </c>
      <c r="K39" t="s">
        <v>232</v>
      </c>
      <c r="L39">
        <v>9</v>
      </c>
      <c r="M39">
        <v>4.5</v>
      </c>
      <c r="N39" t="s">
        <v>233</v>
      </c>
      <c r="O39" t="s">
        <v>33</v>
      </c>
      <c r="P39" t="s">
        <v>33</v>
      </c>
      <c r="Q39" t="s">
        <v>171</v>
      </c>
      <c r="R39" t="s">
        <v>80</v>
      </c>
      <c r="S39" t="s">
        <v>226</v>
      </c>
      <c r="T39" t="s">
        <v>107</v>
      </c>
      <c r="U39" t="s">
        <v>80</v>
      </c>
      <c r="V39" t="s">
        <v>80</v>
      </c>
      <c r="W39" t="s">
        <v>80</v>
      </c>
      <c r="X39" t="s">
        <v>80</v>
      </c>
      <c r="Y39" t="s">
        <v>80</v>
      </c>
      <c r="Z39" t="s">
        <v>33</v>
      </c>
      <c r="AA39" t="s">
        <v>82</v>
      </c>
      <c r="AB39">
        <v>1</v>
      </c>
      <c r="AC39" t="s">
        <v>41</v>
      </c>
    </row>
    <row r="40" spans="1:29" hidden="1" x14ac:dyDescent="0.25">
      <c r="A40" t="s">
        <v>234</v>
      </c>
      <c r="B40" t="s">
        <v>235</v>
      </c>
      <c r="C40" t="s">
        <v>236</v>
      </c>
      <c r="D40">
        <v>2019</v>
      </c>
      <c r="E40">
        <v>22</v>
      </c>
      <c r="F40" t="s">
        <v>237</v>
      </c>
      <c r="G40" t="s">
        <v>127</v>
      </c>
      <c r="H40" t="s">
        <v>41</v>
      </c>
      <c r="I40" t="s">
        <v>238</v>
      </c>
      <c r="J40" t="s">
        <v>235</v>
      </c>
      <c r="K40" t="s">
        <v>239</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hidden="1" x14ac:dyDescent="0.25">
      <c r="A41" t="s">
        <v>240</v>
      </c>
      <c r="B41" t="s">
        <v>241</v>
      </c>
      <c r="C41" t="s">
        <v>242</v>
      </c>
      <c r="D41">
        <v>2019</v>
      </c>
      <c r="E41">
        <v>52</v>
      </c>
      <c r="F41" t="s">
        <v>243</v>
      </c>
      <c r="G41" t="s">
        <v>127</v>
      </c>
      <c r="H41" t="s">
        <v>36</v>
      </c>
      <c r="I41" t="s">
        <v>244</v>
      </c>
      <c r="J41" t="s">
        <v>241</v>
      </c>
      <c r="K41" t="s">
        <v>245</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hidden="1" x14ac:dyDescent="0.25">
      <c r="A42" t="s">
        <v>246</v>
      </c>
      <c r="B42" t="s">
        <v>247</v>
      </c>
      <c r="C42" t="s">
        <v>248</v>
      </c>
      <c r="D42">
        <v>2019</v>
      </c>
      <c r="E42">
        <v>22</v>
      </c>
      <c r="F42" t="s">
        <v>249</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hidden="1" x14ac:dyDescent="0.25">
      <c r="A43" t="s">
        <v>250</v>
      </c>
      <c r="B43" t="s">
        <v>251</v>
      </c>
      <c r="C43" t="s">
        <v>252</v>
      </c>
      <c r="D43">
        <v>2019</v>
      </c>
      <c r="E43">
        <v>21</v>
      </c>
      <c r="F43" t="s">
        <v>253</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hidden="1" x14ac:dyDescent="0.25">
      <c r="A44" t="s">
        <v>254</v>
      </c>
      <c r="B44" t="s">
        <v>255</v>
      </c>
      <c r="C44" t="s">
        <v>256</v>
      </c>
      <c r="D44">
        <v>2019</v>
      </c>
      <c r="E44">
        <v>27</v>
      </c>
      <c r="F44" t="s">
        <v>257</v>
      </c>
      <c r="G44" t="s">
        <v>127</v>
      </c>
      <c r="H44" t="s">
        <v>41</v>
      </c>
      <c r="I44" t="s">
        <v>258</v>
      </c>
      <c r="J44" t="s">
        <v>255</v>
      </c>
      <c r="K44" t="s">
        <v>259</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hidden="1" x14ac:dyDescent="0.25">
      <c r="A45" t="s">
        <v>260</v>
      </c>
      <c r="B45" t="s">
        <v>261</v>
      </c>
      <c r="C45" t="s">
        <v>262</v>
      </c>
      <c r="D45">
        <v>2019</v>
      </c>
      <c r="E45">
        <v>20</v>
      </c>
      <c r="F45" t="s">
        <v>263</v>
      </c>
      <c r="G45" t="s">
        <v>33</v>
      </c>
      <c r="H45" t="s">
        <v>33</v>
      </c>
      <c r="I45" t="s">
        <v>33</v>
      </c>
      <c r="J45" t="s">
        <v>33</v>
      </c>
      <c r="K45" t="s">
        <v>33</v>
      </c>
      <c r="L45" t="s">
        <v>33</v>
      </c>
      <c r="M45" t="s">
        <v>33</v>
      </c>
      <c r="N45" t="s">
        <v>34</v>
      </c>
      <c r="O45" t="s">
        <v>264</v>
      </c>
      <c r="P45" t="s">
        <v>33</v>
      </c>
      <c r="Q45" t="s">
        <v>33</v>
      </c>
      <c r="R45" t="s">
        <v>33</v>
      </c>
      <c r="S45" t="s">
        <v>33</v>
      </c>
      <c r="T45" t="s">
        <v>33</v>
      </c>
      <c r="U45" t="s">
        <v>33</v>
      </c>
      <c r="V45" t="s">
        <v>33</v>
      </c>
      <c r="W45" t="s">
        <v>33</v>
      </c>
      <c r="X45" t="s">
        <v>33</v>
      </c>
      <c r="Y45" t="s">
        <v>33</v>
      </c>
      <c r="Z45" t="s">
        <v>33</v>
      </c>
      <c r="AA45" t="s">
        <v>33</v>
      </c>
      <c r="AB45" t="s">
        <v>33</v>
      </c>
      <c r="AC45" t="s">
        <v>36</v>
      </c>
    </row>
    <row r="46" spans="1:29" hidden="1" x14ac:dyDescent="0.25">
      <c r="A46" t="s">
        <v>265</v>
      </c>
      <c r="B46" t="s">
        <v>266</v>
      </c>
      <c r="C46" t="s">
        <v>267</v>
      </c>
      <c r="D46">
        <v>2019</v>
      </c>
      <c r="E46">
        <v>17</v>
      </c>
      <c r="F46" t="s">
        <v>268</v>
      </c>
      <c r="G46" t="s">
        <v>33</v>
      </c>
      <c r="H46" t="s">
        <v>33</v>
      </c>
      <c r="I46" t="s">
        <v>33</v>
      </c>
      <c r="J46" t="s">
        <v>33</v>
      </c>
      <c r="K46" t="s">
        <v>33</v>
      </c>
      <c r="L46" t="s">
        <v>33</v>
      </c>
      <c r="M46" t="s">
        <v>33</v>
      </c>
      <c r="N46" t="s">
        <v>269</v>
      </c>
      <c r="P46" t="s">
        <v>33</v>
      </c>
      <c r="Q46" t="s">
        <v>171</v>
      </c>
      <c r="R46" t="s">
        <v>33</v>
      </c>
      <c r="S46" t="s">
        <v>270</v>
      </c>
      <c r="T46" t="s">
        <v>271</v>
      </c>
      <c r="U46" t="s">
        <v>80</v>
      </c>
      <c r="V46" t="s">
        <v>80</v>
      </c>
      <c r="W46" t="s">
        <v>80</v>
      </c>
      <c r="X46" t="s">
        <v>80</v>
      </c>
      <c r="Y46" t="s">
        <v>272</v>
      </c>
      <c r="Z46" t="s">
        <v>273</v>
      </c>
      <c r="AA46" t="s">
        <v>33</v>
      </c>
      <c r="AB46" t="s">
        <v>33</v>
      </c>
      <c r="AC46" t="s">
        <v>36</v>
      </c>
    </row>
    <row r="47" spans="1:29" hidden="1" x14ac:dyDescent="0.25">
      <c r="A47" t="s">
        <v>274</v>
      </c>
      <c r="B47" t="s">
        <v>275</v>
      </c>
      <c r="C47" t="s">
        <v>276</v>
      </c>
      <c r="D47">
        <v>2019</v>
      </c>
      <c r="E47">
        <v>16</v>
      </c>
      <c r="F47" t="s">
        <v>277</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hidden="1" x14ac:dyDescent="0.25">
      <c r="A48" t="s">
        <v>278</v>
      </c>
      <c r="B48" t="s">
        <v>279</v>
      </c>
      <c r="C48" t="s">
        <v>280</v>
      </c>
      <c r="D48">
        <v>2019</v>
      </c>
      <c r="E48">
        <v>26</v>
      </c>
      <c r="F48" t="s">
        <v>281</v>
      </c>
      <c r="G48" t="s">
        <v>127</v>
      </c>
      <c r="H48" t="s">
        <v>41</v>
      </c>
      <c r="I48" t="s">
        <v>282</v>
      </c>
      <c r="J48" t="s">
        <v>279</v>
      </c>
      <c r="K48" t="s">
        <v>283</v>
      </c>
      <c r="L48">
        <v>8</v>
      </c>
      <c r="M48">
        <v>4</v>
      </c>
      <c r="N48" t="s">
        <v>284</v>
      </c>
      <c r="O48" t="s">
        <v>285</v>
      </c>
      <c r="P48" t="s">
        <v>286</v>
      </c>
      <c r="Q48" t="s">
        <v>171</v>
      </c>
      <c r="R48" t="s">
        <v>80</v>
      </c>
      <c r="S48" t="s">
        <v>80</v>
      </c>
      <c r="T48" t="s">
        <v>80</v>
      </c>
      <c r="U48" t="s">
        <v>80</v>
      </c>
      <c r="V48" t="s">
        <v>80</v>
      </c>
      <c r="W48" t="s">
        <v>80</v>
      </c>
      <c r="X48" t="s">
        <v>80</v>
      </c>
      <c r="Y48" t="s">
        <v>80</v>
      </c>
      <c r="Z48" t="s">
        <v>81</v>
      </c>
      <c r="AA48" t="s">
        <v>287</v>
      </c>
      <c r="AB48">
        <v>1</v>
      </c>
      <c r="AC48" t="s">
        <v>36</v>
      </c>
    </row>
    <row r="49" spans="1:29" hidden="1" x14ac:dyDescent="0.25">
      <c r="A49" t="s">
        <v>288</v>
      </c>
      <c r="B49" t="s">
        <v>289</v>
      </c>
      <c r="C49" t="s">
        <v>290</v>
      </c>
      <c r="D49">
        <v>2019</v>
      </c>
      <c r="E49">
        <v>21</v>
      </c>
      <c r="F49" t="s">
        <v>291</v>
      </c>
      <c r="G49" t="s">
        <v>127</v>
      </c>
      <c r="H49" t="s">
        <v>36</v>
      </c>
      <c r="I49" t="s">
        <v>292</v>
      </c>
      <c r="J49" t="s">
        <v>289</v>
      </c>
      <c r="K49" t="s">
        <v>293</v>
      </c>
      <c r="L49">
        <v>11</v>
      </c>
      <c r="M49">
        <v>5.5</v>
      </c>
      <c r="N49" t="s">
        <v>294</v>
      </c>
      <c r="O49" t="s">
        <v>33</v>
      </c>
      <c r="P49" t="s">
        <v>33</v>
      </c>
      <c r="Q49" t="s">
        <v>171</v>
      </c>
      <c r="R49" t="s">
        <v>33</v>
      </c>
      <c r="S49" t="s">
        <v>271</v>
      </c>
      <c r="T49" t="s">
        <v>107</v>
      </c>
      <c r="U49" t="s">
        <v>80</v>
      </c>
      <c r="V49" t="s">
        <v>82</v>
      </c>
      <c r="W49" t="s">
        <v>80</v>
      </c>
      <c r="X49" t="s">
        <v>80</v>
      </c>
      <c r="Y49" t="s">
        <v>295</v>
      </c>
      <c r="Z49" t="s">
        <v>296</v>
      </c>
      <c r="AA49" t="s">
        <v>80</v>
      </c>
      <c r="AB49">
        <v>1</v>
      </c>
      <c r="AC49" t="s">
        <v>41</v>
      </c>
    </row>
    <row r="50" spans="1:29" hidden="1" x14ac:dyDescent="0.25">
      <c r="A50" t="s">
        <v>297</v>
      </c>
      <c r="B50" t="s">
        <v>298</v>
      </c>
      <c r="C50" t="s">
        <v>299</v>
      </c>
      <c r="D50">
        <v>2019</v>
      </c>
      <c r="E50">
        <v>20</v>
      </c>
      <c r="F50" t="s">
        <v>300</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hidden="1" x14ac:dyDescent="0.25">
      <c r="A51" t="s">
        <v>301</v>
      </c>
      <c r="B51" t="s">
        <v>302</v>
      </c>
      <c r="C51" t="s">
        <v>303</v>
      </c>
      <c r="D51">
        <v>2019</v>
      </c>
      <c r="E51">
        <v>53</v>
      </c>
      <c r="F51" t="s">
        <v>304</v>
      </c>
      <c r="G51" t="s">
        <v>127</v>
      </c>
      <c r="H51" t="s">
        <v>36</v>
      </c>
      <c r="I51" t="s">
        <v>305</v>
      </c>
      <c r="J51" t="s">
        <v>302</v>
      </c>
      <c r="K51" t="s">
        <v>306</v>
      </c>
      <c r="L51">
        <v>18</v>
      </c>
      <c r="M51">
        <v>9</v>
      </c>
      <c r="N51" t="s">
        <v>307</v>
      </c>
      <c r="O51" t="s">
        <v>308</v>
      </c>
      <c r="P51" t="s">
        <v>309</v>
      </c>
      <c r="Q51" t="s">
        <v>171</v>
      </c>
      <c r="R51" t="s">
        <v>33</v>
      </c>
      <c r="S51" t="s">
        <v>310</v>
      </c>
      <c r="T51" t="s">
        <v>107</v>
      </c>
      <c r="U51" t="s">
        <v>80</v>
      </c>
      <c r="V51" t="s">
        <v>80</v>
      </c>
      <c r="W51" t="s">
        <v>80</v>
      </c>
      <c r="X51" t="s">
        <v>80</v>
      </c>
      <c r="Y51" t="s">
        <v>311</v>
      </c>
      <c r="Z51" t="s">
        <v>173</v>
      </c>
      <c r="AA51" t="s">
        <v>80</v>
      </c>
      <c r="AB51">
        <v>1</v>
      </c>
      <c r="AC51" t="s">
        <v>36</v>
      </c>
    </row>
    <row r="52" spans="1:29" hidden="1" x14ac:dyDescent="0.25">
      <c r="A52" t="s">
        <v>312</v>
      </c>
      <c r="B52" t="s">
        <v>313</v>
      </c>
      <c r="C52" t="s">
        <v>314</v>
      </c>
      <c r="D52">
        <v>2019</v>
      </c>
      <c r="E52">
        <v>32</v>
      </c>
      <c r="F52" t="s">
        <v>315</v>
      </c>
      <c r="G52" t="s">
        <v>127</v>
      </c>
      <c r="H52" t="s">
        <v>36</v>
      </c>
      <c r="I52" t="s">
        <v>316</v>
      </c>
      <c r="J52" t="s">
        <v>313</v>
      </c>
      <c r="K52" t="s">
        <v>317</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hidden="1" x14ac:dyDescent="0.25">
      <c r="A53" t="s">
        <v>318</v>
      </c>
      <c r="B53" t="s">
        <v>319</v>
      </c>
      <c r="C53" t="s">
        <v>320</v>
      </c>
      <c r="D53">
        <v>2019</v>
      </c>
      <c r="E53">
        <v>30</v>
      </c>
      <c r="F53" t="s">
        <v>321</v>
      </c>
      <c r="G53" t="s">
        <v>127</v>
      </c>
      <c r="H53" t="s">
        <v>41</v>
      </c>
      <c r="I53" t="s">
        <v>322</v>
      </c>
      <c r="J53" t="s">
        <v>319</v>
      </c>
      <c r="K53" t="s">
        <v>323</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hidden="1" x14ac:dyDescent="0.25">
      <c r="A54" t="s">
        <v>324</v>
      </c>
      <c r="B54" t="s">
        <v>325</v>
      </c>
      <c r="C54" t="s">
        <v>326</v>
      </c>
      <c r="D54">
        <v>2019</v>
      </c>
      <c r="E54">
        <v>34</v>
      </c>
      <c r="F54" t="s">
        <v>327</v>
      </c>
      <c r="G54" t="s">
        <v>127</v>
      </c>
      <c r="H54" t="s">
        <v>36</v>
      </c>
      <c r="I54" t="s">
        <v>328</v>
      </c>
      <c r="J54" t="s">
        <v>325</v>
      </c>
      <c r="K54" t="s">
        <v>329</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hidden="1" x14ac:dyDescent="0.25">
      <c r="A55" t="s">
        <v>330</v>
      </c>
      <c r="B55" t="s">
        <v>331</v>
      </c>
      <c r="C55" t="s">
        <v>332</v>
      </c>
      <c r="D55">
        <v>2019</v>
      </c>
      <c r="E55">
        <v>24</v>
      </c>
      <c r="F55" t="s">
        <v>333</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hidden="1" x14ac:dyDescent="0.25">
      <c r="A56" t="s">
        <v>334</v>
      </c>
      <c r="B56" t="s">
        <v>335</v>
      </c>
      <c r="C56" t="s">
        <v>336</v>
      </c>
      <c r="D56">
        <v>2019</v>
      </c>
      <c r="E56">
        <v>19</v>
      </c>
      <c r="F56" t="s">
        <v>337</v>
      </c>
      <c r="G56" t="s">
        <v>127</v>
      </c>
      <c r="H56" t="s">
        <v>36</v>
      </c>
      <c r="I56" t="s">
        <v>338</v>
      </c>
      <c r="J56" t="s">
        <v>335</v>
      </c>
      <c r="K56" t="s">
        <v>339</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hidden="1" x14ac:dyDescent="0.25">
      <c r="A57" t="s">
        <v>340</v>
      </c>
      <c r="B57" t="s">
        <v>341</v>
      </c>
      <c r="C57" t="s">
        <v>342</v>
      </c>
      <c r="D57">
        <v>2019</v>
      </c>
      <c r="E57">
        <v>39</v>
      </c>
      <c r="F57" t="s">
        <v>343</v>
      </c>
      <c r="G57" t="s">
        <v>127</v>
      </c>
      <c r="H57" t="s">
        <v>36</v>
      </c>
      <c r="I57" t="s">
        <v>344</v>
      </c>
      <c r="J57" t="s">
        <v>341</v>
      </c>
      <c r="K57" t="s">
        <v>345</v>
      </c>
      <c r="L57">
        <v>14</v>
      </c>
      <c r="M57">
        <v>7</v>
      </c>
      <c r="N57" t="s">
        <v>3808</v>
      </c>
      <c r="O57" t="s">
        <v>33</v>
      </c>
      <c r="P57" t="s">
        <v>33</v>
      </c>
      <c r="Q57" t="s">
        <v>347</v>
      </c>
      <c r="R57" t="s">
        <v>348</v>
      </c>
      <c r="S57" t="s">
        <v>310</v>
      </c>
      <c r="T57" t="s">
        <v>349</v>
      </c>
      <c r="U57" t="s">
        <v>82</v>
      </c>
      <c r="V57" t="s">
        <v>80</v>
      </c>
      <c r="W57" t="s">
        <v>80</v>
      </c>
      <c r="X57" t="s">
        <v>350</v>
      </c>
      <c r="Y57" t="s">
        <v>80</v>
      </c>
      <c r="Z57" t="s">
        <v>173</v>
      </c>
      <c r="AA57" t="s">
        <v>80</v>
      </c>
      <c r="AB57">
        <v>1</v>
      </c>
      <c r="AC57" t="s">
        <v>41</v>
      </c>
    </row>
    <row r="58" spans="1:29" hidden="1" x14ac:dyDescent="0.25">
      <c r="A58" t="s">
        <v>351</v>
      </c>
      <c r="B58" t="s">
        <v>352</v>
      </c>
      <c r="C58" t="s">
        <v>353</v>
      </c>
      <c r="D58">
        <v>2019</v>
      </c>
      <c r="E58">
        <v>51</v>
      </c>
      <c r="F58" t="s">
        <v>354</v>
      </c>
      <c r="G58" t="s">
        <v>127</v>
      </c>
      <c r="H58" t="s">
        <v>36</v>
      </c>
      <c r="I58" t="s">
        <v>355</v>
      </c>
      <c r="J58" t="s">
        <v>352</v>
      </c>
      <c r="K58" t="s">
        <v>356</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hidden="1" x14ac:dyDescent="0.25">
      <c r="A59" t="s">
        <v>357</v>
      </c>
      <c r="B59" t="s">
        <v>358</v>
      </c>
      <c r="C59" t="s">
        <v>359</v>
      </c>
      <c r="D59">
        <v>2019</v>
      </c>
      <c r="E59">
        <v>18</v>
      </c>
      <c r="F59" t="s">
        <v>360</v>
      </c>
      <c r="G59" t="s">
        <v>33</v>
      </c>
      <c r="H59" t="s">
        <v>33</v>
      </c>
      <c r="I59" t="s">
        <v>33</v>
      </c>
      <c r="J59" t="s">
        <v>33</v>
      </c>
      <c r="K59" t="s">
        <v>33</v>
      </c>
      <c r="L59" t="s">
        <v>33</v>
      </c>
      <c r="M59" t="s">
        <v>33</v>
      </c>
      <c r="N59" t="s">
        <v>34</v>
      </c>
      <c r="O59" t="s">
        <v>361</v>
      </c>
      <c r="P59" t="s">
        <v>33</v>
      </c>
      <c r="Q59" t="s">
        <v>33</v>
      </c>
      <c r="R59" t="s">
        <v>33</v>
      </c>
      <c r="S59" t="s">
        <v>33</v>
      </c>
      <c r="T59" t="s">
        <v>33</v>
      </c>
      <c r="U59" t="s">
        <v>33</v>
      </c>
      <c r="V59" t="s">
        <v>33</v>
      </c>
      <c r="W59" t="s">
        <v>33</v>
      </c>
      <c r="X59" t="s">
        <v>33</v>
      </c>
      <c r="Y59" t="s">
        <v>33</v>
      </c>
      <c r="Z59" t="s">
        <v>33</v>
      </c>
      <c r="AA59" t="s">
        <v>33</v>
      </c>
      <c r="AB59" t="s">
        <v>33</v>
      </c>
      <c r="AC59" t="s">
        <v>36</v>
      </c>
    </row>
    <row r="60" spans="1:29" hidden="1" x14ac:dyDescent="0.25">
      <c r="A60" t="s">
        <v>362</v>
      </c>
      <c r="B60" t="s">
        <v>363</v>
      </c>
      <c r="C60" t="s">
        <v>364</v>
      </c>
      <c r="D60">
        <v>2018</v>
      </c>
      <c r="E60">
        <v>42</v>
      </c>
      <c r="F60" t="s">
        <v>365</v>
      </c>
      <c r="G60" t="s">
        <v>127</v>
      </c>
      <c r="H60" t="s">
        <v>41</v>
      </c>
      <c r="I60" t="s">
        <v>366</v>
      </c>
      <c r="J60" t="s">
        <v>363</v>
      </c>
      <c r="K60" t="s">
        <v>367</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hidden="1" x14ac:dyDescent="0.25">
      <c r="A61" t="s">
        <v>368</v>
      </c>
      <c r="B61" t="s">
        <v>369</v>
      </c>
      <c r="C61" t="s">
        <v>370</v>
      </c>
      <c r="D61">
        <v>2018</v>
      </c>
      <c r="E61">
        <v>37</v>
      </c>
      <c r="F61" t="s">
        <v>371</v>
      </c>
      <c r="G61" t="s">
        <v>127</v>
      </c>
      <c r="H61" t="s">
        <v>36</v>
      </c>
      <c r="I61" t="s">
        <v>372</v>
      </c>
      <c r="J61" t="s">
        <v>369</v>
      </c>
      <c r="K61" t="s">
        <v>373</v>
      </c>
      <c r="L61">
        <v>19</v>
      </c>
      <c r="M61">
        <v>6.3333333329999997</v>
      </c>
      <c r="N61" t="s">
        <v>374</v>
      </c>
      <c r="O61" t="s">
        <v>33</v>
      </c>
      <c r="P61" t="s">
        <v>33</v>
      </c>
      <c r="Q61" t="s">
        <v>171</v>
      </c>
      <c r="R61" t="s">
        <v>375</v>
      </c>
      <c r="S61" t="s">
        <v>310</v>
      </c>
      <c r="T61" t="s">
        <v>376</v>
      </c>
      <c r="U61" t="s">
        <v>80</v>
      </c>
      <c r="V61" t="s">
        <v>80</v>
      </c>
      <c r="W61" t="s">
        <v>80</v>
      </c>
      <c r="X61" t="s">
        <v>80</v>
      </c>
      <c r="Y61" t="s">
        <v>377</v>
      </c>
      <c r="Z61" t="s">
        <v>173</v>
      </c>
      <c r="AA61" t="s">
        <v>80</v>
      </c>
      <c r="AB61">
        <v>1</v>
      </c>
      <c r="AC61" t="s">
        <v>41</v>
      </c>
    </row>
    <row r="62" spans="1:29" hidden="1" x14ac:dyDescent="0.25">
      <c r="A62" t="s">
        <v>378</v>
      </c>
      <c r="B62" t="s">
        <v>379</v>
      </c>
      <c r="C62" t="s">
        <v>380</v>
      </c>
      <c r="D62">
        <v>2018</v>
      </c>
      <c r="E62">
        <v>75</v>
      </c>
      <c r="F62" t="s">
        <v>381</v>
      </c>
      <c r="G62" t="s">
        <v>127</v>
      </c>
      <c r="H62" t="s">
        <v>41</v>
      </c>
      <c r="I62" t="s">
        <v>382</v>
      </c>
      <c r="J62" t="s">
        <v>379</v>
      </c>
      <c r="K62" t="s">
        <v>383</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hidden="1" x14ac:dyDescent="0.25">
      <c r="A63" t="s">
        <v>384</v>
      </c>
      <c r="B63" t="s">
        <v>385</v>
      </c>
      <c r="C63" t="s">
        <v>386</v>
      </c>
      <c r="D63">
        <v>2018</v>
      </c>
      <c r="E63">
        <v>23</v>
      </c>
      <c r="F63" t="s">
        <v>387</v>
      </c>
      <c r="G63" t="s">
        <v>127</v>
      </c>
      <c r="H63" t="s">
        <v>36</v>
      </c>
      <c r="I63" t="s">
        <v>388</v>
      </c>
      <c r="J63" t="s">
        <v>385</v>
      </c>
      <c r="K63" t="s">
        <v>389</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hidden="1" x14ac:dyDescent="0.25">
      <c r="A64" t="s">
        <v>390</v>
      </c>
      <c r="B64" t="s">
        <v>391</v>
      </c>
      <c r="C64" t="s">
        <v>392</v>
      </c>
      <c r="D64">
        <v>2018</v>
      </c>
      <c r="E64">
        <v>22</v>
      </c>
      <c r="F64" t="s">
        <v>393</v>
      </c>
      <c r="G64" t="s">
        <v>33</v>
      </c>
      <c r="H64" t="s">
        <v>33</v>
      </c>
      <c r="I64" t="s">
        <v>33</v>
      </c>
      <c r="J64" t="s">
        <v>33</v>
      </c>
      <c r="K64" t="s">
        <v>33</v>
      </c>
      <c r="L64" t="s">
        <v>33</v>
      </c>
      <c r="M64" t="s">
        <v>33</v>
      </c>
      <c r="N64" t="s">
        <v>34</v>
      </c>
      <c r="O64" t="s">
        <v>394</v>
      </c>
      <c r="P64" t="s">
        <v>33</v>
      </c>
      <c r="Q64" t="s">
        <v>33</v>
      </c>
      <c r="R64" t="s">
        <v>33</v>
      </c>
      <c r="S64" t="s">
        <v>33</v>
      </c>
      <c r="T64" t="s">
        <v>33</v>
      </c>
      <c r="U64" t="s">
        <v>33</v>
      </c>
      <c r="V64" t="s">
        <v>33</v>
      </c>
      <c r="W64" t="s">
        <v>33</v>
      </c>
      <c r="X64" t="s">
        <v>33</v>
      </c>
      <c r="Y64" t="s">
        <v>33</v>
      </c>
      <c r="Z64" t="s">
        <v>33</v>
      </c>
      <c r="AA64" t="s">
        <v>33</v>
      </c>
      <c r="AB64" t="s">
        <v>33</v>
      </c>
      <c r="AC64" t="s">
        <v>36</v>
      </c>
    </row>
    <row r="65" spans="1:29" hidden="1" x14ac:dyDescent="0.25">
      <c r="A65" t="s">
        <v>395</v>
      </c>
      <c r="B65" t="s">
        <v>396</v>
      </c>
      <c r="C65" t="s">
        <v>397</v>
      </c>
      <c r="D65">
        <v>2018</v>
      </c>
      <c r="E65">
        <v>25</v>
      </c>
      <c r="F65" t="s">
        <v>398</v>
      </c>
      <c r="G65" t="s">
        <v>33</v>
      </c>
      <c r="H65" t="s">
        <v>33</v>
      </c>
      <c r="I65" t="s">
        <v>33</v>
      </c>
      <c r="J65" t="s">
        <v>33</v>
      </c>
      <c r="K65" t="s">
        <v>33</v>
      </c>
      <c r="L65" t="s">
        <v>33</v>
      </c>
      <c r="M65" t="s">
        <v>33</v>
      </c>
      <c r="N65" t="s">
        <v>34</v>
      </c>
      <c r="O65" t="s">
        <v>399</v>
      </c>
      <c r="P65" t="s">
        <v>33</v>
      </c>
      <c r="Q65" t="s">
        <v>33</v>
      </c>
      <c r="R65" t="s">
        <v>33</v>
      </c>
      <c r="S65" t="s">
        <v>33</v>
      </c>
      <c r="T65" t="s">
        <v>33</v>
      </c>
      <c r="U65" t="s">
        <v>33</v>
      </c>
      <c r="V65" t="s">
        <v>33</v>
      </c>
      <c r="W65" t="s">
        <v>33</v>
      </c>
      <c r="X65" t="s">
        <v>33</v>
      </c>
      <c r="Y65" t="s">
        <v>33</v>
      </c>
      <c r="Z65" t="s">
        <v>33</v>
      </c>
      <c r="AA65" t="s">
        <v>33</v>
      </c>
      <c r="AB65" t="s">
        <v>33</v>
      </c>
      <c r="AC65" t="s">
        <v>36</v>
      </c>
    </row>
    <row r="66" spans="1:29" hidden="1" x14ac:dyDescent="0.25">
      <c r="A66" t="s">
        <v>400</v>
      </c>
      <c r="B66" t="s">
        <v>401</v>
      </c>
      <c r="C66" t="s">
        <v>402</v>
      </c>
      <c r="D66">
        <v>2018</v>
      </c>
      <c r="E66">
        <v>87</v>
      </c>
      <c r="F66" t="s">
        <v>403</v>
      </c>
      <c r="G66" t="s">
        <v>127</v>
      </c>
      <c r="H66" t="s">
        <v>36</v>
      </c>
      <c r="I66" t="s">
        <v>404</v>
      </c>
      <c r="J66" t="s">
        <v>401</v>
      </c>
      <c r="K66" t="s">
        <v>405</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hidden="1" x14ac:dyDescent="0.25">
      <c r="A67" t="s">
        <v>406</v>
      </c>
      <c r="B67" t="s">
        <v>407</v>
      </c>
      <c r="C67" t="s">
        <v>408</v>
      </c>
      <c r="D67">
        <v>2018</v>
      </c>
      <c r="E67">
        <v>35</v>
      </c>
      <c r="F67" t="s">
        <v>409</v>
      </c>
      <c r="G67" t="s">
        <v>127</v>
      </c>
      <c r="H67" t="s">
        <v>36</v>
      </c>
      <c r="I67" t="s">
        <v>410</v>
      </c>
      <c r="J67" t="s">
        <v>407</v>
      </c>
      <c r="K67" t="s">
        <v>411</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hidden="1" x14ac:dyDescent="0.25">
      <c r="A68" t="s">
        <v>412</v>
      </c>
      <c r="B68" t="s">
        <v>413</v>
      </c>
      <c r="C68" t="s">
        <v>414</v>
      </c>
      <c r="D68">
        <v>2018</v>
      </c>
      <c r="E68">
        <v>46</v>
      </c>
      <c r="F68" t="s">
        <v>415</v>
      </c>
      <c r="G68" t="s">
        <v>127</v>
      </c>
      <c r="H68" t="s">
        <v>41</v>
      </c>
      <c r="I68" t="s">
        <v>416</v>
      </c>
      <c r="J68" t="s">
        <v>413</v>
      </c>
      <c r="K68" t="s">
        <v>417</v>
      </c>
      <c r="L68">
        <v>26</v>
      </c>
      <c r="M68">
        <v>8.6666666669999994</v>
      </c>
      <c r="N68" t="s">
        <v>418</v>
      </c>
      <c r="O68" t="s">
        <v>33</v>
      </c>
      <c r="P68" t="s">
        <v>33</v>
      </c>
      <c r="Q68" t="s">
        <v>419</v>
      </c>
      <c r="R68" t="s">
        <v>420</v>
      </c>
      <c r="S68" t="s">
        <v>310</v>
      </c>
      <c r="T68" t="s">
        <v>421</v>
      </c>
      <c r="U68" t="s">
        <v>80</v>
      </c>
      <c r="V68" t="s">
        <v>80</v>
      </c>
      <c r="W68" t="s">
        <v>80</v>
      </c>
      <c r="X68" t="s">
        <v>422</v>
      </c>
      <c r="Y68" t="s">
        <v>423</v>
      </c>
      <c r="Z68" t="s">
        <v>424</v>
      </c>
      <c r="AA68" t="s">
        <v>80</v>
      </c>
      <c r="AB68">
        <v>1</v>
      </c>
      <c r="AC68" t="s">
        <v>36</v>
      </c>
    </row>
    <row r="69" spans="1:29" hidden="1" x14ac:dyDescent="0.25">
      <c r="A69" t="s">
        <v>425</v>
      </c>
      <c r="B69" t="s">
        <v>426</v>
      </c>
      <c r="C69" t="s">
        <v>427</v>
      </c>
      <c r="D69">
        <v>2018</v>
      </c>
      <c r="E69">
        <v>35</v>
      </c>
      <c r="F69" t="s">
        <v>428</v>
      </c>
      <c r="G69" t="s">
        <v>127</v>
      </c>
      <c r="H69" t="s">
        <v>36</v>
      </c>
      <c r="I69" t="s">
        <v>429</v>
      </c>
      <c r="J69" t="s">
        <v>426</v>
      </c>
      <c r="K69" t="s">
        <v>430</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hidden="1" x14ac:dyDescent="0.25">
      <c r="A70" t="s">
        <v>431</v>
      </c>
      <c r="B70" t="s">
        <v>432</v>
      </c>
      <c r="C70" t="s">
        <v>433</v>
      </c>
      <c r="D70">
        <v>2018</v>
      </c>
      <c r="E70">
        <v>85</v>
      </c>
      <c r="F70" t="s">
        <v>434</v>
      </c>
      <c r="G70" t="s">
        <v>127</v>
      </c>
      <c r="H70" t="s">
        <v>36</v>
      </c>
      <c r="I70" t="s">
        <v>435</v>
      </c>
      <c r="J70" t="s">
        <v>432</v>
      </c>
      <c r="K70" t="s">
        <v>436</v>
      </c>
      <c r="L70">
        <v>39</v>
      </c>
      <c r="M70">
        <v>13</v>
      </c>
      <c r="N70" t="s">
        <v>437</v>
      </c>
      <c r="O70" t="s">
        <v>33</v>
      </c>
      <c r="P70" t="s">
        <v>33</v>
      </c>
      <c r="Q70" t="s">
        <v>438</v>
      </c>
      <c r="R70" t="s">
        <v>33</v>
      </c>
      <c r="S70" t="s">
        <v>439</v>
      </c>
      <c r="T70" t="s">
        <v>421</v>
      </c>
      <c r="U70" t="s">
        <v>80</v>
      </c>
      <c r="V70" t="s">
        <v>80</v>
      </c>
      <c r="W70" t="s">
        <v>80</v>
      </c>
      <c r="X70" t="s">
        <v>80</v>
      </c>
      <c r="Y70" t="s">
        <v>440</v>
      </c>
      <c r="Z70" t="s">
        <v>441</v>
      </c>
      <c r="AA70" t="s">
        <v>80</v>
      </c>
      <c r="AB70">
        <v>1</v>
      </c>
      <c r="AC70" t="s">
        <v>41</v>
      </c>
    </row>
    <row r="71" spans="1:29" hidden="1" x14ac:dyDescent="0.25">
      <c r="A71" t="s">
        <v>442</v>
      </c>
      <c r="B71" t="s">
        <v>443</v>
      </c>
      <c r="C71" t="s">
        <v>444</v>
      </c>
      <c r="D71">
        <v>2018</v>
      </c>
      <c r="E71">
        <v>20</v>
      </c>
      <c r="F71" t="s">
        <v>445</v>
      </c>
      <c r="G71" t="s">
        <v>33</v>
      </c>
      <c r="H71" t="s">
        <v>33</v>
      </c>
      <c r="I71" t="s">
        <v>33</v>
      </c>
      <c r="J71" t="s">
        <v>33</v>
      </c>
      <c r="K71" t="s">
        <v>33</v>
      </c>
      <c r="L71" t="s">
        <v>33</v>
      </c>
      <c r="M71" t="s">
        <v>33</v>
      </c>
      <c r="N71" t="s">
        <v>34</v>
      </c>
      <c r="O71" t="s">
        <v>446</v>
      </c>
      <c r="P71" t="s">
        <v>33</v>
      </c>
      <c r="Q71" t="s">
        <v>33</v>
      </c>
      <c r="R71" t="s">
        <v>33</v>
      </c>
      <c r="S71" t="s">
        <v>33</v>
      </c>
      <c r="T71" t="s">
        <v>33</v>
      </c>
      <c r="U71" t="s">
        <v>33</v>
      </c>
      <c r="V71" t="s">
        <v>33</v>
      </c>
      <c r="W71" t="s">
        <v>33</v>
      </c>
      <c r="X71" t="s">
        <v>33</v>
      </c>
      <c r="Y71" t="s">
        <v>33</v>
      </c>
      <c r="Z71" t="s">
        <v>33</v>
      </c>
      <c r="AA71" t="s">
        <v>33</v>
      </c>
      <c r="AB71" t="s">
        <v>33</v>
      </c>
      <c r="AC71" t="s">
        <v>36</v>
      </c>
    </row>
    <row r="72" spans="1:29" hidden="1" x14ac:dyDescent="0.25">
      <c r="A72" t="s">
        <v>447</v>
      </c>
      <c r="B72" t="s">
        <v>448</v>
      </c>
      <c r="C72" t="s">
        <v>449</v>
      </c>
      <c r="D72">
        <v>2018</v>
      </c>
      <c r="E72">
        <v>44</v>
      </c>
      <c r="F72" t="s">
        <v>450</v>
      </c>
      <c r="G72" t="s">
        <v>127</v>
      </c>
      <c r="H72" t="s">
        <v>41</v>
      </c>
      <c r="I72" t="s">
        <v>451</v>
      </c>
      <c r="J72" t="s">
        <v>448</v>
      </c>
      <c r="K72" t="s">
        <v>452</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hidden="1" x14ac:dyDescent="0.25">
      <c r="A73" t="s">
        <v>453</v>
      </c>
      <c r="B73" t="s">
        <v>454</v>
      </c>
      <c r="C73" t="s">
        <v>455</v>
      </c>
      <c r="D73">
        <v>2018</v>
      </c>
      <c r="E73">
        <v>27</v>
      </c>
      <c r="F73" t="s">
        <v>456</v>
      </c>
      <c r="G73" t="s">
        <v>127</v>
      </c>
      <c r="H73" t="s">
        <v>36</v>
      </c>
      <c r="I73" t="s">
        <v>457</v>
      </c>
      <c r="J73" t="s">
        <v>454</v>
      </c>
      <c r="K73" t="s">
        <v>458</v>
      </c>
      <c r="L73">
        <v>14</v>
      </c>
      <c r="M73">
        <v>4.6666666670000003</v>
      </c>
      <c r="N73" t="s">
        <v>459</v>
      </c>
      <c r="O73" t="s">
        <v>33</v>
      </c>
      <c r="P73" t="s">
        <v>33</v>
      </c>
      <c r="Q73" t="s">
        <v>171</v>
      </c>
      <c r="R73" t="s">
        <v>347</v>
      </c>
      <c r="S73" t="s">
        <v>439</v>
      </c>
      <c r="T73" t="s">
        <v>107</v>
      </c>
      <c r="U73" t="s">
        <v>80</v>
      </c>
      <c r="V73" t="s">
        <v>80</v>
      </c>
      <c r="W73" t="s">
        <v>80</v>
      </c>
      <c r="X73" t="s">
        <v>80</v>
      </c>
      <c r="Y73" t="s">
        <v>462</v>
      </c>
      <c r="Z73" t="s">
        <v>173</v>
      </c>
      <c r="AA73" t="s">
        <v>80</v>
      </c>
      <c r="AB73">
        <v>1</v>
      </c>
      <c r="AC73" t="s">
        <v>41</v>
      </c>
    </row>
    <row r="74" spans="1:29" hidden="1" x14ac:dyDescent="0.25">
      <c r="A74" t="s">
        <v>463</v>
      </c>
      <c r="B74" t="s">
        <v>464</v>
      </c>
      <c r="C74" t="s">
        <v>465</v>
      </c>
      <c r="D74">
        <v>2017</v>
      </c>
      <c r="E74">
        <v>31</v>
      </c>
      <c r="F74" t="s">
        <v>466</v>
      </c>
      <c r="G74" t="s">
        <v>127</v>
      </c>
      <c r="H74" t="s">
        <v>41</v>
      </c>
      <c r="I74" t="s">
        <v>467</v>
      </c>
      <c r="J74" t="s">
        <v>464</v>
      </c>
      <c r="K74" t="s">
        <v>468</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hidden="1" x14ac:dyDescent="0.25">
      <c r="A75" t="s">
        <v>469</v>
      </c>
      <c r="B75" t="s">
        <v>470</v>
      </c>
      <c r="C75" t="s">
        <v>471</v>
      </c>
      <c r="D75">
        <v>2017</v>
      </c>
      <c r="E75">
        <v>47</v>
      </c>
      <c r="F75" t="s">
        <v>472</v>
      </c>
      <c r="G75" t="s">
        <v>127</v>
      </c>
      <c r="H75" t="s">
        <v>36</v>
      </c>
      <c r="I75" t="s">
        <v>473</v>
      </c>
      <c r="J75" t="s">
        <v>470</v>
      </c>
      <c r="K75" t="s">
        <v>474</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hidden="1" x14ac:dyDescent="0.25">
      <c r="A76" t="s">
        <v>475</v>
      </c>
      <c r="B76" t="s">
        <v>476</v>
      </c>
      <c r="C76" t="s">
        <v>477</v>
      </c>
      <c r="D76">
        <v>2017</v>
      </c>
      <c r="E76">
        <v>29</v>
      </c>
      <c r="F76" t="s">
        <v>478</v>
      </c>
      <c r="G76" t="s">
        <v>127</v>
      </c>
      <c r="H76" t="s">
        <v>36</v>
      </c>
      <c r="I76" t="s">
        <v>479</v>
      </c>
      <c r="J76" t="s">
        <v>476</v>
      </c>
      <c r="K76" t="s">
        <v>480</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hidden="1" x14ac:dyDescent="0.25">
      <c r="A77" t="s">
        <v>481</v>
      </c>
      <c r="B77" t="s">
        <v>482</v>
      </c>
      <c r="C77" t="s">
        <v>483</v>
      </c>
      <c r="D77">
        <v>2017</v>
      </c>
      <c r="E77">
        <v>41</v>
      </c>
      <c r="F77" t="s">
        <v>484</v>
      </c>
      <c r="G77" t="s">
        <v>127</v>
      </c>
      <c r="H77" t="s">
        <v>41</v>
      </c>
      <c r="I77" t="s">
        <v>485</v>
      </c>
      <c r="J77" t="s">
        <v>482</v>
      </c>
      <c r="K77" t="s">
        <v>486</v>
      </c>
      <c r="L77">
        <v>26</v>
      </c>
      <c r="M77">
        <v>6.5</v>
      </c>
      <c r="N77" t="s">
        <v>487</v>
      </c>
      <c r="O77" t="s">
        <v>488</v>
      </c>
      <c r="P77" t="s">
        <v>489</v>
      </c>
      <c r="Q77" t="s">
        <v>171</v>
      </c>
      <c r="R77" t="s">
        <v>490</v>
      </c>
      <c r="S77" t="s">
        <v>310</v>
      </c>
      <c r="T77" t="s">
        <v>107</v>
      </c>
      <c r="U77" t="s">
        <v>80</v>
      </c>
      <c r="V77" t="s">
        <v>80</v>
      </c>
      <c r="W77" t="s">
        <v>80</v>
      </c>
      <c r="X77" t="s">
        <v>80</v>
      </c>
      <c r="Y77" t="s">
        <v>491</v>
      </c>
      <c r="Z77" t="s">
        <v>492</v>
      </c>
      <c r="AA77" t="s">
        <v>80</v>
      </c>
      <c r="AB77">
        <v>1</v>
      </c>
      <c r="AC77" t="s">
        <v>41</v>
      </c>
    </row>
    <row r="78" spans="1:29" hidden="1" x14ac:dyDescent="0.25">
      <c r="A78" t="s">
        <v>493</v>
      </c>
      <c r="B78" t="s">
        <v>494</v>
      </c>
      <c r="C78" t="s">
        <v>495</v>
      </c>
      <c r="D78">
        <v>2017</v>
      </c>
      <c r="E78">
        <v>35</v>
      </c>
      <c r="F78" t="s">
        <v>496</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hidden="1" x14ac:dyDescent="0.25">
      <c r="A79" t="s">
        <v>497</v>
      </c>
      <c r="B79" t="s">
        <v>498</v>
      </c>
      <c r="C79" t="s">
        <v>499</v>
      </c>
      <c r="D79">
        <v>2017</v>
      </c>
      <c r="E79">
        <v>27</v>
      </c>
      <c r="F79" t="s">
        <v>500</v>
      </c>
      <c r="G79" t="s">
        <v>127</v>
      </c>
      <c r="H79" t="s">
        <v>41</v>
      </c>
      <c r="I79" t="s">
        <v>501</v>
      </c>
      <c r="J79" t="s">
        <v>498</v>
      </c>
      <c r="K79" t="s">
        <v>502</v>
      </c>
      <c r="L79">
        <v>17</v>
      </c>
      <c r="M79">
        <v>4.25</v>
      </c>
      <c r="N79" t="s">
        <v>503</v>
      </c>
      <c r="O79" t="s">
        <v>504</v>
      </c>
      <c r="P79" t="s">
        <v>33</v>
      </c>
      <c r="Q79" t="s">
        <v>171</v>
      </c>
      <c r="R79" t="s">
        <v>505</v>
      </c>
      <c r="S79" t="s">
        <v>310</v>
      </c>
      <c r="T79" t="s">
        <v>107</v>
      </c>
      <c r="U79" t="s">
        <v>82</v>
      </c>
      <c r="V79" t="s">
        <v>80</v>
      </c>
      <c r="W79" t="s">
        <v>80</v>
      </c>
      <c r="X79" t="s">
        <v>80</v>
      </c>
      <c r="Y79" t="s">
        <v>506</v>
      </c>
      <c r="Z79" t="s">
        <v>173</v>
      </c>
      <c r="AA79" t="s">
        <v>80</v>
      </c>
      <c r="AB79">
        <v>1</v>
      </c>
      <c r="AC79" t="s">
        <v>41</v>
      </c>
    </row>
    <row r="80" spans="1:29" hidden="1" x14ac:dyDescent="0.25">
      <c r="A80" t="s">
        <v>507</v>
      </c>
      <c r="B80" t="s">
        <v>508</v>
      </c>
      <c r="C80" t="s">
        <v>509</v>
      </c>
      <c r="D80">
        <v>2017</v>
      </c>
      <c r="E80">
        <v>32</v>
      </c>
      <c r="F80" t="s">
        <v>510</v>
      </c>
      <c r="G80" t="s">
        <v>127</v>
      </c>
      <c r="H80" t="s">
        <v>36</v>
      </c>
      <c r="I80" t="s">
        <v>511</v>
      </c>
      <c r="J80" t="s">
        <v>508</v>
      </c>
      <c r="K80" t="s">
        <v>512</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hidden="1" x14ac:dyDescent="0.25">
      <c r="A81" t="s">
        <v>513</v>
      </c>
      <c r="B81" t="s">
        <v>514</v>
      </c>
      <c r="C81" t="s">
        <v>515</v>
      </c>
      <c r="D81">
        <v>2017</v>
      </c>
      <c r="E81">
        <v>46</v>
      </c>
      <c r="F81" t="s">
        <v>516</v>
      </c>
      <c r="G81" t="s">
        <v>127</v>
      </c>
      <c r="H81" t="s">
        <v>36</v>
      </c>
      <c r="I81" t="s">
        <v>517</v>
      </c>
      <c r="J81" t="s">
        <v>514</v>
      </c>
      <c r="K81" t="s">
        <v>518</v>
      </c>
      <c r="L81">
        <v>23</v>
      </c>
      <c r="M81">
        <v>5.75</v>
      </c>
      <c r="N81" t="s">
        <v>519</v>
      </c>
      <c r="O81" t="s">
        <v>33</v>
      </c>
      <c r="P81" t="s">
        <v>33</v>
      </c>
      <c r="Q81" t="s">
        <v>171</v>
      </c>
      <c r="R81" t="s">
        <v>105</v>
      </c>
      <c r="S81" t="s">
        <v>439</v>
      </c>
      <c r="T81" t="s">
        <v>107</v>
      </c>
      <c r="U81" t="s">
        <v>80</v>
      </c>
      <c r="V81" t="s">
        <v>80</v>
      </c>
      <c r="W81" t="s">
        <v>80</v>
      </c>
      <c r="X81" t="s">
        <v>80</v>
      </c>
      <c r="Y81" t="s">
        <v>520</v>
      </c>
      <c r="Z81" t="s">
        <v>521</v>
      </c>
      <c r="AA81" t="s">
        <v>80</v>
      </c>
      <c r="AB81">
        <v>1</v>
      </c>
      <c r="AC81" t="s">
        <v>41</v>
      </c>
    </row>
    <row r="82" spans="1:29" hidden="1" x14ac:dyDescent="0.25">
      <c r="A82" t="s">
        <v>522</v>
      </c>
      <c r="B82" t="s">
        <v>523</v>
      </c>
      <c r="C82" t="s">
        <v>524</v>
      </c>
      <c r="D82">
        <v>2017</v>
      </c>
      <c r="E82">
        <v>26</v>
      </c>
      <c r="F82" t="s">
        <v>525</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hidden="1" x14ac:dyDescent="0.25">
      <c r="A83" t="s">
        <v>526</v>
      </c>
      <c r="B83" t="s">
        <v>527</v>
      </c>
      <c r="C83" t="s">
        <v>528</v>
      </c>
      <c r="D83">
        <v>2017</v>
      </c>
      <c r="E83">
        <v>44</v>
      </c>
      <c r="F83" t="s">
        <v>529</v>
      </c>
      <c r="G83" t="s">
        <v>127</v>
      </c>
      <c r="H83" t="s">
        <v>36</v>
      </c>
      <c r="I83" t="s">
        <v>530</v>
      </c>
      <c r="J83" t="s">
        <v>527</v>
      </c>
      <c r="K83" t="s">
        <v>531</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hidden="1" x14ac:dyDescent="0.25">
      <c r="A84" t="s">
        <v>532</v>
      </c>
      <c r="B84" t="s">
        <v>533</v>
      </c>
      <c r="C84" t="s">
        <v>534</v>
      </c>
      <c r="D84">
        <v>2017</v>
      </c>
      <c r="E84">
        <v>32</v>
      </c>
      <c r="F84" t="s">
        <v>535</v>
      </c>
      <c r="G84" t="s">
        <v>127</v>
      </c>
      <c r="H84" t="s">
        <v>41</v>
      </c>
      <c r="I84" t="s">
        <v>536</v>
      </c>
      <c r="J84" t="s">
        <v>533</v>
      </c>
      <c r="K84" t="s">
        <v>537</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hidden="1" x14ac:dyDescent="0.25">
      <c r="A85" t="s">
        <v>538</v>
      </c>
      <c r="B85" t="s">
        <v>539</v>
      </c>
      <c r="C85" t="s">
        <v>540</v>
      </c>
      <c r="D85">
        <v>2017</v>
      </c>
      <c r="E85">
        <v>64</v>
      </c>
      <c r="F85" t="s">
        <v>541</v>
      </c>
      <c r="G85" t="s">
        <v>127</v>
      </c>
      <c r="H85" t="s">
        <v>41</v>
      </c>
      <c r="I85" t="s">
        <v>542</v>
      </c>
      <c r="J85" t="s">
        <v>539</v>
      </c>
      <c r="K85" t="s">
        <v>543</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hidden="1" x14ac:dyDescent="0.25">
      <c r="A86" t="s">
        <v>544</v>
      </c>
      <c r="B86" t="s">
        <v>545</v>
      </c>
      <c r="C86" t="s">
        <v>546</v>
      </c>
      <c r="D86">
        <v>2017</v>
      </c>
      <c r="E86">
        <v>26</v>
      </c>
      <c r="F86" t="s">
        <v>547</v>
      </c>
      <c r="G86" t="s">
        <v>127</v>
      </c>
      <c r="H86" t="s">
        <v>36</v>
      </c>
      <c r="I86" t="s">
        <v>548</v>
      </c>
      <c r="J86" t="s">
        <v>545</v>
      </c>
      <c r="K86" t="s">
        <v>549</v>
      </c>
      <c r="L86">
        <v>17</v>
      </c>
      <c r="M86">
        <v>4.25</v>
      </c>
      <c r="N86" t="s">
        <v>550</v>
      </c>
      <c r="O86" t="s">
        <v>33</v>
      </c>
      <c r="P86" t="s">
        <v>33</v>
      </c>
      <c r="Q86" t="s">
        <v>171</v>
      </c>
      <c r="R86" t="s">
        <v>551</v>
      </c>
      <c r="S86" t="s">
        <v>271</v>
      </c>
      <c r="T86" t="s">
        <v>107</v>
      </c>
      <c r="U86" t="s">
        <v>80</v>
      </c>
      <c r="V86" t="s">
        <v>82</v>
      </c>
      <c r="W86" t="s">
        <v>80</v>
      </c>
      <c r="X86" t="s">
        <v>80</v>
      </c>
      <c r="Y86" t="s">
        <v>552</v>
      </c>
      <c r="Z86" t="s">
        <v>173</v>
      </c>
      <c r="AA86" t="s">
        <v>80</v>
      </c>
      <c r="AB86">
        <v>1</v>
      </c>
      <c r="AC86" t="s">
        <v>41</v>
      </c>
    </row>
    <row r="87" spans="1:29" hidden="1" x14ac:dyDescent="0.25">
      <c r="A87" t="s">
        <v>553</v>
      </c>
      <c r="B87" t="s">
        <v>554</v>
      </c>
      <c r="C87" t="s">
        <v>555</v>
      </c>
      <c r="D87">
        <v>2017</v>
      </c>
      <c r="E87">
        <v>30</v>
      </c>
      <c r="F87" t="s">
        <v>556</v>
      </c>
      <c r="G87" t="s">
        <v>127</v>
      </c>
      <c r="H87" t="s">
        <v>41</v>
      </c>
      <c r="I87" t="s">
        <v>557</v>
      </c>
      <c r="J87" t="s">
        <v>554</v>
      </c>
      <c r="K87" t="s">
        <v>558</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hidden="1" x14ac:dyDescent="0.25">
      <c r="A88" t="s">
        <v>559</v>
      </c>
      <c r="B88" t="s">
        <v>560</v>
      </c>
      <c r="C88" t="s">
        <v>561</v>
      </c>
      <c r="D88">
        <v>2017</v>
      </c>
      <c r="E88">
        <v>92</v>
      </c>
      <c r="F88" t="s">
        <v>562</v>
      </c>
      <c r="G88" t="s">
        <v>127</v>
      </c>
      <c r="H88" t="s">
        <v>41</v>
      </c>
      <c r="I88" t="s">
        <v>563</v>
      </c>
      <c r="J88" t="s">
        <v>560</v>
      </c>
      <c r="K88" t="s">
        <v>564</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hidden="1" x14ac:dyDescent="0.25">
      <c r="A89" t="s">
        <v>565</v>
      </c>
      <c r="B89" t="s">
        <v>566</v>
      </c>
      <c r="C89" t="s">
        <v>567</v>
      </c>
      <c r="D89">
        <v>2017</v>
      </c>
      <c r="E89">
        <v>24</v>
      </c>
      <c r="F89" t="s">
        <v>568</v>
      </c>
      <c r="G89" t="s">
        <v>33</v>
      </c>
      <c r="H89" t="s">
        <v>33</v>
      </c>
      <c r="I89" t="s">
        <v>33</v>
      </c>
      <c r="J89" t="s">
        <v>33</v>
      </c>
      <c r="K89" t="s">
        <v>33</v>
      </c>
      <c r="L89" t="s">
        <v>33</v>
      </c>
      <c r="M89" t="s">
        <v>33</v>
      </c>
      <c r="N89" t="s">
        <v>569</v>
      </c>
      <c r="P89" t="s">
        <v>33</v>
      </c>
      <c r="Q89" t="s">
        <v>171</v>
      </c>
      <c r="R89" t="s">
        <v>33</v>
      </c>
      <c r="S89" t="s">
        <v>570</v>
      </c>
      <c r="T89" t="s">
        <v>349</v>
      </c>
      <c r="U89" t="s">
        <v>571</v>
      </c>
      <c r="V89" t="s">
        <v>82</v>
      </c>
      <c r="W89" t="s">
        <v>80</v>
      </c>
      <c r="X89" t="s">
        <v>80</v>
      </c>
      <c r="Y89">
        <v>2013</v>
      </c>
      <c r="Z89" t="s">
        <v>572</v>
      </c>
      <c r="AA89" t="s">
        <v>33</v>
      </c>
      <c r="AB89" t="s">
        <v>33</v>
      </c>
      <c r="AC89" t="s">
        <v>36</v>
      </c>
    </row>
    <row r="90" spans="1:29" hidden="1" x14ac:dyDescent="0.25">
      <c r="A90" t="s">
        <v>573</v>
      </c>
      <c r="B90" t="s">
        <v>574</v>
      </c>
      <c r="C90" t="s">
        <v>575</v>
      </c>
      <c r="D90">
        <v>2017</v>
      </c>
      <c r="E90">
        <v>35</v>
      </c>
      <c r="F90" t="s">
        <v>576</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tr">
        <f>VLOOKUP($C90,Sheet2!$C:$U,16,FALSE)</f>
        <v>Western US</v>
      </c>
      <c r="AA90" t="str">
        <f>VLOOKUP($C90,Sheet2!$C:$U,17,FALSE)</f>
        <v>No</v>
      </c>
      <c r="AB90" t="str">
        <f>VLOOKUP($C90,Sheet2!$C:$U,18,FALSE)</f>
        <v>NA</v>
      </c>
      <c r="AC90" t="s">
        <v>41</v>
      </c>
    </row>
    <row r="91" spans="1:29" hidden="1" x14ac:dyDescent="0.25">
      <c r="A91" t="s">
        <v>577</v>
      </c>
      <c r="B91" t="s">
        <v>578</v>
      </c>
      <c r="C91" t="s">
        <v>579</v>
      </c>
      <c r="D91">
        <v>2017</v>
      </c>
      <c r="E91">
        <v>233</v>
      </c>
      <c r="F91" t="s">
        <v>580</v>
      </c>
      <c r="G91" t="s">
        <v>127</v>
      </c>
      <c r="H91" t="s">
        <v>36</v>
      </c>
      <c r="I91" t="s">
        <v>581</v>
      </c>
      <c r="J91" t="s">
        <v>578</v>
      </c>
      <c r="K91" t="s">
        <v>582</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hidden="1" x14ac:dyDescent="0.25">
      <c r="A92" t="s">
        <v>583</v>
      </c>
      <c r="B92" t="s">
        <v>584</v>
      </c>
      <c r="C92" t="s">
        <v>585</v>
      </c>
      <c r="D92">
        <v>2017</v>
      </c>
      <c r="E92">
        <v>34</v>
      </c>
      <c r="F92" t="s">
        <v>586</v>
      </c>
      <c r="G92" t="s">
        <v>127</v>
      </c>
      <c r="H92" t="s">
        <v>41</v>
      </c>
      <c r="I92" t="s">
        <v>587</v>
      </c>
      <c r="J92" t="s">
        <v>584</v>
      </c>
      <c r="K92" t="s">
        <v>588</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hidden="1" x14ac:dyDescent="0.25">
      <c r="A93" t="s">
        <v>589</v>
      </c>
      <c r="B93" t="s">
        <v>590</v>
      </c>
      <c r="C93" t="s">
        <v>591</v>
      </c>
      <c r="D93">
        <v>2017</v>
      </c>
      <c r="E93">
        <v>46</v>
      </c>
      <c r="F93" t="s">
        <v>592</v>
      </c>
      <c r="G93" t="s">
        <v>127</v>
      </c>
      <c r="H93" t="s">
        <v>41</v>
      </c>
      <c r="I93" t="s">
        <v>593</v>
      </c>
      <c r="J93" t="s">
        <v>590</v>
      </c>
      <c r="K93" t="s">
        <v>594</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hidden="1" x14ac:dyDescent="0.25">
      <c r="A94" t="s">
        <v>595</v>
      </c>
      <c r="B94" t="s">
        <v>596</v>
      </c>
      <c r="C94" t="s">
        <v>597</v>
      </c>
      <c r="D94">
        <v>2016</v>
      </c>
      <c r="E94">
        <v>57</v>
      </c>
      <c r="F94" t="s">
        <v>598</v>
      </c>
      <c r="G94" t="s">
        <v>127</v>
      </c>
      <c r="H94" t="s">
        <v>41</v>
      </c>
      <c r="I94" t="s">
        <v>599</v>
      </c>
      <c r="J94" t="s">
        <v>596</v>
      </c>
      <c r="K94" t="s">
        <v>600</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hidden="1" x14ac:dyDescent="0.25">
      <c r="A95" t="s">
        <v>601</v>
      </c>
      <c r="B95" t="s">
        <v>602</v>
      </c>
      <c r="C95" t="s">
        <v>603</v>
      </c>
      <c r="D95">
        <v>2016</v>
      </c>
      <c r="E95">
        <v>28</v>
      </c>
      <c r="F95" t="s">
        <v>604</v>
      </c>
      <c r="G95" t="s">
        <v>127</v>
      </c>
      <c r="H95" t="s">
        <v>36</v>
      </c>
      <c r="I95" t="s">
        <v>605</v>
      </c>
      <c r="J95" t="s">
        <v>602</v>
      </c>
      <c r="K95" t="s">
        <v>606</v>
      </c>
      <c r="L95">
        <v>20</v>
      </c>
      <c r="M95">
        <v>4</v>
      </c>
      <c r="N95" t="s">
        <v>607</v>
      </c>
      <c r="O95" t="s">
        <v>33</v>
      </c>
      <c r="P95" t="s">
        <v>33</v>
      </c>
      <c r="Q95" t="s">
        <v>347</v>
      </c>
      <c r="R95" t="s">
        <v>348</v>
      </c>
      <c r="S95" t="s">
        <v>271</v>
      </c>
      <c r="T95" t="s">
        <v>107</v>
      </c>
      <c r="U95" t="s">
        <v>82</v>
      </c>
      <c r="V95" t="s">
        <v>82</v>
      </c>
      <c r="W95" t="s">
        <v>80</v>
      </c>
      <c r="X95" t="s">
        <v>608</v>
      </c>
      <c r="Y95" t="s">
        <v>80</v>
      </c>
      <c r="Z95" t="s">
        <v>609</v>
      </c>
      <c r="AA95" t="s">
        <v>80</v>
      </c>
      <c r="AB95">
        <v>1</v>
      </c>
      <c r="AC95" t="s">
        <v>36</v>
      </c>
    </row>
    <row r="96" spans="1:29" hidden="1" x14ac:dyDescent="0.25">
      <c r="A96" t="s">
        <v>610</v>
      </c>
      <c r="B96" t="s">
        <v>611</v>
      </c>
      <c r="C96" t="s">
        <v>612</v>
      </c>
      <c r="D96">
        <v>2016</v>
      </c>
      <c r="E96">
        <v>32</v>
      </c>
      <c r="F96" t="s">
        <v>613</v>
      </c>
      <c r="G96" t="s">
        <v>33</v>
      </c>
      <c r="H96" t="s">
        <v>33</v>
      </c>
      <c r="I96" t="s">
        <v>33</v>
      </c>
      <c r="J96" t="s">
        <v>33</v>
      </c>
      <c r="K96" t="s">
        <v>33</v>
      </c>
      <c r="L96" t="s">
        <v>33</v>
      </c>
      <c r="M96" t="s">
        <v>33</v>
      </c>
      <c r="N96" t="s">
        <v>34</v>
      </c>
      <c r="O96" t="s">
        <v>614</v>
      </c>
      <c r="P96" t="s">
        <v>33</v>
      </c>
      <c r="Q96" t="s">
        <v>33</v>
      </c>
      <c r="R96" t="s">
        <v>33</v>
      </c>
      <c r="S96" t="s">
        <v>33</v>
      </c>
      <c r="T96" t="s">
        <v>33</v>
      </c>
      <c r="U96" t="s">
        <v>33</v>
      </c>
      <c r="V96" t="s">
        <v>33</v>
      </c>
      <c r="W96" t="s">
        <v>33</v>
      </c>
      <c r="X96" t="s">
        <v>33</v>
      </c>
      <c r="Y96" t="s">
        <v>33</v>
      </c>
      <c r="Z96" t="s">
        <v>33</v>
      </c>
      <c r="AA96" t="s">
        <v>33</v>
      </c>
      <c r="AB96" t="s">
        <v>33</v>
      </c>
      <c r="AC96" t="s">
        <v>36</v>
      </c>
    </row>
    <row r="97" spans="1:29" hidden="1" x14ac:dyDescent="0.25">
      <c r="A97" t="s">
        <v>615</v>
      </c>
      <c r="B97" t="s">
        <v>616</v>
      </c>
      <c r="C97" t="s">
        <v>617</v>
      </c>
      <c r="D97">
        <v>2016</v>
      </c>
      <c r="E97">
        <v>40</v>
      </c>
      <c r="F97" t="s">
        <v>618</v>
      </c>
      <c r="G97" t="s">
        <v>127</v>
      </c>
      <c r="H97" t="s">
        <v>41</v>
      </c>
      <c r="I97" t="s">
        <v>619</v>
      </c>
      <c r="J97" t="s">
        <v>616</v>
      </c>
      <c r="K97" t="s">
        <v>620</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hidden="1" x14ac:dyDescent="0.25">
      <c r="A98" t="s">
        <v>621</v>
      </c>
      <c r="B98" t="s">
        <v>622</v>
      </c>
      <c r="C98" t="s">
        <v>623</v>
      </c>
      <c r="D98">
        <v>2016</v>
      </c>
      <c r="E98">
        <v>58</v>
      </c>
      <c r="F98" t="s">
        <v>624</v>
      </c>
      <c r="G98" t="s">
        <v>127</v>
      </c>
      <c r="H98" t="s">
        <v>41</v>
      </c>
      <c r="I98" t="s">
        <v>625</v>
      </c>
      <c r="J98" t="s">
        <v>622</v>
      </c>
      <c r="K98" t="s">
        <v>626</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hidden="1" x14ac:dyDescent="0.25">
      <c r="A99" t="s">
        <v>627</v>
      </c>
      <c r="B99" t="s">
        <v>628</v>
      </c>
      <c r="C99" t="s">
        <v>629</v>
      </c>
      <c r="D99">
        <v>2016</v>
      </c>
      <c r="E99">
        <v>129</v>
      </c>
      <c r="F99" t="s">
        <v>630</v>
      </c>
      <c r="G99" t="s">
        <v>127</v>
      </c>
      <c r="H99" t="s">
        <v>41</v>
      </c>
      <c r="I99" t="s">
        <v>631</v>
      </c>
      <c r="J99" t="s">
        <v>628</v>
      </c>
      <c r="K99" t="s">
        <v>632</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hidden="1" x14ac:dyDescent="0.25">
      <c r="A100" t="s">
        <v>633</v>
      </c>
      <c r="B100" t="s">
        <v>634</v>
      </c>
      <c r="C100" t="s">
        <v>635</v>
      </c>
      <c r="D100">
        <v>2016</v>
      </c>
      <c r="E100">
        <v>53</v>
      </c>
      <c r="F100" t="s">
        <v>636</v>
      </c>
      <c r="G100" t="s">
        <v>127</v>
      </c>
      <c r="H100" t="s">
        <v>41</v>
      </c>
      <c r="I100" t="s">
        <v>637</v>
      </c>
      <c r="J100" t="s">
        <v>634</v>
      </c>
      <c r="K100" t="s">
        <v>638</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hidden="1" x14ac:dyDescent="0.25">
      <c r="A101" t="s">
        <v>639</v>
      </c>
      <c r="B101" t="s">
        <v>640</v>
      </c>
      <c r="C101" t="s">
        <v>641</v>
      </c>
      <c r="D101">
        <v>2016</v>
      </c>
      <c r="E101">
        <v>31</v>
      </c>
      <c r="F101" t="s">
        <v>642</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hidden="1" x14ac:dyDescent="0.25">
      <c r="A102" t="s">
        <v>643</v>
      </c>
      <c r="B102" t="s">
        <v>644</v>
      </c>
      <c r="C102" t="s">
        <v>645</v>
      </c>
      <c r="D102">
        <v>2016</v>
      </c>
      <c r="E102">
        <v>43</v>
      </c>
      <c r="F102" t="s">
        <v>646</v>
      </c>
      <c r="G102" t="s">
        <v>127</v>
      </c>
      <c r="H102" t="s">
        <v>41</v>
      </c>
      <c r="I102" t="s">
        <v>647</v>
      </c>
      <c r="J102" t="s">
        <v>644</v>
      </c>
      <c r="K102" t="s">
        <v>648</v>
      </c>
      <c r="L102">
        <v>26</v>
      </c>
      <c r="M102">
        <v>5.2</v>
      </c>
      <c r="N102" t="s">
        <v>649</v>
      </c>
      <c r="O102" t="s">
        <v>33</v>
      </c>
      <c r="P102" t="s">
        <v>33</v>
      </c>
      <c r="Q102" t="s">
        <v>171</v>
      </c>
      <c r="R102" t="s">
        <v>650</v>
      </c>
      <c r="S102" t="s">
        <v>80</v>
      </c>
      <c r="T102" t="s">
        <v>80</v>
      </c>
      <c r="U102" t="s">
        <v>80</v>
      </c>
      <c r="V102" t="s">
        <v>80</v>
      </c>
      <c r="W102" t="s">
        <v>80</v>
      </c>
      <c r="X102" t="s">
        <v>80</v>
      </c>
      <c r="Y102" t="s">
        <v>80</v>
      </c>
      <c r="Z102" t="s">
        <v>651</v>
      </c>
      <c r="AA102" t="s">
        <v>82</v>
      </c>
      <c r="AB102">
        <v>1</v>
      </c>
      <c r="AC102" t="s">
        <v>41</v>
      </c>
    </row>
    <row r="103" spans="1:29" hidden="1" x14ac:dyDescent="0.25">
      <c r="A103" t="s">
        <v>652</v>
      </c>
      <c r="B103" t="s">
        <v>653</v>
      </c>
      <c r="C103" t="s">
        <v>654</v>
      </c>
      <c r="D103">
        <v>2016</v>
      </c>
      <c r="E103">
        <v>50</v>
      </c>
      <c r="F103" t="s">
        <v>655</v>
      </c>
      <c r="G103" t="s">
        <v>127</v>
      </c>
      <c r="H103" t="s">
        <v>36</v>
      </c>
      <c r="I103" t="s">
        <v>656</v>
      </c>
      <c r="J103" t="s">
        <v>653</v>
      </c>
      <c r="K103" t="s">
        <v>657</v>
      </c>
      <c r="L103">
        <v>32</v>
      </c>
      <c r="M103">
        <v>6.4</v>
      </c>
      <c r="N103" t="s">
        <v>658</v>
      </c>
      <c r="O103" t="s">
        <v>33</v>
      </c>
      <c r="P103" t="s">
        <v>33</v>
      </c>
      <c r="Q103" t="s">
        <v>171</v>
      </c>
      <c r="R103" t="s">
        <v>505</v>
      </c>
      <c r="S103" t="s">
        <v>310</v>
      </c>
      <c r="T103" t="s">
        <v>107</v>
      </c>
      <c r="U103" t="s">
        <v>80</v>
      </c>
      <c r="V103" t="s">
        <v>80</v>
      </c>
      <c r="W103" t="s">
        <v>80</v>
      </c>
      <c r="X103" t="s">
        <v>80</v>
      </c>
      <c r="Y103" t="s">
        <v>659</v>
      </c>
      <c r="Z103" t="s">
        <v>660</v>
      </c>
      <c r="AA103" t="s">
        <v>80</v>
      </c>
      <c r="AB103">
        <v>1</v>
      </c>
      <c r="AC103" t="s">
        <v>36</v>
      </c>
    </row>
    <row r="104" spans="1:29" hidden="1" x14ac:dyDescent="0.25">
      <c r="A104" t="s">
        <v>661</v>
      </c>
      <c r="B104" t="s">
        <v>662</v>
      </c>
      <c r="C104" t="s">
        <v>663</v>
      </c>
      <c r="D104">
        <v>2015</v>
      </c>
      <c r="E104">
        <v>35</v>
      </c>
      <c r="F104" t="s">
        <v>664</v>
      </c>
      <c r="G104" t="s">
        <v>127</v>
      </c>
      <c r="H104" t="s">
        <v>41</v>
      </c>
      <c r="I104" t="s">
        <v>665</v>
      </c>
      <c r="J104" t="s">
        <v>662</v>
      </c>
      <c r="K104" t="s">
        <v>666</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hidden="1" x14ac:dyDescent="0.25">
      <c r="A105" t="s">
        <v>667</v>
      </c>
      <c r="B105" t="s">
        <v>668</v>
      </c>
      <c r="C105" t="s">
        <v>669</v>
      </c>
      <c r="D105">
        <v>2015</v>
      </c>
      <c r="E105">
        <v>70</v>
      </c>
      <c r="F105" t="s">
        <v>670</v>
      </c>
      <c r="G105" t="s">
        <v>127</v>
      </c>
      <c r="H105" t="s">
        <v>41</v>
      </c>
      <c r="I105" t="s">
        <v>671</v>
      </c>
      <c r="J105" t="s">
        <v>668</v>
      </c>
      <c r="K105" t="s">
        <v>672</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hidden="1" x14ac:dyDescent="0.25">
      <c r="A106" t="s">
        <v>673</v>
      </c>
      <c r="B106" t="s">
        <v>674</v>
      </c>
      <c r="C106" t="s">
        <v>675</v>
      </c>
      <c r="D106">
        <v>2015</v>
      </c>
      <c r="E106">
        <v>65</v>
      </c>
      <c r="F106" t="s">
        <v>676</v>
      </c>
      <c r="G106" t="s">
        <v>127</v>
      </c>
      <c r="H106" t="s">
        <v>36</v>
      </c>
      <c r="I106" t="s">
        <v>677</v>
      </c>
      <c r="J106" t="s">
        <v>674</v>
      </c>
      <c r="K106" t="s">
        <v>678</v>
      </c>
      <c r="L106">
        <v>36</v>
      </c>
      <c r="M106">
        <v>6</v>
      </c>
      <c r="N106" t="s">
        <v>679</v>
      </c>
      <c r="O106" t="s">
        <v>33</v>
      </c>
      <c r="P106" t="s">
        <v>33</v>
      </c>
      <c r="Q106" t="s">
        <v>171</v>
      </c>
      <c r="R106" t="s">
        <v>105</v>
      </c>
      <c r="S106" t="s">
        <v>271</v>
      </c>
      <c r="T106" t="s">
        <v>421</v>
      </c>
      <c r="U106" t="s">
        <v>80</v>
      </c>
      <c r="V106" t="s">
        <v>82</v>
      </c>
      <c r="W106" t="s">
        <v>80</v>
      </c>
      <c r="X106" t="s">
        <v>80</v>
      </c>
      <c r="Y106" t="s">
        <v>680</v>
      </c>
      <c r="Z106" t="s">
        <v>441</v>
      </c>
      <c r="AA106" t="s">
        <v>80</v>
      </c>
      <c r="AB106">
        <v>1</v>
      </c>
      <c r="AC106" t="s">
        <v>41</v>
      </c>
    </row>
    <row r="107" spans="1:29" hidden="1" x14ac:dyDescent="0.25">
      <c r="A107" t="s">
        <v>681</v>
      </c>
      <c r="B107" t="s">
        <v>682</v>
      </c>
      <c r="C107" t="s">
        <v>683</v>
      </c>
      <c r="D107">
        <v>2015</v>
      </c>
      <c r="E107">
        <v>78</v>
      </c>
      <c r="F107" t="s">
        <v>684</v>
      </c>
      <c r="G107" t="s">
        <v>127</v>
      </c>
      <c r="H107" t="s">
        <v>41</v>
      </c>
      <c r="I107" t="s">
        <v>685</v>
      </c>
      <c r="J107" t="s">
        <v>682</v>
      </c>
      <c r="K107" t="s">
        <v>686</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hidden="1" x14ac:dyDescent="0.25">
      <c r="A108" t="s">
        <v>687</v>
      </c>
      <c r="B108" t="s">
        <v>688</v>
      </c>
      <c r="C108" t="s">
        <v>689</v>
      </c>
      <c r="D108">
        <v>2015</v>
      </c>
      <c r="E108">
        <v>34</v>
      </c>
      <c r="F108" t="s">
        <v>690</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hidden="1" x14ac:dyDescent="0.25">
      <c r="A109" t="s">
        <v>691</v>
      </c>
      <c r="B109" t="s">
        <v>692</v>
      </c>
      <c r="C109" t="s">
        <v>693</v>
      </c>
      <c r="D109">
        <v>2015</v>
      </c>
      <c r="E109">
        <v>54</v>
      </c>
      <c r="F109" t="s">
        <v>694</v>
      </c>
      <c r="G109" t="s">
        <v>127</v>
      </c>
      <c r="H109" t="s">
        <v>36</v>
      </c>
      <c r="I109" t="s">
        <v>695</v>
      </c>
      <c r="J109" t="s">
        <v>692</v>
      </c>
      <c r="K109" t="s">
        <v>696</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hidden="1" x14ac:dyDescent="0.25">
      <c r="A110" t="s">
        <v>697</v>
      </c>
      <c r="B110" t="s">
        <v>698</v>
      </c>
      <c r="C110" t="s">
        <v>699</v>
      </c>
      <c r="D110">
        <v>2015</v>
      </c>
      <c r="E110">
        <v>71</v>
      </c>
      <c r="F110" t="s">
        <v>700</v>
      </c>
      <c r="G110" t="s">
        <v>127</v>
      </c>
      <c r="H110" t="s">
        <v>36</v>
      </c>
      <c r="I110" t="s">
        <v>701</v>
      </c>
      <c r="J110" t="s">
        <v>698</v>
      </c>
      <c r="K110" t="s">
        <v>702</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hidden="1" x14ac:dyDescent="0.25">
      <c r="A111" t="s">
        <v>703</v>
      </c>
      <c r="B111" t="s">
        <v>704</v>
      </c>
      <c r="C111" t="s">
        <v>705</v>
      </c>
      <c r="D111">
        <v>2015</v>
      </c>
      <c r="E111">
        <v>75</v>
      </c>
      <c r="F111" t="s">
        <v>706</v>
      </c>
      <c r="G111" t="s">
        <v>127</v>
      </c>
      <c r="H111" t="s">
        <v>36</v>
      </c>
      <c r="I111" t="s">
        <v>707</v>
      </c>
      <c r="J111" t="s">
        <v>704</v>
      </c>
      <c r="K111" t="s">
        <v>708</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hidden="1" x14ac:dyDescent="0.25">
      <c r="A112" t="s">
        <v>709</v>
      </c>
      <c r="B112" t="s">
        <v>710</v>
      </c>
      <c r="C112" t="s">
        <v>711</v>
      </c>
      <c r="D112">
        <v>2015</v>
      </c>
      <c r="E112">
        <v>39</v>
      </c>
      <c r="F112" t="s">
        <v>712</v>
      </c>
      <c r="G112" t="s">
        <v>127</v>
      </c>
      <c r="H112" t="s">
        <v>36</v>
      </c>
      <c r="I112" t="s">
        <v>713</v>
      </c>
      <c r="J112" t="s">
        <v>710</v>
      </c>
      <c r="K112" t="s">
        <v>714</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hidden="1" x14ac:dyDescent="0.25">
      <c r="A113" t="s">
        <v>715</v>
      </c>
      <c r="B113" t="s">
        <v>716</v>
      </c>
      <c r="C113" t="s">
        <v>717</v>
      </c>
      <c r="D113">
        <v>2015</v>
      </c>
      <c r="E113">
        <v>52</v>
      </c>
      <c r="F113" t="s">
        <v>718</v>
      </c>
      <c r="G113" t="s">
        <v>127</v>
      </c>
      <c r="H113" t="s">
        <v>41</v>
      </c>
      <c r="I113" t="s">
        <v>719</v>
      </c>
      <c r="J113" t="s">
        <v>716</v>
      </c>
      <c r="K113" t="s">
        <v>720</v>
      </c>
      <c r="L113">
        <v>27</v>
      </c>
      <c r="M113">
        <v>4.5</v>
      </c>
      <c r="N113" t="s">
        <v>721</v>
      </c>
      <c r="O113" t="s">
        <v>722</v>
      </c>
      <c r="P113" t="s">
        <v>723</v>
      </c>
      <c r="Q113" t="s">
        <v>171</v>
      </c>
      <c r="R113" t="s">
        <v>724</v>
      </c>
      <c r="S113" t="s">
        <v>439</v>
      </c>
      <c r="T113" t="s">
        <v>107</v>
      </c>
      <c r="U113" t="s">
        <v>80</v>
      </c>
      <c r="V113" t="s">
        <v>80</v>
      </c>
      <c r="W113" t="s">
        <v>80</v>
      </c>
      <c r="X113" t="s">
        <v>80</v>
      </c>
      <c r="Y113" t="s">
        <v>725</v>
      </c>
      <c r="Z113" t="s">
        <v>726</v>
      </c>
      <c r="AA113" t="s">
        <v>80</v>
      </c>
      <c r="AB113">
        <v>1</v>
      </c>
      <c r="AC113" t="s">
        <v>41</v>
      </c>
    </row>
    <row r="114" spans="1:29" hidden="1" x14ac:dyDescent="0.25">
      <c r="A114" t="s">
        <v>727</v>
      </c>
      <c r="B114" t="s">
        <v>728</v>
      </c>
      <c r="C114" t="s">
        <v>729</v>
      </c>
      <c r="D114">
        <v>2015</v>
      </c>
      <c r="E114">
        <v>109</v>
      </c>
      <c r="F114" t="s">
        <v>730</v>
      </c>
      <c r="G114" t="s">
        <v>127</v>
      </c>
      <c r="H114" t="s">
        <v>36</v>
      </c>
      <c r="I114" t="s">
        <v>731</v>
      </c>
      <c r="J114" t="s">
        <v>728</v>
      </c>
      <c r="K114" t="s">
        <v>732</v>
      </c>
      <c r="L114">
        <v>81</v>
      </c>
      <c r="M114">
        <v>13.5</v>
      </c>
      <c r="N114" t="s">
        <v>733</v>
      </c>
      <c r="O114" t="s">
        <v>33</v>
      </c>
      <c r="P114" t="s">
        <v>33</v>
      </c>
      <c r="Q114" t="s">
        <v>171</v>
      </c>
      <c r="R114" t="s">
        <v>724</v>
      </c>
      <c r="S114" t="s">
        <v>439</v>
      </c>
      <c r="T114" t="s">
        <v>107</v>
      </c>
      <c r="U114" t="s">
        <v>80</v>
      </c>
      <c r="V114" t="s">
        <v>80</v>
      </c>
      <c r="W114" t="s">
        <v>80</v>
      </c>
      <c r="X114" t="s">
        <v>80</v>
      </c>
      <c r="Y114" t="s">
        <v>734</v>
      </c>
      <c r="Z114" t="s">
        <v>173</v>
      </c>
      <c r="AA114" t="s">
        <v>80</v>
      </c>
      <c r="AB114">
        <v>1</v>
      </c>
      <c r="AC114" t="s">
        <v>41</v>
      </c>
    </row>
    <row r="115" spans="1:29" hidden="1" x14ac:dyDescent="0.25">
      <c r="A115" t="s">
        <v>735</v>
      </c>
      <c r="B115" t="s">
        <v>736</v>
      </c>
      <c r="C115" t="s">
        <v>737</v>
      </c>
      <c r="D115">
        <v>2015</v>
      </c>
      <c r="E115">
        <v>48</v>
      </c>
      <c r="F115" t="s">
        <v>738</v>
      </c>
      <c r="G115" t="s">
        <v>127</v>
      </c>
      <c r="H115" t="s">
        <v>41</v>
      </c>
      <c r="I115" t="s">
        <v>739</v>
      </c>
      <c r="J115" t="s">
        <v>736</v>
      </c>
      <c r="K115" t="s">
        <v>740</v>
      </c>
      <c r="L115">
        <v>33</v>
      </c>
      <c r="M115">
        <v>5.5</v>
      </c>
      <c r="N115" t="s">
        <v>741</v>
      </c>
      <c r="O115" t="s">
        <v>33</v>
      </c>
      <c r="P115" t="s">
        <v>742</v>
      </c>
      <c r="Q115" t="s">
        <v>171</v>
      </c>
      <c r="R115" t="s">
        <v>347</v>
      </c>
      <c r="S115" t="s">
        <v>439</v>
      </c>
      <c r="T115" t="s">
        <v>107</v>
      </c>
      <c r="U115" t="s">
        <v>80</v>
      </c>
      <c r="V115" t="s">
        <v>80</v>
      </c>
      <c r="W115" t="s">
        <v>80</v>
      </c>
      <c r="X115" t="s">
        <v>80</v>
      </c>
      <c r="Y115" t="s">
        <v>744</v>
      </c>
      <c r="Z115" t="s">
        <v>441</v>
      </c>
      <c r="AA115" t="s">
        <v>80</v>
      </c>
      <c r="AB115">
        <v>1</v>
      </c>
      <c r="AC115" t="s">
        <v>41</v>
      </c>
    </row>
    <row r="116" spans="1:29" hidden="1" x14ac:dyDescent="0.25">
      <c r="A116" t="s">
        <v>745</v>
      </c>
      <c r="B116" t="s">
        <v>746</v>
      </c>
      <c r="C116" t="s">
        <v>747</v>
      </c>
      <c r="D116">
        <v>2015</v>
      </c>
      <c r="E116">
        <v>34</v>
      </c>
      <c r="F116" t="s">
        <v>748</v>
      </c>
      <c r="G116" t="s">
        <v>33</v>
      </c>
      <c r="H116" t="s">
        <v>33</v>
      </c>
      <c r="I116" t="s">
        <v>33</v>
      </c>
      <c r="J116" t="s">
        <v>33</v>
      </c>
      <c r="K116" t="s">
        <v>33</v>
      </c>
      <c r="L116" t="s">
        <v>33</v>
      </c>
      <c r="M116" t="s">
        <v>33</v>
      </c>
      <c r="N116" t="s">
        <v>34</v>
      </c>
      <c r="O116" t="s">
        <v>749</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hidden="1" x14ac:dyDescent="0.25">
      <c r="A117" t="s">
        <v>750</v>
      </c>
      <c r="B117" t="s">
        <v>751</v>
      </c>
      <c r="C117" t="s">
        <v>752</v>
      </c>
      <c r="D117">
        <v>2014</v>
      </c>
      <c r="E117">
        <v>95</v>
      </c>
      <c r="F117" t="s">
        <v>753</v>
      </c>
      <c r="G117" t="s">
        <v>127</v>
      </c>
      <c r="H117" t="s">
        <v>41</v>
      </c>
      <c r="I117" t="s">
        <v>754</v>
      </c>
      <c r="J117" t="s">
        <v>751</v>
      </c>
      <c r="K117" t="s">
        <v>755</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hidden="1" x14ac:dyDescent="0.25">
      <c r="A118" t="s">
        <v>756</v>
      </c>
      <c r="B118" t="s">
        <v>757</v>
      </c>
      <c r="C118" t="s">
        <v>758</v>
      </c>
      <c r="D118">
        <v>2014</v>
      </c>
      <c r="E118">
        <v>54</v>
      </c>
      <c r="F118" t="s">
        <v>759</v>
      </c>
      <c r="G118" t="s">
        <v>127</v>
      </c>
      <c r="H118" t="s">
        <v>41</v>
      </c>
      <c r="I118" t="s">
        <v>760</v>
      </c>
      <c r="J118" t="s">
        <v>757</v>
      </c>
      <c r="K118" t="s">
        <v>761</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hidden="1" x14ac:dyDescent="0.25">
      <c r="A119" t="s">
        <v>762</v>
      </c>
      <c r="B119" t="s">
        <v>763</v>
      </c>
      <c r="C119" t="s">
        <v>764</v>
      </c>
      <c r="D119">
        <v>2014</v>
      </c>
      <c r="E119">
        <v>111</v>
      </c>
      <c r="F119" t="s">
        <v>765</v>
      </c>
      <c r="G119" t="s">
        <v>127</v>
      </c>
      <c r="H119" t="s">
        <v>36</v>
      </c>
      <c r="I119" t="s">
        <v>766</v>
      </c>
      <c r="J119" t="s">
        <v>763</v>
      </c>
      <c r="K119" t="s">
        <v>767</v>
      </c>
      <c r="L119">
        <v>70</v>
      </c>
      <c r="M119">
        <v>10</v>
      </c>
      <c r="N119" t="s">
        <v>768</v>
      </c>
      <c r="O119" t="s">
        <v>33</v>
      </c>
      <c r="P119" t="s">
        <v>33</v>
      </c>
      <c r="Q119" t="s">
        <v>171</v>
      </c>
      <c r="R119" t="s">
        <v>80</v>
      </c>
      <c r="S119" t="s">
        <v>80</v>
      </c>
      <c r="T119" t="s">
        <v>80</v>
      </c>
      <c r="U119" t="s">
        <v>80</v>
      </c>
      <c r="V119" t="s">
        <v>80</v>
      </c>
      <c r="W119" t="s">
        <v>80</v>
      </c>
      <c r="X119" t="s">
        <v>80</v>
      </c>
      <c r="Y119" t="s">
        <v>80</v>
      </c>
      <c r="Z119" t="s">
        <v>33</v>
      </c>
      <c r="AA119" t="s">
        <v>82</v>
      </c>
      <c r="AB119">
        <v>1</v>
      </c>
      <c r="AC119" t="s">
        <v>41</v>
      </c>
    </row>
    <row r="120" spans="1:29" hidden="1" x14ac:dyDescent="0.25">
      <c r="A120" t="s">
        <v>769</v>
      </c>
      <c r="B120" t="s">
        <v>770</v>
      </c>
      <c r="C120" t="s">
        <v>771</v>
      </c>
      <c r="D120">
        <v>2014</v>
      </c>
      <c r="E120">
        <v>57</v>
      </c>
      <c r="F120" t="s">
        <v>772</v>
      </c>
      <c r="G120" t="s">
        <v>127</v>
      </c>
      <c r="H120" t="s">
        <v>36</v>
      </c>
      <c r="I120" t="s">
        <v>773</v>
      </c>
      <c r="J120" t="s">
        <v>770</v>
      </c>
      <c r="K120" t="s">
        <v>774</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hidden="1" x14ac:dyDescent="0.25">
      <c r="A121" t="s">
        <v>775</v>
      </c>
      <c r="B121" t="s">
        <v>776</v>
      </c>
      <c r="C121" t="s">
        <v>777</v>
      </c>
      <c r="D121">
        <v>2014</v>
      </c>
      <c r="E121">
        <v>62</v>
      </c>
      <c r="F121" t="s">
        <v>778</v>
      </c>
      <c r="G121" t="s">
        <v>127</v>
      </c>
      <c r="H121" t="s">
        <v>36</v>
      </c>
      <c r="I121" t="s">
        <v>779</v>
      </c>
      <c r="J121" t="s">
        <v>776</v>
      </c>
      <c r="K121" t="s">
        <v>780</v>
      </c>
      <c r="L121">
        <v>46</v>
      </c>
      <c r="M121">
        <v>6.5714285710000002</v>
      </c>
      <c r="N121" t="s">
        <v>781</v>
      </c>
      <c r="O121" t="s">
        <v>33</v>
      </c>
      <c r="P121" t="s">
        <v>33</v>
      </c>
      <c r="Q121" t="s">
        <v>171</v>
      </c>
      <c r="R121" t="s">
        <v>505</v>
      </c>
      <c r="S121" t="s">
        <v>439</v>
      </c>
      <c r="T121" t="s">
        <v>107</v>
      </c>
      <c r="U121" t="s">
        <v>782</v>
      </c>
      <c r="V121" t="s">
        <v>80</v>
      </c>
      <c r="W121" t="s">
        <v>80</v>
      </c>
      <c r="X121" t="s">
        <v>80</v>
      </c>
      <c r="Y121" t="s">
        <v>783</v>
      </c>
      <c r="Z121" t="s">
        <v>173</v>
      </c>
      <c r="AA121" t="s">
        <v>80</v>
      </c>
      <c r="AB121">
        <v>1</v>
      </c>
      <c r="AC121" t="s">
        <v>41</v>
      </c>
    </row>
    <row r="122" spans="1:29" hidden="1" x14ac:dyDescent="0.25">
      <c r="A122" t="s">
        <v>784</v>
      </c>
      <c r="B122" t="s">
        <v>785</v>
      </c>
      <c r="C122" t="s">
        <v>786</v>
      </c>
      <c r="D122">
        <v>2014</v>
      </c>
      <c r="E122">
        <v>42</v>
      </c>
      <c r="F122" t="s">
        <v>787</v>
      </c>
      <c r="G122" t="s">
        <v>127</v>
      </c>
      <c r="H122" t="s">
        <v>41</v>
      </c>
      <c r="I122" t="s">
        <v>788</v>
      </c>
      <c r="J122" t="s">
        <v>785</v>
      </c>
      <c r="K122" t="s">
        <v>789</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hidden="1" x14ac:dyDescent="0.25">
      <c r="A123" t="s">
        <v>790</v>
      </c>
      <c r="B123" t="s">
        <v>791</v>
      </c>
      <c r="C123" t="s">
        <v>792</v>
      </c>
      <c r="D123">
        <v>2014</v>
      </c>
      <c r="E123">
        <v>74</v>
      </c>
      <c r="F123" t="s">
        <v>793</v>
      </c>
      <c r="G123" t="s">
        <v>127</v>
      </c>
      <c r="H123" t="s">
        <v>36</v>
      </c>
      <c r="I123" t="s">
        <v>794</v>
      </c>
      <c r="J123" t="s">
        <v>791</v>
      </c>
      <c r="K123" t="s">
        <v>795</v>
      </c>
      <c r="L123">
        <v>54</v>
      </c>
      <c r="M123">
        <v>7.7142857139999998</v>
      </c>
      <c r="N123" t="s">
        <v>34</v>
      </c>
      <c r="O123" t="str">
        <f>VLOOKUP($C123,Sheet2!$C:$U,5,FALSE)</f>
        <v>NA</v>
      </c>
      <c r="P123" t="str">
        <f>VLOOKUP($C123,Sheet2!$C:$U,6,FALSE)</f>
        <v>NA</v>
      </c>
      <c r="Q123" t="s">
        <v>171</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tr">
        <f>VLOOKUP($C123,Sheet2!$C:$U,16,FALSE)</f>
        <v>Australia</v>
      </c>
      <c r="AA123" t="str">
        <f>VLOOKUP($C123,Sheet2!$C:$U,17,FALSE)</f>
        <v>No</v>
      </c>
      <c r="AB123">
        <f>VLOOKUP($C123,Sheet2!$C:$U,18,FALSE)</f>
        <v>1</v>
      </c>
      <c r="AC123" t="s">
        <v>41</v>
      </c>
    </row>
    <row r="124" spans="1:29" hidden="1" x14ac:dyDescent="0.25">
      <c r="A124" t="s">
        <v>796</v>
      </c>
      <c r="B124" t="s">
        <v>797</v>
      </c>
      <c r="C124" t="s">
        <v>798</v>
      </c>
      <c r="D124">
        <v>2014</v>
      </c>
      <c r="E124">
        <v>54</v>
      </c>
      <c r="F124" t="s">
        <v>799</v>
      </c>
      <c r="G124" t="s">
        <v>127</v>
      </c>
      <c r="H124" t="s">
        <v>41</v>
      </c>
      <c r="I124" t="s">
        <v>800</v>
      </c>
      <c r="J124" t="s">
        <v>797</v>
      </c>
      <c r="K124" t="s">
        <v>801</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hidden="1" x14ac:dyDescent="0.25">
      <c r="A125" t="s">
        <v>802</v>
      </c>
      <c r="B125" t="s">
        <v>803</v>
      </c>
      <c r="C125" t="s">
        <v>804</v>
      </c>
      <c r="D125">
        <v>2014</v>
      </c>
      <c r="E125">
        <v>52</v>
      </c>
      <c r="F125" t="s">
        <v>805</v>
      </c>
      <c r="G125" t="s">
        <v>127</v>
      </c>
      <c r="H125" t="s">
        <v>41</v>
      </c>
      <c r="I125" t="s">
        <v>806</v>
      </c>
      <c r="J125" t="s">
        <v>803</v>
      </c>
      <c r="K125" t="s">
        <v>807</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hidden="1" x14ac:dyDescent="0.25">
      <c r="A126" t="s">
        <v>808</v>
      </c>
      <c r="B126" t="s">
        <v>809</v>
      </c>
      <c r="C126" t="s">
        <v>810</v>
      </c>
      <c r="D126">
        <v>2014</v>
      </c>
      <c r="E126">
        <v>56</v>
      </c>
      <c r="F126" t="s">
        <v>811</v>
      </c>
      <c r="G126" t="s">
        <v>127</v>
      </c>
      <c r="H126" t="s">
        <v>36</v>
      </c>
      <c r="I126" t="s">
        <v>812</v>
      </c>
      <c r="J126" t="s">
        <v>809</v>
      </c>
      <c r="K126" t="s">
        <v>813</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hidden="1" x14ac:dyDescent="0.25">
      <c r="A127" t="s">
        <v>814</v>
      </c>
      <c r="B127" t="s">
        <v>815</v>
      </c>
      <c r="C127" t="s">
        <v>816</v>
      </c>
      <c r="D127">
        <v>2014</v>
      </c>
      <c r="E127">
        <v>45</v>
      </c>
      <c r="F127" t="s">
        <v>817</v>
      </c>
      <c r="G127" t="s">
        <v>127</v>
      </c>
      <c r="H127" t="s">
        <v>41</v>
      </c>
      <c r="I127" t="s">
        <v>818</v>
      </c>
      <c r="J127" t="s">
        <v>815</v>
      </c>
      <c r="K127" t="s">
        <v>819</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hidden="1" x14ac:dyDescent="0.25">
      <c r="A128" t="s">
        <v>820</v>
      </c>
      <c r="B128" t="s">
        <v>821</v>
      </c>
      <c r="C128" t="s">
        <v>822</v>
      </c>
      <c r="D128">
        <v>2013</v>
      </c>
      <c r="E128">
        <v>65</v>
      </c>
      <c r="F128" t="s">
        <v>823</v>
      </c>
      <c r="G128" t="s">
        <v>127</v>
      </c>
      <c r="H128" t="s">
        <v>41</v>
      </c>
      <c r="I128" t="s">
        <v>824</v>
      </c>
      <c r="J128" t="s">
        <v>821</v>
      </c>
      <c r="K128" t="s">
        <v>825</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hidden="1" x14ac:dyDescent="0.25">
      <c r="A129" t="s">
        <v>826</v>
      </c>
      <c r="B129" t="s">
        <v>827</v>
      </c>
      <c r="C129" t="s">
        <v>828</v>
      </c>
      <c r="D129">
        <v>2013</v>
      </c>
      <c r="E129">
        <v>99</v>
      </c>
      <c r="F129" t="s">
        <v>829</v>
      </c>
      <c r="G129" t="s">
        <v>127</v>
      </c>
      <c r="H129" t="s">
        <v>36</v>
      </c>
      <c r="I129" t="s">
        <v>830</v>
      </c>
      <c r="J129" t="s">
        <v>827</v>
      </c>
      <c r="K129" t="s">
        <v>831</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hidden="1" x14ac:dyDescent="0.25">
      <c r="A130" t="s">
        <v>832</v>
      </c>
      <c r="B130" t="s">
        <v>833</v>
      </c>
      <c r="C130" t="s">
        <v>834</v>
      </c>
      <c r="D130">
        <v>2013</v>
      </c>
      <c r="E130">
        <v>182</v>
      </c>
      <c r="F130" t="s">
        <v>835</v>
      </c>
      <c r="G130" t="s">
        <v>127</v>
      </c>
      <c r="H130" t="s">
        <v>36</v>
      </c>
      <c r="I130" t="s">
        <v>836</v>
      </c>
      <c r="J130" t="s">
        <v>833</v>
      </c>
      <c r="K130" t="s">
        <v>837</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hidden="1" x14ac:dyDescent="0.25">
      <c r="A131" t="s">
        <v>838</v>
      </c>
      <c r="B131" t="s">
        <v>839</v>
      </c>
      <c r="C131" t="s">
        <v>840</v>
      </c>
      <c r="D131">
        <v>2013</v>
      </c>
      <c r="E131">
        <v>86</v>
      </c>
      <c r="F131" t="s">
        <v>841</v>
      </c>
      <c r="G131" t="s">
        <v>127</v>
      </c>
      <c r="H131" t="s">
        <v>36</v>
      </c>
      <c r="I131" t="s">
        <v>842</v>
      </c>
      <c r="J131" t="s">
        <v>839</v>
      </c>
      <c r="K131" t="s">
        <v>843</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hidden="1" x14ac:dyDescent="0.25">
      <c r="A132" t="s">
        <v>844</v>
      </c>
      <c r="B132" t="s">
        <v>845</v>
      </c>
      <c r="C132" t="s">
        <v>846</v>
      </c>
      <c r="D132">
        <v>2013</v>
      </c>
      <c r="E132">
        <v>84</v>
      </c>
      <c r="F132" t="s">
        <v>847</v>
      </c>
      <c r="G132" t="s">
        <v>127</v>
      </c>
      <c r="H132" t="s">
        <v>36</v>
      </c>
      <c r="I132" t="s">
        <v>848</v>
      </c>
      <c r="J132" t="s">
        <v>845</v>
      </c>
      <c r="K132" t="s">
        <v>849</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hidden="1" x14ac:dyDescent="0.25">
      <c r="A133" t="s">
        <v>850</v>
      </c>
      <c r="B133" t="s">
        <v>851</v>
      </c>
      <c r="C133" t="s">
        <v>852</v>
      </c>
      <c r="D133">
        <v>2013</v>
      </c>
      <c r="E133">
        <v>41</v>
      </c>
      <c r="F133" t="s">
        <v>853</v>
      </c>
      <c r="G133" t="s">
        <v>127</v>
      </c>
      <c r="H133" t="s">
        <v>41</v>
      </c>
      <c r="I133" t="s">
        <v>854</v>
      </c>
      <c r="J133" t="s">
        <v>851</v>
      </c>
      <c r="K133" t="s">
        <v>855</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hidden="1" x14ac:dyDescent="0.25">
      <c r="A134" t="s">
        <v>856</v>
      </c>
      <c r="B134" t="s">
        <v>857</v>
      </c>
      <c r="C134" t="s">
        <v>858</v>
      </c>
      <c r="D134">
        <v>2013</v>
      </c>
      <c r="E134">
        <v>79</v>
      </c>
      <c r="F134" t="s">
        <v>859</v>
      </c>
      <c r="G134" t="s">
        <v>127</v>
      </c>
      <c r="H134" t="s">
        <v>36</v>
      </c>
      <c r="I134" t="s">
        <v>860</v>
      </c>
      <c r="J134" t="s">
        <v>857</v>
      </c>
      <c r="K134" t="s">
        <v>861</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hidden="1" x14ac:dyDescent="0.25">
      <c r="A135" t="s">
        <v>862</v>
      </c>
      <c r="B135" t="s">
        <v>863</v>
      </c>
      <c r="C135" t="s">
        <v>864</v>
      </c>
      <c r="D135">
        <v>2013</v>
      </c>
      <c r="E135">
        <v>121</v>
      </c>
      <c r="F135" t="s">
        <v>865</v>
      </c>
      <c r="G135" t="s">
        <v>127</v>
      </c>
      <c r="H135" t="s">
        <v>41</v>
      </c>
      <c r="I135" t="s">
        <v>866</v>
      </c>
      <c r="J135" t="s">
        <v>863</v>
      </c>
      <c r="K135" t="s">
        <v>867</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hidden="1" x14ac:dyDescent="0.25">
      <c r="A136" t="s">
        <v>868</v>
      </c>
      <c r="B136" t="s">
        <v>869</v>
      </c>
      <c r="C136" t="s">
        <v>870</v>
      </c>
      <c r="D136">
        <v>2013</v>
      </c>
      <c r="E136">
        <v>238</v>
      </c>
      <c r="F136" t="s">
        <v>871</v>
      </c>
      <c r="G136" t="s">
        <v>127</v>
      </c>
      <c r="H136" t="s">
        <v>36</v>
      </c>
      <c r="I136" t="s">
        <v>872</v>
      </c>
      <c r="J136" t="s">
        <v>869</v>
      </c>
      <c r="K136" t="s">
        <v>873</v>
      </c>
      <c r="L136">
        <v>168</v>
      </c>
      <c r="M136">
        <v>21</v>
      </c>
      <c r="N136" t="s">
        <v>874</v>
      </c>
      <c r="O136" t="s">
        <v>33</v>
      </c>
      <c r="P136" t="s">
        <v>33</v>
      </c>
      <c r="Q136" t="s">
        <v>171</v>
      </c>
      <c r="R136" t="s">
        <v>105</v>
      </c>
      <c r="S136" t="s">
        <v>310</v>
      </c>
      <c r="T136" t="s">
        <v>107</v>
      </c>
      <c r="U136" t="s">
        <v>80</v>
      </c>
      <c r="V136" t="s">
        <v>82</v>
      </c>
      <c r="W136" t="s">
        <v>80</v>
      </c>
      <c r="X136" t="s">
        <v>80</v>
      </c>
      <c r="Y136" t="s">
        <v>725</v>
      </c>
      <c r="Z136" t="s">
        <v>875</v>
      </c>
      <c r="AA136" t="s">
        <v>80</v>
      </c>
      <c r="AB136">
        <v>1</v>
      </c>
      <c r="AC136" t="s">
        <v>36</v>
      </c>
    </row>
    <row r="137" spans="1:29" hidden="1" x14ac:dyDescent="0.25">
      <c r="A137" t="s">
        <v>876</v>
      </c>
      <c r="B137" t="s">
        <v>877</v>
      </c>
      <c r="C137" t="s">
        <v>878</v>
      </c>
      <c r="D137">
        <v>2012</v>
      </c>
      <c r="E137">
        <v>86</v>
      </c>
      <c r="F137" t="s">
        <v>879</v>
      </c>
      <c r="G137" t="s">
        <v>127</v>
      </c>
      <c r="H137" t="s">
        <v>36</v>
      </c>
      <c r="I137" t="s">
        <v>880</v>
      </c>
      <c r="J137" t="s">
        <v>877</v>
      </c>
      <c r="K137" t="s">
        <v>881</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hidden="1" x14ac:dyDescent="0.25">
      <c r="A138" t="s">
        <v>882</v>
      </c>
      <c r="B138" t="s">
        <v>883</v>
      </c>
      <c r="C138" t="s">
        <v>884</v>
      </c>
      <c r="D138">
        <v>2012</v>
      </c>
      <c r="E138">
        <v>445</v>
      </c>
      <c r="F138" t="s">
        <v>885</v>
      </c>
      <c r="G138" t="s">
        <v>127</v>
      </c>
      <c r="H138" t="s">
        <v>41</v>
      </c>
      <c r="I138" t="s">
        <v>886</v>
      </c>
      <c r="J138" t="s">
        <v>883</v>
      </c>
      <c r="K138" t="s">
        <v>887</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hidden="1" x14ac:dyDescent="0.25">
      <c r="A139" t="s">
        <v>888</v>
      </c>
      <c r="B139" t="s">
        <v>889</v>
      </c>
      <c r="C139" t="s">
        <v>890</v>
      </c>
      <c r="D139">
        <v>2012</v>
      </c>
      <c r="E139">
        <v>209</v>
      </c>
      <c r="F139" t="s">
        <v>891</v>
      </c>
      <c r="G139" t="s">
        <v>127</v>
      </c>
      <c r="H139" t="s">
        <v>41</v>
      </c>
      <c r="I139" t="s">
        <v>892</v>
      </c>
      <c r="J139" t="s">
        <v>889</v>
      </c>
      <c r="K139" t="s">
        <v>893</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hidden="1" x14ac:dyDescent="0.25">
      <c r="A140" t="s">
        <v>894</v>
      </c>
      <c r="B140" t="s">
        <v>895</v>
      </c>
      <c r="C140" t="s">
        <v>896</v>
      </c>
      <c r="D140">
        <v>2012</v>
      </c>
      <c r="E140">
        <v>59</v>
      </c>
      <c r="F140" t="s">
        <v>897</v>
      </c>
      <c r="G140" t="s">
        <v>127</v>
      </c>
      <c r="H140" t="s">
        <v>41</v>
      </c>
      <c r="I140" t="s">
        <v>898</v>
      </c>
      <c r="J140" t="s">
        <v>895</v>
      </c>
      <c r="K140" t="s">
        <v>899</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hidden="1" x14ac:dyDescent="0.25">
      <c r="A141" t="s">
        <v>900</v>
      </c>
      <c r="B141" t="s">
        <v>901</v>
      </c>
      <c r="C141" t="s">
        <v>902</v>
      </c>
      <c r="D141">
        <v>2011</v>
      </c>
      <c r="E141">
        <v>123</v>
      </c>
      <c r="F141" t="s">
        <v>903</v>
      </c>
      <c r="G141" t="s">
        <v>127</v>
      </c>
      <c r="H141" t="s">
        <v>41</v>
      </c>
      <c r="I141" t="s">
        <v>904</v>
      </c>
      <c r="J141" t="s">
        <v>901</v>
      </c>
      <c r="K141" t="s">
        <v>905</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hidden="1" x14ac:dyDescent="0.25">
      <c r="A142" t="s">
        <v>906</v>
      </c>
      <c r="B142" t="s">
        <v>907</v>
      </c>
      <c r="C142" t="s">
        <v>908</v>
      </c>
      <c r="D142">
        <v>2011</v>
      </c>
      <c r="E142">
        <v>72</v>
      </c>
      <c r="F142" t="s">
        <v>909</v>
      </c>
      <c r="G142" t="s">
        <v>127</v>
      </c>
      <c r="H142" t="s">
        <v>41</v>
      </c>
      <c r="I142" t="s">
        <v>910</v>
      </c>
      <c r="J142" t="s">
        <v>907</v>
      </c>
      <c r="K142" t="s">
        <v>911</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hidden="1" x14ac:dyDescent="0.25">
      <c r="A143" t="s">
        <v>912</v>
      </c>
      <c r="B143" t="s">
        <v>913</v>
      </c>
      <c r="C143" t="s">
        <v>914</v>
      </c>
      <c r="D143">
        <v>2011</v>
      </c>
      <c r="E143">
        <v>79</v>
      </c>
      <c r="F143" t="s">
        <v>915</v>
      </c>
      <c r="G143" t="s">
        <v>127</v>
      </c>
      <c r="H143" t="s">
        <v>36</v>
      </c>
      <c r="I143" t="s">
        <v>916</v>
      </c>
      <c r="J143" t="s">
        <v>913</v>
      </c>
      <c r="K143" t="s">
        <v>917</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hidden="1" x14ac:dyDescent="0.25">
      <c r="A144" t="s">
        <v>918</v>
      </c>
      <c r="B144" t="s">
        <v>919</v>
      </c>
      <c r="C144" t="s">
        <v>920</v>
      </c>
      <c r="D144">
        <v>2011</v>
      </c>
      <c r="E144">
        <v>123</v>
      </c>
      <c r="F144" t="s">
        <v>921</v>
      </c>
      <c r="G144" t="s">
        <v>127</v>
      </c>
      <c r="H144" t="s">
        <v>41</v>
      </c>
      <c r="I144" t="s">
        <v>922</v>
      </c>
      <c r="J144" t="s">
        <v>919</v>
      </c>
      <c r="K144" t="s">
        <v>923</v>
      </c>
      <c r="L144">
        <v>100</v>
      </c>
      <c r="M144">
        <v>10</v>
      </c>
      <c r="N144" t="s">
        <v>924</v>
      </c>
      <c r="O144" t="s">
        <v>33</v>
      </c>
      <c r="P144" t="s">
        <v>33</v>
      </c>
      <c r="Q144" t="s">
        <v>171</v>
      </c>
      <c r="R144" t="s">
        <v>80</v>
      </c>
      <c r="S144" t="s">
        <v>80</v>
      </c>
      <c r="T144" t="s">
        <v>80</v>
      </c>
      <c r="U144" t="s">
        <v>80</v>
      </c>
      <c r="V144" t="s">
        <v>80</v>
      </c>
      <c r="W144" t="s">
        <v>80</v>
      </c>
      <c r="X144" t="s">
        <v>80</v>
      </c>
      <c r="Y144" t="s">
        <v>80</v>
      </c>
      <c r="Z144" t="s">
        <v>33</v>
      </c>
      <c r="AA144" t="s">
        <v>82</v>
      </c>
      <c r="AB144">
        <v>1</v>
      </c>
      <c r="AC144" t="s">
        <v>36</v>
      </c>
    </row>
    <row r="145" spans="1:29" hidden="1" x14ac:dyDescent="0.25">
      <c r="A145" t="s">
        <v>925</v>
      </c>
      <c r="B145" t="s">
        <v>926</v>
      </c>
      <c r="C145" t="s">
        <v>927</v>
      </c>
      <c r="D145">
        <v>2011</v>
      </c>
      <c r="E145">
        <v>50</v>
      </c>
      <c r="F145" t="s">
        <v>928</v>
      </c>
      <c r="G145" t="s">
        <v>127</v>
      </c>
      <c r="H145" t="s">
        <v>36</v>
      </c>
      <c r="I145" t="s">
        <v>929</v>
      </c>
      <c r="J145" t="s">
        <v>926</v>
      </c>
      <c r="K145" t="s">
        <v>930</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hidden="1" x14ac:dyDescent="0.25">
      <c r="A146" t="s">
        <v>931</v>
      </c>
      <c r="B146" t="s">
        <v>932</v>
      </c>
      <c r="C146" t="s">
        <v>933</v>
      </c>
      <c r="D146">
        <v>2010</v>
      </c>
      <c r="E146">
        <v>96</v>
      </c>
      <c r="F146" t="s">
        <v>934</v>
      </c>
      <c r="G146" t="s">
        <v>127</v>
      </c>
      <c r="H146" t="s">
        <v>41</v>
      </c>
      <c r="I146" t="s">
        <v>935</v>
      </c>
      <c r="J146" t="s">
        <v>932</v>
      </c>
      <c r="K146" t="s">
        <v>936</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hidden="1" x14ac:dyDescent="0.25">
      <c r="A147" t="s">
        <v>937</v>
      </c>
      <c r="B147" t="s">
        <v>938</v>
      </c>
      <c r="C147" t="s">
        <v>939</v>
      </c>
      <c r="D147">
        <v>2010</v>
      </c>
      <c r="E147">
        <v>54</v>
      </c>
      <c r="F147" t="s">
        <v>940</v>
      </c>
      <c r="G147" t="s">
        <v>127</v>
      </c>
      <c r="H147" t="s">
        <v>41</v>
      </c>
      <c r="I147" t="s">
        <v>941</v>
      </c>
      <c r="J147" t="s">
        <v>938</v>
      </c>
      <c r="K147" t="s">
        <v>942</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hidden="1" x14ac:dyDescent="0.25">
      <c r="A148" t="s">
        <v>943</v>
      </c>
      <c r="B148" t="s">
        <v>944</v>
      </c>
      <c r="C148" t="s">
        <v>945</v>
      </c>
      <c r="D148">
        <v>2010</v>
      </c>
      <c r="E148">
        <v>319</v>
      </c>
      <c r="F148" t="s">
        <v>946</v>
      </c>
      <c r="G148" t="s">
        <v>127</v>
      </c>
      <c r="H148" t="s">
        <v>41</v>
      </c>
      <c r="I148" t="s">
        <v>947</v>
      </c>
      <c r="J148" t="s">
        <v>944</v>
      </c>
      <c r="K148" t="s">
        <v>948</v>
      </c>
      <c r="L148">
        <v>268</v>
      </c>
      <c r="M148">
        <v>24.363636360000001</v>
      </c>
      <c r="N148" t="s">
        <v>949</v>
      </c>
      <c r="O148" t="s">
        <v>950</v>
      </c>
      <c r="P148" t="s">
        <v>33</v>
      </c>
      <c r="Q148" t="s">
        <v>171</v>
      </c>
      <c r="R148" t="s">
        <v>80</v>
      </c>
      <c r="S148" t="s">
        <v>80</v>
      </c>
      <c r="T148" t="s">
        <v>80</v>
      </c>
      <c r="U148" t="s">
        <v>80</v>
      </c>
      <c r="V148" t="s">
        <v>80</v>
      </c>
      <c r="W148" t="s">
        <v>80</v>
      </c>
      <c r="X148" t="s">
        <v>80</v>
      </c>
      <c r="Y148" t="s">
        <v>80</v>
      </c>
      <c r="Z148" t="s">
        <v>81</v>
      </c>
      <c r="AA148" t="s">
        <v>82</v>
      </c>
      <c r="AB148">
        <v>1</v>
      </c>
      <c r="AC148" t="s">
        <v>36</v>
      </c>
    </row>
    <row r="149" spans="1:29" hidden="1" x14ac:dyDescent="0.25">
      <c r="A149" t="s">
        <v>951</v>
      </c>
      <c r="B149" t="s">
        <v>952</v>
      </c>
      <c r="C149" t="s">
        <v>953</v>
      </c>
      <c r="D149">
        <v>2010</v>
      </c>
      <c r="E149">
        <v>60</v>
      </c>
      <c r="F149" t="s">
        <v>954</v>
      </c>
      <c r="G149" t="s">
        <v>127</v>
      </c>
      <c r="H149" t="s">
        <v>41</v>
      </c>
      <c r="I149" t="s">
        <v>955</v>
      </c>
      <c r="J149" t="s">
        <v>952</v>
      </c>
      <c r="K149" t="s">
        <v>956</v>
      </c>
      <c r="L149">
        <v>55</v>
      </c>
      <c r="M149">
        <v>5</v>
      </c>
      <c r="N149" t="s">
        <v>957</v>
      </c>
      <c r="O149" t="s">
        <v>33</v>
      </c>
      <c r="P149" t="s">
        <v>33</v>
      </c>
      <c r="Q149" t="s">
        <v>171</v>
      </c>
      <c r="R149" t="s">
        <v>33</v>
      </c>
      <c r="S149" t="s">
        <v>439</v>
      </c>
      <c r="T149" t="s">
        <v>107</v>
      </c>
      <c r="U149" t="s">
        <v>80</v>
      </c>
      <c r="V149" t="s">
        <v>80</v>
      </c>
      <c r="W149" t="s">
        <v>80</v>
      </c>
      <c r="X149" t="s">
        <v>80</v>
      </c>
      <c r="Y149" t="s">
        <v>958</v>
      </c>
      <c r="Z149" t="s">
        <v>296</v>
      </c>
      <c r="AA149" t="s">
        <v>80</v>
      </c>
      <c r="AB149">
        <v>1</v>
      </c>
      <c r="AC149" t="s">
        <v>41</v>
      </c>
    </row>
    <row r="150" spans="1:29" hidden="1" x14ac:dyDescent="0.25">
      <c r="A150" t="s">
        <v>959</v>
      </c>
      <c r="B150" t="s">
        <v>960</v>
      </c>
      <c r="C150" t="s">
        <v>961</v>
      </c>
      <c r="D150">
        <v>2010</v>
      </c>
      <c r="E150">
        <v>55</v>
      </c>
      <c r="F150" t="s">
        <v>962</v>
      </c>
      <c r="G150" t="s">
        <v>127</v>
      </c>
      <c r="H150" t="s">
        <v>36</v>
      </c>
      <c r="I150" t="s">
        <v>963</v>
      </c>
      <c r="J150" t="s">
        <v>960</v>
      </c>
      <c r="K150" t="s">
        <v>964</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hidden="1" x14ac:dyDescent="0.25">
      <c r="A151" t="s">
        <v>965</v>
      </c>
      <c r="B151" t="s">
        <v>966</v>
      </c>
      <c r="C151" t="s">
        <v>967</v>
      </c>
      <c r="D151">
        <v>2010</v>
      </c>
      <c r="E151">
        <v>54</v>
      </c>
      <c r="F151" t="s">
        <v>968</v>
      </c>
      <c r="G151" t="s">
        <v>127</v>
      </c>
      <c r="H151" t="s">
        <v>36</v>
      </c>
      <c r="I151" t="s">
        <v>969</v>
      </c>
      <c r="J151" t="s">
        <v>966</v>
      </c>
      <c r="K151" t="s">
        <v>970</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hidden="1" x14ac:dyDescent="0.25">
      <c r="A152" t="s">
        <v>971</v>
      </c>
      <c r="B152" t="s">
        <v>972</v>
      </c>
      <c r="C152" t="s">
        <v>973</v>
      </c>
      <c r="D152">
        <v>2010</v>
      </c>
      <c r="E152">
        <v>63</v>
      </c>
      <c r="F152" t="s">
        <v>974</v>
      </c>
      <c r="G152" t="s">
        <v>127</v>
      </c>
      <c r="H152" t="s">
        <v>36</v>
      </c>
      <c r="I152" t="s">
        <v>975</v>
      </c>
      <c r="J152" t="s">
        <v>972</v>
      </c>
      <c r="K152" t="s">
        <v>976</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hidden="1" x14ac:dyDescent="0.25">
      <c r="A153" t="s">
        <v>977</v>
      </c>
      <c r="B153" t="s">
        <v>978</v>
      </c>
      <c r="C153" t="s">
        <v>979</v>
      </c>
      <c r="D153">
        <v>2010</v>
      </c>
      <c r="E153">
        <v>66</v>
      </c>
      <c r="F153" t="s">
        <v>980</v>
      </c>
      <c r="G153" t="s">
        <v>127</v>
      </c>
      <c r="H153" t="s">
        <v>41</v>
      </c>
      <c r="I153" t="s">
        <v>981</v>
      </c>
      <c r="J153" t="s">
        <v>978</v>
      </c>
      <c r="K153" t="s">
        <v>982</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hidden="1" x14ac:dyDescent="0.25">
      <c r="A154" t="s">
        <v>983</v>
      </c>
      <c r="B154" t="s">
        <v>984</v>
      </c>
      <c r="C154" t="s">
        <v>985</v>
      </c>
      <c r="D154">
        <v>2009</v>
      </c>
      <c r="E154">
        <v>64</v>
      </c>
      <c r="F154" t="s">
        <v>986</v>
      </c>
      <c r="G154" t="s">
        <v>127</v>
      </c>
      <c r="H154" t="s">
        <v>36</v>
      </c>
      <c r="I154" t="s">
        <v>987</v>
      </c>
      <c r="J154" t="s">
        <v>984</v>
      </c>
      <c r="K154" t="s">
        <v>988</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hidden="1" x14ac:dyDescent="0.25">
      <c r="A155" t="s">
        <v>989</v>
      </c>
      <c r="B155" t="s">
        <v>990</v>
      </c>
      <c r="C155" t="s">
        <v>991</v>
      </c>
      <c r="D155">
        <v>2009</v>
      </c>
      <c r="E155">
        <v>303</v>
      </c>
      <c r="F155" t="s">
        <v>992</v>
      </c>
      <c r="G155" t="s">
        <v>127</v>
      </c>
      <c r="H155" t="s">
        <v>36</v>
      </c>
      <c r="I155" t="s">
        <v>993</v>
      </c>
      <c r="J155" t="s">
        <v>990</v>
      </c>
      <c r="K155" t="s">
        <v>994</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hidden="1" x14ac:dyDescent="0.25">
      <c r="A156" t="s">
        <v>995</v>
      </c>
      <c r="B156" t="s">
        <v>996</v>
      </c>
      <c r="C156" t="s">
        <v>997</v>
      </c>
      <c r="D156">
        <v>2009</v>
      </c>
      <c r="E156">
        <v>106</v>
      </c>
      <c r="F156" t="s">
        <v>998</v>
      </c>
      <c r="G156" t="s">
        <v>127</v>
      </c>
      <c r="H156" t="s">
        <v>41</v>
      </c>
      <c r="I156" t="s">
        <v>999</v>
      </c>
      <c r="J156" t="s">
        <v>996</v>
      </c>
      <c r="K156" t="s">
        <v>1000</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hidden="1" x14ac:dyDescent="0.25">
      <c r="A157" t="s">
        <v>1001</v>
      </c>
      <c r="B157" t="s">
        <v>1002</v>
      </c>
      <c r="C157" t="s">
        <v>1003</v>
      </c>
      <c r="D157">
        <v>2009</v>
      </c>
      <c r="E157">
        <v>158</v>
      </c>
      <c r="F157" t="s">
        <v>1004</v>
      </c>
      <c r="G157" t="s">
        <v>127</v>
      </c>
      <c r="H157" t="s">
        <v>36</v>
      </c>
      <c r="I157" t="s">
        <v>1005</v>
      </c>
      <c r="J157" t="s">
        <v>1002</v>
      </c>
      <c r="K157" t="s">
        <v>1006</v>
      </c>
      <c r="L157">
        <v>128</v>
      </c>
      <c r="M157">
        <v>10.66666667</v>
      </c>
      <c r="N157" t="s">
        <v>1007</v>
      </c>
      <c r="O157" t="s">
        <v>33</v>
      </c>
      <c r="P157" t="s">
        <v>33</v>
      </c>
      <c r="Q157" t="s">
        <v>171</v>
      </c>
      <c r="R157" t="s">
        <v>490</v>
      </c>
      <c r="S157" t="s">
        <v>80</v>
      </c>
      <c r="T157" t="s">
        <v>80</v>
      </c>
      <c r="U157" t="s">
        <v>80</v>
      </c>
      <c r="V157" t="s">
        <v>82</v>
      </c>
      <c r="W157" t="s">
        <v>82</v>
      </c>
      <c r="X157" t="s">
        <v>80</v>
      </c>
      <c r="Y157" t="s">
        <v>80</v>
      </c>
      <c r="Z157" t="s">
        <v>1008</v>
      </c>
      <c r="AA157" t="s">
        <v>80</v>
      </c>
      <c r="AB157">
        <v>1</v>
      </c>
      <c r="AC157" t="s">
        <v>41</v>
      </c>
    </row>
    <row r="158" spans="1:29" hidden="1" x14ac:dyDescent="0.25">
      <c r="A158" t="s">
        <v>1009</v>
      </c>
      <c r="B158" t="s">
        <v>1010</v>
      </c>
      <c r="C158" t="s">
        <v>1011</v>
      </c>
      <c r="D158">
        <v>2009</v>
      </c>
      <c r="E158">
        <v>1171</v>
      </c>
      <c r="F158" t="s">
        <v>1012</v>
      </c>
      <c r="G158" t="s">
        <v>127</v>
      </c>
      <c r="H158" t="s">
        <v>36</v>
      </c>
      <c r="I158" t="s">
        <v>1013</v>
      </c>
      <c r="J158" t="s">
        <v>1010</v>
      </c>
      <c r="K158" t="s">
        <v>1014</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hidden="1" x14ac:dyDescent="0.25">
      <c r="A159" t="s">
        <v>1015</v>
      </c>
      <c r="B159" t="s">
        <v>1016</v>
      </c>
      <c r="C159" t="s">
        <v>1017</v>
      </c>
      <c r="D159">
        <v>2008</v>
      </c>
      <c r="E159">
        <v>87</v>
      </c>
      <c r="F159" t="s">
        <v>1018</v>
      </c>
      <c r="G159" t="s">
        <v>127</v>
      </c>
      <c r="H159" t="s">
        <v>36</v>
      </c>
      <c r="I159" t="s">
        <v>1019</v>
      </c>
      <c r="J159" t="s">
        <v>1016</v>
      </c>
      <c r="K159" t="s">
        <v>1020</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hidden="1" x14ac:dyDescent="0.25">
      <c r="A160" t="s">
        <v>1021</v>
      </c>
      <c r="B160" t="s">
        <v>1022</v>
      </c>
      <c r="C160" t="s">
        <v>1023</v>
      </c>
      <c r="D160">
        <v>2008</v>
      </c>
      <c r="E160">
        <v>63</v>
      </c>
      <c r="F160" t="s">
        <v>1024</v>
      </c>
      <c r="G160" t="s">
        <v>127</v>
      </c>
      <c r="H160" t="s">
        <v>41</v>
      </c>
      <c r="I160" t="s">
        <v>1025</v>
      </c>
      <c r="J160" t="s">
        <v>1022</v>
      </c>
      <c r="K160" t="s">
        <v>1026</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hidden="1" x14ac:dyDescent="0.25">
      <c r="A161" t="s">
        <v>1027</v>
      </c>
      <c r="B161" t="s">
        <v>1028</v>
      </c>
      <c r="C161" t="s">
        <v>1029</v>
      </c>
      <c r="D161">
        <v>2008</v>
      </c>
      <c r="E161">
        <v>109</v>
      </c>
      <c r="F161" t="s">
        <v>1030</v>
      </c>
      <c r="G161" t="s">
        <v>127</v>
      </c>
      <c r="H161" t="s">
        <v>41</v>
      </c>
      <c r="I161" t="s">
        <v>1031</v>
      </c>
      <c r="J161" t="s">
        <v>1028</v>
      </c>
      <c r="K161" t="s">
        <v>1032</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hidden="1" x14ac:dyDescent="0.25">
      <c r="A162" t="s">
        <v>1033</v>
      </c>
      <c r="B162" t="s">
        <v>1034</v>
      </c>
      <c r="C162" t="s">
        <v>1035</v>
      </c>
      <c r="D162">
        <v>2007</v>
      </c>
      <c r="E162">
        <v>224</v>
      </c>
      <c r="F162" t="s">
        <v>1036</v>
      </c>
      <c r="G162" t="s">
        <v>127</v>
      </c>
      <c r="H162" t="s">
        <v>36</v>
      </c>
      <c r="I162" t="s">
        <v>1037</v>
      </c>
      <c r="J162" t="s">
        <v>1034</v>
      </c>
      <c r="K162" t="s">
        <v>1038</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hidden="1" x14ac:dyDescent="0.25">
      <c r="A163" t="s">
        <v>1039</v>
      </c>
      <c r="B163" t="s">
        <v>1040</v>
      </c>
      <c r="C163" t="s">
        <v>1041</v>
      </c>
      <c r="D163">
        <v>2007</v>
      </c>
      <c r="E163">
        <v>1078</v>
      </c>
      <c r="F163" t="s">
        <v>1042</v>
      </c>
      <c r="G163" t="s">
        <v>127</v>
      </c>
      <c r="H163" t="s">
        <v>36</v>
      </c>
      <c r="I163" t="s">
        <v>1043</v>
      </c>
      <c r="J163" t="s">
        <v>1040</v>
      </c>
      <c r="K163" t="s">
        <v>1044</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hidden="1" x14ac:dyDescent="0.25">
      <c r="A164" t="s">
        <v>1045</v>
      </c>
      <c r="B164" t="s">
        <v>1046</v>
      </c>
      <c r="C164" t="s">
        <v>1047</v>
      </c>
      <c r="D164">
        <v>2005</v>
      </c>
      <c r="E164">
        <v>225</v>
      </c>
      <c r="F164" t="s">
        <v>1048</v>
      </c>
      <c r="G164" t="s">
        <v>127</v>
      </c>
      <c r="H164" t="s">
        <v>41</v>
      </c>
      <c r="I164" t="s">
        <v>1049</v>
      </c>
      <c r="J164" t="s">
        <v>1046</v>
      </c>
      <c r="K164" t="s">
        <v>1045</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hidden="1" x14ac:dyDescent="0.25">
      <c r="A165" t="s">
        <v>1050</v>
      </c>
      <c r="B165" t="s">
        <v>1051</v>
      </c>
      <c r="C165" t="s">
        <v>1052</v>
      </c>
      <c r="D165">
        <v>2004</v>
      </c>
      <c r="E165">
        <v>112</v>
      </c>
      <c r="F165" t="s">
        <v>1053</v>
      </c>
      <c r="G165" t="s">
        <v>127</v>
      </c>
      <c r="H165" t="s">
        <v>41</v>
      </c>
      <c r="I165" t="s">
        <v>1054</v>
      </c>
      <c r="J165" t="s">
        <v>1051</v>
      </c>
      <c r="K165" t="s">
        <v>1050</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x14ac:dyDescent="0.25">
      <c r="A166" t="s">
        <v>1055</v>
      </c>
      <c r="B166" t="s">
        <v>1056</v>
      </c>
      <c r="C166" t="s">
        <v>1057</v>
      </c>
      <c r="D166">
        <v>2003</v>
      </c>
      <c r="E166">
        <v>129</v>
      </c>
      <c r="F166" t="s">
        <v>1058</v>
      </c>
      <c r="G166" t="s">
        <v>127</v>
      </c>
      <c r="H166" t="s">
        <v>36</v>
      </c>
      <c r="I166" t="s">
        <v>1059</v>
      </c>
      <c r="J166" t="s">
        <v>1056</v>
      </c>
      <c r="K166" t="s">
        <v>1055</v>
      </c>
      <c r="L166">
        <v>116</v>
      </c>
      <c r="M166">
        <v>6.4444444440000002</v>
      </c>
      <c r="N166" t="s">
        <v>1060</v>
      </c>
      <c r="O166" t="s">
        <v>33</v>
      </c>
      <c r="P166" t="s">
        <v>33</v>
      </c>
      <c r="Q166" t="s">
        <v>171</v>
      </c>
      <c r="R166" t="s">
        <v>33</v>
      </c>
      <c r="S166" t="s">
        <v>271</v>
      </c>
      <c r="T166" t="s">
        <v>107</v>
      </c>
      <c r="U166" t="s">
        <v>80</v>
      </c>
      <c r="V166" t="s">
        <v>82</v>
      </c>
      <c r="W166" t="s">
        <v>80</v>
      </c>
      <c r="X166" t="s">
        <v>80</v>
      </c>
      <c r="Y166" t="s">
        <v>1062</v>
      </c>
      <c r="Z166" t="s">
        <v>273</v>
      </c>
      <c r="AA166" t="s">
        <v>80</v>
      </c>
      <c r="AB166">
        <v>1</v>
      </c>
      <c r="AC166" t="s">
        <v>41</v>
      </c>
    </row>
    <row r="167" spans="1:29" hidden="1" x14ac:dyDescent="0.25">
      <c r="A167" t="s">
        <v>1063</v>
      </c>
      <c r="B167" t="s">
        <v>1064</v>
      </c>
      <c r="C167" t="s">
        <v>1065</v>
      </c>
      <c r="D167">
        <v>2002</v>
      </c>
      <c r="E167">
        <v>346</v>
      </c>
      <c r="F167" t="s">
        <v>1066</v>
      </c>
      <c r="G167" t="s">
        <v>127</v>
      </c>
      <c r="H167" t="s">
        <v>41</v>
      </c>
      <c r="I167" t="s">
        <v>1067</v>
      </c>
      <c r="J167" t="s">
        <v>1064</v>
      </c>
      <c r="K167" t="s">
        <v>1063</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hidden="1" x14ac:dyDescent="0.25">
      <c r="A168" t="s">
        <v>1068</v>
      </c>
      <c r="B168" t="s">
        <v>1069</v>
      </c>
      <c r="C168" t="s">
        <v>1070</v>
      </c>
      <c r="D168">
        <v>1991</v>
      </c>
      <c r="E168">
        <v>152</v>
      </c>
      <c r="F168" t="s">
        <v>1071</v>
      </c>
      <c r="G168" t="s">
        <v>127</v>
      </c>
      <c r="H168" t="s">
        <v>41</v>
      </c>
      <c r="I168" t="s">
        <v>1072</v>
      </c>
      <c r="J168" t="s">
        <v>1069</v>
      </c>
      <c r="K168" t="s">
        <v>1068</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hidden="1" x14ac:dyDescent="0.25">
      <c r="A169" t="s">
        <v>1073</v>
      </c>
      <c r="B169" t="s">
        <v>1074</v>
      </c>
      <c r="C169" t="s">
        <v>1075</v>
      </c>
      <c r="D169">
        <v>2022</v>
      </c>
      <c r="E169">
        <v>9</v>
      </c>
      <c r="F169" t="s">
        <v>1076</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hidden="1" x14ac:dyDescent="0.25">
      <c r="A170" t="s">
        <v>1077</v>
      </c>
      <c r="B170" t="s">
        <v>1078</v>
      </c>
      <c r="C170" t="s">
        <v>1079</v>
      </c>
      <c r="D170">
        <v>2022</v>
      </c>
      <c r="E170">
        <v>4</v>
      </c>
      <c r="F170" t="s">
        <v>1080</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hidden="1" x14ac:dyDescent="0.25">
      <c r="A171" t="s">
        <v>1081</v>
      </c>
      <c r="B171" t="s">
        <v>1082</v>
      </c>
      <c r="C171" t="s">
        <v>1083</v>
      </c>
      <c r="D171">
        <v>2021</v>
      </c>
      <c r="E171">
        <v>9</v>
      </c>
      <c r="F171" t="s">
        <v>1084</v>
      </c>
      <c r="G171" t="s">
        <v>33</v>
      </c>
      <c r="H171" t="s">
        <v>33</v>
      </c>
      <c r="I171" t="s">
        <v>33</v>
      </c>
      <c r="J171" t="s">
        <v>33</v>
      </c>
      <c r="K171" t="s">
        <v>33</v>
      </c>
      <c r="L171" t="s">
        <v>33</v>
      </c>
      <c r="M171" t="s">
        <v>33</v>
      </c>
      <c r="N171" t="s">
        <v>34</v>
      </c>
      <c r="O171" t="s">
        <v>1085</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hidden="1" x14ac:dyDescent="0.25">
      <c r="A172" t="s">
        <v>1086</v>
      </c>
      <c r="B172" t="s">
        <v>1087</v>
      </c>
      <c r="C172" t="s">
        <v>1088</v>
      </c>
      <c r="D172">
        <v>2021</v>
      </c>
      <c r="E172">
        <v>38</v>
      </c>
      <c r="F172" t="s">
        <v>1089</v>
      </c>
      <c r="G172" t="s">
        <v>33</v>
      </c>
      <c r="H172" t="s">
        <v>33</v>
      </c>
      <c r="I172" t="s">
        <v>33</v>
      </c>
      <c r="J172" t="s">
        <v>33</v>
      </c>
      <c r="K172" t="s">
        <v>33</v>
      </c>
      <c r="L172" t="s">
        <v>33</v>
      </c>
      <c r="M172" t="s">
        <v>33</v>
      </c>
      <c r="N172" t="s">
        <v>34</v>
      </c>
      <c r="O172" t="s">
        <v>1090</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hidden="1" x14ac:dyDescent="0.25">
      <c r="A173" t="s">
        <v>1091</v>
      </c>
      <c r="B173" t="s">
        <v>1092</v>
      </c>
      <c r="C173" t="s">
        <v>1093</v>
      </c>
      <c r="D173">
        <v>2021</v>
      </c>
      <c r="E173">
        <v>13</v>
      </c>
      <c r="F173" t="s">
        <v>1094</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hidden="1" x14ac:dyDescent="0.25">
      <c r="A174" t="s">
        <v>1095</v>
      </c>
      <c r="B174" t="s">
        <v>1096</v>
      </c>
      <c r="C174" t="s">
        <v>1097</v>
      </c>
      <c r="D174">
        <v>2021</v>
      </c>
      <c r="E174">
        <v>11</v>
      </c>
      <c r="F174" t="s">
        <v>1098</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hidden="1" x14ac:dyDescent="0.25">
      <c r="A175" t="s">
        <v>1099</v>
      </c>
      <c r="B175" t="s">
        <v>1100</v>
      </c>
      <c r="C175" t="s">
        <v>1101</v>
      </c>
      <c r="D175">
        <v>2021</v>
      </c>
      <c r="E175">
        <v>15</v>
      </c>
      <c r="F175" t="s">
        <v>1102</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82</v>
      </c>
      <c r="V175" t="str">
        <f>VLOOKUP($C175,Sheet2!$C:$U,12,FALSE)</f>
        <v>No</v>
      </c>
      <c r="W175" t="str">
        <f>VLOOKUP($C175,Sheet2!$C:$U,13,FALSE)</f>
        <v>No</v>
      </c>
      <c r="X175" t="str">
        <f>VLOOKUP($C175,Sheet2!$C:$U,14,FALSE)</f>
        <v>2031 - 2050</v>
      </c>
      <c r="Y175" t="str">
        <f>VLOOKUP($C175,Sheet2!$C:$U,15,FALSE)</f>
        <v>1991 - 2010</v>
      </c>
      <c r="Z175" t="str">
        <f>VLOOKUP($C175,Sheet2!$C:$U,16,FALSE)</f>
        <v>Europe</v>
      </c>
      <c r="AA175" t="str">
        <f>VLOOKUP($C175,Sheet2!$C:$U,17,FALSE)</f>
        <v>No</v>
      </c>
      <c r="AB175" t="str">
        <f>VLOOKUP($C175,Sheet2!$C:$U,18,FALSE)</f>
        <v>NA</v>
      </c>
      <c r="AC175" t="s">
        <v>41</v>
      </c>
    </row>
    <row r="176" spans="1:29" hidden="1" x14ac:dyDescent="0.25">
      <c r="A176" t="s">
        <v>1103</v>
      </c>
      <c r="B176" t="s">
        <v>1104</v>
      </c>
      <c r="C176" t="s">
        <v>1105</v>
      </c>
      <c r="D176">
        <v>2021</v>
      </c>
      <c r="E176">
        <v>10</v>
      </c>
      <c r="F176" t="s">
        <v>1106</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hidden="1" x14ac:dyDescent="0.25">
      <c r="A177" t="s">
        <v>1107</v>
      </c>
      <c r="B177" t="s">
        <v>1108</v>
      </c>
      <c r="C177" t="s">
        <v>1109</v>
      </c>
      <c r="D177">
        <v>2021</v>
      </c>
      <c r="E177">
        <v>8</v>
      </c>
      <c r="F177" t="s">
        <v>1110</v>
      </c>
      <c r="G177" t="s">
        <v>33</v>
      </c>
      <c r="H177" t="s">
        <v>33</v>
      </c>
      <c r="I177" t="s">
        <v>33</v>
      </c>
      <c r="J177" t="s">
        <v>33</v>
      </c>
      <c r="K177" t="s">
        <v>33</v>
      </c>
      <c r="L177" t="s">
        <v>33</v>
      </c>
      <c r="M177" t="s">
        <v>33</v>
      </c>
      <c r="N177" t="s">
        <v>34</v>
      </c>
      <c r="O177" t="s">
        <v>749</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hidden="1" x14ac:dyDescent="0.25">
      <c r="A178" t="s">
        <v>1111</v>
      </c>
      <c r="B178" t="s">
        <v>1112</v>
      </c>
      <c r="C178" t="s">
        <v>1113</v>
      </c>
      <c r="D178">
        <v>2021</v>
      </c>
      <c r="E178">
        <v>9</v>
      </c>
      <c r="F178" t="s">
        <v>1114</v>
      </c>
      <c r="G178" t="s">
        <v>33</v>
      </c>
      <c r="H178" t="s">
        <v>33</v>
      </c>
      <c r="I178" t="s">
        <v>33</v>
      </c>
      <c r="J178" t="s">
        <v>33</v>
      </c>
      <c r="K178" t="s">
        <v>33</v>
      </c>
      <c r="L178" t="s">
        <v>33</v>
      </c>
      <c r="M178" t="s">
        <v>33</v>
      </c>
      <c r="N178" t="s">
        <v>1115</v>
      </c>
      <c r="P178" t="s">
        <v>33</v>
      </c>
      <c r="Q178" t="s">
        <v>3805</v>
      </c>
      <c r="R178" t="s">
        <v>33</v>
      </c>
      <c r="S178" t="s">
        <v>1116</v>
      </c>
      <c r="T178" t="s">
        <v>107</v>
      </c>
      <c r="U178" t="s">
        <v>80</v>
      </c>
      <c r="V178" t="s">
        <v>80</v>
      </c>
      <c r="W178" t="s">
        <v>80</v>
      </c>
      <c r="X178" t="s">
        <v>82</v>
      </c>
      <c r="Y178" t="s">
        <v>1117</v>
      </c>
      <c r="Z178" t="s">
        <v>81</v>
      </c>
      <c r="AA178" t="s">
        <v>80</v>
      </c>
      <c r="AB178" t="s">
        <v>33</v>
      </c>
      <c r="AC178" t="s">
        <v>36</v>
      </c>
    </row>
    <row r="179" spans="1:29" hidden="1" x14ac:dyDescent="0.25">
      <c r="A179" t="s">
        <v>1118</v>
      </c>
      <c r="B179" t="s">
        <v>1119</v>
      </c>
      <c r="C179" t="s">
        <v>1120</v>
      </c>
      <c r="D179">
        <v>2021</v>
      </c>
      <c r="E179">
        <v>17</v>
      </c>
      <c r="F179" t="s">
        <v>1121</v>
      </c>
      <c r="G179" t="s">
        <v>33</v>
      </c>
      <c r="H179" t="s">
        <v>33</v>
      </c>
      <c r="I179" t="s">
        <v>33</v>
      </c>
      <c r="J179" t="s">
        <v>33</v>
      </c>
      <c r="K179" t="s">
        <v>33</v>
      </c>
      <c r="L179" t="s">
        <v>33</v>
      </c>
      <c r="M179" t="s">
        <v>33</v>
      </c>
      <c r="N179" t="s">
        <v>34</v>
      </c>
      <c r="O179" t="s">
        <v>1122</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hidden="1" x14ac:dyDescent="0.25">
      <c r="A180" t="s">
        <v>1123</v>
      </c>
      <c r="B180" t="s">
        <v>1124</v>
      </c>
      <c r="C180" t="s">
        <v>1125</v>
      </c>
      <c r="D180">
        <v>2021</v>
      </c>
      <c r="E180">
        <v>9</v>
      </c>
      <c r="F180" t="s">
        <v>1126</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hidden="1" x14ac:dyDescent="0.25">
      <c r="A181" t="s">
        <v>1127</v>
      </c>
      <c r="B181" t="s">
        <v>1128</v>
      </c>
      <c r="C181" t="s">
        <v>1129</v>
      </c>
      <c r="D181">
        <v>2021</v>
      </c>
      <c r="E181">
        <v>9</v>
      </c>
      <c r="F181" t="s">
        <v>1130</v>
      </c>
      <c r="G181" t="s">
        <v>33</v>
      </c>
      <c r="H181" t="s">
        <v>33</v>
      </c>
      <c r="I181" t="s">
        <v>33</v>
      </c>
      <c r="J181" t="s">
        <v>33</v>
      </c>
      <c r="K181" t="s">
        <v>33</v>
      </c>
      <c r="L181" t="s">
        <v>33</v>
      </c>
      <c r="M181" t="s">
        <v>33</v>
      </c>
      <c r="N181" t="s">
        <v>34</v>
      </c>
      <c r="O181" t="s">
        <v>1131</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hidden="1" x14ac:dyDescent="0.25">
      <c r="A182" t="s">
        <v>1132</v>
      </c>
      <c r="B182" t="s">
        <v>1133</v>
      </c>
      <c r="C182" t="s">
        <v>1134</v>
      </c>
      <c r="D182">
        <v>2021</v>
      </c>
      <c r="E182">
        <v>16</v>
      </c>
      <c r="F182" t="s">
        <v>1135</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hidden="1" x14ac:dyDescent="0.25">
      <c r="A183" t="s">
        <v>1136</v>
      </c>
      <c r="B183" t="s">
        <v>1137</v>
      </c>
      <c r="C183" t="s">
        <v>1138</v>
      </c>
      <c r="D183">
        <v>2022</v>
      </c>
      <c r="E183">
        <v>13</v>
      </c>
      <c r="F183" t="s">
        <v>1139</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hidden="1" x14ac:dyDescent="0.25">
      <c r="A184" t="s">
        <v>1140</v>
      </c>
      <c r="B184" t="s">
        <v>1141</v>
      </c>
      <c r="C184" t="s">
        <v>1142</v>
      </c>
      <c r="D184">
        <v>2020</v>
      </c>
      <c r="E184">
        <v>16</v>
      </c>
      <c r="F184" t="s">
        <v>1143</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hidden="1" x14ac:dyDescent="0.25">
      <c r="A185" t="s">
        <v>1144</v>
      </c>
      <c r="B185" t="s">
        <v>1145</v>
      </c>
      <c r="C185" t="s">
        <v>1146</v>
      </c>
      <c r="D185">
        <v>2020</v>
      </c>
      <c r="E185">
        <v>16</v>
      </c>
      <c r="F185" t="s">
        <v>1147</v>
      </c>
      <c r="G185" t="s">
        <v>33</v>
      </c>
      <c r="H185" t="s">
        <v>33</v>
      </c>
      <c r="I185" t="s">
        <v>33</v>
      </c>
      <c r="J185" t="s">
        <v>33</v>
      </c>
      <c r="K185" t="s">
        <v>33</v>
      </c>
      <c r="L185" t="s">
        <v>33</v>
      </c>
      <c r="M185" t="s">
        <v>33</v>
      </c>
      <c r="N185" t="s">
        <v>1148</v>
      </c>
      <c r="O185" t="s">
        <v>1149</v>
      </c>
      <c r="Q185" t="s">
        <v>171</v>
      </c>
      <c r="R185" t="s">
        <v>33</v>
      </c>
      <c r="S185" t="s">
        <v>1150</v>
      </c>
      <c r="T185" t="s">
        <v>349</v>
      </c>
      <c r="U185" t="s">
        <v>80</v>
      </c>
      <c r="V185" t="s">
        <v>80</v>
      </c>
      <c r="W185" t="s">
        <v>82</v>
      </c>
      <c r="X185" t="s">
        <v>80</v>
      </c>
      <c r="Y185" t="s">
        <v>33</v>
      </c>
      <c r="Z185" t="s">
        <v>296</v>
      </c>
      <c r="AA185" t="s">
        <v>80</v>
      </c>
      <c r="AB185" t="s">
        <v>33</v>
      </c>
      <c r="AC185" t="s">
        <v>36</v>
      </c>
    </row>
    <row r="186" spans="1:29" hidden="1" x14ac:dyDescent="0.25">
      <c r="A186" t="s">
        <v>1151</v>
      </c>
      <c r="B186" t="s">
        <v>1152</v>
      </c>
      <c r="C186" t="s">
        <v>1153</v>
      </c>
      <c r="D186">
        <v>2020</v>
      </c>
      <c r="E186">
        <v>28</v>
      </c>
      <c r="F186" t="s">
        <v>1154</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hidden="1" x14ac:dyDescent="0.25">
      <c r="A187" t="s">
        <v>1155</v>
      </c>
      <c r="B187" t="s">
        <v>1156</v>
      </c>
      <c r="C187" t="s">
        <v>1157</v>
      </c>
      <c r="D187">
        <v>2020</v>
      </c>
      <c r="E187">
        <v>16</v>
      </c>
      <c r="F187" t="s">
        <v>1158</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hidden="1" x14ac:dyDescent="0.25">
      <c r="A188" t="s">
        <v>1159</v>
      </c>
      <c r="B188" t="s">
        <v>1160</v>
      </c>
      <c r="C188" t="s">
        <v>1161</v>
      </c>
      <c r="D188">
        <v>2020</v>
      </c>
      <c r="E188">
        <v>57</v>
      </c>
      <c r="F188" t="s">
        <v>1162</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hidden="1" x14ac:dyDescent="0.25">
      <c r="A189" t="s">
        <v>1163</v>
      </c>
      <c r="B189" t="s">
        <v>1164</v>
      </c>
      <c r="C189" t="s">
        <v>1165</v>
      </c>
      <c r="D189">
        <v>2020</v>
      </c>
      <c r="E189">
        <v>13</v>
      </c>
      <c r="F189" t="s">
        <v>1166</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171</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hidden="1" x14ac:dyDescent="0.25">
      <c r="A190" t="s">
        <v>1167</v>
      </c>
      <c r="B190" t="s">
        <v>1168</v>
      </c>
      <c r="C190" t="s">
        <v>1169</v>
      </c>
      <c r="D190">
        <v>2020</v>
      </c>
      <c r="E190">
        <v>27</v>
      </c>
      <c r="F190" t="s">
        <v>1170</v>
      </c>
      <c r="G190" t="s">
        <v>33</v>
      </c>
      <c r="H190" t="s">
        <v>33</v>
      </c>
      <c r="I190" t="s">
        <v>33</v>
      </c>
      <c r="J190" t="s">
        <v>33</v>
      </c>
      <c r="K190" t="s">
        <v>33</v>
      </c>
      <c r="L190" t="s">
        <v>33</v>
      </c>
      <c r="M190" t="s">
        <v>33</v>
      </c>
      <c r="N190" t="s">
        <v>34</v>
      </c>
      <c r="O190" t="s">
        <v>1171</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hidden="1" x14ac:dyDescent="0.25">
      <c r="A191" t="s">
        <v>1172</v>
      </c>
      <c r="B191" t="s">
        <v>1173</v>
      </c>
      <c r="C191" t="s">
        <v>1174</v>
      </c>
      <c r="D191">
        <v>2020</v>
      </c>
      <c r="E191">
        <v>17</v>
      </c>
      <c r="F191" t="s">
        <v>1175</v>
      </c>
      <c r="G191" t="s">
        <v>127</v>
      </c>
      <c r="H191" t="s">
        <v>41</v>
      </c>
      <c r="I191" t="s">
        <v>1176</v>
      </c>
      <c r="J191" t="s">
        <v>1173</v>
      </c>
      <c r="K191" t="s">
        <v>1177</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hidden="1" x14ac:dyDescent="0.25">
      <c r="A192" t="s">
        <v>1178</v>
      </c>
      <c r="B192" t="s">
        <v>1179</v>
      </c>
      <c r="C192" t="s">
        <v>1180</v>
      </c>
      <c r="D192">
        <v>2020</v>
      </c>
      <c r="E192">
        <v>23</v>
      </c>
      <c r="F192" t="s">
        <v>1181</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171</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tr">
        <f>VLOOKUP($C192,Sheet2!$C:$U,16,FALSE)</f>
        <v>Australia</v>
      </c>
      <c r="AA192" t="str">
        <f>VLOOKUP($C192,Sheet2!$C:$U,17,FALSE)</f>
        <v>No</v>
      </c>
      <c r="AB192" t="str">
        <f>VLOOKUP($C192,Sheet2!$C:$U,18,FALSE)</f>
        <v>NA</v>
      </c>
      <c r="AC192" t="s">
        <v>41</v>
      </c>
    </row>
    <row r="193" spans="1:29" hidden="1" x14ac:dyDescent="0.25">
      <c r="A193" t="s">
        <v>1182</v>
      </c>
      <c r="B193" t="s">
        <v>1183</v>
      </c>
      <c r="C193" t="s">
        <v>1184</v>
      </c>
      <c r="D193">
        <v>2021</v>
      </c>
      <c r="E193">
        <v>9</v>
      </c>
      <c r="F193" t="s">
        <v>1185</v>
      </c>
      <c r="G193" t="s">
        <v>33</v>
      </c>
      <c r="H193" t="s">
        <v>33</v>
      </c>
      <c r="I193" t="s">
        <v>33</v>
      </c>
      <c r="J193" t="s">
        <v>33</v>
      </c>
      <c r="K193" t="s">
        <v>33</v>
      </c>
      <c r="L193" t="s">
        <v>33</v>
      </c>
      <c r="M193" t="s">
        <v>33</v>
      </c>
      <c r="N193" t="s">
        <v>34</v>
      </c>
      <c r="O193" t="s">
        <v>1186</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hidden="1" x14ac:dyDescent="0.25">
      <c r="A194" t="s">
        <v>1187</v>
      </c>
      <c r="B194" t="s">
        <v>1188</v>
      </c>
      <c r="C194" t="s">
        <v>1189</v>
      </c>
      <c r="D194">
        <v>2020</v>
      </c>
      <c r="E194">
        <v>14</v>
      </c>
      <c r="F194" t="s">
        <v>1190</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hidden="1" x14ac:dyDescent="0.25">
      <c r="A195" t="s">
        <v>1191</v>
      </c>
      <c r="B195" t="s">
        <v>1192</v>
      </c>
      <c r="C195" t="s">
        <v>1193</v>
      </c>
      <c r="D195">
        <v>2020</v>
      </c>
      <c r="E195">
        <v>14</v>
      </c>
      <c r="F195" t="s">
        <v>1194</v>
      </c>
      <c r="G195" t="s">
        <v>33</v>
      </c>
      <c r="H195" t="s">
        <v>33</v>
      </c>
      <c r="I195" t="s">
        <v>33</v>
      </c>
      <c r="J195" t="s">
        <v>33</v>
      </c>
      <c r="K195" t="s">
        <v>33</v>
      </c>
      <c r="L195" t="s">
        <v>33</v>
      </c>
      <c r="M195" t="s">
        <v>33</v>
      </c>
      <c r="N195" t="s">
        <v>34</v>
      </c>
      <c r="O195" t="s">
        <v>1195</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hidden="1" x14ac:dyDescent="0.25">
      <c r="A196" t="s">
        <v>1196</v>
      </c>
      <c r="B196" t="s">
        <v>1197</v>
      </c>
      <c r="C196" t="s">
        <v>1198</v>
      </c>
      <c r="D196">
        <v>2020</v>
      </c>
      <c r="E196">
        <v>32</v>
      </c>
      <c r="F196" t="s">
        <v>1199</v>
      </c>
      <c r="G196" t="s">
        <v>127</v>
      </c>
      <c r="H196" t="s">
        <v>41</v>
      </c>
      <c r="I196" t="s">
        <v>1200</v>
      </c>
      <c r="J196" t="s">
        <v>1197</v>
      </c>
      <c r="K196" t="s">
        <v>1201</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hidden="1" x14ac:dyDescent="0.25">
      <c r="A197" t="s">
        <v>1202</v>
      </c>
      <c r="B197" t="s">
        <v>1203</v>
      </c>
      <c r="C197" t="s">
        <v>1204</v>
      </c>
      <c r="D197">
        <v>2020</v>
      </c>
      <c r="E197">
        <v>13</v>
      </c>
      <c r="F197" t="s">
        <v>1205</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hidden="1" x14ac:dyDescent="0.25">
      <c r="A198" t="s">
        <v>1206</v>
      </c>
      <c r="B198" t="s">
        <v>1207</v>
      </c>
      <c r="C198" t="s">
        <v>1208</v>
      </c>
      <c r="D198">
        <v>2020</v>
      </c>
      <c r="E198">
        <v>24</v>
      </c>
      <c r="F198" t="s">
        <v>1209</v>
      </c>
      <c r="G198" t="s">
        <v>33</v>
      </c>
      <c r="H198" t="s">
        <v>33</v>
      </c>
      <c r="I198" t="s">
        <v>33</v>
      </c>
      <c r="J198" t="s">
        <v>33</v>
      </c>
      <c r="K198" t="s">
        <v>33</v>
      </c>
      <c r="L198" t="s">
        <v>33</v>
      </c>
      <c r="M198" t="s">
        <v>33</v>
      </c>
      <c r="N198" t="s">
        <v>34</v>
      </c>
      <c r="O198" t="s">
        <v>1195</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hidden="1" x14ac:dyDescent="0.25">
      <c r="A199" t="s">
        <v>1210</v>
      </c>
      <c r="B199" t="s">
        <v>1211</v>
      </c>
      <c r="C199" t="s">
        <v>1212</v>
      </c>
      <c r="D199">
        <v>2020</v>
      </c>
      <c r="E199">
        <v>15</v>
      </c>
      <c r="F199" t="s">
        <v>1213</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hidden="1" x14ac:dyDescent="0.25">
      <c r="A200" t="s">
        <v>1214</v>
      </c>
      <c r="B200" t="s">
        <v>1215</v>
      </c>
      <c r="C200" t="s">
        <v>1216</v>
      </c>
      <c r="D200">
        <v>2020</v>
      </c>
      <c r="E200">
        <v>15</v>
      </c>
      <c r="F200" t="s">
        <v>1217</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hidden="1" x14ac:dyDescent="0.25">
      <c r="A201" t="s">
        <v>1218</v>
      </c>
      <c r="B201" t="s">
        <v>1219</v>
      </c>
      <c r="C201" t="s">
        <v>1220</v>
      </c>
      <c r="D201">
        <v>2020</v>
      </c>
      <c r="E201">
        <v>13</v>
      </c>
      <c r="F201" t="s">
        <v>1221</v>
      </c>
      <c r="G201" t="s">
        <v>127</v>
      </c>
      <c r="H201" t="s">
        <v>41</v>
      </c>
      <c r="I201" t="s">
        <v>1222</v>
      </c>
      <c r="J201" t="s">
        <v>1219</v>
      </c>
      <c r="K201" t="s">
        <v>1223</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hidden="1" x14ac:dyDescent="0.25">
      <c r="A202" t="s">
        <v>1224</v>
      </c>
      <c r="B202" t="s">
        <v>1225</v>
      </c>
      <c r="C202" t="s">
        <v>1226</v>
      </c>
      <c r="D202">
        <v>2020</v>
      </c>
      <c r="E202">
        <v>13</v>
      </c>
      <c r="F202" t="s">
        <v>1227</v>
      </c>
      <c r="G202" t="s">
        <v>33</v>
      </c>
      <c r="H202" t="s">
        <v>33</v>
      </c>
      <c r="I202" t="s">
        <v>33</v>
      </c>
      <c r="J202" t="s">
        <v>33</v>
      </c>
      <c r="K202" t="s">
        <v>33</v>
      </c>
      <c r="L202" t="s">
        <v>33</v>
      </c>
      <c r="M202" t="s">
        <v>33</v>
      </c>
      <c r="N202" t="s">
        <v>1228</v>
      </c>
      <c r="P202" t="s">
        <v>33</v>
      </c>
      <c r="Q202" t="s">
        <v>204</v>
      </c>
      <c r="R202" t="s">
        <v>80</v>
      </c>
      <c r="S202" t="s">
        <v>106</v>
      </c>
      <c r="T202" t="s">
        <v>271</v>
      </c>
      <c r="U202" t="s">
        <v>80</v>
      </c>
      <c r="V202" t="s">
        <v>82</v>
      </c>
      <c r="W202" t="s">
        <v>82</v>
      </c>
      <c r="X202" t="s">
        <v>80</v>
      </c>
      <c r="Y202">
        <v>2015</v>
      </c>
      <c r="Z202" t="s">
        <v>1229</v>
      </c>
      <c r="AA202" t="s">
        <v>33</v>
      </c>
      <c r="AB202" t="s">
        <v>33</v>
      </c>
      <c r="AC202" t="s">
        <v>36</v>
      </c>
    </row>
    <row r="203" spans="1:29" hidden="1" x14ac:dyDescent="0.25">
      <c r="A203" t="s">
        <v>1230</v>
      </c>
      <c r="B203" t="s">
        <v>1231</v>
      </c>
      <c r="C203" t="s">
        <v>1232</v>
      </c>
      <c r="D203">
        <v>2020</v>
      </c>
      <c r="E203">
        <v>16</v>
      </c>
      <c r="F203" t="s">
        <v>1233</v>
      </c>
      <c r="G203" t="s">
        <v>33</v>
      </c>
      <c r="H203" t="s">
        <v>33</v>
      </c>
      <c r="I203" t="s">
        <v>33</v>
      </c>
      <c r="J203" t="s">
        <v>33</v>
      </c>
      <c r="K203" t="s">
        <v>33</v>
      </c>
      <c r="L203" t="s">
        <v>33</v>
      </c>
      <c r="M203" t="s">
        <v>33</v>
      </c>
      <c r="N203" t="s">
        <v>34</v>
      </c>
      <c r="O203" t="s">
        <v>1234</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hidden="1" x14ac:dyDescent="0.25">
      <c r="A204" t="s">
        <v>1235</v>
      </c>
      <c r="B204" t="s">
        <v>1236</v>
      </c>
      <c r="C204" t="s">
        <v>1237</v>
      </c>
      <c r="D204">
        <v>2020</v>
      </c>
      <c r="E204">
        <v>12</v>
      </c>
      <c r="F204" t="s">
        <v>1238</v>
      </c>
      <c r="G204" t="s">
        <v>33</v>
      </c>
      <c r="H204" t="s">
        <v>33</v>
      </c>
      <c r="I204" t="s">
        <v>33</v>
      </c>
      <c r="J204" t="s">
        <v>33</v>
      </c>
      <c r="K204" t="s">
        <v>33</v>
      </c>
      <c r="L204" t="s">
        <v>33</v>
      </c>
      <c r="M204" t="s">
        <v>33</v>
      </c>
      <c r="N204" t="s">
        <v>34</v>
      </c>
      <c r="O204" t="s">
        <v>446</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hidden="1" x14ac:dyDescent="0.25">
      <c r="A205" t="s">
        <v>1239</v>
      </c>
      <c r="B205" t="s">
        <v>1240</v>
      </c>
      <c r="C205" t="s">
        <v>1241</v>
      </c>
      <c r="D205">
        <v>2020</v>
      </c>
      <c r="E205">
        <v>15</v>
      </c>
      <c r="F205" t="s">
        <v>1242</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hidden="1" x14ac:dyDescent="0.25">
      <c r="A206" t="s">
        <v>1243</v>
      </c>
      <c r="B206" t="s">
        <v>1244</v>
      </c>
      <c r="C206" t="s">
        <v>1245</v>
      </c>
      <c r="D206">
        <v>2020</v>
      </c>
      <c r="E206">
        <v>17</v>
      </c>
      <c r="F206" t="s">
        <v>1246</v>
      </c>
      <c r="G206" t="s">
        <v>127</v>
      </c>
      <c r="H206" t="s">
        <v>41</v>
      </c>
      <c r="I206" t="s">
        <v>1247</v>
      </c>
      <c r="J206" t="s">
        <v>1244</v>
      </c>
      <c r="K206" t="s">
        <v>1248</v>
      </c>
      <c r="L206">
        <v>5</v>
      </c>
      <c r="M206">
        <v>5</v>
      </c>
      <c r="N206" t="s">
        <v>1249</v>
      </c>
      <c r="O206" t="s">
        <v>33</v>
      </c>
      <c r="P206" t="s">
        <v>1250</v>
      </c>
      <c r="Q206" t="s">
        <v>171</v>
      </c>
      <c r="R206" t="s">
        <v>33</v>
      </c>
      <c r="S206" t="s">
        <v>80</v>
      </c>
      <c r="T206" t="s">
        <v>80</v>
      </c>
      <c r="U206" t="s">
        <v>80</v>
      </c>
      <c r="V206" t="s">
        <v>82</v>
      </c>
      <c r="W206" t="s">
        <v>82</v>
      </c>
      <c r="X206" t="s">
        <v>80</v>
      </c>
      <c r="Y206" t="s">
        <v>80</v>
      </c>
      <c r="Z206" t="s">
        <v>441</v>
      </c>
      <c r="AA206" t="s">
        <v>80</v>
      </c>
      <c r="AB206">
        <v>1</v>
      </c>
      <c r="AC206" t="s">
        <v>36</v>
      </c>
    </row>
    <row r="207" spans="1:29" hidden="1" x14ac:dyDescent="0.25">
      <c r="A207" t="s">
        <v>1251</v>
      </c>
      <c r="B207" t="s">
        <v>1252</v>
      </c>
      <c r="C207" t="s">
        <v>1253</v>
      </c>
      <c r="D207">
        <v>2020</v>
      </c>
      <c r="E207">
        <v>114</v>
      </c>
      <c r="F207" t="s">
        <v>1254</v>
      </c>
      <c r="G207" t="s">
        <v>33</v>
      </c>
      <c r="H207" t="s">
        <v>33</v>
      </c>
      <c r="I207" t="s">
        <v>33</v>
      </c>
      <c r="J207" t="s">
        <v>33</v>
      </c>
      <c r="K207" t="s">
        <v>33</v>
      </c>
      <c r="L207" t="s">
        <v>33</v>
      </c>
      <c r="M207" t="s">
        <v>33</v>
      </c>
      <c r="N207" t="s">
        <v>34</v>
      </c>
      <c r="O207" t="s">
        <v>1195</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hidden="1" x14ac:dyDescent="0.25">
      <c r="A208" t="s">
        <v>1255</v>
      </c>
      <c r="B208" t="s">
        <v>1256</v>
      </c>
      <c r="C208" t="s">
        <v>1257</v>
      </c>
      <c r="D208">
        <v>2020</v>
      </c>
      <c r="E208">
        <v>16</v>
      </c>
      <c r="F208" t="s">
        <v>1258</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hidden="1" x14ac:dyDescent="0.25">
      <c r="A209" t="s">
        <v>1259</v>
      </c>
      <c r="B209" t="s">
        <v>1260</v>
      </c>
      <c r="C209" t="s">
        <v>1261</v>
      </c>
      <c r="D209">
        <v>2020</v>
      </c>
      <c r="E209">
        <v>25</v>
      </c>
      <c r="F209" t="s">
        <v>1262</v>
      </c>
      <c r="G209" t="s">
        <v>127</v>
      </c>
      <c r="H209" t="s">
        <v>36</v>
      </c>
      <c r="I209" t="s">
        <v>1263</v>
      </c>
      <c r="J209" t="s">
        <v>1260</v>
      </c>
      <c r="K209" t="s">
        <v>1264</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hidden="1" x14ac:dyDescent="0.25">
      <c r="A210" t="s">
        <v>1265</v>
      </c>
      <c r="B210" t="s">
        <v>1266</v>
      </c>
      <c r="C210" t="s">
        <v>1267</v>
      </c>
      <c r="D210">
        <v>2019</v>
      </c>
      <c r="E210">
        <v>44</v>
      </c>
      <c r="F210" t="s">
        <v>1268</v>
      </c>
      <c r="G210" t="s">
        <v>127</v>
      </c>
      <c r="H210" t="s">
        <v>36</v>
      </c>
      <c r="I210" t="s">
        <v>1269</v>
      </c>
      <c r="J210" t="s">
        <v>1266</v>
      </c>
      <c r="K210" t="s">
        <v>1270</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hidden="1" x14ac:dyDescent="0.25">
      <c r="A211" t="s">
        <v>1271</v>
      </c>
      <c r="B211" t="s">
        <v>1272</v>
      </c>
      <c r="C211" t="s">
        <v>1273</v>
      </c>
      <c r="D211">
        <v>2019</v>
      </c>
      <c r="E211">
        <v>17</v>
      </c>
      <c r="F211" t="s">
        <v>1274</v>
      </c>
      <c r="G211" t="s">
        <v>127</v>
      </c>
      <c r="H211" t="s">
        <v>41</v>
      </c>
      <c r="I211" t="s">
        <v>1275</v>
      </c>
      <c r="J211" t="s">
        <v>1272</v>
      </c>
      <c r="K211" t="s">
        <v>1276</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hidden="1" x14ac:dyDescent="0.25">
      <c r="A212" t="s">
        <v>1277</v>
      </c>
      <c r="B212" t="s">
        <v>1278</v>
      </c>
      <c r="C212" t="s">
        <v>1279</v>
      </c>
      <c r="D212">
        <v>2019</v>
      </c>
      <c r="E212">
        <v>21</v>
      </c>
      <c r="F212" t="s">
        <v>1280</v>
      </c>
      <c r="G212" t="s">
        <v>127</v>
      </c>
      <c r="H212" t="s">
        <v>36</v>
      </c>
      <c r="I212" t="s">
        <v>1281</v>
      </c>
      <c r="J212" t="s">
        <v>1278</v>
      </c>
      <c r="K212" t="s">
        <v>1282</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hidden="1" x14ac:dyDescent="0.25">
      <c r="A213" t="s">
        <v>1283</v>
      </c>
      <c r="B213" t="s">
        <v>1284</v>
      </c>
      <c r="C213" t="s">
        <v>1285</v>
      </c>
      <c r="D213">
        <v>2019</v>
      </c>
      <c r="E213">
        <v>16</v>
      </c>
      <c r="F213" t="s">
        <v>1286</v>
      </c>
      <c r="G213" t="s">
        <v>33</v>
      </c>
      <c r="H213" t="s">
        <v>33</v>
      </c>
      <c r="I213" t="s">
        <v>33</v>
      </c>
      <c r="J213" t="s">
        <v>33</v>
      </c>
      <c r="K213" t="s">
        <v>33</v>
      </c>
      <c r="L213" t="s">
        <v>33</v>
      </c>
      <c r="M213" t="s">
        <v>33</v>
      </c>
      <c r="N213" t="s">
        <v>34</v>
      </c>
      <c r="O213" t="s">
        <v>1287</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hidden="1" x14ac:dyDescent="0.25">
      <c r="A214" t="s">
        <v>1288</v>
      </c>
      <c r="B214" t="s">
        <v>1289</v>
      </c>
      <c r="C214" t="s">
        <v>1290</v>
      </c>
      <c r="D214">
        <v>2019</v>
      </c>
      <c r="E214">
        <v>37</v>
      </c>
      <c r="F214" t="s">
        <v>1291</v>
      </c>
      <c r="G214" t="s">
        <v>33</v>
      </c>
      <c r="H214" t="s">
        <v>33</v>
      </c>
      <c r="I214" t="s">
        <v>33</v>
      </c>
      <c r="J214" t="s">
        <v>33</v>
      </c>
      <c r="K214" t="s">
        <v>33</v>
      </c>
      <c r="L214" t="s">
        <v>33</v>
      </c>
      <c r="M214" t="s">
        <v>33</v>
      </c>
      <c r="N214" t="s">
        <v>34</v>
      </c>
      <c r="O214" t="s">
        <v>1292</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hidden="1" x14ac:dyDescent="0.25">
      <c r="A215" t="s">
        <v>1293</v>
      </c>
      <c r="B215" t="s">
        <v>1294</v>
      </c>
      <c r="C215" t="s">
        <v>1295</v>
      </c>
      <c r="D215">
        <v>2019</v>
      </c>
      <c r="E215">
        <v>18</v>
      </c>
      <c r="F215" t="s">
        <v>1296</v>
      </c>
      <c r="G215" t="s">
        <v>33</v>
      </c>
      <c r="H215" t="s">
        <v>33</v>
      </c>
      <c r="I215" t="s">
        <v>33</v>
      </c>
      <c r="J215" t="s">
        <v>33</v>
      </c>
      <c r="K215" t="s">
        <v>33</v>
      </c>
      <c r="L215" t="s">
        <v>33</v>
      </c>
      <c r="M215" t="s">
        <v>33</v>
      </c>
      <c r="N215" t="s">
        <v>34</v>
      </c>
      <c r="O215" t="s">
        <v>1195</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hidden="1" x14ac:dyDescent="0.25">
      <c r="A216" t="s">
        <v>1297</v>
      </c>
      <c r="B216" t="s">
        <v>1298</v>
      </c>
      <c r="C216" t="s">
        <v>1299</v>
      </c>
      <c r="D216">
        <v>2019</v>
      </c>
      <c r="E216">
        <v>16</v>
      </c>
      <c r="F216" t="s">
        <v>1300</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hidden="1" x14ac:dyDescent="0.25">
      <c r="A217" t="s">
        <v>1301</v>
      </c>
      <c r="B217" t="s">
        <v>1302</v>
      </c>
      <c r="C217" t="s">
        <v>1303</v>
      </c>
      <c r="D217">
        <v>2019</v>
      </c>
      <c r="E217">
        <v>21</v>
      </c>
      <c r="F217" t="s">
        <v>1304</v>
      </c>
      <c r="G217" t="s">
        <v>33</v>
      </c>
      <c r="H217" t="s">
        <v>33</v>
      </c>
      <c r="I217" t="s">
        <v>33</v>
      </c>
      <c r="J217" t="s">
        <v>33</v>
      </c>
      <c r="K217" t="s">
        <v>33</v>
      </c>
      <c r="L217" t="s">
        <v>33</v>
      </c>
      <c r="M217" t="s">
        <v>33</v>
      </c>
      <c r="N217" t="s">
        <v>34</v>
      </c>
      <c r="O217" t="s">
        <v>1195</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hidden="1" x14ac:dyDescent="0.25">
      <c r="A218" t="s">
        <v>1305</v>
      </c>
      <c r="B218" t="s">
        <v>1306</v>
      </c>
      <c r="C218" t="s">
        <v>1307</v>
      </c>
      <c r="D218">
        <v>2019</v>
      </c>
      <c r="E218">
        <v>168</v>
      </c>
      <c r="F218" t="s">
        <v>1308</v>
      </c>
      <c r="G218" t="s">
        <v>127</v>
      </c>
      <c r="H218" t="s">
        <v>41</v>
      </c>
      <c r="I218" t="s">
        <v>1309</v>
      </c>
      <c r="J218" t="s">
        <v>1306</v>
      </c>
      <c r="K218" t="s">
        <v>1310</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hidden="1" x14ac:dyDescent="0.25">
      <c r="A219" t="s">
        <v>1311</v>
      </c>
      <c r="B219" t="s">
        <v>1312</v>
      </c>
      <c r="C219" t="s">
        <v>1313</v>
      </c>
      <c r="D219">
        <v>2019</v>
      </c>
      <c r="E219">
        <v>24</v>
      </c>
      <c r="F219" t="s">
        <v>1314</v>
      </c>
      <c r="G219" t="s">
        <v>33</v>
      </c>
      <c r="H219" t="s">
        <v>33</v>
      </c>
      <c r="I219" t="s">
        <v>33</v>
      </c>
      <c r="J219" t="s">
        <v>33</v>
      </c>
      <c r="K219" t="s">
        <v>33</v>
      </c>
      <c r="L219" t="s">
        <v>33</v>
      </c>
      <c r="M219" t="s">
        <v>33</v>
      </c>
      <c r="N219" t="s">
        <v>34</v>
      </c>
      <c r="O219" t="s">
        <v>1315</v>
      </c>
      <c r="P219" t="s">
        <v>33</v>
      </c>
      <c r="Q219" t="s">
        <v>33</v>
      </c>
      <c r="R219" t="s">
        <v>33</v>
      </c>
      <c r="S219" t="s">
        <v>33</v>
      </c>
      <c r="T219" t="s">
        <v>33</v>
      </c>
      <c r="U219" t="s">
        <v>33</v>
      </c>
      <c r="V219" t="s">
        <v>33</v>
      </c>
      <c r="W219" t="s">
        <v>33</v>
      </c>
      <c r="X219" t="s">
        <v>82</v>
      </c>
      <c r="Y219" t="s">
        <v>33</v>
      </c>
      <c r="Z219" t="s">
        <v>1316</v>
      </c>
      <c r="AA219" t="s">
        <v>80</v>
      </c>
      <c r="AB219" t="s">
        <v>33</v>
      </c>
      <c r="AC219" t="s">
        <v>36</v>
      </c>
    </row>
    <row r="220" spans="1:29" hidden="1" x14ac:dyDescent="0.25">
      <c r="A220" t="s">
        <v>1317</v>
      </c>
      <c r="B220" t="s">
        <v>1318</v>
      </c>
      <c r="C220" t="s">
        <v>1319</v>
      </c>
      <c r="D220">
        <v>2019</v>
      </c>
      <c r="E220">
        <v>22</v>
      </c>
      <c r="F220" t="s">
        <v>1320</v>
      </c>
      <c r="G220" t="s">
        <v>127</v>
      </c>
      <c r="H220" t="s">
        <v>41</v>
      </c>
      <c r="I220" t="s">
        <v>1321</v>
      </c>
      <c r="J220" t="s">
        <v>1318</v>
      </c>
      <c r="K220" t="s">
        <v>1322</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hidden="1" x14ac:dyDescent="0.25">
      <c r="A221" t="s">
        <v>1323</v>
      </c>
      <c r="B221" t="s">
        <v>1324</v>
      </c>
      <c r="C221" t="s">
        <v>1325</v>
      </c>
      <c r="D221">
        <v>2019</v>
      </c>
      <c r="E221">
        <v>18</v>
      </c>
      <c r="F221" t="s">
        <v>1326</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171</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tr">
        <f>VLOOKUP($C221,Sheet2!$C:$U,16,FALSE)</f>
        <v>China</v>
      </c>
      <c r="AA221" t="str">
        <f>VLOOKUP($C221,Sheet2!$C:$U,17,FALSE)</f>
        <v>No</v>
      </c>
      <c r="AB221" t="str">
        <f>VLOOKUP($C221,Sheet2!$C:$U,18,FALSE)</f>
        <v>NA</v>
      </c>
      <c r="AC221" t="s">
        <v>41</v>
      </c>
    </row>
    <row r="222" spans="1:29" hidden="1" x14ac:dyDescent="0.25">
      <c r="A222" t="s">
        <v>1327</v>
      </c>
      <c r="B222" t="s">
        <v>1328</v>
      </c>
      <c r="C222" t="s">
        <v>1329</v>
      </c>
      <c r="D222">
        <v>2019</v>
      </c>
      <c r="E222">
        <v>20</v>
      </c>
      <c r="F222" t="s">
        <v>1330</v>
      </c>
      <c r="G222" t="s">
        <v>127</v>
      </c>
      <c r="H222" t="s">
        <v>36</v>
      </c>
      <c r="I222" t="s">
        <v>1331</v>
      </c>
      <c r="J222" t="s">
        <v>1328</v>
      </c>
      <c r="K222" t="s">
        <v>1332</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hidden="1" x14ac:dyDescent="0.25">
      <c r="A223" t="s">
        <v>1333</v>
      </c>
      <c r="B223" t="s">
        <v>1334</v>
      </c>
      <c r="C223" t="s">
        <v>1335</v>
      </c>
      <c r="D223">
        <v>2019</v>
      </c>
      <c r="E223">
        <v>61</v>
      </c>
      <c r="F223" t="s">
        <v>1336</v>
      </c>
      <c r="G223" t="s">
        <v>127</v>
      </c>
      <c r="H223" t="s">
        <v>36</v>
      </c>
      <c r="I223" t="s">
        <v>1337</v>
      </c>
      <c r="J223" t="s">
        <v>1334</v>
      </c>
      <c r="K223" t="s">
        <v>1338</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hidden="1" x14ac:dyDescent="0.25">
      <c r="A224" t="s">
        <v>1339</v>
      </c>
      <c r="B224" t="s">
        <v>1340</v>
      </c>
      <c r="C224" t="s">
        <v>1341</v>
      </c>
      <c r="D224">
        <v>2019</v>
      </c>
      <c r="E224">
        <v>20</v>
      </c>
      <c r="F224" t="s">
        <v>1342</v>
      </c>
      <c r="G224" t="s">
        <v>127</v>
      </c>
      <c r="H224" t="s">
        <v>36</v>
      </c>
      <c r="I224" t="s">
        <v>1343</v>
      </c>
      <c r="J224" t="s">
        <v>1340</v>
      </c>
      <c r="K224" t="s">
        <v>1344</v>
      </c>
      <c r="L224">
        <v>10</v>
      </c>
      <c r="M224">
        <v>5</v>
      </c>
      <c r="N224" t="s">
        <v>1345</v>
      </c>
      <c r="O224" t="s">
        <v>33</v>
      </c>
      <c r="P224" t="s">
        <v>33</v>
      </c>
      <c r="Q224" t="s">
        <v>1346</v>
      </c>
      <c r="R224" t="s">
        <v>1347</v>
      </c>
      <c r="S224" t="s">
        <v>271</v>
      </c>
      <c r="T224" t="s">
        <v>33</v>
      </c>
      <c r="U224" t="s">
        <v>80</v>
      </c>
      <c r="V224" t="s">
        <v>80</v>
      </c>
      <c r="W224" t="s">
        <v>80</v>
      </c>
      <c r="X224" t="s">
        <v>80</v>
      </c>
      <c r="Y224" t="s">
        <v>1348</v>
      </c>
      <c r="Z224" t="s">
        <v>609</v>
      </c>
      <c r="AA224" t="s">
        <v>80</v>
      </c>
      <c r="AB224">
        <v>1</v>
      </c>
      <c r="AC224" t="s">
        <v>36</v>
      </c>
    </row>
    <row r="225" spans="1:29" hidden="1" x14ac:dyDescent="0.25">
      <c r="A225" t="s">
        <v>1349</v>
      </c>
      <c r="B225" t="s">
        <v>1350</v>
      </c>
      <c r="C225" t="s">
        <v>1351</v>
      </c>
      <c r="D225">
        <v>2019</v>
      </c>
      <c r="E225">
        <v>22</v>
      </c>
      <c r="F225" t="s">
        <v>1352</v>
      </c>
      <c r="G225" t="s">
        <v>33</v>
      </c>
      <c r="H225" t="s">
        <v>33</v>
      </c>
      <c r="I225" t="s">
        <v>33</v>
      </c>
      <c r="J225" t="s">
        <v>33</v>
      </c>
      <c r="K225" t="s">
        <v>33</v>
      </c>
      <c r="L225" t="s">
        <v>33</v>
      </c>
      <c r="M225" t="s">
        <v>33</v>
      </c>
      <c r="N225" t="s">
        <v>1353</v>
      </c>
      <c r="P225" t="s">
        <v>33</v>
      </c>
      <c r="Q225" t="s">
        <v>171</v>
      </c>
      <c r="R225" t="s">
        <v>33</v>
      </c>
      <c r="S225" t="s">
        <v>271</v>
      </c>
      <c r="T225" t="s">
        <v>349</v>
      </c>
      <c r="U225" t="s">
        <v>80</v>
      </c>
      <c r="V225" t="s">
        <v>80</v>
      </c>
      <c r="W225" t="s">
        <v>80</v>
      </c>
      <c r="X225" t="s">
        <v>80</v>
      </c>
      <c r="Y225" t="s">
        <v>1354</v>
      </c>
      <c r="Z225" t="s">
        <v>1355</v>
      </c>
      <c r="AA225" t="s">
        <v>33</v>
      </c>
      <c r="AB225" t="s">
        <v>33</v>
      </c>
      <c r="AC225" t="s">
        <v>36</v>
      </c>
    </row>
    <row r="226" spans="1:29" hidden="1" x14ac:dyDescent="0.25">
      <c r="A226" t="s">
        <v>1356</v>
      </c>
      <c r="B226" t="s">
        <v>1357</v>
      </c>
      <c r="C226" t="s">
        <v>1358</v>
      </c>
      <c r="D226">
        <v>2019</v>
      </c>
      <c r="E226">
        <v>19</v>
      </c>
      <c r="F226" t="s">
        <v>1359</v>
      </c>
      <c r="G226" t="s">
        <v>127</v>
      </c>
      <c r="H226" t="s">
        <v>41</v>
      </c>
      <c r="I226" t="s">
        <v>1360</v>
      </c>
      <c r="J226" t="s">
        <v>1357</v>
      </c>
      <c r="K226" t="s">
        <v>1361</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hidden="1" x14ac:dyDescent="0.25">
      <c r="A227" t="s">
        <v>1362</v>
      </c>
      <c r="B227" t="s">
        <v>1363</v>
      </c>
      <c r="C227" t="s">
        <v>1364</v>
      </c>
      <c r="D227">
        <v>2018</v>
      </c>
      <c r="E227">
        <v>41</v>
      </c>
      <c r="F227" t="s">
        <v>1365</v>
      </c>
      <c r="G227" t="s">
        <v>127</v>
      </c>
      <c r="H227" t="s">
        <v>41</v>
      </c>
      <c r="I227" t="s">
        <v>1366</v>
      </c>
      <c r="J227" t="s">
        <v>1363</v>
      </c>
      <c r="K227" t="s">
        <v>1367</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hidden="1" x14ac:dyDescent="0.25">
      <c r="A228" t="s">
        <v>1368</v>
      </c>
      <c r="B228" t="s">
        <v>1369</v>
      </c>
      <c r="C228" t="s">
        <v>1370</v>
      </c>
      <c r="D228">
        <v>2018</v>
      </c>
      <c r="E228">
        <v>45</v>
      </c>
      <c r="F228" t="s">
        <v>1371</v>
      </c>
      <c r="G228" t="s">
        <v>127</v>
      </c>
      <c r="H228" t="s">
        <v>41</v>
      </c>
      <c r="I228" t="s">
        <v>1372</v>
      </c>
      <c r="J228" t="s">
        <v>1369</v>
      </c>
      <c r="K228" t="s">
        <v>1373</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hidden="1" x14ac:dyDescent="0.25">
      <c r="A229" t="s">
        <v>1374</v>
      </c>
      <c r="B229" t="s">
        <v>1375</v>
      </c>
      <c r="C229" t="s">
        <v>1376</v>
      </c>
      <c r="D229">
        <v>2018</v>
      </c>
      <c r="E229">
        <v>40</v>
      </c>
      <c r="F229" t="s">
        <v>1377</v>
      </c>
      <c r="G229" t="s">
        <v>127</v>
      </c>
      <c r="H229" t="s">
        <v>36</v>
      </c>
      <c r="I229" t="s">
        <v>1378</v>
      </c>
      <c r="J229" t="s">
        <v>1375</v>
      </c>
      <c r="K229" t="s">
        <v>1379</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hidden="1" x14ac:dyDescent="0.25">
      <c r="A230" t="s">
        <v>1380</v>
      </c>
      <c r="B230" t="s">
        <v>1381</v>
      </c>
      <c r="C230" t="s">
        <v>1382</v>
      </c>
      <c r="D230">
        <v>2018</v>
      </c>
      <c r="E230">
        <v>37</v>
      </c>
      <c r="F230" t="s">
        <v>1383</v>
      </c>
      <c r="G230" t="s">
        <v>127</v>
      </c>
      <c r="H230" t="s">
        <v>41</v>
      </c>
      <c r="I230" t="s">
        <v>1384</v>
      </c>
      <c r="J230" t="s">
        <v>1381</v>
      </c>
      <c r="K230" t="s">
        <v>1385</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hidden="1" x14ac:dyDescent="0.25">
      <c r="A231" t="s">
        <v>1386</v>
      </c>
      <c r="B231" t="s">
        <v>1387</v>
      </c>
      <c r="C231" t="s">
        <v>1388</v>
      </c>
      <c r="D231">
        <v>2018</v>
      </c>
      <c r="E231">
        <v>42</v>
      </c>
      <c r="F231" t="s">
        <v>1389</v>
      </c>
      <c r="G231" t="s">
        <v>127</v>
      </c>
      <c r="H231" t="s">
        <v>36</v>
      </c>
      <c r="I231" t="s">
        <v>1390</v>
      </c>
      <c r="J231" t="s">
        <v>1387</v>
      </c>
      <c r="K231" t="s">
        <v>1391</v>
      </c>
      <c r="L231">
        <v>19</v>
      </c>
      <c r="M231">
        <v>6.3333333329999997</v>
      </c>
      <c r="N231" t="s">
        <v>1392</v>
      </c>
      <c r="O231" t="s">
        <v>33</v>
      </c>
      <c r="P231" t="s">
        <v>33</v>
      </c>
      <c r="Q231" t="s">
        <v>1346</v>
      </c>
      <c r="R231" t="s">
        <v>33</v>
      </c>
      <c r="S231" t="s">
        <v>33</v>
      </c>
      <c r="T231" t="s">
        <v>33</v>
      </c>
      <c r="U231" t="s">
        <v>80</v>
      </c>
      <c r="V231" t="s">
        <v>82</v>
      </c>
      <c r="W231" t="s">
        <v>82</v>
      </c>
      <c r="X231" t="s">
        <v>80</v>
      </c>
      <c r="Y231" t="s">
        <v>80</v>
      </c>
      <c r="Z231" t="s">
        <v>441</v>
      </c>
      <c r="AA231" t="s">
        <v>80</v>
      </c>
      <c r="AB231">
        <v>1</v>
      </c>
      <c r="AC231" t="s">
        <v>36</v>
      </c>
    </row>
    <row r="232" spans="1:29" hidden="1" x14ac:dyDescent="0.25">
      <c r="A232" t="s">
        <v>1393</v>
      </c>
      <c r="B232" t="s">
        <v>1394</v>
      </c>
      <c r="C232" t="s">
        <v>1395</v>
      </c>
      <c r="D232">
        <v>2018</v>
      </c>
      <c r="E232">
        <v>52</v>
      </c>
      <c r="F232" t="s">
        <v>1396</v>
      </c>
      <c r="G232" t="s">
        <v>127</v>
      </c>
      <c r="H232" t="s">
        <v>36</v>
      </c>
      <c r="I232" t="s">
        <v>1397</v>
      </c>
      <c r="J232" t="s">
        <v>1394</v>
      </c>
      <c r="K232" t="s">
        <v>1398</v>
      </c>
      <c r="L232">
        <v>14</v>
      </c>
      <c r="M232">
        <v>4.6666666670000003</v>
      </c>
      <c r="N232" t="s">
        <v>1399</v>
      </c>
      <c r="O232" t="s">
        <v>33</v>
      </c>
      <c r="P232" t="s">
        <v>33</v>
      </c>
      <c r="Q232" t="s">
        <v>171</v>
      </c>
      <c r="R232" t="s">
        <v>1400</v>
      </c>
      <c r="S232" t="s">
        <v>310</v>
      </c>
      <c r="T232" t="s">
        <v>107</v>
      </c>
      <c r="U232" t="s">
        <v>80</v>
      </c>
      <c r="V232" t="s">
        <v>80</v>
      </c>
      <c r="W232" t="s">
        <v>80</v>
      </c>
      <c r="X232" t="s">
        <v>80</v>
      </c>
      <c r="Y232" t="s">
        <v>1401</v>
      </c>
      <c r="Z232" t="s">
        <v>1316</v>
      </c>
      <c r="AA232" t="s">
        <v>80</v>
      </c>
      <c r="AB232">
        <v>1</v>
      </c>
      <c r="AC232" t="s">
        <v>36</v>
      </c>
    </row>
    <row r="233" spans="1:29" hidden="1" x14ac:dyDescent="0.25">
      <c r="A233" t="s">
        <v>1402</v>
      </c>
      <c r="B233" t="s">
        <v>1403</v>
      </c>
      <c r="C233" t="s">
        <v>1404</v>
      </c>
      <c r="D233">
        <v>2018</v>
      </c>
      <c r="E233">
        <v>27</v>
      </c>
      <c r="F233" t="s">
        <v>1405</v>
      </c>
      <c r="G233" t="s">
        <v>127</v>
      </c>
      <c r="H233" t="s">
        <v>36</v>
      </c>
      <c r="I233" t="s">
        <v>1406</v>
      </c>
      <c r="J233" t="s">
        <v>1403</v>
      </c>
      <c r="K233" t="s">
        <v>1407</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hidden="1" x14ac:dyDescent="0.25">
      <c r="A234" t="s">
        <v>1408</v>
      </c>
      <c r="B234" t="s">
        <v>1409</v>
      </c>
      <c r="C234" t="s">
        <v>1410</v>
      </c>
      <c r="D234">
        <v>2018</v>
      </c>
      <c r="E234">
        <v>31</v>
      </c>
      <c r="F234" t="s">
        <v>1411</v>
      </c>
      <c r="G234" t="s">
        <v>127</v>
      </c>
      <c r="H234" t="s">
        <v>36</v>
      </c>
      <c r="I234" t="s">
        <v>1412</v>
      </c>
      <c r="J234" t="s">
        <v>1409</v>
      </c>
      <c r="K234" t="s">
        <v>1413</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hidden="1" x14ac:dyDescent="0.25">
      <c r="A235" t="s">
        <v>1414</v>
      </c>
      <c r="B235" t="s">
        <v>1415</v>
      </c>
      <c r="C235" t="s">
        <v>1416</v>
      </c>
      <c r="D235">
        <v>2018</v>
      </c>
      <c r="E235">
        <v>21</v>
      </c>
      <c r="F235" t="s">
        <v>1417</v>
      </c>
      <c r="G235" t="s">
        <v>127</v>
      </c>
      <c r="H235" t="s">
        <v>41</v>
      </c>
      <c r="I235" t="s">
        <v>1418</v>
      </c>
      <c r="J235" t="s">
        <v>1415</v>
      </c>
      <c r="K235" t="s">
        <v>1419</v>
      </c>
      <c r="L235">
        <v>14</v>
      </c>
      <c r="M235">
        <v>4.6666666670000003</v>
      </c>
      <c r="N235" t="s">
        <v>1420</v>
      </c>
      <c r="O235" t="s">
        <v>33</v>
      </c>
      <c r="P235" t="s">
        <v>1421</v>
      </c>
      <c r="Q235" t="s">
        <v>171</v>
      </c>
      <c r="R235" t="s">
        <v>650</v>
      </c>
      <c r="S235" t="s">
        <v>439</v>
      </c>
      <c r="T235" t="s">
        <v>107</v>
      </c>
      <c r="U235" t="s">
        <v>80</v>
      </c>
      <c r="V235" t="s">
        <v>80</v>
      </c>
      <c r="W235" t="s">
        <v>80</v>
      </c>
      <c r="X235" t="s">
        <v>80</v>
      </c>
      <c r="Y235" t="s">
        <v>1422</v>
      </c>
      <c r="Z235" t="s">
        <v>173</v>
      </c>
      <c r="AA235" t="s">
        <v>80</v>
      </c>
      <c r="AB235">
        <v>1</v>
      </c>
      <c r="AC235" t="s">
        <v>36</v>
      </c>
    </row>
    <row r="236" spans="1:29" hidden="1" x14ac:dyDescent="0.25">
      <c r="A236" t="s">
        <v>1423</v>
      </c>
      <c r="B236" t="s">
        <v>1424</v>
      </c>
      <c r="C236" t="s">
        <v>1425</v>
      </c>
      <c r="D236">
        <v>2018</v>
      </c>
      <c r="E236">
        <v>31</v>
      </c>
      <c r="F236" t="s">
        <v>1426</v>
      </c>
      <c r="G236" t="s">
        <v>127</v>
      </c>
      <c r="H236" t="s">
        <v>41</v>
      </c>
      <c r="I236" t="s">
        <v>1427</v>
      </c>
      <c r="J236" t="s">
        <v>1424</v>
      </c>
      <c r="K236" t="s">
        <v>1428</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hidden="1" x14ac:dyDescent="0.25">
      <c r="A237" t="s">
        <v>1429</v>
      </c>
      <c r="B237" t="s">
        <v>1430</v>
      </c>
      <c r="C237" t="s">
        <v>1431</v>
      </c>
      <c r="D237">
        <v>2018</v>
      </c>
      <c r="E237">
        <v>28</v>
      </c>
      <c r="F237" t="s">
        <v>1432</v>
      </c>
      <c r="G237" t="s">
        <v>127</v>
      </c>
      <c r="H237" t="s">
        <v>41</v>
      </c>
      <c r="I237" t="s">
        <v>1433</v>
      </c>
      <c r="J237" t="s">
        <v>1430</v>
      </c>
      <c r="K237" t="s">
        <v>1434</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hidden="1" x14ac:dyDescent="0.25">
      <c r="A238" t="s">
        <v>1435</v>
      </c>
      <c r="B238" t="s">
        <v>1436</v>
      </c>
      <c r="C238" t="s">
        <v>1437</v>
      </c>
      <c r="D238">
        <v>2018</v>
      </c>
      <c r="E238">
        <v>37</v>
      </c>
      <c r="F238" t="s">
        <v>1438</v>
      </c>
      <c r="G238" t="s">
        <v>127</v>
      </c>
      <c r="H238" t="s">
        <v>41</v>
      </c>
      <c r="I238" t="s">
        <v>1439</v>
      </c>
      <c r="J238" t="s">
        <v>1436</v>
      </c>
      <c r="K238" t="s">
        <v>1440</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hidden="1" x14ac:dyDescent="0.25">
      <c r="A239" t="s">
        <v>1441</v>
      </c>
      <c r="B239" t="s">
        <v>1442</v>
      </c>
      <c r="C239" t="s">
        <v>1443</v>
      </c>
      <c r="D239">
        <v>2018</v>
      </c>
      <c r="E239">
        <v>28</v>
      </c>
      <c r="F239" t="s">
        <v>1444</v>
      </c>
      <c r="G239" t="s">
        <v>33</v>
      </c>
      <c r="H239" t="s">
        <v>33</v>
      </c>
      <c r="I239" t="s">
        <v>33</v>
      </c>
      <c r="J239" t="s">
        <v>33</v>
      </c>
      <c r="K239" t="s">
        <v>33</v>
      </c>
      <c r="L239" t="s">
        <v>33</v>
      </c>
      <c r="M239" t="s">
        <v>33</v>
      </c>
      <c r="N239" t="s">
        <v>34</v>
      </c>
      <c r="O239" t="s">
        <v>1445</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hidden="1" x14ac:dyDescent="0.25">
      <c r="A240" t="s">
        <v>1446</v>
      </c>
      <c r="B240" t="s">
        <v>1447</v>
      </c>
      <c r="C240" t="s">
        <v>1448</v>
      </c>
      <c r="D240">
        <v>2018</v>
      </c>
      <c r="E240">
        <v>24</v>
      </c>
      <c r="F240" t="s">
        <v>1449</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hidden="1" x14ac:dyDescent="0.25">
      <c r="A241" t="s">
        <v>1450</v>
      </c>
      <c r="B241" t="s">
        <v>1451</v>
      </c>
      <c r="C241" t="s">
        <v>1452</v>
      </c>
      <c r="D241">
        <v>2018</v>
      </c>
      <c r="E241">
        <v>20</v>
      </c>
      <c r="F241" t="s">
        <v>1453</v>
      </c>
      <c r="G241" t="s">
        <v>33</v>
      </c>
      <c r="H241" t="s">
        <v>33</v>
      </c>
      <c r="I241" t="s">
        <v>33</v>
      </c>
      <c r="J241" t="s">
        <v>33</v>
      </c>
      <c r="K241" t="s">
        <v>33</v>
      </c>
      <c r="L241" t="s">
        <v>33</v>
      </c>
      <c r="M241" t="s">
        <v>33</v>
      </c>
      <c r="N241" t="s">
        <v>34</v>
      </c>
      <c r="O241" t="s">
        <v>1454</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hidden="1" x14ac:dyDescent="0.25">
      <c r="A242" t="s">
        <v>1455</v>
      </c>
      <c r="B242" t="s">
        <v>1456</v>
      </c>
      <c r="C242" t="s">
        <v>1457</v>
      </c>
      <c r="D242">
        <v>2017</v>
      </c>
      <c r="E242">
        <v>34</v>
      </c>
      <c r="F242" t="s">
        <v>1458</v>
      </c>
      <c r="G242" t="s">
        <v>127</v>
      </c>
      <c r="H242" t="s">
        <v>36</v>
      </c>
      <c r="I242" t="s">
        <v>1459</v>
      </c>
      <c r="J242" t="s">
        <v>1456</v>
      </c>
      <c r="K242" t="s">
        <v>1460</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hidden="1" x14ac:dyDescent="0.25">
      <c r="A243" t="s">
        <v>1461</v>
      </c>
      <c r="B243" t="s">
        <v>1462</v>
      </c>
      <c r="C243" t="s">
        <v>1463</v>
      </c>
      <c r="D243">
        <v>2017</v>
      </c>
      <c r="E243">
        <v>27</v>
      </c>
      <c r="F243" t="s">
        <v>1464</v>
      </c>
      <c r="G243" t="s">
        <v>127</v>
      </c>
      <c r="H243" t="s">
        <v>41</v>
      </c>
      <c r="I243" t="s">
        <v>1465</v>
      </c>
      <c r="J243" t="s">
        <v>1462</v>
      </c>
      <c r="K243" t="s">
        <v>1466</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hidden="1" x14ac:dyDescent="0.25">
      <c r="A244" t="s">
        <v>1467</v>
      </c>
      <c r="B244" t="s">
        <v>1468</v>
      </c>
      <c r="C244" t="s">
        <v>1469</v>
      </c>
      <c r="D244">
        <v>2017</v>
      </c>
      <c r="E244">
        <v>25</v>
      </c>
      <c r="F244" t="s">
        <v>1470</v>
      </c>
      <c r="G244" t="s">
        <v>33</v>
      </c>
      <c r="H244" t="s">
        <v>33</v>
      </c>
      <c r="I244" t="s">
        <v>33</v>
      </c>
      <c r="J244" t="s">
        <v>33</v>
      </c>
      <c r="K244" t="s">
        <v>33</v>
      </c>
      <c r="L244" t="s">
        <v>33</v>
      </c>
      <c r="M244" t="s">
        <v>33</v>
      </c>
      <c r="N244" t="s">
        <v>34</v>
      </c>
      <c r="O244" t="s">
        <v>1471</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hidden="1" x14ac:dyDescent="0.25">
      <c r="A245" t="s">
        <v>1472</v>
      </c>
      <c r="B245" t="s">
        <v>1473</v>
      </c>
      <c r="C245" t="s">
        <v>1474</v>
      </c>
      <c r="D245">
        <v>2017</v>
      </c>
      <c r="E245">
        <v>46</v>
      </c>
      <c r="F245" t="s">
        <v>1475</v>
      </c>
      <c r="G245" t="s">
        <v>127</v>
      </c>
      <c r="H245" t="s">
        <v>36</v>
      </c>
      <c r="I245" t="s">
        <v>1476</v>
      </c>
      <c r="J245" t="s">
        <v>1473</v>
      </c>
      <c r="K245" t="s">
        <v>1477</v>
      </c>
      <c r="L245">
        <v>31</v>
      </c>
      <c r="M245">
        <v>7.75</v>
      </c>
      <c r="N245" t="s">
        <v>1478</v>
      </c>
      <c r="O245" t="s">
        <v>33</v>
      </c>
      <c r="P245" t="s">
        <v>33</v>
      </c>
      <c r="Q245" t="s">
        <v>171</v>
      </c>
      <c r="R245" t="s">
        <v>505</v>
      </c>
      <c r="S245" t="s">
        <v>439</v>
      </c>
      <c r="T245" t="s">
        <v>107</v>
      </c>
      <c r="U245" t="s">
        <v>80</v>
      </c>
      <c r="V245" t="s">
        <v>80</v>
      </c>
      <c r="W245" t="s">
        <v>80</v>
      </c>
      <c r="X245" t="s">
        <v>80</v>
      </c>
      <c r="Y245" t="s">
        <v>1422</v>
      </c>
      <c r="Z245" t="s">
        <v>173</v>
      </c>
      <c r="AA245" t="s">
        <v>80</v>
      </c>
      <c r="AB245">
        <v>1</v>
      </c>
      <c r="AC245" t="s">
        <v>41</v>
      </c>
    </row>
    <row r="246" spans="1:29" ht="120" hidden="1" x14ac:dyDescent="0.25">
      <c r="A246" t="s">
        <v>1479</v>
      </c>
      <c r="B246" t="s">
        <v>1480</v>
      </c>
      <c r="C246" t="s">
        <v>1481</v>
      </c>
      <c r="D246">
        <v>2017</v>
      </c>
      <c r="E246">
        <v>116</v>
      </c>
      <c r="F246" t="s">
        <v>1482</v>
      </c>
      <c r="G246" t="s">
        <v>127</v>
      </c>
      <c r="H246" t="s">
        <v>36</v>
      </c>
      <c r="I246" t="s">
        <v>1483</v>
      </c>
      <c r="J246" t="s">
        <v>1480</v>
      </c>
      <c r="K246" t="s">
        <v>1484</v>
      </c>
      <c r="L246">
        <v>61</v>
      </c>
      <c r="M246">
        <v>15.25</v>
      </c>
      <c r="N246" s="1" t="s">
        <v>1485</v>
      </c>
      <c r="O246" t="s">
        <v>33</v>
      </c>
      <c r="P246" t="s">
        <v>33</v>
      </c>
      <c r="Q246" t="s">
        <v>347</v>
      </c>
      <c r="R246" t="s">
        <v>1486</v>
      </c>
      <c r="S246" t="s">
        <v>33</v>
      </c>
      <c r="T246" t="s">
        <v>80</v>
      </c>
      <c r="U246" t="s">
        <v>82</v>
      </c>
      <c r="V246" t="s">
        <v>80</v>
      </c>
      <c r="W246" t="s">
        <v>80</v>
      </c>
      <c r="X246" t="s">
        <v>80</v>
      </c>
      <c r="Y246" t="s">
        <v>80</v>
      </c>
      <c r="Z246" t="s">
        <v>1487</v>
      </c>
      <c r="AA246" t="s">
        <v>82</v>
      </c>
      <c r="AB246">
        <v>1</v>
      </c>
      <c r="AC246" t="s">
        <v>36</v>
      </c>
    </row>
    <row r="247" spans="1:29" hidden="1" x14ac:dyDescent="0.25">
      <c r="A247" t="s">
        <v>1488</v>
      </c>
      <c r="B247" t="s">
        <v>1489</v>
      </c>
      <c r="C247" t="s">
        <v>1490</v>
      </c>
      <c r="D247">
        <v>2017</v>
      </c>
      <c r="E247">
        <v>34</v>
      </c>
      <c r="F247" t="s">
        <v>1491</v>
      </c>
      <c r="G247" t="s">
        <v>127</v>
      </c>
      <c r="H247" t="s">
        <v>36</v>
      </c>
      <c r="I247" t="s">
        <v>1492</v>
      </c>
      <c r="J247" t="s">
        <v>1489</v>
      </c>
      <c r="K247" t="s">
        <v>1493</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hidden="1" x14ac:dyDescent="0.25">
      <c r="A248" t="s">
        <v>1494</v>
      </c>
      <c r="B248" t="s">
        <v>1495</v>
      </c>
      <c r="C248" t="s">
        <v>1496</v>
      </c>
      <c r="D248">
        <v>2017</v>
      </c>
      <c r="E248">
        <v>39</v>
      </c>
      <c r="F248" t="s">
        <v>1497</v>
      </c>
      <c r="G248" t="s">
        <v>127</v>
      </c>
      <c r="H248" t="s">
        <v>41</v>
      </c>
      <c r="I248" t="s">
        <v>1498</v>
      </c>
      <c r="J248" t="s">
        <v>1495</v>
      </c>
      <c r="K248" t="s">
        <v>1499</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hidden="1" x14ac:dyDescent="0.25">
      <c r="A249" t="s">
        <v>1500</v>
      </c>
      <c r="B249" t="s">
        <v>1501</v>
      </c>
      <c r="C249" t="s">
        <v>1502</v>
      </c>
      <c r="D249">
        <v>2017</v>
      </c>
      <c r="E249">
        <v>36</v>
      </c>
      <c r="F249" t="s">
        <v>1503</v>
      </c>
      <c r="G249" t="s">
        <v>127</v>
      </c>
      <c r="H249" t="s">
        <v>36</v>
      </c>
      <c r="I249" t="s">
        <v>1504</v>
      </c>
      <c r="J249" t="s">
        <v>1501</v>
      </c>
      <c r="K249" t="s">
        <v>1505</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hidden="1" x14ac:dyDescent="0.25">
      <c r="A250" t="s">
        <v>1506</v>
      </c>
      <c r="B250" t="s">
        <v>1507</v>
      </c>
      <c r="C250" t="s">
        <v>1508</v>
      </c>
      <c r="D250">
        <v>2017</v>
      </c>
      <c r="E250">
        <v>81</v>
      </c>
      <c r="F250" t="s">
        <v>1509</v>
      </c>
      <c r="G250" t="s">
        <v>127</v>
      </c>
      <c r="H250" t="s">
        <v>36</v>
      </c>
      <c r="I250" t="s">
        <v>1510</v>
      </c>
      <c r="J250" t="s">
        <v>1507</v>
      </c>
      <c r="K250" t="s">
        <v>1511</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hidden="1" x14ac:dyDescent="0.25">
      <c r="A251" t="s">
        <v>1512</v>
      </c>
      <c r="B251" t="s">
        <v>1513</v>
      </c>
      <c r="C251" t="s">
        <v>1514</v>
      </c>
      <c r="D251">
        <v>2017</v>
      </c>
      <c r="E251">
        <v>66</v>
      </c>
      <c r="F251" t="s">
        <v>1515</v>
      </c>
      <c r="G251" t="s">
        <v>127</v>
      </c>
      <c r="H251" t="s">
        <v>41</v>
      </c>
      <c r="I251" t="s">
        <v>1516</v>
      </c>
      <c r="J251" t="s">
        <v>1513</v>
      </c>
      <c r="K251" t="s">
        <v>1517</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hidden="1" x14ac:dyDescent="0.25">
      <c r="A252" t="s">
        <v>1518</v>
      </c>
      <c r="B252" t="s">
        <v>1519</v>
      </c>
      <c r="C252" t="s">
        <v>1520</v>
      </c>
      <c r="D252">
        <v>2016</v>
      </c>
      <c r="E252">
        <v>57</v>
      </c>
      <c r="F252" t="s">
        <v>1521</v>
      </c>
      <c r="G252" t="s">
        <v>127</v>
      </c>
      <c r="H252" t="s">
        <v>36</v>
      </c>
      <c r="I252" t="s">
        <v>1522</v>
      </c>
      <c r="J252" t="s">
        <v>1519</v>
      </c>
      <c r="K252" t="s">
        <v>1523</v>
      </c>
      <c r="L252">
        <v>36</v>
      </c>
      <c r="M252">
        <v>7.2</v>
      </c>
      <c r="N252" t="s">
        <v>1524</v>
      </c>
      <c r="O252" t="s">
        <v>33</v>
      </c>
      <c r="P252" t="s">
        <v>33</v>
      </c>
      <c r="Q252" t="s">
        <v>171</v>
      </c>
      <c r="R252" t="s">
        <v>105</v>
      </c>
      <c r="S252" t="s">
        <v>271</v>
      </c>
      <c r="T252" t="s">
        <v>107</v>
      </c>
      <c r="U252" t="s">
        <v>80</v>
      </c>
      <c r="V252" t="s">
        <v>287</v>
      </c>
      <c r="W252" t="s">
        <v>80</v>
      </c>
      <c r="X252" t="s">
        <v>80</v>
      </c>
      <c r="Y252" t="s">
        <v>1525</v>
      </c>
      <c r="Z252" t="s">
        <v>173</v>
      </c>
      <c r="AA252" t="s">
        <v>80</v>
      </c>
      <c r="AB252">
        <v>1</v>
      </c>
      <c r="AC252" t="s">
        <v>41</v>
      </c>
    </row>
    <row r="253" spans="1:29" hidden="1" x14ac:dyDescent="0.25">
      <c r="A253" t="s">
        <v>1526</v>
      </c>
      <c r="B253" t="s">
        <v>1527</v>
      </c>
      <c r="C253" t="s">
        <v>1528</v>
      </c>
      <c r="D253">
        <v>2016</v>
      </c>
      <c r="E253">
        <v>34</v>
      </c>
      <c r="F253" t="s">
        <v>1529</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hidden="1" x14ac:dyDescent="0.25">
      <c r="A254" t="s">
        <v>1530</v>
      </c>
      <c r="B254" t="s">
        <v>1531</v>
      </c>
      <c r="C254" t="s">
        <v>1532</v>
      </c>
      <c r="D254">
        <v>2016</v>
      </c>
      <c r="E254">
        <v>49</v>
      </c>
      <c r="F254" t="s">
        <v>1533</v>
      </c>
      <c r="G254" t="s">
        <v>127</v>
      </c>
      <c r="H254" t="s">
        <v>41</v>
      </c>
      <c r="I254" t="s">
        <v>1534</v>
      </c>
      <c r="J254" t="s">
        <v>1531</v>
      </c>
      <c r="K254" t="s">
        <v>1535</v>
      </c>
      <c r="L254">
        <v>25</v>
      </c>
      <c r="M254">
        <v>5</v>
      </c>
      <c r="N254" t="s">
        <v>1536</v>
      </c>
      <c r="O254" t="s">
        <v>33</v>
      </c>
      <c r="P254" t="s">
        <v>33</v>
      </c>
      <c r="Q254" t="s">
        <v>171</v>
      </c>
      <c r="R254" t="s">
        <v>650</v>
      </c>
      <c r="S254" t="s">
        <v>439</v>
      </c>
      <c r="T254" t="s">
        <v>1537</v>
      </c>
      <c r="U254" t="s">
        <v>80</v>
      </c>
      <c r="V254" t="s">
        <v>80</v>
      </c>
      <c r="W254" t="s">
        <v>80</v>
      </c>
      <c r="X254" t="s">
        <v>80</v>
      </c>
      <c r="Y254" t="s">
        <v>1538</v>
      </c>
      <c r="Z254" t="s">
        <v>1539</v>
      </c>
      <c r="AA254" t="s">
        <v>80</v>
      </c>
      <c r="AB254">
        <v>1</v>
      </c>
      <c r="AC254" t="s">
        <v>36</v>
      </c>
    </row>
    <row r="255" spans="1:29" hidden="1" x14ac:dyDescent="0.25">
      <c r="A255" t="s">
        <v>1540</v>
      </c>
      <c r="B255" t="s">
        <v>1541</v>
      </c>
      <c r="C255" t="s">
        <v>1542</v>
      </c>
      <c r="D255">
        <v>2016</v>
      </c>
      <c r="E255">
        <v>40</v>
      </c>
      <c r="F255" t="s">
        <v>1543</v>
      </c>
      <c r="G255" t="s">
        <v>127</v>
      </c>
      <c r="H255" t="s">
        <v>41</v>
      </c>
      <c r="I255" t="s">
        <v>1544</v>
      </c>
      <c r="J255" t="s">
        <v>1541</v>
      </c>
      <c r="K255" t="s">
        <v>1545</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hidden="1" x14ac:dyDescent="0.25">
      <c r="A256" t="s">
        <v>1546</v>
      </c>
      <c r="B256" t="s">
        <v>1547</v>
      </c>
      <c r="C256" t="s">
        <v>1548</v>
      </c>
      <c r="D256">
        <v>2016</v>
      </c>
      <c r="E256">
        <v>38</v>
      </c>
      <c r="F256" t="s">
        <v>1549</v>
      </c>
      <c r="G256" t="s">
        <v>127</v>
      </c>
      <c r="H256" t="s">
        <v>36</v>
      </c>
      <c r="I256" t="s">
        <v>1550</v>
      </c>
      <c r="J256" t="s">
        <v>1547</v>
      </c>
      <c r="K256" t="s">
        <v>1551</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hidden="1" x14ac:dyDescent="0.25">
      <c r="A257" t="s">
        <v>1552</v>
      </c>
      <c r="B257" t="s">
        <v>1553</v>
      </c>
      <c r="C257" t="s">
        <v>1554</v>
      </c>
      <c r="D257">
        <v>2016</v>
      </c>
      <c r="E257">
        <v>79</v>
      </c>
      <c r="F257" t="s">
        <v>1555</v>
      </c>
      <c r="G257" t="s">
        <v>127</v>
      </c>
      <c r="H257" t="s">
        <v>41</v>
      </c>
      <c r="I257" t="s">
        <v>1556</v>
      </c>
      <c r="J257" t="s">
        <v>1553</v>
      </c>
      <c r="K257" t="s">
        <v>1557</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hidden="1" x14ac:dyDescent="0.25">
      <c r="A258" t="s">
        <v>1558</v>
      </c>
      <c r="B258" t="s">
        <v>1559</v>
      </c>
      <c r="C258" t="s">
        <v>1560</v>
      </c>
      <c r="D258">
        <v>2016</v>
      </c>
      <c r="E258">
        <v>44</v>
      </c>
      <c r="F258" t="s">
        <v>1561</v>
      </c>
      <c r="G258" t="s">
        <v>127</v>
      </c>
      <c r="H258" t="s">
        <v>41</v>
      </c>
      <c r="I258" t="s">
        <v>1562</v>
      </c>
      <c r="J258" t="s">
        <v>1559</v>
      </c>
      <c r="K258" t="s">
        <v>1563</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hidden="1" x14ac:dyDescent="0.25">
      <c r="A259" t="s">
        <v>1564</v>
      </c>
      <c r="B259" t="s">
        <v>1565</v>
      </c>
      <c r="C259" t="s">
        <v>1566</v>
      </c>
      <c r="D259">
        <v>2016</v>
      </c>
      <c r="E259">
        <v>55</v>
      </c>
      <c r="F259" t="s">
        <v>1567</v>
      </c>
      <c r="G259" t="s">
        <v>127</v>
      </c>
      <c r="H259" t="s">
        <v>41</v>
      </c>
      <c r="I259" t="s">
        <v>1568</v>
      </c>
      <c r="J259" t="s">
        <v>1565</v>
      </c>
      <c r="K259" t="s">
        <v>1569</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hidden="1" x14ac:dyDescent="0.25">
      <c r="A260" t="s">
        <v>1570</v>
      </c>
      <c r="B260" t="s">
        <v>1571</v>
      </c>
      <c r="C260" t="s">
        <v>1572</v>
      </c>
      <c r="D260">
        <v>2016</v>
      </c>
      <c r="E260">
        <v>49</v>
      </c>
      <c r="F260" t="s">
        <v>1573</v>
      </c>
      <c r="G260" t="s">
        <v>127</v>
      </c>
      <c r="H260" t="s">
        <v>36</v>
      </c>
      <c r="I260" t="s">
        <v>1574</v>
      </c>
      <c r="J260" t="s">
        <v>1571</v>
      </c>
      <c r="K260" t="s">
        <v>1575</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hidden="1" x14ac:dyDescent="0.25">
      <c r="A261" t="s">
        <v>1576</v>
      </c>
      <c r="B261" t="s">
        <v>1577</v>
      </c>
      <c r="C261" t="s">
        <v>1578</v>
      </c>
      <c r="D261">
        <v>2016</v>
      </c>
      <c r="E261">
        <v>31</v>
      </c>
      <c r="F261" t="s">
        <v>1579</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hidden="1" x14ac:dyDescent="0.25">
      <c r="A262" t="s">
        <v>1580</v>
      </c>
      <c r="B262" t="s">
        <v>1581</v>
      </c>
      <c r="C262" t="s">
        <v>1582</v>
      </c>
      <c r="D262">
        <v>2016</v>
      </c>
      <c r="E262">
        <v>40</v>
      </c>
      <c r="F262" t="s">
        <v>1583</v>
      </c>
      <c r="G262" t="s">
        <v>33</v>
      </c>
      <c r="H262" t="s">
        <v>33</v>
      </c>
      <c r="I262" t="s">
        <v>33</v>
      </c>
      <c r="J262" t="s">
        <v>33</v>
      </c>
      <c r="K262" t="s">
        <v>33</v>
      </c>
      <c r="L262" t="s">
        <v>33</v>
      </c>
      <c r="M262" t="s">
        <v>33</v>
      </c>
      <c r="N262" t="s">
        <v>34</v>
      </c>
      <c r="O262" t="s">
        <v>1584</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hidden="1" x14ac:dyDescent="0.25">
      <c r="A263" t="s">
        <v>1585</v>
      </c>
      <c r="B263" t="s">
        <v>1586</v>
      </c>
      <c r="C263" t="s">
        <v>1587</v>
      </c>
      <c r="D263">
        <v>2015</v>
      </c>
      <c r="E263">
        <v>41</v>
      </c>
      <c r="F263" t="s">
        <v>1588</v>
      </c>
      <c r="G263" t="s">
        <v>127</v>
      </c>
      <c r="H263" t="s">
        <v>36</v>
      </c>
      <c r="I263" t="s">
        <v>1589</v>
      </c>
      <c r="J263" t="s">
        <v>1586</v>
      </c>
      <c r="K263" t="s">
        <v>1590</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hidden="1" x14ac:dyDescent="0.25">
      <c r="A264" t="s">
        <v>1591</v>
      </c>
      <c r="B264" t="s">
        <v>1592</v>
      </c>
      <c r="C264" t="s">
        <v>1593</v>
      </c>
      <c r="D264">
        <v>2015</v>
      </c>
      <c r="E264">
        <v>108</v>
      </c>
      <c r="F264" t="s">
        <v>1594</v>
      </c>
      <c r="G264" t="s">
        <v>127</v>
      </c>
      <c r="H264" t="s">
        <v>36</v>
      </c>
      <c r="I264" t="s">
        <v>1595</v>
      </c>
      <c r="J264" t="s">
        <v>1592</v>
      </c>
      <c r="K264" t="s">
        <v>1596</v>
      </c>
      <c r="L264">
        <v>66</v>
      </c>
      <c r="M264">
        <v>11</v>
      </c>
      <c r="N264" t="s">
        <v>1597</v>
      </c>
      <c r="O264" t="s">
        <v>33</v>
      </c>
      <c r="P264" t="s">
        <v>33</v>
      </c>
      <c r="Q264" t="s">
        <v>171</v>
      </c>
      <c r="R264" t="s">
        <v>1598</v>
      </c>
      <c r="S264" t="s">
        <v>1599</v>
      </c>
      <c r="T264" t="s">
        <v>107</v>
      </c>
      <c r="U264" t="s">
        <v>80</v>
      </c>
      <c r="V264" t="s">
        <v>80</v>
      </c>
      <c r="W264" t="s">
        <v>80</v>
      </c>
      <c r="X264" t="s">
        <v>80</v>
      </c>
      <c r="Y264" t="s">
        <v>725</v>
      </c>
      <c r="Z264" t="s">
        <v>1600</v>
      </c>
      <c r="AA264" t="s">
        <v>80</v>
      </c>
      <c r="AB264">
        <v>1</v>
      </c>
      <c r="AC264" t="s">
        <v>41</v>
      </c>
    </row>
    <row r="265" spans="1:29" hidden="1" x14ac:dyDescent="0.25">
      <c r="A265" t="s">
        <v>1601</v>
      </c>
      <c r="B265" t="s">
        <v>1602</v>
      </c>
      <c r="C265" t="s">
        <v>1603</v>
      </c>
      <c r="D265">
        <v>2015</v>
      </c>
      <c r="E265">
        <v>461</v>
      </c>
      <c r="F265" t="s">
        <v>1604</v>
      </c>
      <c r="G265" t="s">
        <v>127</v>
      </c>
      <c r="H265" t="s">
        <v>41</v>
      </c>
      <c r="I265" t="s">
        <v>1605</v>
      </c>
      <c r="J265" t="s">
        <v>1602</v>
      </c>
      <c r="K265" t="s">
        <v>1606</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hidden="1" x14ac:dyDescent="0.25">
      <c r="A266" t="s">
        <v>1607</v>
      </c>
      <c r="B266" t="s">
        <v>1608</v>
      </c>
      <c r="C266" t="s">
        <v>1609</v>
      </c>
      <c r="D266">
        <v>2015</v>
      </c>
      <c r="E266">
        <v>75</v>
      </c>
      <c r="F266" t="s">
        <v>1610</v>
      </c>
      <c r="G266" t="s">
        <v>127</v>
      </c>
      <c r="H266" t="s">
        <v>36</v>
      </c>
      <c r="I266" t="s">
        <v>1611</v>
      </c>
      <c r="J266" t="s">
        <v>1608</v>
      </c>
      <c r="K266" t="s">
        <v>1612</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hidden="1" x14ac:dyDescent="0.25">
      <c r="A267" t="s">
        <v>1613</v>
      </c>
      <c r="B267" t="s">
        <v>1614</v>
      </c>
      <c r="C267" t="s">
        <v>1615</v>
      </c>
      <c r="D267">
        <v>2015</v>
      </c>
      <c r="E267">
        <v>66</v>
      </c>
      <c r="F267" t="s">
        <v>1616</v>
      </c>
      <c r="G267" t="s">
        <v>127</v>
      </c>
      <c r="H267" t="s">
        <v>36</v>
      </c>
      <c r="I267" t="s">
        <v>1617</v>
      </c>
      <c r="J267" t="s">
        <v>1614</v>
      </c>
      <c r="K267" t="s">
        <v>1618</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hidden="1" x14ac:dyDescent="0.25">
      <c r="A268" t="s">
        <v>1619</v>
      </c>
      <c r="B268" t="s">
        <v>1620</v>
      </c>
      <c r="C268" t="s">
        <v>1621</v>
      </c>
      <c r="D268">
        <v>2015</v>
      </c>
      <c r="E268">
        <v>177</v>
      </c>
      <c r="F268" t="s">
        <v>1622</v>
      </c>
      <c r="G268" t="s">
        <v>127</v>
      </c>
      <c r="H268" t="s">
        <v>36</v>
      </c>
      <c r="I268" t="s">
        <v>1623</v>
      </c>
      <c r="J268" t="s">
        <v>1620</v>
      </c>
      <c r="K268" t="s">
        <v>1624</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hidden="1" x14ac:dyDescent="0.25">
      <c r="A269" t="s">
        <v>1625</v>
      </c>
      <c r="B269" t="s">
        <v>1626</v>
      </c>
      <c r="C269" t="s">
        <v>1627</v>
      </c>
      <c r="D269">
        <v>2015</v>
      </c>
      <c r="E269">
        <v>52</v>
      </c>
      <c r="F269" t="s">
        <v>1628</v>
      </c>
      <c r="G269" t="s">
        <v>127</v>
      </c>
      <c r="H269" t="s">
        <v>41</v>
      </c>
      <c r="I269" t="s">
        <v>1629</v>
      </c>
      <c r="J269" t="s">
        <v>1626</v>
      </c>
      <c r="K269" t="s">
        <v>1630</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hidden="1" x14ac:dyDescent="0.25">
      <c r="A270" t="s">
        <v>1631</v>
      </c>
      <c r="B270" t="s">
        <v>1632</v>
      </c>
      <c r="C270" t="s">
        <v>1633</v>
      </c>
      <c r="D270">
        <v>2015</v>
      </c>
      <c r="E270">
        <v>32</v>
      </c>
      <c r="F270" t="s">
        <v>1634</v>
      </c>
      <c r="G270" t="s">
        <v>127</v>
      </c>
      <c r="H270" t="s">
        <v>36</v>
      </c>
      <c r="I270" t="s">
        <v>1635</v>
      </c>
      <c r="J270" t="s">
        <v>1632</v>
      </c>
      <c r="K270" t="s">
        <v>1636</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hidden="1" x14ac:dyDescent="0.25">
      <c r="A271" t="s">
        <v>1637</v>
      </c>
      <c r="B271" t="s">
        <v>1638</v>
      </c>
      <c r="C271" t="s">
        <v>1639</v>
      </c>
      <c r="D271">
        <v>2015</v>
      </c>
      <c r="E271">
        <v>107</v>
      </c>
      <c r="F271" t="s">
        <v>1640</v>
      </c>
      <c r="G271" t="s">
        <v>127</v>
      </c>
      <c r="H271" t="s">
        <v>36</v>
      </c>
      <c r="I271" t="s">
        <v>1641</v>
      </c>
      <c r="J271" t="s">
        <v>1638</v>
      </c>
      <c r="K271" t="s">
        <v>1642</v>
      </c>
      <c r="L271">
        <v>69</v>
      </c>
      <c r="M271">
        <v>11.5</v>
      </c>
      <c r="N271" t="s">
        <v>1643</v>
      </c>
      <c r="O271" t="s">
        <v>33</v>
      </c>
      <c r="P271" t="s">
        <v>33</v>
      </c>
      <c r="Q271" t="s">
        <v>80</v>
      </c>
      <c r="R271" t="s">
        <v>80</v>
      </c>
      <c r="S271" t="s">
        <v>80</v>
      </c>
      <c r="T271" t="s">
        <v>80</v>
      </c>
      <c r="U271" t="s">
        <v>80</v>
      </c>
      <c r="V271" t="s">
        <v>80</v>
      </c>
      <c r="W271" t="s">
        <v>80</v>
      </c>
      <c r="X271" t="s">
        <v>80</v>
      </c>
      <c r="Y271" t="s">
        <v>80</v>
      </c>
      <c r="Z271" t="s">
        <v>81</v>
      </c>
      <c r="AA271" t="s">
        <v>82</v>
      </c>
      <c r="AB271">
        <v>1</v>
      </c>
      <c r="AC271" t="s">
        <v>36</v>
      </c>
    </row>
    <row r="272" spans="1:29" hidden="1" x14ac:dyDescent="0.25">
      <c r="A272" t="s">
        <v>1644</v>
      </c>
      <c r="B272" t="s">
        <v>1645</v>
      </c>
      <c r="C272" t="s">
        <v>1646</v>
      </c>
      <c r="D272">
        <v>2015</v>
      </c>
      <c r="E272">
        <v>245</v>
      </c>
      <c r="F272" t="s">
        <v>1647</v>
      </c>
      <c r="G272" t="s">
        <v>127</v>
      </c>
      <c r="H272" t="s">
        <v>41</v>
      </c>
      <c r="I272" t="s">
        <v>1648</v>
      </c>
      <c r="J272" t="s">
        <v>1645</v>
      </c>
      <c r="K272" t="s">
        <v>1649</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hidden="1" x14ac:dyDescent="0.25">
      <c r="A273" t="s">
        <v>1650</v>
      </c>
      <c r="B273" t="s">
        <v>1651</v>
      </c>
      <c r="C273" t="s">
        <v>1652</v>
      </c>
      <c r="D273">
        <v>2015</v>
      </c>
      <c r="E273">
        <v>171</v>
      </c>
      <c r="F273" t="s">
        <v>1653</v>
      </c>
      <c r="G273" t="s">
        <v>127</v>
      </c>
      <c r="H273" t="s">
        <v>36</v>
      </c>
      <c r="I273" t="s">
        <v>1654</v>
      </c>
      <c r="J273" t="s">
        <v>1651</v>
      </c>
      <c r="K273" t="s">
        <v>1655</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hidden="1" x14ac:dyDescent="0.25">
      <c r="A274" t="s">
        <v>1656</v>
      </c>
      <c r="B274" t="s">
        <v>1657</v>
      </c>
      <c r="C274" t="s">
        <v>1658</v>
      </c>
      <c r="D274">
        <v>2015</v>
      </c>
      <c r="E274">
        <v>110</v>
      </c>
      <c r="F274" t="s">
        <v>1659</v>
      </c>
      <c r="G274" t="s">
        <v>127</v>
      </c>
      <c r="H274" t="s">
        <v>41</v>
      </c>
      <c r="I274" t="s">
        <v>1660</v>
      </c>
      <c r="J274" t="s">
        <v>1657</v>
      </c>
      <c r="K274" t="s">
        <v>1661</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hidden="1" x14ac:dyDescent="0.25">
      <c r="A275" t="s">
        <v>1662</v>
      </c>
      <c r="B275" t="s">
        <v>1663</v>
      </c>
      <c r="C275" t="s">
        <v>1664</v>
      </c>
      <c r="D275">
        <v>2014</v>
      </c>
      <c r="E275">
        <v>59</v>
      </c>
      <c r="F275" t="s">
        <v>1665</v>
      </c>
      <c r="G275" t="s">
        <v>127</v>
      </c>
      <c r="H275" t="s">
        <v>36</v>
      </c>
      <c r="I275" t="s">
        <v>1666</v>
      </c>
      <c r="J275" t="s">
        <v>1663</v>
      </c>
      <c r="K275" t="s">
        <v>1667</v>
      </c>
      <c r="L275">
        <v>34</v>
      </c>
      <c r="M275">
        <v>4.8571428570000004</v>
      </c>
      <c r="N275" t="s">
        <v>1668</v>
      </c>
      <c r="O275" t="s">
        <v>33</v>
      </c>
      <c r="P275" t="s">
        <v>33</v>
      </c>
      <c r="Q275" t="s">
        <v>438</v>
      </c>
      <c r="R275" t="s">
        <v>80</v>
      </c>
      <c r="S275" t="s">
        <v>80</v>
      </c>
      <c r="T275" t="s">
        <v>80</v>
      </c>
      <c r="U275" t="s">
        <v>80</v>
      </c>
      <c r="V275" t="s">
        <v>80</v>
      </c>
      <c r="W275" t="s">
        <v>80</v>
      </c>
      <c r="X275" t="s">
        <v>80</v>
      </c>
      <c r="Y275" t="s">
        <v>80</v>
      </c>
      <c r="Z275" t="s">
        <v>81</v>
      </c>
      <c r="AA275" t="s">
        <v>82</v>
      </c>
      <c r="AB275">
        <v>1</v>
      </c>
      <c r="AC275" t="s">
        <v>41</v>
      </c>
    </row>
    <row r="276" spans="1:29" hidden="1" x14ac:dyDescent="0.25">
      <c r="A276" t="s">
        <v>1669</v>
      </c>
      <c r="B276" t="s">
        <v>1670</v>
      </c>
      <c r="C276" t="s">
        <v>1671</v>
      </c>
      <c r="D276">
        <v>2014</v>
      </c>
      <c r="E276">
        <v>55</v>
      </c>
      <c r="F276" t="s">
        <v>1672</v>
      </c>
      <c r="G276" t="s">
        <v>127</v>
      </c>
      <c r="H276" t="s">
        <v>41</v>
      </c>
      <c r="I276" t="s">
        <v>1673</v>
      </c>
      <c r="J276" t="s">
        <v>1670</v>
      </c>
      <c r="K276" t="s">
        <v>1674</v>
      </c>
      <c r="L276">
        <v>37</v>
      </c>
      <c r="M276">
        <v>5.2857142860000002</v>
      </c>
      <c r="N276" t="s">
        <v>1675</v>
      </c>
      <c r="O276" t="s">
        <v>33</v>
      </c>
      <c r="P276" t="s">
        <v>1676</v>
      </c>
      <c r="Q276" t="s">
        <v>171</v>
      </c>
      <c r="R276" t="s">
        <v>1677</v>
      </c>
      <c r="S276" t="s">
        <v>439</v>
      </c>
      <c r="T276" t="s">
        <v>107</v>
      </c>
      <c r="U276" t="s">
        <v>80</v>
      </c>
      <c r="V276" t="s">
        <v>80</v>
      </c>
      <c r="W276" t="s">
        <v>80</v>
      </c>
      <c r="X276" t="s">
        <v>80</v>
      </c>
      <c r="Y276">
        <v>2013</v>
      </c>
      <c r="Z276" t="s">
        <v>173</v>
      </c>
      <c r="AA276" t="s">
        <v>80</v>
      </c>
      <c r="AB276">
        <v>1</v>
      </c>
      <c r="AC276" t="s">
        <v>36</v>
      </c>
    </row>
    <row r="277" spans="1:29" hidden="1" x14ac:dyDescent="0.25">
      <c r="A277" t="s">
        <v>1678</v>
      </c>
      <c r="B277" t="s">
        <v>1679</v>
      </c>
      <c r="C277" t="s">
        <v>1680</v>
      </c>
      <c r="D277">
        <v>2014</v>
      </c>
      <c r="E277">
        <v>37</v>
      </c>
      <c r="F277" t="s">
        <v>1681</v>
      </c>
      <c r="G277" t="s">
        <v>33</v>
      </c>
      <c r="H277" t="s">
        <v>33</v>
      </c>
      <c r="I277" t="s">
        <v>33</v>
      </c>
      <c r="J277" t="s">
        <v>33</v>
      </c>
      <c r="K277" t="s">
        <v>33</v>
      </c>
      <c r="L277" t="s">
        <v>33</v>
      </c>
      <c r="M277" t="s">
        <v>33</v>
      </c>
      <c r="N277" t="s">
        <v>104</v>
      </c>
      <c r="P277" t="s">
        <v>33</v>
      </c>
      <c r="Q277" t="s">
        <v>171</v>
      </c>
      <c r="R277" t="s">
        <v>33</v>
      </c>
      <c r="S277" t="s">
        <v>439</v>
      </c>
      <c r="T277" t="s">
        <v>107</v>
      </c>
      <c r="U277" t="s">
        <v>33</v>
      </c>
      <c r="V277" t="s">
        <v>33</v>
      </c>
      <c r="W277" t="s">
        <v>33</v>
      </c>
      <c r="X277" t="s">
        <v>33</v>
      </c>
      <c r="Y277" t="s">
        <v>1682</v>
      </c>
      <c r="Z277" t="s">
        <v>173</v>
      </c>
      <c r="AA277" t="s">
        <v>33</v>
      </c>
      <c r="AB277" t="s">
        <v>33</v>
      </c>
      <c r="AC277" t="s">
        <v>36</v>
      </c>
    </row>
    <row r="278" spans="1:29" hidden="1" x14ac:dyDescent="0.25">
      <c r="A278" t="s">
        <v>1683</v>
      </c>
      <c r="B278" t="s">
        <v>1684</v>
      </c>
      <c r="C278" t="s">
        <v>1685</v>
      </c>
      <c r="D278">
        <v>2014</v>
      </c>
      <c r="E278">
        <v>99</v>
      </c>
      <c r="F278" t="s">
        <v>1686</v>
      </c>
      <c r="G278" t="s">
        <v>127</v>
      </c>
      <c r="H278" t="s">
        <v>36</v>
      </c>
      <c r="I278" t="s">
        <v>1687</v>
      </c>
      <c r="J278" t="s">
        <v>1684</v>
      </c>
      <c r="K278" t="s">
        <v>1688</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hidden="1" x14ac:dyDescent="0.25">
      <c r="A279" t="s">
        <v>1689</v>
      </c>
      <c r="B279" t="s">
        <v>1690</v>
      </c>
      <c r="C279" t="s">
        <v>1691</v>
      </c>
      <c r="D279">
        <v>2014</v>
      </c>
      <c r="E279">
        <v>120</v>
      </c>
      <c r="F279" t="s">
        <v>1692</v>
      </c>
      <c r="G279" t="s">
        <v>127</v>
      </c>
      <c r="H279" t="s">
        <v>36</v>
      </c>
      <c r="I279" t="s">
        <v>1693</v>
      </c>
      <c r="J279" t="s">
        <v>1690</v>
      </c>
      <c r="K279" t="s">
        <v>1694</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hidden="1" x14ac:dyDescent="0.25">
      <c r="A280" t="s">
        <v>1695</v>
      </c>
      <c r="B280" t="s">
        <v>1696</v>
      </c>
      <c r="C280" t="s">
        <v>1697</v>
      </c>
      <c r="D280">
        <v>2014</v>
      </c>
      <c r="E280">
        <v>139</v>
      </c>
      <c r="F280" t="s">
        <v>1698</v>
      </c>
      <c r="G280" t="s">
        <v>127</v>
      </c>
      <c r="H280" t="s">
        <v>36</v>
      </c>
      <c r="I280" t="s">
        <v>1699</v>
      </c>
      <c r="J280" t="s">
        <v>1696</v>
      </c>
      <c r="K280" t="s">
        <v>1700</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hidden="1" x14ac:dyDescent="0.25">
      <c r="A281" t="s">
        <v>1701</v>
      </c>
      <c r="B281" t="s">
        <v>1702</v>
      </c>
      <c r="C281" t="s">
        <v>1703</v>
      </c>
      <c r="D281">
        <v>2014</v>
      </c>
      <c r="E281">
        <v>76</v>
      </c>
      <c r="F281" t="s">
        <v>1704</v>
      </c>
      <c r="G281" t="s">
        <v>127</v>
      </c>
      <c r="H281" t="s">
        <v>36</v>
      </c>
      <c r="I281" t="s">
        <v>1705</v>
      </c>
      <c r="J281" t="s">
        <v>1702</v>
      </c>
      <c r="K281" t="s">
        <v>1706</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hidden="1" x14ac:dyDescent="0.25">
      <c r="A282" t="s">
        <v>1707</v>
      </c>
      <c r="B282" t="s">
        <v>1708</v>
      </c>
      <c r="C282" t="s">
        <v>1709</v>
      </c>
      <c r="D282">
        <v>2014</v>
      </c>
      <c r="E282">
        <v>38</v>
      </c>
      <c r="F282" t="s">
        <v>1710</v>
      </c>
      <c r="G282" t="s">
        <v>127</v>
      </c>
      <c r="H282" t="s">
        <v>41</v>
      </c>
      <c r="I282" t="s">
        <v>1711</v>
      </c>
      <c r="J282" t="s">
        <v>1708</v>
      </c>
      <c r="K282" t="s">
        <v>1712</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hidden="1" x14ac:dyDescent="0.25">
      <c r="A283" t="s">
        <v>1713</v>
      </c>
      <c r="B283" t="s">
        <v>1714</v>
      </c>
      <c r="C283" t="s">
        <v>1715</v>
      </c>
      <c r="D283">
        <v>2013</v>
      </c>
      <c r="E283">
        <v>52</v>
      </c>
      <c r="F283" t="s">
        <v>1716</v>
      </c>
      <c r="G283" t="s">
        <v>127</v>
      </c>
      <c r="H283" t="s">
        <v>41</v>
      </c>
      <c r="I283" t="s">
        <v>1717</v>
      </c>
      <c r="J283" t="s">
        <v>1714</v>
      </c>
      <c r="K283" t="s">
        <v>1718</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hidden="1" x14ac:dyDescent="0.25">
      <c r="A284" t="s">
        <v>1719</v>
      </c>
      <c r="B284" t="s">
        <v>1720</v>
      </c>
      <c r="C284" t="s">
        <v>1721</v>
      </c>
      <c r="D284">
        <v>2013</v>
      </c>
      <c r="E284">
        <v>40</v>
      </c>
      <c r="F284" t="s">
        <v>1722</v>
      </c>
      <c r="G284" t="s">
        <v>127</v>
      </c>
      <c r="H284" t="s">
        <v>36</v>
      </c>
      <c r="I284" t="s">
        <v>1723</v>
      </c>
      <c r="J284" t="s">
        <v>1720</v>
      </c>
      <c r="K284" t="s">
        <v>1724</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hidden="1" x14ac:dyDescent="0.25">
      <c r="A285" t="s">
        <v>1725</v>
      </c>
      <c r="B285" t="s">
        <v>1726</v>
      </c>
      <c r="C285" t="s">
        <v>1727</v>
      </c>
      <c r="D285">
        <v>2013</v>
      </c>
      <c r="E285">
        <v>81</v>
      </c>
      <c r="F285" t="s">
        <v>1728</v>
      </c>
      <c r="G285" t="s">
        <v>127</v>
      </c>
      <c r="H285" t="s">
        <v>41</v>
      </c>
      <c r="I285" t="s">
        <v>1729</v>
      </c>
      <c r="J285" t="s">
        <v>1726</v>
      </c>
      <c r="K285" t="s">
        <v>1730</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hidden="1" x14ac:dyDescent="0.25">
      <c r="A286" t="s">
        <v>1731</v>
      </c>
      <c r="B286" t="s">
        <v>1732</v>
      </c>
      <c r="C286" t="s">
        <v>1733</v>
      </c>
      <c r="D286">
        <v>2013</v>
      </c>
      <c r="E286">
        <v>170</v>
      </c>
      <c r="F286" t="s">
        <v>1734</v>
      </c>
      <c r="G286" t="s">
        <v>127</v>
      </c>
      <c r="H286" t="s">
        <v>36</v>
      </c>
      <c r="I286" t="s">
        <v>1735</v>
      </c>
      <c r="J286" t="s">
        <v>1732</v>
      </c>
      <c r="K286" t="s">
        <v>1736</v>
      </c>
      <c r="L286">
        <v>119</v>
      </c>
      <c r="M286">
        <v>14.875</v>
      </c>
      <c r="N286" t="s">
        <v>1737</v>
      </c>
      <c r="O286" t="s">
        <v>33</v>
      </c>
      <c r="P286" t="s">
        <v>33</v>
      </c>
      <c r="Q286" t="s">
        <v>347</v>
      </c>
      <c r="R286" t="s">
        <v>33</v>
      </c>
      <c r="S286" t="s">
        <v>33</v>
      </c>
      <c r="T286" t="s">
        <v>33</v>
      </c>
      <c r="U286" t="s">
        <v>82</v>
      </c>
      <c r="V286" t="s">
        <v>82</v>
      </c>
      <c r="W286" t="s">
        <v>80</v>
      </c>
      <c r="X286" t="s">
        <v>80</v>
      </c>
      <c r="Y286" t="s">
        <v>462</v>
      </c>
      <c r="Z286" t="s">
        <v>1008</v>
      </c>
      <c r="AA286" t="s">
        <v>80</v>
      </c>
      <c r="AB286">
        <v>1</v>
      </c>
      <c r="AC286" t="s">
        <v>36</v>
      </c>
    </row>
    <row r="287" spans="1:29" hidden="1" x14ac:dyDescent="0.25">
      <c r="A287" t="s">
        <v>1738</v>
      </c>
      <c r="B287" t="s">
        <v>1739</v>
      </c>
      <c r="C287" t="s">
        <v>1740</v>
      </c>
      <c r="D287">
        <v>2013</v>
      </c>
      <c r="E287">
        <v>377</v>
      </c>
      <c r="F287" t="s">
        <v>1741</v>
      </c>
      <c r="G287" t="s">
        <v>127</v>
      </c>
      <c r="H287" t="s">
        <v>36</v>
      </c>
      <c r="I287" t="s">
        <v>1742</v>
      </c>
      <c r="J287" t="s">
        <v>1739</v>
      </c>
      <c r="K287" t="s">
        <v>1743</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hidden="1" x14ac:dyDescent="0.25">
      <c r="A288" t="s">
        <v>1744</v>
      </c>
      <c r="B288" t="s">
        <v>1745</v>
      </c>
      <c r="C288" t="s">
        <v>1746</v>
      </c>
      <c r="D288">
        <v>2013</v>
      </c>
      <c r="E288">
        <v>77</v>
      </c>
      <c r="F288" t="s">
        <v>1747</v>
      </c>
      <c r="G288" t="s">
        <v>127</v>
      </c>
      <c r="H288" t="s">
        <v>41</v>
      </c>
      <c r="I288" t="s">
        <v>1748</v>
      </c>
      <c r="J288" t="s">
        <v>1745</v>
      </c>
      <c r="K288" t="s">
        <v>1749</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hidden="1" x14ac:dyDescent="0.25">
      <c r="A289" t="s">
        <v>1750</v>
      </c>
      <c r="B289" t="s">
        <v>1751</v>
      </c>
      <c r="C289" t="s">
        <v>1752</v>
      </c>
      <c r="D289">
        <v>2012</v>
      </c>
      <c r="E289">
        <v>97</v>
      </c>
      <c r="F289" t="s">
        <v>1753</v>
      </c>
      <c r="G289" t="s">
        <v>127</v>
      </c>
      <c r="H289" t="s">
        <v>36</v>
      </c>
      <c r="I289" t="s">
        <v>1754</v>
      </c>
      <c r="J289" t="s">
        <v>1751</v>
      </c>
      <c r="K289" t="s">
        <v>1755</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hidden="1" x14ac:dyDescent="0.25">
      <c r="A290" t="s">
        <v>1756</v>
      </c>
      <c r="B290" t="s">
        <v>1757</v>
      </c>
      <c r="C290" t="s">
        <v>1758</v>
      </c>
      <c r="D290">
        <v>2012</v>
      </c>
      <c r="E290">
        <v>110</v>
      </c>
      <c r="F290" t="s">
        <v>1759</v>
      </c>
      <c r="G290" t="s">
        <v>127</v>
      </c>
      <c r="H290" t="s">
        <v>41</v>
      </c>
      <c r="I290" t="s">
        <v>1760</v>
      </c>
      <c r="J290" t="s">
        <v>1757</v>
      </c>
      <c r="K290" t="s">
        <v>1761</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hidden="1" x14ac:dyDescent="0.25">
      <c r="A291" t="s">
        <v>1762</v>
      </c>
      <c r="B291" t="s">
        <v>1763</v>
      </c>
      <c r="C291" t="s">
        <v>1764</v>
      </c>
      <c r="D291">
        <v>2012</v>
      </c>
      <c r="E291">
        <v>61</v>
      </c>
      <c r="F291" t="s">
        <v>1765</v>
      </c>
      <c r="G291" t="s">
        <v>127</v>
      </c>
      <c r="H291" t="s">
        <v>36</v>
      </c>
      <c r="I291" t="s">
        <v>1766</v>
      </c>
      <c r="J291" t="s">
        <v>1763</v>
      </c>
      <c r="K291" t="s">
        <v>1767</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hidden="1" x14ac:dyDescent="0.25">
      <c r="A292" t="s">
        <v>1768</v>
      </c>
      <c r="B292" t="s">
        <v>1769</v>
      </c>
      <c r="C292" t="s">
        <v>1770</v>
      </c>
      <c r="D292">
        <v>2012</v>
      </c>
      <c r="E292">
        <v>62</v>
      </c>
      <c r="F292" t="s">
        <v>1771</v>
      </c>
      <c r="G292" t="s">
        <v>127</v>
      </c>
      <c r="H292" t="s">
        <v>36</v>
      </c>
      <c r="I292" t="s">
        <v>1772</v>
      </c>
      <c r="J292" t="s">
        <v>1769</v>
      </c>
      <c r="K292" t="s">
        <v>1773</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hidden="1" x14ac:dyDescent="0.25">
      <c r="A293" t="s">
        <v>1774</v>
      </c>
      <c r="B293" t="s">
        <v>1775</v>
      </c>
      <c r="C293" t="s">
        <v>1776</v>
      </c>
      <c r="D293">
        <v>2012</v>
      </c>
      <c r="E293">
        <v>74</v>
      </c>
      <c r="F293" t="s">
        <v>1777</v>
      </c>
      <c r="G293" t="s">
        <v>127</v>
      </c>
      <c r="H293" t="s">
        <v>36</v>
      </c>
      <c r="I293" t="s">
        <v>1778</v>
      </c>
      <c r="J293" t="s">
        <v>1775</v>
      </c>
      <c r="K293" t="s">
        <v>1779</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hidden="1" x14ac:dyDescent="0.25">
      <c r="A294" t="s">
        <v>1780</v>
      </c>
      <c r="B294" t="s">
        <v>1781</v>
      </c>
      <c r="C294" t="s">
        <v>1782</v>
      </c>
      <c r="D294">
        <v>2012</v>
      </c>
      <c r="E294">
        <v>54</v>
      </c>
      <c r="F294" t="s">
        <v>1783</v>
      </c>
      <c r="G294" t="s">
        <v>127</v>
      </c>
      <c r="H294" t="s">
        <v>41</v>
      </c>
      <c r="I294" t="s">
        <v>1784</v>
      </c>
      <c r="J294" t="s">
        <v>1781</v>
      </c>
      <c r="K294" t="s">
        <v>1785</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hidden="1" x14ac:dyDescent="0.25">
      <c r="A295" t="s">
        <v>1786</v>
      </c>
      <c r="B295" t="s">
        <v>1787</v>
      </c>
      <c r="C295" t="s">
        <v>1788</v>
      </c>
      <c r="D295">
        <v>2012</v>
      </c>
      <c r="E295">
        <v>187</v>
      </c>
      <c r="F295" t="s">
        <v>1789</v>
      </c>
      <c r="G295" t="s">
        <v>127</v>
      </c>
      <c r="H295" t="s">
        <v>41</v>
      </c>
      <c r="I295" t="s">
        <v>1790</v>
      </c>
      <c r="J295" t="s">
        <v>1791</v>
      </c>
      <c r="K295" t="s">
        <v>1792</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hidden="1" x14ac:dyDescent="0.25">
      <c r="A296" t="s">
        <v>1793</v>
      </c>
      <c r="B296" t="s">
        <v>1794</v>
      </c>
      <c r="C296" t="s">
        <v>1795</v>
      </c>
      <c r="D296">
        <v>2012</v>
      </c>
      <c r="E296">
        <v>106</v>
      </c>
      <c r="F296" t="s">
        <v>1796</v>
      </c>
      <c r="G296" t="s">
        <v>127</v>
      </c>
      <c r="H296" t="s">
        <v>41</v>
      </c>
      <c r="I296" t="s">
        <v>1797</v>
      </c>
      <c r="J296" t="s">
        <v>1794</v>
      </c>
      <c r="K296" t="s">
        <v>1798</v>
      </c>
      <c r="L296">
        <v>81</v>
      </c>
      <c r="M296">
        <v>9</v>
      </c>
      <c r="N296" t="s">
        <v>1799</v>
      </c>
      <c r="O296" t="s">
        <v>33</v>
      </c>
      <c r="P296" t="s">
        <v>33</v>
      </c>
      <c r="Q296" t="s">
        <v>171</v>
      </c>
      <c r="R296" t="s">
        <v>505</v>
      </c>
      <c r="S296" t="s">
        <v>439</v>
      </c>
      <c r="T296" t="s">
        <v>421</v>
      </c>
      <c r="U296" t="s">
        <v>80</v>
      </c>
      <c r="V296" t="s">
        <v>80</v>
      </c>
      <c r="W296" t="s">
        <v>80</v>
      </c>
      <c r="X296" t="s">
        <v>80</v>
      </c>
      <c r="Y296" t="s">
        <v>1800</v>
      </c>
      <c r="Z296" t="s">
        <v>1801</v>
      </c>
      <c r="AA296" t="s">
        <v>33</v>
      </c>
      <c r="AB296">
        <v>1</v>
      </c>
      <c r="AC296" t="s">
        <v>41</v>
      </c>
    </row>
    <row r="297" spans="1:29" hidden="1" x14ac:dyDescent="0.25">
      <c r="A297" t="s">
        <v>1802</v>
      </c>
      <c r="B297" t="s">
        <v>1803</v>
      </c>
      <c r="C297" t="s">
        <v>1804</v>
      </c>
      <c r="D297">
        <v>2012</v>
      </c>
      <c r="E297">
        <v>73</v>
      </c>
      <c r="F297" t="s">
        <v>1805</v>
      </c>
      <c r="G297" t="s">
        <v>127</v>
      </c>
      <c r="H297" t="s">
        <v>41</v>
      </c>
      <c r="I297" t="s">
        <v>1806</v>
      </c>
      <c r="J297" t="s">
        <v>1803</v>
      </c>
      <c r="K297" t="s">
        <v>1807</v>
      </c>
      <c r="L297">
        <v>60</v>
      </c>
      <c r="M297">
        <v>6.6666666670000003</v>
      </c>
      <c r="N297" t="s">
        <v>1808</v>
      </c>
      <c r="O297" t="s">
        <v>33</v>
      </c>
      <c r="P297" t="s">
        <v>33</v>
      </c>
      <c r="Q297" t="s">
        <v>171</v>
      </c>
      <c r="R297" t="s">
        <v>505</v>
      </c>
      <c r="S297" t="s">
        <v>310</v>
      </c>
      <c r="T297" t="s">
        <v>107</v>
      </c>
      <c r="U297" t="s">
        <v>80</v>
      </c>
      <c r="V297" t="s">
        <v>80</v>
      </c>
      <c r="W297" t="s">
        <v>80</v>
      </c>
      <c r="X297" t="s">
        <v>80</v>
      </c>
      <c r="Y297" t="s">
        <v>1809</v>
      </c>
      <c r="Z297" t="s">
        <v>1801</v>
      </c>
      <c r="AA297" t="s">
        <v>80</v>
      </c>
      <c r="AB297">
        <v>1</v>
      </c>
      <c r="AC297" t="s">
        <v>41</v>
      </c>
    </row>
    <row r="298" spans="1:29" hidden="1" x14ac:dyDescent="0.25">
      <c r="A298" t="s">
        <v>1810</v>
      </c>
      <c r="B298" t="s">
        <v>1811</v>
      </c>
      <c r="C298" t="s">
        <v>1812</v>
      </c>
      <c r="D298">
        <v>2011</v>
      </c>
      <c r="E298">
        <v>144</v>
      </c>
      <c r="F298" t="s">
        <v>1813</v>
      </c>
      <c r="G298" t="s">
        <v>127</v>
      </c>
      <c r="H298" t="s">
        <v>41</v>
      </c>
      <c r="I298" t="s">
        <v>1814</v>
      </c>
      <c r="J298" t="s">
        <v>1811</v>
      </c>
      <c r="K298" t="s">
        <v>1815</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hidden="1" x14ac:dyDescent="0.25">
      <c r="A299" t="s">
        <v>1816</v>
      </c>
      <c r="B299" t="s">
        <v>1817</v>
      </c>
      <c r="C299" t="s">
        <v>1818</v>
      </c>
      <c r="D299">
        <v>2011</v>
      </c>
      <c r="E299">
        <v>100</v>
      </c>
      <c r="F299" t="s">
        <v>1819</v>
      </c>
      <c r="G299" t="s">
        <v>127</v>
      </c>
      <c r="H299" t="s">
        <v>41</v>
      </c>
      <c r="I299" t="s">
        <v>1820</v>
      </c>
      <c r="J299" t="s">
        <v>1817</v>
      </c>
      <c r="K299" t="s">
        <v>1821</v>
      </c>
      <c r="L299">
        <v>79</v>
      </c>
      <c r="M299">
        <v>7.9</v>
      </c>
      <c r="N299" t="s">
        <v>1822</v>
      </c>
      <c r="O299" t="s">
        <v>33</v>
      </c>
      <c r="P299" t="s">
        <v>1823</v>
      </c>
      <c r="Q299" t="s">
        <v>171</v>
      </c>
      <c r="R299" t="s">
        <v>1824</v>
      </c>
      <c r="S299" t="s">
        <v>80</v>
      </c>
      <c r="T299" t="s">
        <v>80</v>
      </c>
      <c r="U299" t="s">
        <v>80</v>
      </c>
      <c r="V299" t="s">
        <v>80</v>
      </c>
      <c r="W299" t="s">
        <v>80</v>
      </c>
      <c r="X299" t="s">
        <v>80</v>
      </c>
      <c r="Y299" t="s">
        <v>80</v>
      </c>
      <c r="Z299" t="s">
        <v>81</v>
      </c>
      <c r="AA299" t="s">
        <v>82</v>
      </c>
      <c r="AB299">
        <v>1</v>
      </c>
      <c r="AC299" t="s">
        <v>36</v>
      </c>
    </row>
    <row r="300" spans="1:29" hidden="1" x14ac:dyDescent="0.25">
      <c r="A300" t="s">
        <v>1825</v>
      </c>
      <c r="B300" t="s">
        <v>1826</v>
      </c>
      <c r="C300" t="s">
        <v>1827</v>
      </c>
      <c r="D300">
        <v>2011</v>
      </c>
      <c r="E300">
        <v>103</v>
      </c>
      <c r="F300" t="s">
        <v>1828</v>
      </c>
      <c r="G300" t="s">
        <v>127</v>
      </c>
      <c r="H300" t="s">
        <v>41</v>
      </c>
      <c r="I300" t="s">
        <v>1829</v>
      </c>
      <c r="J300" t="s">
        <v>1826</v>
      </c>
      <c r="K300" t="s">
        <v>1830</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hidden="1" x14ac:dyDescent="0.25">
      <c r="A301" t="s">
        <v>1831</v>
      </c>
      <c r="B301" t="s">
        <v>1832</v>
      </c>
      <c r="C301" t="s">
        <v>1833</v>
      </c>
      <c r="D301">
        <v>2011</v>
      </c>
      <c r="E301">
        <v>1056</v>
      </c>
      <c r="F301" t="s">
        <v>1834</v>
      </c>
      <c r="G301" t="s">
        <v>127</v>
      </c>
      <c r="H301" t="s">
        <v>36</v>
      </c>
      <c r="I301" t="s">
        <v>1835</v>
      </c>
      <c r="J301" t="s">
        <v>1832</v>
      </c>
      <c r="K301" t="s">
        <v>1836</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hidden="1" x14ac:dyDescent="0.25">
      <c r="A302" t="s">
        <v>1837</v>
      </c>
      <c r="B302" t="s">
        <v>1838</v>
      </c>
      <c r="C302" t="s">
        <v>1839</v>
      </c>
      <c r="D302">
        <v>2010</v>
      </c>
      <c r="E302">
        <v>80</v>
      </c>
      <c r="F302" t="s">
        <v>1840</v>
      </c>
      <c r="G302" t="s">
        <v>127</v>
      </c>
      <c r="H302" t="s">
        <v>41</v>
      </c>
      <c r="I302" t="s">
        <v>1841</v>
      </c>
      <c r="J302" t="s">
        <v>1838</v>
      </c>
      <c r="K302" t="s">
        <v>1842</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hidden="1" x14ac:dyDescent="0.25">
      <c r="A303" t="s">
        <v>1843</v>
      </c>
      <c r="B303" t="s">
        <v>1844</v>
      </c>
      <c r="C303" t="s">
        <v>1845</v>
      </c>
      <c r="D303">
        <v>2010</v>
      </c>
      <c r="E303">
        <v>80</v>
      </c>
      <c r="F303" t="s">
        <v>1846</v>
      </c>
      <c r="G303" t="s">
        <v>127</v>
      </c>
      <c r="H303" t="s">
        <v>41</v>
      </c>
      <c r="I303" t="s">
        <v>1847</v>
      </c>
      <c r="J303" t="s">
        <v>1844</v>
      </c>
      <c r="K303" t="s">
        <v>1848</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hidden="1" x14ac:dyDescent="0.25">
      <c r="A304" t="s">
        <v>1849</v>
      </c>
      <c r="B304" t="s">
        <v>1850</v>
      </c>
      <c r="C304" t="s">
        <v>1851</v>
      </c>
      <c r="D304">
        <v>2010</v>
      </c>
      <c r="E304">
        <v>53</v>
      </c>
      <c r="F304" t="s">
        <v>1852</v>
      </c>
      <c r="G304" t="s">
        <v>33</v>
      </c>
      <c r="H304" t="s">
        <v>33</v>
      </c>
      <c r="I304" t="s">
        <v>33</v>
      </c>
      <c r="J304" t="s">
        <v>33</v>
      </c>
      <c r="K304" t="s">
        <v>33</v>
      </c>
      <c r="L304" t="s">
        <v>33</v>
      </c>
      <c r="M304" t="s">
        <v>33</v>
      </c>
      <c r="N304" t="s">
        <v>1853</v>
      </c>
      <c r="P304" t="s">
        <v>33</v>
      </c>
      <c r="Q304" t="s">
        <v>171</v>
      </c>
      <c r="R304" t="s">
        <v>33</v>
      </c>
      <c r="S304" t="s">
        <v>1854</v>
      </c>
      <c r="T304" t="s">
        <v>107</v>
      </c>
      <c r="U304" t="s">
        <v>33</v>
      </c>
      <c r="V304" t="s">
        <v>82</v>
      </c>
      <c r="W304" t="s">
        <v>33</v>
      </c>
      <c r="X304" t="s">
        <v>33</v>
      </c>
      <c r="Y304" t="s">
        <v>33</v>
      </c>
      <c r="Z304" t="s">
        <v>1855</v>
      </c>
      <c r="AA304" t="s">
        <v>33</v>
      </c>
      <c r="AB304" t="s">
        <v>33</v>
      </c>
      <c r="AC304" t="s">
        <v>36</v>
      </c>
    </row>
    <row r="305" spans="1:29" hidden="1" x14ac:dyDescent="0.25">
      <c r="A305" t="s">
        <v>1856</v>
      </c>
      <c r="B305" t="s">
        <v>1857</v>
      </c>
      <c r="C305" t="s">
        <v>1858</v>
      </c>
      <c r="D305">
        <v>2010</v>
      </c>
      <c r="E305">
        <v>103</v>
      </c>
      <c r="F305" t="s">
        <v>1859</v>
      </c>
      <c r="G305" t="s">
        <v>127</v>
      </c>
      <c r="H305" t="s">
        <v>36</v>
      </c>
      <c r="I305" t="s">
        <v>1860</v>
      </c>
      <c r="J305" t="s">
        <v>1857</v>
      </c>
      <c r="K305" t="s">
        <v>1861</v>
      </c>
      <c r="L305">
        <v>81</v>
      </c>
      <c r="M305">
        <v>7.3636363640000004</v>
      </c>
      <c r="N305" t="s">
        <v>1862</v>
      </c>
      <c r="O305" t="s">
        <v>33</v>
      </c>
      <c r="P305" t="s">
        <v>33</v>
      </c>
      <c r="Q305" t="s">
        <v>171</v>
      </c>
      <c r="R305" t="s">
        <v>80</v>
      </c>
      <c r="S305" t="s">
        <v>80</v>
      </c>
      <c r="T305" t="s">
        <v>80</v>
      </c>
      <c r="U305" t="s">
        <v>80</v>
      </c>
      <c r="V305" t="s">
        <v>80</v>
      </c>
      <c r="W305" t="s">
        <v>80</v>
      </c>
      <c r="X305" t="s">
        <v>80</v>
      </c>
      <c r="Y305" t="s">
        <v>80</v>
      </c>
      <c r="Z305" t="s">
        <v>33</v>
      </c>
      <c r="AA305" t="s">
        <v>82</v>
      </c>
      <c r="AB305">
        <v>1</v>
      </c>
      <c r="AC305" t="s">
        <v>41</v>
      </c>
    </row>
    <row r="306" spans="1:29" hidden="1" x14ac:dyDescent="0.25">
      <c r="A306" t="s">
        <v>1863</v>
      </c>
      <c r="B306" t="s">
        <v>1864</v>
      </c>
      <c r="C306" t="s">
        <v>1865</v>
      </c>
      <c r="D306">
        <v>2010</v>
      </c>
      <c r="E306">
        <v>57</v>
      </c>
      <c r="F306" t="s">
        <v>1866</v>
      </c>
      <c r="G306" t="s">
        <v>127</v>
      </c>
      <c r="H306" t="s">
        <v>36</v>
      </c>
      <c r="I306" t="s">
        <v>1867</v>
      </c>
      <c r="J306" t="s">
        <v>1864</v>
      </c>
      <c r="K306" t="s">
        <v>1868</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hidden="1" x14ac:dyDescent="0.25">
      <c r="A307" t="s">
        <v>1869</v>
      </c>
      <c r="B307" t="s">
        <v>1870</v>
      </c>
      <c r="C307" t="s">
        <v>1871</v>
      </c>
      <c r="D307">
        <v>2010</v>
      </c>
      <c r="E307">
        <v>57</v>
      </c>
      <c r="F307" t="s">
        <v>1872</v>
      </c>
      <c r="G307" t="s">
        <v>127</v>
      </c>
      <c r="H307" t="s">
        <v>36</v>
      </c>
      <c r="I307" t="s">
        <v>1873</v>
      </c>
      <c r="J307" t="s">
        <v>1870</v>
      </c>
      <c r="K307" t="s">
        <v>1874</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hidden="1" x14ac:dyDescent="0.25">
      <c r="A308" t="s">
        <v>1875</v>
      </c>
      <c r="B308" t="s">
        <v>1876</v>
      </c>
      <c r="C308" t="s">
        <v>1877</v>
      </c>
      <c r="D308">
        <v>2010</v>
      </c>
      <c r="E308">
        <v>120</v>
      </c>
      <c r="F308" t="s">
        <v>1878</v>
      </c>
      <c r="G308" t="s">
        <v>127</v>
      </c>
      <c r="H308" t="s">
        <v>36</v>
      </c>
      <c r="I308" t="s">
        <v>1879</v>
      </c>
      <c r="J308" t="s">
        <v>1876</v>
      </c>
      <c r="K308" t="s">
        <v>1880</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hidden="1" x14ac:dyDescent="0.25">
      <c r="A309" t="s">
        <v>1881</v>
      </c>
      <c r="B309" t="s">
        <v>1882</v>
      </c>
      <c r="C309" t="s">
        <v>1883</v>
      </c>
      <c r="D309">
        <v>2008</v>
      </c>
      <c r="E309">
        <v>110</v>
      </c>
      <c r="F309" t="s">
        <v>1884</v>
      </c>
      <c r="G309" t="s">
        <v>127</v>
      </c>
      <c r="H309" t="s">
        <v>41</v>
      </c>
      <c r="I309" t="s">
        <v>1885</v>
      </c>
      <c r="J309" t="s">
        <v>1882</v>
      </c>
      <c r="K309" t="s">
        <v>1886</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hidden="1" x14ac:dyDescent="0.25">
      <c r="A310" t="s">
        <v>1887</v>
      </c>
      <c r="B310" t="s">
        <v>1888</v>
      </c>
      <c r="C310" t="s">
        <v>1889</v>
      </c>
      <c r="D310">
        <v>2008</v>
      </c>
      <c r="E310">
        <v>171</v>
      </c>
      <c r="F310" t="s">
        <v>1890</v>
      </c>
      <c r="G310" t="s">
        <v>127</v>
      </c>
      <c r="H310" t="s">
        <v>36</v>
      </c>
      <c r="I310" t="s">
        <v>1891</v>
      </c>
      <c r="J310" t="s">
        <v>1888</v>
      </c>
      <c r="K310" t="s">
        <v>1892</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hidden="1" x14ac:dyDescent="0.25">
      <c r="A311" t="s">
        <v>1893</v>
      </c>
      <c r="B311" t="s">
        <v>1894</v>
      </c>
      <c r="C311" t="s">
        <v>1895</v>
      </c>
      <c r="D311">
        <v>2007</v>
      </c>
      <c r="E311">
        <v>165</v>
      </c>
      <c r="F311" t="s">
        <v>1896</v>
      </c>
      <c r="G311" t="s">
        <v>127</v>
      </c>
      <c r="H311" t="s">
        <v>36</v>
      </c>
      <c r="I311" t="s">
        <v>1897</v>
      </c>
      <c r="J311" t="s">
        <v>1894</v>
      </c>
      <c r="K311" t="s">
        <v>1898</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hidden="1" x14ac:dyDescent="0.25">
      <c r="A312" t="s">
        <v>1899</v>
      </c>
      <c r="B312" t="s">
        <v>1900</v>
      </c>
      <c r="C312" t="s">
        <v>1901</v>
      </c>
      <c r="D312">
        <v>2003</v>
      </c>
      <c r="E312">
        <v>199</v>
      </c>
      <c r="F312" t="s">
        <v>1902</v>
      </c>
      <c r="G312" t="s">
        <v>127</v>
      </c>
      <c r="H312" t="s">
        <v>36</v>
      </c>
      <c r="I312" t="s">
        <v>1903</v>
      </c>
      <c r="J312" t="s">
        <v>1900</v>
      </c>
      <c r="K312" t="s">
        <v>1899</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hidden="1" x14ac:dyDescent="0.25">
      <c r="A313" t="s">
        <v>1904</v>
      </c>
      <c r="B313" t="s">
        <v>1905</v>
      </c>
      <c r="C313" t="s">
        <v>1906</v>
      </c>
      <c r="D313">
        <v>2003</v>
      </c>
      <c r="E313">
        <v>130</v>
      </c>
      <c r="F313" t="s">
        <v>1907</v>
      </c>
      <c r="G313" t="s">
        <v>127</v>
      </c>
      <c r="H313" t="s">
        <v>41</v>
      </c>
      <c r="I313" t="s">
        <v>1908</v>
      </c>
      <c r="J313" t="s">
        <v>1905</v>
      </c>
      <c r="K313" t="s">
        <v>1904</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hidden="1" x14ac:dyDescent="0.25">
      <c r="A314" t="s">
        <v>1909</v>
      </c>
      <c r="B314" t="s">
        <v>1910</v>
      </c>
      <c r="C314" t="s">
        <v>1911</v>
      </c>
      <c r="D314">
        <v>2000</v>
      </c>
      <c r="E314">
        <v>240</v>
      </c>
      <c r="F314" t="s">
        <v>1912</v>
      </c>
      <c r="G314" t="s">
        <v>127</v>
      </c>
      <c r="H314" t="s">
        <v>36</v>
      </c>
      <c r="I314" t="s">
        <v>1913</v>
      </c>
      <c r="J314" t="s">
        <v>1910</v>
      </c>
      <c r="K314" t="s">
        <v>1909</v>
      </c>
      <c r="L314">
        <v>227</v>
      </c>
      <c r="M314">
        <v>10.80952381</v>
      </c>
      <c r="N314" t="s">
        <v>1914</v>
      </c>
      <c r="O314" t="s">
        <v>33</v>
      </c>
      <c r="P314" t="s">
        <v>33</v>
      </c>
      <c r="Q314" t="s">
        <v>171</v>
      </c>
      <c r="R314" t="s">
        <v>105</v>
      </c>
      <c r="S314" t="s">
        <v>310</v>
      </c>
      <c r="T314" t="s">
        <v>107</v>
      </c>
      <c r="U314" t="s">
        <v>80</v>
      </c>
      <c r="V314" t="s">
        <v>80</v>
      </c>
      <c r="W314" t="s">
        <v>80</v>
      </c>
      <c r="X314" t="s">
        <v>80</v>
      </c>
      <c r="Y314" t="s">
        <v>1915</v>
      </c>
      <c r="Z314" t="s">
        <v>1916</v>
      </c>
      <c r="AA314" t="s">
        <v>80</v>
      </c>
      <c r="AB314">
        <v>1</v>
      </c>
      <c r="AC314" t="s">
        <v>41</v>
      </c>
    </row>
    <row r="315" spans="1:29" hidden="1" x14ac:dyDescent="0.25">
      <c r="A315" t="s">
        <v>1917</v>
      </c>
      <c r="B315" t="s">
        <v>1918</v>
      </c>
      <c r="C315" t="s">
        <v>1919</v>
      </c>
      <c r="D315">
        <v>2000</v>
      </c>
      <c r="E315">
        <v>206</v>
      </c>
      <c r="F315" t="s">
        <v>1920</v>
      </c>
      <c r="G315" t="s">
        <v>127</v>
      </c>
      <c r="H315" t="s">
        <v>36</v>
      </c>
      <c r="I315" t="s">
        <v>1921</v>
      </c>
      <c r="J315" t="s">
        <v>1918</v>
      </c>
      <c r="K315" t="s">
        <v>1917</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hidden="1" x14ac:dyDescent="0.25">
      <c r="A316" t="s">
        <v>1922</v>
      </c>
      <c r="B316" t="s">
        <v>1923</v>
      </c>
      <c r="C316" t="s">
        <v>1924</v>
      </c>
      <c r="D316">
        <v>1999</v>
      </c>
      <c r="E316">
        <v>268</v>
      </c>
      <c r="F316" t="s">
        <v>1925</v>
      </c>
      <c r="G316" t="s">
        <v>127</v>
      </c>
      <c r="H316" t="s">
        <v>36</v>
      </c>
      <c r="I316" t="s">
        <v>1926</v>
      </c>
      <c r="J316" t="s">
        <v>1923</v>
      </c>
      <c r="K316" t="s">
        <v>1922</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hidden="1" x14ac:dyDescent="0.25">
      <c r="A317" t="s">
        <v>1927</v>
      </c>
      <c r="B317" t="s">
        <v>1928</v>
      </c>
      <c r="C317" t="s">
        <v>1929</v>
      </c>
      <c r="D317">
        <v>1997</v>
      </c>
      <c r="E317">
        <v>108</v>
      </c>
      <c r="F317" t="s">
        <v>1930</v>
      </c>
      <c r="G317" t="s">
        <v>127</v>
      </c>
      <c r="H317" t="s">
        <v>36</v>
      </c>
      <c r="I317" t="s">
        <v>1931</v>
      </c>
      <c r="J317" t="s">
        <v>1928</v>
      </c>
      <c r="K317" t="s">
        <v>1927</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hidden="1" x14ac:dyDescent="0.25">
      <c r="A318" t="s">
        <v>1932</v>
      </c>
      <c r="B318" t="s">
        <v>1933</v>
      </c>
      <c r="C318" t="s">
        <v>1934</v>
      </c>
      <c r="D318">
        <v>2021</v>
      </c>
      <c r="E318">
        <v>11</v>
      </c>
      <c r="F318" t="s">
        <v>1935</v>
      </c>
      <c r="G318" t="s">
        <v>33</v>
      </c>
      <c r="H318" t="s">
        <v>33</v>
      </c>
      <c r="I318" t="s">
        <v>33</v>
      </c>
      <c r="J318" t="s">
        <v>33</v>
      </c>
      <c r="K318" t="s">
        <v>33</v>
      </c>
      <c r="L318" t="s">
        <v>33</v>
      </c>
      <c r="M318" t="s">
        <v>33</v>
      </c>
      <c r="N318" t="s">
        <v>34</v>
      </c>
      <c r="O318" t="s">
        <v>1936</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hidden="1" x14ac:dyDescent="0.25">
      <c r="A319" t="s">
        <v>1937</v>
      </c>
      <c r="B319" t="s">
        <v>1938</v>
      </c>
      <c r="C319" t="s">
        <v>1939</v>
      </c>
      <c r="D319">
        <v>2020</v>
      </c>
      <c r="E319">
        <v>16</v>
      </c>
      <c r="F319" t="s">
        <v>1940</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hidden="1" x14ac:dyDescent="0.25">
      <c r="A320" t="s">
        <v>1941</v>
      </c>
      <c r="B320" t="s">
        <v>1942</v>
      </c>
      <c r="C320" t="s">
        <v>1943</v>
      </c>
      <c r="D320">
        <v>2020</v>
      </c>
      <c r="E320">
        <v>22</v>
      </c>
      <c r="F320" t="s">
        <v>1944</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hidden="1" x14ac:dyDescent="0.25">
      <c r="A321" t="s">
        <v>1945</v>
      </c>
      <c r="B321" t="s">
        <v>1946</v>
      </c>
      <c r="C321" t="s">
        <v>1947</v>
      </c>
      <c r="D321">
        <v>2020</v>
      </c>
      <c r="E321">
        <v>21</v>
      </c>
      <c r="F321" t="s">
        <v>1948</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hidden="1" x14ac:dyDescent="0.25">
      <c r="A322" t="s">
        <v>1949</v>
      </c>
      <c r="B322" t="s">
        <v>1950</v>
      </c>
      <c r="C322" t="s">
        <v>1951</v>
      </c>
      <c r="D322">
        <v>2020</v>
      </c>
      <c r="E322">
        <v>16</v>
      </c>
      <c r="F322" t="s">
        <v>1952</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hidden="1" x14ac:dyDescent="0.25">
      <c r="A323" t="s">
        <v>1953</v>
      </c>
      <c r="B323" t="s">
        <v>1954</v>
      </c>
      <c r="C323" t="s">
        <v>1955</v>
      </c>
      <c r="D323">
        <v>2020</v>
      </c>
      <c r="E323">
        <v>16</v>
      </c>
      <c r="F323" t="s">
        <v>1956</v>
      </c>
      <c r="G323" t="s">
        <v>33</v>
      </c>
      <c r="H323" t="s">
        <v>33</v>
      </c>
      <c r="I323" t="s">
        <v>33</v>
      </c>
      <c r="J323" t="s">
        <v>33</v>
      </c>
      <c r="K323" t="s">
        <v>33</v>
      </c>
      <c r="L323" t="s">
        <v>33</v>
      </c>
      <c r="M323" t="s">
        <v>33</v>
      </c>
      <c r="N323" t="s">
        <v>34</v>
      </c>
      <c r="O323" t="s">
        <v>1957</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hidden="1" x14ac:dyDescent="0.25">
      <c r="A324" t="s">
        <v>1958</v>
      </c>
      <c r="B324" t="s">
        <v>1959</v>
      </c>
      <c r="C324" t="s">
        <v>1960</v>
      </c>
      <c r="D324">
        <v>2020</v>
      </c>
      <c r="E324">
        <v>12</v>
      </c>
      <c r="F324" t="s">
        <v>1961</v>
      </c>
      <c r="G324" t="s">
        <v>33</v>
      </c>
      <c r="H324" t="s">
        <v>33</v>
      </c>
      <c r="I324" t="s">
        <v>33</v>
      </c>
      <c r="J324" t="s">
        <v>33</v>
      </c>
      <c r="K324" t="s">
        <v>33</v>
      </c>
      <c r="L324" t="s">
        <v>33</v>
      </c>
      <c r="M324" t="s">
        <v>33</v>
      </c>
      <c r="N324" t="s">
        <v>34</v>
      </c>
      <c r="O324" t="s">
        <v>1195</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hidden="1" x14ac:dyDescent="0.25">
      <c r="A325" t="s">
        <v>1962</v>
      </c>
      <c r="B325" t="s">
        <v>1963</v>
      </c>
      <c r="C325" t="s">
        <v>1964</v>
      </c>
      <c r="D325">
        <v>2020</v>
      </c>
      <c r="E325">
        <v>12</v>
      </c>
      <c r="F325" t="s">
        <v>1965</v>
      </c>
      <c r="G325" t="s">
        <v>33</v>
      </c>
      <c r="H325" t="s">
        <v>33</v>
      </c>
      <c r="I325" t="s">
        <v>33</v>
      </c>
      <c r="J325" t="s">
        <v>33</v>
      </c>
      <c r="K325" t="s">
        <v>33</v>
      </c>
      <c r="L325" t="s">
        <v>33</v>
      </c>
      <c r="M325" t="s">
        <v>33</v>
      </c>
      <c r="N325" t="s">
        <v>34</v>
      </c>
      <c r="O325" t="s">
        <v>1445</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hidden="1" x14ac:dyDescent="0.25">
      <c r="A326" t="s">
        <v>1966</v>
      </c>
      <c r="B326" t="s">
        <v>1967</v>
      </c>
      <c r="C326" t="s">
        <v>1968</v>
      </c>
      <c r="D326">
        <v>2020</v>
      </c>
      <c r="E326">
        <v>18</v>
      </c>
      <c r="F326" t="s">
        <v>1969</v>
      </c>
      <c r="G326" t="s">
        <v>127</v>
      </c>
      <c r="H326" t="s">
        <v>41</v>
      </c>
      <c r="I326" t="s">
        <v>1970</v>
      </c>
      <c r="J326" t="s">
        <v>1967</v>
      </c>
      <c r="K326" t="s">
        <v>1971</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hidden="1" x14ac:dyDescent="0.25">
      <c r="A327" t="s">
        <v>1972</v>
      </c>
      <c r="B327" t="s">
        <v>1973</v>
      </c>
      <c r="C327" t="s">
        <v>1974</v>
      </c>
      <c r="D327">
        <v>2020</v>
      </c>
      <c r="E327">
        <v>63</v>
      </c>
      <c r="F327" t="s">
        <v>1975</v>
      </c>
      <c r="G327" t="s">
        <v>127</v>
      </c>
      <c r="H327" t="s">
        <v>36</v>
      </c>
      <c r="I327" t="s">
        <v>1976</v>
      </c>
      <c r="J327" t="s">
        <v>1973</v>
      </c>
      <c r="K327" t="s">
        <v>1977</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hidden="1" x14ac:dyDescent="0.25">
      <c r="A328" t="s">
        <v>1978</v>
      </c>
      <c r="B328" t="s">
        <v>1979</v>
      </c>
      <c r="C328" t="s">
        <v>1980</v>
      </c>
      <c r="D328">
        <v>2020</v>
      </c>
      <c r="E328">
        <v>17</v>
      </c>
      <c r="F328" t="s">
        <v>1981</v>
      </c>
      <c r="G328" t="s">
        <v>127</v>
      </c>
      <c r="H328" t="s">
        <v>41</v>
      </c>
      <c r="I328" t="s">
        <v>1982</v>
      </c>
      <c r="J328" t="s">
        <v>1979</v>
      </c>
      <c r="K328" t="s">
        <v>1983</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hidden="1" x14ac:dyDescent="0.25">
      <c r="A329" t="s">
        <v>1984</v>
      </c>
      <c r="B329" t="s">
        <v>1985</v>
      </c>
      <c r="C329" t="s">
        <v>1986</v>
      </c>
      <c r="D329">
        <v>2019</v>
      </c>
      <c r="E329">
        <v>19</v>
      </c>
      <c r="F329" t="s">
        <v>1987</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hidden="1" x14ac:dyDescent="0.25">
      <c r="A330" t="s">
        <v>1988</v>
      </c>
      <c r="B330" t="s">
        <v>1989</v>
      </c>
      <c r="C330" t="s">
        <v>1990</v>
      </c>
      <c r="D330">
        <v>2019</v>
      </c>
      <c r="E330">
        <v>24</v>
      </c>
      <c r="F330" t="s">
        <v>1991</v>
      </c>
      <c r="G330" t="s">
        <v>33</v>
      </c>
      <c r="H330" t="s">
        <v>33</v>
      </c>
      <c r="I330" t="s">
        <v>33</v>
      </c>
      <c r="J330" t="s">
        <v>33</v>
      </c>
      <c r="K330" t="s">
        <v>33</v>
      </c>
      <c r="L330" t="s">
        <v>33</v>
      </c>
      <c r="M330" t="s">
        <v>33</v>
      </c>
      <c r="N330" t="s">
        <v>34</v>
      </c>
      <c r="O330" t="s">
        <v>1992</v>
      </c>
      <c r="P330" t="s">
        <v>33</v>
      </c>
      <c r="Q330" t="s">
        <v>1346</v>
      </c>
      <c r="R330" t="s">
        <v>33</v>
      </c>
      <c r="S330" t="s">
        <v>1993</v>
      </c>
      <c r="T330" t="s">
        <v>33</v>
      </c>
      <c r="U330" t="s">
        <v>33</v>
      </c>
      <c r="V330" t="s">
        <v>33</v>
      </c>
      <c r="W330" t="s">
        <v>33</v>
      </c>
      <c r="X330" t="s">
        <v>33</v>
      </c>
      <c r="Y330" t="s">
        <v>33</v>
      </c>
      <c r="Z330" t="s">
        <v>33</v>
      </c>
      <c r="AA330" t="s">
        <v>33</v>
      </c>
      <c r="AB330" t="s">
        <v>33</v>
      </c>
      <c r="AC330" t="s">
        <v>36</v>
      </c>
    </row>
    <row r="331" spans="1:29" hidden="1" x14ac:dyDescent="0.25">
      <c r="A331" t="s">
        <v>1994</v>
      </c>
      <c r="B331" t="s">
        <v>1995</v>
      </c>
      <c r="C331" t="s">
        <v>1996</v>
      </c>
      <c r="D331">
        <v>2019</v>
      </c>
      <c r="E331">
        <v>55</v>
      </c>
      <c r="F331" t="s">
        <v>1997</v>
      </c>
      <c r="G331" t="s">
        <v>127</v>
      </c>
      <c r="H331" t="s">
        <v>41</v>
      </c>
      <c r="I331" t="s">
        <v>1998</v>
      </c>
      <c r="J331" t="s">
        <v>1995</v>
      </c>
      <c r="K331" t="s">
        <v>1999</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hidden="1" x14ac:dyDescent="0.25">
      <c r="A332" t="s">
        <v>2000</v>
      </c>
      <c r="B332" t="s">
        <v>2001</v>
      </c>
      <c r="C332" t="s">
        <v>2002</v>
      </c>
      <c r="D332">
        <v>2019</v>
      </c>
      <c r="E332">
        <v>26</v>
      </c>
      <c r="F332" t="s">
        <v>2003</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hidden="1" x14ac:dyDescent="0.25">
      <c r="A333" t="s">
        <v>2004</v>
      </c>
      <c r="B333" t="s">
        <v>2005</v>
      </c>
      <c r="C333" t="s">
        <v>2006</v>
      </c>
      <c r="D333">
        <v>2019</v>
      </c>
      <c r="E333">
        <v>21</v>
      </c>
      <c r="F333" t="s">
        <v>2007</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hidden="1" x14ac:dyDescent="0.25">
      <c r="A334" t="s">
        <v>2008</v>
      </c>
      <c r="B334" t="s">
        <v>2009</v>
      </c>
      <c r="C334" t="s">
        <v>2010</v>
      </c>
      <c r="D334">
        <v>2019</v>
      </c>
      <c r="E334">
        <v>28</v>
      </c>
      <c r="F334" t="s">
        <v>2011</v>
      </c>
      <c r="G334" t="s">
        <v>127</v>
      </c>
      <c r="H334" t="s">
        <v>36</v>
      </c>
      <c r="I334" t="s">
        <v>2012</v>
      </c>
      <c r="J334" t="s">
        <v>2009</v>
      </c>
      <c r="K334" t="s">
        <v>2013</v>
      </c>
      <c r="L334">
        <v>12</v>
      </c>
      <c r="M334">
        <v>6</v>
      </c>
      <c r="N334" t="s">
        <v>2014</v>
      </c>
      <c r="O334" t="s">
        <v>33</v>
      </c>
      <c r="P334" t="s">
        <v>33</v>
      </c>
      <c r="Q334" t="s">
        <v>171</v>
      </c>
      <c r="R334" t="s">
        <v>33</v>
      </c>
      <c r="S334" t="s">
        <v>439</v>
      </c>
      <c r="T334" t="s">
        <v>107</v>
      </c>
      <c r="U334" t="s">
        <v>80</v>
      </c>
      <c r="V334" t="s">
        <v>80</v>
      </c>
      <c r="W334" t="s">
        <v>80</v>
      </c>
      <c r="X334" t="s">
        <v>80</v>
      </c>
      <c r="Y334" t="s">
        <v>552</v>
      </c>
      <c r="Z334" t="s">
        <v>173</v>
      </c>
      <c r="AA334" t="s">
        <v>80</v>
      </c>
      <c r="AB334">
        <v>1</v>
      </c>
      <c r="AC334" t="s">
        <v>41</v>
      </c>
    </row>
    <row r="335" spans="1:29" hidden="1" x14ac:dyDescent="0.25">
      <c r="A335" t="s">
        <v>2015</v>
      </c>
      <c r="B335" t="s">
        <v>2016</v>
      </c>
      <c r="C335" t="s">
        <v>2017</v>
      </c>
      <c r="D335">
        <v>2019</v>
      </c>
      <c r="E335">
        <v>24</v>
      </c>
      <c r="F335" t="s">
        <v>2018</v>
      </c>
      <c r="G335" t="s">
        <v>127</v>
      </c>
      <c r="H335" t="s">
        <v>41</v>
      </c>
      <c r="I335" t="s">
        <v>2019</v>
      </c>
      <c r="J335" t="s">
        <v>2016</v>
      </c>
      <c r="K335" t="s">
        <v>2020</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hidden="1" x14ac:dyDescent="0.25">
      <c r="A336" t="s">
        <v>2021</v>
      </c>
      <c r="B336" t="s">
        <v>2022</v>
      </c>
      <c r="C336" t="s">
        <v>2023</v>
      </c>
      <c r="D336">
        <v>2019</v>
      </c>
      <c r="E336">
        <v>68</v>
      </c>
      <c r="F336" t="s">
        <v>2024</v>
      </c>
      <c r="G336" t="s">
        <v>127</v>
      </c>
      <c r="H336" t="s">
        <v>36</v>
      </c>
      <c r="I336" t="s">
        <v>2025</v>
      </c>
      <c r="J336" t="s">
        <v>2022</v>
      </c>
      <c r="K336" t="s">
        <v>2026</v>
      </c>
      <c r="L336">
        <v>18</v>
      </c>
      <c r="M336">
        <v>9</v>
      </c>
      <c r="N336" t="s">
        <v>2027</v>
      </c>
      <c r="O336" t="s">
        <v>33</v>
      </c>
      <c r="P336" t="s">
        <v>33</v>
      </c>
      <c r="Q336" t="s">
        <v>171</v>
      </c>
      <c r="R336" t="s">
        <v>80</v>
      </c>
      <c r="S336" t="s">
        <v>80</v>
      </c>
      <c r="T336" t="s">
        <v>80</v>
      </c>
      <c r="U336" t="s">
        <v>80</v>
      </c>
      <c r="V336" t="s">
        <v>80</v>
      </c>
      <c r="W336" t="s">
        <v>80</v>
      </c>
      <c r="X336" t="s">
        <v>80</v>
      </c>
      <c r="Y336" t="s">
        <v>80</v>
      </c>
      <c r="Z336" t="s">
        <v>2028</v>
      </c>
      <c r="AA336" t="s">
        <v>82</v>
      </c>
      <c r="AB336">
        <v>1</v>
      </c>
      <c r="AC336" t="s">
        <v>36</v>
      </c>
    </row>
    <row r="337" spans="1:29" hidden="1" x14ac:dyDescent="0.25">
      <c r="A337" t="s">
        <v>2029</v>
      </c>
      <c r="B337" t="s">
        <v>2030</v>
      </c>
      <c r="C337" t="s">
        <v>2031</v>
      </c>
      <c r="D337">
        <v>2019</v>
      </c>
      <c r="E337">
        <v>36</v>
      </c>
      <c r="F337" t="s">
        <v>2032</v>
      </c>
      <c r="G337" t="s">
        <v>127</v>
      </c>
      <c r="H337" t="s">
        <v>36</v>
      </c>
      <c r="I337" t="s">
        <v>2033</v>
      </c>
      <c r="J337" t="s">
        <v>2030</v>
      </c>
      <c r="K337" t="s">
        <v>2034</v>
      </c>
      <c r="L337">
        <v>8</v>
      </c>
      <c r="M337">
        <v>4</v>
      </c>
      <c r="N337" t="s">
        <v>2035</v>
      </c>
      <c r="O337" t="s">
        <v>33</v>
      </c>
      <c r="P337" t="s">
        <v>33</v>
      </c>
      <c r="Q337" t="s">
        <v>1346</v>
      </c>
      <c r="R337" t="s">
        <v>2036</v>
      </c>
      <c r="S337" t="s">
        <v>2037</v>
      </c>
      <c r="T337" t="s">
        <v>80</v>
      </c>
      <c r="U337" t="s">
        <v>80</v>
      </c>
      <c r="V337" t="s">
        <v>82</v>
      </c>
      <c r="W337" t="s">
        <v>82</v>
      </c>
      <c r="X337" t="s">
        <v>80</v>
      </c>
      <c r="Y337" t="s">
        <v>80</v>
      </c>
      <c r="Z337" t="s">
        <v>80</v>
      </c>
      <c r="AA337" t="s">
        <v>80</v>
      </c>
      <c r="AB337">
        <v>1</v>
      </c>
      <c r="AC337" t="s">
        <v>41</v>
      </c>
    </row>
    <row r="338" spans="1:29" hidden="1" x14ac:dyDescent="0.25">
      <c r="A338" t="s">
        <v>2038</v>
      </c>
      <c r="B338" t="s">
        <v>2039</v>
      </c>
      <c r="C338" t="s">
        <v>2040</v>
      </c>
      <c r="D338">
        <v>2019</v>
      </c>
      <c r="E338">
        <v>31</v>
      </c>
      <c r="F338" t="s">
        <v>2041</v>
      </c>
      <c r="G338" t="s">
        <v>127</v>
      </c>
      <c r="H338" t="s">
        <v>41</v>
      </c>
      <c r="I338" t="s">
        <v>2042</v>
      </c>
      <c r="J338" t="s">
        <v>2039</v>
      </c>
      <c r="K338" t="s">
        <v>2043</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hidden="1" x14ac:dyDescent="0.25">
      <c r="A339" t="s">
        <v>2044</v>
      </c>
      <c r="B339" t="s">
        <v>2045</v>
      </c>
      <c r="C339" t="s">
        <v>2046</v>
      </c>
      <c r="D339">
        <v>2018</v>
      </c>
      <c r="E339">
        <v>24</v>
      </c>
      <c r="F339" t="s">
        <v>2047</v>
      </c>
      <c r="G339" t="s">
        <v>33</v>
      </c>
      <c r="H339" t="s">
        <v>33</v>
      </c>
      <c r="I339" t="s">
        <v>33</v>
      </c>
      <c r="J339" t="s">
        <v>33</v>
      </c>
      <c r="K339" t="s">
        <v>33</v>
      </c>
      <c r="L339" t="s">
        <v>33</v>
      </c>
      <c r="M339" t="s">
        <v>33</v>
      </c>
      <c r="N339" t="s">
        <v>34</v>
      </c>
      <c r="O339" t="s">
        <v>2048</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hidden="1" x14ac:dyDescent="0.25">
      <c r="A340" t="s">
        <v>2049</v>
      </c>
      <c r="B340" t="s">
        <v>2050</v>
      </c>
      <c r="C340" t="s">
        <v>2051</v>
      </c>
      <c r="D340">
        <v>2018</v>
      </c>
      <c r="E340">
        <v>25</v>
      </c>
      <c r="F340" t="s">
        <v>2052</v>
      </c>
      <c r="G340" t="s">
        <v>33</v>
      </c>
      <c r="H340" t="s">
        <v>33</v>
      </c>
      <c r="I340" t="s">
        <v>33</v>
      </c>
      <c r="J340" t="s">
        <v>33</v>
      </c>
      <c r="K340" t="s">
        <v>33</v>
      </c>
      <c r="L340" t="s">
        <v>33</v>
      </c>
      <c r="M340" t="s">
        <v>33</v>
      </c>
      <c r="N340" t="s">
        <v>34</v>
      </c>
      <c r="O340" t="s">
        <v>2053</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hidden="1" x14ac:dyDescent="0.25">
      <c r="A341" t="s">
        <v>2054</v>
      </c>
      <c r="B341" t="s">
        <v>2055</v>
      </c>
      <c r="C341" t="s">
        <v>2056</v>
      </c>
      <c r="D341">
        <v>2018</v>
      </c>
      <c r="E341">
        <v>33</v>
      </c>
      <c r="F341" t="s">
        <v>2057</v>
      </c>
      <c r="G341" t="s">
        <v>127</v>
      </c>
      <c r="H341" t="s">
        <v>36</v>
      </c>
      <c r="I341" t="s">
        <v>2058</v>
      </c>
      <c r="J341" t="s">
        <v>2055</v>
      </c>
      <c r="K341" t="s">
        <v>2059</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hidden="1" x14ac:dyDescent="0.25">
      <c r="A342" t="s">
        <v>2060</v>
      </c>
      <c r="B342" t="s">
        <v>2061</v>
      </c>
      <c r="C342" t="s">
        <v>2062</v>
      </c>
      <c r="D342">
        <v>2018</v>
      </c>
      <c r="E342">
        <v>66</v>
      </c>
      <c r="F342" t="s">
        <v>2063</v>
      </c>
      <c r="G342" t="s">
        <v>127</v>
      </c>
      <c r="H342" t="s">
        <v>41</v>
      </c>
      <c r="I342" t="s">
        <v>2064</v>
      </c>
      <c r="J342" t="s">
        <v>2061</v>
      </c>
      <c r="K342" t="s">
        <v>2065</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hidden="1" x14ac:dyDescent="0.25">
      <c r="A343" t="s">
        <v>2066</v>
      </c>
      <c r="B343" t="s">
        <v>2067</v>
      </c>
      <c r="C343" t="s">
        <v>2068</v>
      </c>
      <c r="D343">
        <v>2018</v>
      </c>
      <c r="E343">
        <v>55</v>
      </c>
      <c r="F343" t="s">
        <v>2069</v>
      </c>
      <c r="G343" t="s">
        <v>127</v>
      </c>
      <c r="H343" t="s">
        <v>36</v>
      </c>
      <c r="I343" t="s">
        <v>2070</v>
      </c>
      <c r="J343" t="s">
        <v>2067</v>
      </c>
      <c r="K343" t="s">
        <v>2071</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hidden="1" x14ac:dyDescent="0.25">
      <c r="A344" t="s">
        <v>2072</v>
      </c>
      <c r="B344" t="s">
        <v>2073</v>
      </c>
      <c r="C344" t="s">
        <v>2074</v>
      </c>
      <c r="D344">
        <v>2018</v>
      </c>
      <c r="E344">
        <v>72</v>
      </c>
      <c r="F344" t="s">
        <v>2075</v>
      </c>
      <c r="G344" t="s">
        <v>127</v>
      </c>
      <c r="H344" t="s">
        <v>36</v>
      </c>
      <c r="I344" t="s">
        <v>2076</v>
      </c>
      <c r="J344" t="s">
        <v>2073</v>
      </c>
      <c r="K344" t="s">
        <v>2077</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hidden="1" x14ac:dyDescent="0.25">
      <c r="A345" t="s">
        <v>2078</v>
      </c>
      <c r="B345" t="s">
        <v>2079</v>
      </c>
      <c r="C345" t="s">
        <v>2080</v>
      </c>
      <c r="D345">
        <v>2017</v>
      </c>
      <c r="E345">
        <v>46</v>
      </c>
      <c r="F345" t="s">
        <v>2081</v>
      </c>
      <c r="G345" t="s">
        <v>127</v>
      </c>
      <c r="H345" t="s">
        <v>36</v>
      </c>
      <c r="I345" t="s">
        <v>2082</v>
      </c>
      <c r="J345" t="s">
        <v>2079</v>
      </c>
      <c r="K345" t="s">
        <v>2083</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hidden="1" x14ac:dyDescent="0.25">
      <c r="A346" t="s">
        <v>2084</v>
      </c>
      <c r="B346" t="s">
        <v>2085</v>
      </c>
      <c r="C346" t="s">
        <v>2086</v>
      </c>
      <c r="D346">
        <v>2017</v>
      </c>
      <c r="E346">
        <v>39</v>
      </c>
      <c r="F346" t="s">
        <v>2087</v>
      </c>
      <c r="G346" t="s">
        <v>127</v>
      </c>
      <c r="H346" t="s">
        <v>41</v>
      </c>
      <c r="I346" t="s">
        <v>2088</v>
      </c>
      <c r="J346" t="s">
        <v>2085</v>
      </c>
      <c r="K346" t="s">
        <v>2089</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hidden="1" x14ac:dyDescent="0.25">
      <c r="A347" t="s">
        <v>2090</v>
      </c>
      <c r="B347" t="s">
        <v>2091</v>
      </c>
      <c r="C347" t="s">
        <v>2092</v>
      </c>
      <c r="D347">
        <v>2017</v>
      </c>
      <c r="E347">
        <v>27</v>
      </c>
      <c r="F347" t="s">
        <v>2093</v>
      </c>
      <c r="G347" t="s">
        <v>33</v>
      </c>
      <c r="H347" t="s">
        <v>33</v>
      </c>
      <c r="I347" t="s">
        <v>33</v>
      </c>
      <c r="J347" t="s">
        <v>33</v>
      </c>
      <c r="K347" t="s">
        <v>33</v>
      </c>
      <c r="L347" t="s">
        <v>33</v>
      </c>
      <c r="M347" t="s">
        <v>33</v>
      </c>
      <c r="N347" t="s">
        <v>34</v>
      </c>
      <c r="O347" t="s">
        <v>2094</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hidden="1" x14ac:dyDescent="0.25">
      <c r="A348" t="s">
        <v>2095</v>
      </c>
      <c r="B348" t="s">
        <v>2096</v>
      </c>
      <c r="C348" t="s">
        <v>2097</v>
      </c>
      <c r="D348">
        <v>2017</v>
      </c>
      <c r="E348">
        <v>26</v>
      </c>
      <c r="F348" t="s">
        <v>2098</v>
      </c>
      <c r="G348" t="s">
        <v>127</v>
      </c>
      <c r="H348" t="s">
        <v>41</v>
      </c>
      <c r="I348" t="s">
        <v>2099</v>
      </c>
      <c r="J348" t="s">
        <v>2096</v>
      </c>
      <c r="K348" t="s">
        <v>2100</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hidden="1" x14ac:dyDescent="0.25">
      <c r="A349" t="s">
        <v>2101</v>
      </c>
      <c r="B349" t="s">
        <v>2102</v>
      </c>
      <c r="C349" t="s">
        <v>2103</v>
      </c>
      <c r="D349">
        <v>2017</v>
      </c>
      <c r="E349">
        <v>26</v>
      </c>
      <c r="F349" t="s">
        <v>2104</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hidden="1" x14ac:dyDescent="0.25">
      <c r="A350" t="s">
        <v>2105</v>
      </c>
      <c r="B350" t="s">
        <v>2106</v>
      </c>
      <c r="C350" t="s">
        <v>2107</v>
      </c>
      <c r="D350">
        <v>2017</v>
      </c>
      <c r="E350">
        <v>50</v>
      </c>
      <c r="F350" t="s">
        <v>2108</v>
      </c>
      <c r="G350" t="s">
        <v>127</v>
      </c>
      <c r="H350" t="s">
        <v>36</v>
      </c>
      <c r="I350" t="s">
        <v>2109</v>
      </c>
      <c r="J350" t="s">
        <v>2106</v>
      </c>
      <c r="K350" t="s">
        <v>2110</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hidden="1" x14ac:dyDescent="0.25">
      <c r="A351" t="s">
        <v>2111</v>
      </c>
      <c r="B351" t="s">
        <v>2112</v>
      </c>
      <c r="C351" t="s">
        <v>2113</v>
      </c>
      <c r="D351">
        <v>2017</v>
      </c>
      <c r="E351">
        <v>32</v>
      </c>
      <c r="F351" t="s">
        <v>2114</v>
      </c>
      <c r="G351" t="s">
        <v>33</v>
      </c>
      <c r="H351" t="s">
        <v>33</v>
      </c>
      <c r="I351" t="s">
        <v>33</v>
      </c>
      <c r="J351" t="s">
        <v>33</v>
      </c>
      <c r="K351" t="s">
        <v>33</v>
      </c>
      <c r="L351" t="s">
        <v>33</v>
      </c>
      <c r="M351" t="s">
        <v>33</v>
      </c>
      <c r="N351" t="s">
        <v>2115</v>
      </c>
      <c r="P351" t="s">
        <v>33</v>
      </c>
      <c r="Q351" t="s">
        <v>171</v>
      </c>
      <c r="R351" t="s">
        <v>33</v>
      </c>
      <c r="S351" t="s">
        <v>106</v>
      </c>
      <c r="T351" t="s">
        <v>349</v>
      </c>
      <c r="U351" t="s">
        <v>80</v>
      </c>
      <c r="V351" t="s">
        <v>80</v>
      </c>
      <c r="W351" t="s">
        <v>80</v>
      </c>
      <c r="X351" t="s">
        <v>80</v>
      </c>
      <c r="Y351" t="s">
        <v>2116</v>
      </c>
      <c r="Z351" t="s">
        <v>173</v>
      </c>
      <c r="AA351" t="s">
        <v>33</v>
      </c>
      <c r="AB351" t="s">
        <v>33</v>
      </c>
      <c r="AC351" t="s">
        <v>36</v>
      </c>
    </row>
    <row r="352" spans="1:29" hidden="1" x14ac:dyDescent="0.25">
      <c r="A352" t="s">
        <v>2117</v>
      </c>
      <c r="B352" t="s">
        <v>2118</v>
      </c>
      <c r="C352" t="s">
        <v>2119</v>
      </c>
      <c r="D352">
        <v>2017</v>
      </c>
      <c r="E352">
        <v>25</v>
      </c>
      <c r="F352" t="s">
        <v>2120</v>
      </c>
      <c r="G352" t="s">
        <v>127</v>
      </c>
      <c r="H352" t="s">
        <v>36</v>
      </c>
      <c r="I352" t="s">
        <v>2121</v>
      </c>
      <c r="J352" t="s">
        <v>2118</v>
      </c>
      <c r="K352" t="s">
        <v>2122</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hidden="1" x14ac:dyDescent="0.25">
      <c r="A353" t="s">
        <v>2123</v>
      </c>
      <c r="B353" t="s">
        <v>2124</v>
      </c>
      <c r="C353" t="s">
        <v>2125</v>
      </c>
      <c r="D353">
        <v>2016</v>
      </c>
      <c r="E353">
        <v>34</v>
      </c>
      <c r="F353" t="s">
        <v>2126</v>
      </c>
      <c r="G353" t="s">
        <v>127</v>
      </c>
      <c r="H353" t="s">
        <v>36</v>
      </c>
      <c r="I353" t="s">
        <v>2127</v>
      </c>
      <c r="J353" t="s">
        <v>2124</v>
      </c>
      <c r="K353" t="s">
        <v>2128</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hidden="1" x14ac:dyDescent="0.25">
      <c r="A354" t="s">
        <v>2129</v>
      </c>
      <c r="B354" t="s">
        <v>2130</v>
      </c>
      <c r="C354" t="s">
        <v>2131</v>
      </c>
      <c r="D354">
        <v>2016</v>
      </c>
      <c r="E354">
        <v>29</v>
      </c>
      <c r="F354" t="s">
        <v>2132</v>
      </c>
      <c r="G354" t="s">
        <v>127</v>
      </c>
      <c r="H354" t="s">
        <v>36</v>
      </c>
      <c r="I354" t="s">
        <v>2133</v>
      </c>
      <c r="J354" t="s">
        <v>2130</v>
      </c>
      <c r="K354" t="s">
        <v>2134</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hidden="1" x14ac:dyDescent="0.25">
      <c r="A355" t="s">
        <v>2135</v>
      </c>
      <c r="B355" t="s">
        <v>2136</v>
      </c>
      <c r="C355" t="s">
        <v>2137</v>
      </c>
      <c r="D355">
        <v>2016</v>
      </c>
      <c r="E355">
        <v>43</v>
      </c>
      <c r="F355" t="s">
        <v>2138</v>
      </c>
      <c r="G355" t="s">
        <v>127</v>
      </c>
      <c r="H355" t="s">
        <v>36</v>
      </c>
      <c r="I355" t="s">
        <v>2139</v>
      </c>
      <c r="J355" t="s">
        <v>2136</v>
      </c>
      <c r="K355" t="s">
        <v>2140</v>
      </c>
      <c r="L355">
        <v>25</v>
      </c>
      <c r="M355">
        <v>5</v>
      </c>
      <c r="N355" t="s">
        <v>2141</v>
      </c>
      <c r="O355" t="s">
        <v>33</v>
      </c>
      <c r="P355" t="s">
        <v>33</v>
      </c>
      <c r="Q355" t="s">
        <v>171</v>
      </c>
      <c r="R355" t="s">
        <v>33</v>
      </c>
      <c r="S355" t="s">
        <v>439</v>
      </c>
      <c r="T355" t="s">
        <v>2142</v>
      </c>
      <c r="U355" t="s">
        <v>80</v>
      </c>
      <c r="V355" t="s">
        <v>80</v>
      </c>
      <c r="W355" t="s">
        <v>80</v>
      </c>
      <c r="X355" t="s">
        <v>80</v>
      </c>
      <c r="Y355" t="s">
        <v>2143</v>
      </c>
      <c r="Z355" t="s">
        <v>2144</v>
      </c>
      <c r="AA355" t="s">
        <v>80</v>
      </c>
      <c r="AB355">
        <v>1</v>
      </c>
      <c r="AC355" t="s">
        <v>36</v>
      </c>
    </row>
    <row r="356" spans="1:29" hidden="1" x14ac:dyDescent="0.25">
      <c r="A356" t="s">
        <v>2145</v>
      </c>
      <c r="B356" t="s">
        <v>2146</v>
      </c>
      <c r="C356" t="s">
        <v>2147</v>
      </c>
      <c r="D356">
        <v>2016</v>
      </c>
      <c r="E356">
        <v>67</v>
      </c>
      <c r="F356" t="s">
        <v>2148</v>
      </c>
      <c r="G356" t="s">
        <v>127</v>
      </c>
      <c r="H356" t="s">
        <v>41</v>
      </c>
      <c r="I356" t="s">
        <v>2149</v>
      </c>
      <c r="J356" t="s">
        <v>2146</v>
      </c>
      <c r="K356" t="s">
        <v>2150</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hidden="1" x14ac:dyDescent="0.25">
      <c r="A357" t="s">
        <v>2151</v>
      </c>
      <c r="B357" t="s">
        <v>2152</v>
      </c>
      <c r="C357" t="s">
        <v>2153</v>
      </c>
      <c r="D357">
        <v>2015</v>
      </c>
      <c r="E357">
        <v>48</v>
      </c>
      <c r="F357" t="s">
        <v>2154</v>
      </c>
      <c r="G357" t="s">
        <v>127</v>
      </c>
      <c r="H357" t="s">
        <v>41</v>
      </c>
      <c r="I357" t="s">
        <v>2155</v>
      </c>
      <c r="J357" t="s">
        <v>2152</v>
      </c>
      <c r="K357" t="s">
        <v>2156</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hidden="1" x14ac:dyDescent="0.25">
      <c r="A358" t="s">
        <v>2157</v>
      </c>
      <c r="B358" t="s">
        <v>2158</v>
      </c>
      <c r="C358" t="s">
        <v>2159</v>
      </c>
      <c r="D358">
        <v>2015</v>
      </c>
      <c r="E358">
        <v>33</v>
      </c>
      <c r="F358" t="s">
        <v>2160</v>
      </c>
      <c r="G358" t="s">
        <v>127</v>
      </c>
      <c r="H358" t="s">
        <v>36</v>
      </c>
      <c r="I358" t="s">
        <v>2161</v>
      </c>
      <c r="J358" t="s">
        <v>2158</v>
      </c>
      <c r="K358" t="s">
        <v>2162</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hidden="1" x14ac:dyDescent="0.25">
      <c r="A359" t="s">
        <v>2163</v>
      </c>
      <c r="B359" t="s">
        <v>2164</v>
      </c>
      <c r="C359" t="s">
        <v>2165</v>
      </c>
      <c r="D359">
        <v>2015</v>
      </c>
      <c r="E359">
        <v>61</v>
      </c>
      <c r="F359" t="s">
        <v>2166</v>
      </c>
      <c r="G359" t="s">
        <v>127</v>
      </c>
      <c r="H359" t="s">
        <v>36</v>
      </c>
      <c r="I359" t="s">
        <v>2167</v>
      </c>
      <c r="J359" t="s">
        <v>2164</v>
      </c>
      <c r="K359" t="s">
        <v>2168</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hidden="1" x14ac:dyDescent="0.25">
      <c r="A360" t="s">
        <v>2169</v>
      </c>
      <c r="B360" t="s">
        <v>2170</v>
      </c>
      <c r="C360" t="s">
        <v>2171</v>
      </c>
      <c r="D360">
        <v>2014</v>
      </c>
      <c r="E360">
        <v>142</v>
      </c>
      <c r="F360" t="s">
        <v>2172</v>
      </c>
      <c r="G360" t="s">
        <v>127</v>
      </c>
      <c r="H360" t="s">
        <v>36</v>
      </c>
      <c r="I360" t="s">
        <v>2173</v>
      </c>
      <c r="J360" t="s">
        <v>2170</v>
      </c>
      <c r="K360" t="s">
        <v>2174</v>
      </c>
      <c r="L360">
        <v>92</v>
      </c>
      <c r="M360">
        <v>13.14285714</v>
      </c>
      <c r="N360" t="s">
        <v>2175</v>
      </c>
      <c r="O360" t="s">
        <v>33</v>
      </c>
      <c r="P360" t="s">
        <v>33</v>
      </c>
      <c r="Q360" t="s">
        <v>171</v>
      </c>
      <c r="R360" t="s">
        <v>105</v>
      </c>
      <c r="S360" t="s">
        <v>439</v>
      </c>
      <c r="T360" t="s">
        <v>421</v>
      </c>
      <c r="U360" t="s">
        <v>80</v>
      </c>
      <c r="V360" t="s">
        <v>80</v>
      </c>
      <c r="W360" t="s">
        <v>80</v>
      </c>
      <c r="X360" t="s">
        <v>80</v>
      </c>
      <c r="Y360" t="s">
        <v>2176</v>
      </c>
      <c r="Z360" t="s">
        <v>441</v>
      </c>
      <c r="AA360" t="s">
        <v>80</v>
      </c>
      <c r="AB360">
        <v>1</v>
      </c>
      <c r="AC360" t="s">
        <v>36</v>
      </c>
    </row>
    <row r="361" spans="1:29" hidden="1" x14ac:dyDescent="0.25">
      <c r="A361" t="s">
        <v>2177</v>
      </c>
      <c r="B361" t="s">
        <v>2178</v>
      </c>
      <c r="C361" t="s">
        <v>2179</v>
      </c>
      <c r="D361">
        <v>2014</v>
      </c>
      <c r="E361">
        <v>43</v>
      </c>
      <c r="F361" t="s">
        <v>2180</v>
      </c>
      <c r="G361" t="s">
        <v>127</v>
      </c>
      <c r="H361" t="s">
        <v>36</v>
      </c>
      <c r="I361" t="s">
        <v>2181</v>
      </c>
      <c r="J361" t="s">
        <v>2178</v>
      </c>
      <c r="K361" t="s">
        <v>2182</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hidden="1" x14ac:dyDescent="0.25">
      <c r="A362" t="s">
        <v>2183</v>
      </c>
      <c r="B362" t="s">
        <v>2184</v>
      </c>
      <c r="C362" t="s">
        <v>2185</v>
      </c>
      <c r="D362">
        <v>2014</v>
      </c>
      <c r="E362">
        <v>117</v>
      </c>
      <c r="F362" t="s">
        <v>2186</v>
      </c>
      <c r="G362" t="s">
        <v>127</v>
      </c>
      <c r="H362" t="s">
        <v>41</v>
      </c>
      <c r="I362" t="s">
        <v>2187</v>
      </c>
      <c r="J362" t="s">
        <v>2184</v>
      </c>
      <c r="K362" t="s">
        <v>2188</v>
      </c>
      <c r="L362">
        <v>89</v>
      </c>
      <c r="M362">
        <v>12.71428571</v>
      </c>
      <c r="N362" t="s">
        <v>2189</v>
      </c>
      <c r="O362" t="s">
        <v>33</v>
      </c>
      <c r="P362" t="s">
        <v>33</v>
      </c>
      <c r="Q362" t="s">
        <v>171</v>
      </c>
      <c r="R362" t="s">
        <v>33</v>
      </c>
      <c r="S362" t="s">
        <v>310</v>
      </c>
      <c r="T362" t="s">
        <v>107</v>
      </c>
      <c r="U362" t="s">
        <v>80</v>
      </c>
      <c r="V362" t="s">
        <v>80</v>
      </c>
      <c r="W362" t="s">
        <v>80</v>
      </c>
      <c r="X362" t="s">
        <v>80</v>
      </c>
      <c r="Y362" t="s">
        <v>2190</v>
      </c>
      <c r="Z362" t="s">
        <v>173</v>
      </c>
      <c r="AA362" t="s">
        <v>80</v>
      </c>
      <c r="AB362">
        <v>1</v>
      </c>
      <c r="AC362" t="s">
        <v>36</v>
      </c>
    </row>
    <row r="363" spans="1:29" hidden="1" x14ac:dyDescent="0.25">
      <c r="A363" t="s">
        <v>2191</v>
      </c>
      <c r="B363" t="s">
        <v>2192</v>
      </c>
      <c r="C363" t="s">
        <v>2193</v>
      </c>
      <c r="D363">
        <v>2014</v>
      </c>
      <c r="E363">
        <v>50</v>
      </c>
      <c r="F363" t="s">
        <v>2194</v>
      </c>
      <c r="G363" t="s">
        <v>127</v>
      </c>
      <c r="H363" t="s">
        <v>36</v>
      </c>
      <c r="I363" t="s">
        <v>2195</v>
      </c>
      <c r="J363" t="s">
        <v>2192</v>
      </c>
      <c r="K363" t="s">
        <v>2196</v>
      </c>
      <c r="L363">
        <v>35</v>
      </c>
      <c r="M363">
        <v>5</v>
      </c>
      <c r="N363" t="s">
        <v>2197</v>
      </c>
      <c r="O363" t="s">
        <v>33</v>
      </c>
      <c r="P363" t="s">
        <v>33</v>
      </c>
      <c r="Q363" t="s">
        <v>171</v>
      </c>
      <c r="R363" t="s">
        <v>105</v>
      </c>
      <c r="S363" t="s">
        <v>271</v>
      </c>
      <c r="T363" t="s">
        <v>107</v>
      </c>
      <c r="U363" t="s">
        <v>80</v>
      </c>
      <c r="V363" t="s">
        <v>82</v>
      </c>
      <c r="W363" t="s">
        <v>80</v>
      </c>
      <c r="X363" t="s">
        <v>80</v>
      </c>
      <c r="Y363" t="s">
        <v>2198</v>
      </c>
      <c r="Z363" t="s">
        <v>441</v>
      </c>
      <c r="AA363" t="s">
        <v>80</v>
      </c>
      <c r="AB363">
        <v>1</v>
      </c>
      <c r="AC363" t="s">
        <v>36</v>
      </c>
    </row>
    <row r="364" spans="1:29" hidden="1" x14ac:dyDescent="0.25">
      <c r="A364" t="s">
        <v>2199</v>
      </c>
      <c r="B364" t="s">
        <v>2200</v>
      </c>
      <c r="C364" t="s">
        <v>2201</v>
      </c>
      <c r="D364">
        <v>2013</v>
      </c>
      <c r="E364">
        <v>69</v>
      </c>
      <c r="F364" t="s">
        <v>2202</v>
      </c>
      <c r="G364" t="s">
        <v>127</v>
      </c>
      <c r="H364" t="s">
        <v>36</v>
      </c>
      <c r="I364" t="s">
        <v>2203</v>
      </c>
      <c r="J364" t="s">
        <v>2200</v>
      </c>
      <c r="K364" t="s">
        <v>2204</v>
      </c>
      <c r="L364">
        <v>48</v>
      </c>
      <c r="M364">
        <v>6</v>
      </c>
      <c r="N364" t="s">
        <v>2205</v>
      </c>
      <c r="O364" t="s">
        <v>33</v>
      </c>
      <c r="P364" t="s">
        <v>33</v>
      </c>
      <c r="Q364" t="s">
        <v>171</v>
      </c>
      <c r="R364" t="s">
        <v>80</v>
      </c>
      <c r="S364" t="s">
        <v>80</v>
      </c>
      <c r="T364" t="s">
        <v>80</v>
      </c>
      <c r="U364" t="s">
        <v>80</v>
      </c>
      <c r="V364" t="s">
        <v>80</v>
      </c>
      <c r="W364" t="s">
        <v>80</v>
      </c>
      <c r="X364" t="s">
        <v>80</v>
      </c>
      <c r="Y364" t="s">
        <v>80</v>
      </c>
      <c r="Z364" t="s">
        <v>81</v>
      </c>
      <c r="AA364" t="s">
        <v>82</v>
      </c>
      <c r="AB364">
        <v>1</v>
      </c>
      <c r="AC364" t="s">
        <v>41</v>
      </c>
    </row>
    <row r="365" spans="1:29" hidden="1" x14ac:dyDescent="0.25">
      <c r="A365" t="s">
        <v>2206</v>
      </c>
      <c r="B365" t="s">
        <v>2207</v>
      </c>
      <c r="C365" t="s">
        <v>2208</v>
      </c>
      <c r="D365">
        <v>2012</v>
      </c>
      <c r="E365">
        <v>90</v>
      </c>
      <c r="F365" t="s">
        <v>2209</v>
      </c>
      <c r="G365" t="s">
        <v>127</v>
      </c>
      <c r="H365" t="s">
        <v>36</v>
      </c>
      <c r="I365" t="s">
        <v>2210</v>
      </c>
      <c r="J365" t="s">
        <v>2207</v>
      </c>
      <c r="K365" t="s">
        <v>2211</v>
      </c>
      <c r="L365">
        <v>70</v>
      </c>
      <c r="M365">
        <v>7.7777777779999999</v>
      </c>
      <c r="N365" t="s">
        <v>2212</v>
      </c>
      <c r="O365" t="s">
        <v>33</v>
      </c>
      <c r="P365" t="s">
        <v>33</v>
      </c>
      <c r="Q365" t="s">
        <v>171</v>
      </c>
      <c r="R365" t="s">
        <v>33</v>
      </c>
      <c r="S365" t="s">
        <v>310</v>
      </c>
      <c r="T365" t="s">
        <v>107</v>
      </c>
      <c r="U365" t="s">
        <v>80</v>
      </c>
      <c r="V365" t="s">
        <v>80</v>
      </c>
      <c r="W365" t="s">
        <v>80</v>
      </c>
      <c r="X365" t="s">
        <v>80</v>
      </c>
      <c r="Y365" t="s">
        <v>2213</v>
      </c>
      <c r="Z365" t="s">
        <v>192</v>
      </c>
      <c r="AA365" t="s">
        <v>80</v>
      </c>
      <c r="AB365">
        <v>1</v>
      </c>
      <c r="AC365" t="s">
        <v>36</v>
      </c>
    </row>
    <row r="366" spans="1:29" hidden="1" x14ac:dyDescent="0.25">
      <c r="A366" t="s">
        <v>2214</v>
      </c>
      <c r="B366" t="s">
        <v>2215</v>
      </c>
      <c r="C366" t="s">
        <v>2216</v>
      </c>
      <c r="D366">
        <v>2012</v>
      </c>
      <c r="E366">
        <v>65</v>
      </c>
      <c r="F366" t="s">
        <v>2217</v>
      </c>
      <c r="G366" t="s">
        <v>127</v>
      </c>
      <c r="H366" t="s">
        <v>41</v>
      </c>
      <c r="I366" t="s">
        <v>2218</v>
      </c>
      <c r="J366" t="s">
        <v>2215</v>
      </c>
      <c r="K366" t="s">
        <v>2219</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hidden="1" x14ac:dyDescent="0.25">
      <c r="A367" t="s">
        <v>2220</v>
      </c>
      <c r="B367" t="s">
        <v>2221</v>
      </c>
      <c r="C367" t="s">
        <v>2222</v>
      </c>
      <c r="D367">
        <v>2011</v>
      </c>
      <c r="E367">
        <v>149</v>
      </c>
      <c r="F367" t="s">
        <v>2223</v>
      </c>
      <c r="G367" t="s">
        <v>127</v>
      </c>
      <c r="H367" t="s">
        <v>36</v>
      </c>
      <c r="I367" t="s">
        <v>2224</v>
      </c>
      <c r="J367" t="s">
        <v>2221</v>
      </c>
      <c r="K367" t="s">
        <v>2225</v>
      </c>
      <c r="L367">
        <v>117</v>
      </c>
      <c r="M367">
        <v>11.7</v>
      </c>
      <c r="N367" t="s">
        <v>2226</v>
      </c>
      <c r="O367" t="s">
        <v>33</v>
      </c>
      <c r="P367" t="s">
        <v>33</v>
      </c>
      <c r="Q367" t="s">
        <v>171</v>
      </c>
      <c r="R367" t="s">
        <v>2227</v>
      </c>
      <c r="S367" t="s">
        <v>2228</v>
      </c>
      <c r="T367" t="s">
        <v>80</v>
      </c>
      <c r="U367" t="s">
        <v>80</v>
      </c>
      <c r="V367" t="s">
        <v>82</v>
      </c>
      <c r="W367" t="s">
        <v>80</v>
      </c>
      <c r="X367" t="s">
        <v>80</v>
      </c>
      <c r="Y367">
        <v>2000</v>
      </c>
      <c r="Z367" t="s">
        <v>1539</v>
      </c>
      <c r="AA367" t="s">
        <v>80</v>
      </c>
      <c r="AB367">
        <v>1</v>
      </c>
      <c r="AC367" t="s">
        <v>41</v>
      </c>
    </row>
    <row r="368" spans="1:29" hidden="1" x14ac:dyDescent="0.25">
      <c r="A368" t="s">
        <v>2229</v>
      </c>
      <c r="B368" t="s">
        <v>2230</v>
      </c>
      <c r="C368" t="s">
        <v>2231</v>
      </c>
      <c r="D368">
        <v>2010</v>
      </c>
      <c r="E368">
        <v>101</v>
      </c>
      <c r="F368" t="s">
        <v>2232</v>
      </c>
      <c r="G368" t="s">
        <v>127</v>
      </c>
      <c r="H368" t="s">
        <v>41</v>
      </c>
      <c r="I368" t="s">
        <v>2233</v>
      </c>
      <c r="J368" t="s">
        <v>2230</v>
      </c>
      <c r="K368" t="s">
        <v>2234</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hidden="1" x14ac:dyDescent="0.25">
      <c r="A369" t="s">
        <v>2235</v>
      </c>
      <c r="B369" t="s">
        <v>2236</v>
      </c>
      <c r="C369" t="s">
        <v>2237</v>
      </c>
      <c r="D369">
        <v>2010</v>
      </c>
      <c r="E369">
        <v>172</v>
      </c>
      <c r="F369" t="s">
        <v>2238</v>
      </c>
      <c r="G369" t="s">
        <v>127</v>
      </c>
      <c r="H369" t="s">
        <v>41</v>
      </c>
      <c r="I369" t="s">
        <v>2239</v>
      </c>
      <c r="J369" t="s">
        <v>2236</v>
      </c>
      <c r="K369" t="s">
        <v>2240</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hidden="1" x14ac:dyDescent="0.25">
      <c r="A370" t="s">
        <v>2241</v>
      </c>
      <c r="B370" t="s">
        <v>2242</v>
      </c>
      <c r="C370" t="s">
        <v>2243</v>
      </c>
      <c r="D370">
        <v>2010</v>
      </c>
      <c r="E370">
        <v>76</v>
      </c>
      <c r="F370" t="s">
        <v>2244</v>
      </c>
      <c r="G370" t="s">
        <v>127</v>
      </c>
      <c r="H370" t="s">
        <v>41</v>
      </c>
      <c r="I370" t="s">
        <v>2245</v>
      </c>
      <c r="J370" t="s">
        <v>2242</v>
      </c>
      <c r="K370" t="s">
        <v>2246</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hidden="1" x14ac:dyDescent="0.25">
      <c r="A371" t="s">
        <v>2247</v>
      </c>
      <c r="B371" t="s">
        <v>2248</v>
      </c>
      <c r="C371" t="s">
        <v>2249</v>
      </c>
      <c r="D371">
        <v>2010</v>
      </c>
      <c r="E371">
        <v>395</v>
      </c>
      <c r="F371" t="s">
        <v>2250</v>
      </c>
      <c r="G371" t="s">
        <v>127</v>
      </c>
      <c r="H371" t="s">
        <v>41</v>
      </c>
      <c r="I371" t="s">
        <v>2251</v>
      </c>
      <c r="J371" t="s">
        <v>2248</v>
      </c>
      <c r="K371" t="s">
        <v>2252</v>
      </c>
      <c r="L371">
        <v>289</v>
      </c>
      <c r="M371">
        <v>26.272727270000001</v>
      </c>
      <c r="N371" t="s">
        <v>2253</v>
      </c>
      <c r="O371" t="s">
        <v>2254</v>
      </c>
      <c r="P371" t="s">
        <v>33</v>
      </c>
      <c r="Q371" t="s">
        <v>171</v>
      </c>
      <c r="R371" t="s">
        <v>80</v>
      </c>
      <c r="S371" t="s">
        <v>80</v>
      </c>
      <c r="T371" t="s">
        <v>80</v>
      </c>
      <c r="U371" t="s">
        <v>80</v>
      </c>
      <c r="V371" t="s">
        <v>80</v>
      </c>
      <c r="W371" t="s">
        <v>80</v>
      </c>
      <c r="X371" t="s">
        <v>80</v>
      </c>
      <c r="Y371" t="s">
        <v>80</v>
      </c>
      <c r="Z371" t="s">
        <v>33</v>
      </c>
      <c r="AA371" t="s">
        <v>82</v>
      </c>
      <c r="AB371">
        <v>1</v>
      </c>
      <c r="AC371" t="s">
        <v>41</v>
      </c>
    </row>
    <row r="372" spans="1:29" hidden="1" x14ac:dyDescent="0.25">
      <c r="A372" t="s">
        <v>2255</v>
      </c>
      <c r="B372" t="s">
        <v>2256</v>
      </c>
      <c r="C372" t="s">
        <v>2257</v>
      </c>
      <c r="D372">
        <v>2009</v>
      </c>
      <c r="E372">
        <v>374</v>
      </c>
      <c r="F372" t="s">
        <v>2258</v>
      </c>
      <c r="G372" t="s">
        <v>127</v>
      </c>
      <c r="H372" t="s">
        <v>41</v>
      </c>
      <c r="I372" t="s">
        <v>2259</v>
      </c>
      <c r="J372" t="s">
        <v>2256</v>
      </c>
      <c r="K372" t="s">
        <v>2260</v>
      </c>
      <c r="L372">
        <v>284</v>
      </c>
      <c r="M372">
        <v>23.666666670000001</v>
      </c>
      <c r="N372" t="s">
        <v>2261</v>
      </c>
      <c r="O372" t="s">
        <v>33</v>
      </c>
      <c r="P372" t="s">
        <v>2262</v>
      </c>
      <c r="Q372" t="s">
        <v>171</v>
      </c>
      <c r="R372" t="s">
        <v>105</v>
      </c>
      <c r="S372" t="s">
        <v>271</v>
      </c>
      <c r="T372" t="s">
        <v>421</v>
      </c>
      <c r="U372" t="s">
        <v>80</v>
      </c>
      <c r="V372" t="s">
        <v>82</v>
      </c>
      <c r="W372" t="s">
        <v>80</v>
      </c>
      <c r="X372" t="s">
        <v>80</v>
      </c>
      <c r="Y372" t="s">
        <v>2263</v>
      </c>
      <c r="Z372" t="s">
        <v>441</v>
      </c>
      <c r="AA372" t="s">
        <v>80</v>
      </c>
      <c r="AB372">
        <v>1</v>
      </c>
      <c r="AC372" t="s">
        <v>41</v>
      </c>
    </row>
    <row r="373" spans="1:29" hidden="1" x14ac:dyDescent="0.25">
      <c r="A373" t="s">
        <v>2264</v>
      </c>
      <c r="B373" t="s">
        <v>2265</v>
      </c>
      <c r="C373" t="s">
        <v>2266</v>
      </c>
      <c r="D373">
        <v>2009</v>
      </c>
      <c r="E373">
        <v>101</v>
      </c>
      <c r="F373" t="s">
        <v>2267</v>
      </c>
      <c r="G373" t="s">
        <v>127</v>
      </c>
      <c r="H373" t="s">
        <v>36</v>
      </c>
      <c r="I373" t="s">
        <v>2268</v>
      </c>
      <c r="J373" t="s">
        <v>2265</v>
      </c>
      <c r="K373" t="s">
        <v>2269</v>
      </c>
      <c r="L373">
        <v>88</v>
      </c>
      <c r="M373">
        <v>7.3333333329999997</v>
      </c>
      <c r="N373" t="s">
        <v>2270</v>
      </c>
      <c r="O373" t="s">
        <v>33</v>
      </c>
      <c r="P373" t="s">
        <v>33</v>
      </c>
      <c r="Q373" t="s">
        <v>171</v>
      </c>
      <c r="R373" t="s">
        <v>105</v>
      </c>
      <c r="S373" t="s">
        <v>80</v>
      </c>
      <c r="T373" t="s">
        <v>349</v>
      </c>
      <c r="U373" t="s">
        <v>80</v>
      </c>
      <c r="V373" t="s">
        <v>80</v>
      </c>
      <c r="W373" t="s">
        <v>80</v>
      </c>
      <c r="X373" t="s">
        <v>80</v>
      </c>
      <c r="Y373" t="s">
        <v>80</v>
      </c>
      <c r="Z373" t="s">
        <v>81</v>
      </c>
      <c r="AA373" t="s">
        <v>82</v>
      </c>
      <c r="AB373">
        <v>1</v>
      </c>
      <c r="AC373" t="s">
        <v>36</v>
      </c>
    </row>
    <row r="374" spans="1:29" hidden="1" x14ac:dyDescent="0.25">
      <c r="A374" t="s">
        <v>2271</v>
      </c>
      <c r="B374" t="s">
        <v>2272</v>
      </c>
      <c r="C374" t="s">
        <v>2273</v>
      </c>
      <c r="D374">
        <v>2006</v>
      </c>
      <c r="E374">
        <v>133</v>
      </c>
      <c r="F374" t="s">
        <v>2274</v>
      </c>
      <c r="G374" t="s">
        <v>127</v>
      </c>
      <c r="H374" t="s">
        <v>36</v>
      </c>
      <c r="I374" t="s">
        <v>2275</v>
      </c>
      <c r="J374" t="s">
        <v>2272</v>
      </c>
      <c r="K374" t="s">
        <v>2276</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hidden="1" x14ac:dyDescent="0.25">
      <c r="A375" t="s">
        <v>2277</v>
      </c>
      <c r="B375" t="s">
        <v>2278</v>
      </c>
      <c r="C375" t="s">
        <v>2279</v>
      </c>
      <c r="D375">
        <v>2003</v>
      </c>
      <c r="E375">
        <v>149</v>
      </c>
      <c r="F375" t="s">
        <v>2280</v>
      </c>
      <c r="G375" t="s">
        <v>127</v>
      </c>
      <c r="H375" t="s">
        <v>41</v>
      </c>
      <c r="I375" t="s">
        <v>2281</v>
      </c>
      <c r="J375" t="s">
        <v>2278</v>
      </c>
      <c r="K375" t="s">
        <v>2277</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hidden="1" x14ac:dyDescent="0.25">
      <c r="A376" t="s">
        <v>2282</v>
      </c>
      <c r="B376" t="s">
        <v>2283</v>
      </c>
      <c r="C376" t="s">
        <v>2284</v>
      </c>
      <c r="D376">
        <v>2001</v>
      </c>
      <c r="E376">
        <v>460</v>
      </c>
      <c r="F376" t="s">
        <v>2285</v>
      </c>
      <c r="G376" t="s">
        <v>127</v>
      </c>
      <c r="H376" t="s">
        <v>41</v>
      </c>
      <c r="I376" t="s">
        <v>2286</v>
      </c>
      <c r="J376" t="s">
        <v>2283</v>
      </c>
      <c r="K376" t="s">
        <v>2282</v>
      </c>
      <c r="L376">
        <v>406</v>
      </c>
      <c r="M376">
        <v>20.3</v>
      </c>
      <c r="N376" t="s">
        <v>2287</v>
      </c>
      <c r="O376" t="s">
        <v>33</v>
      </c>
      <c r="P376" t="s">
        <v>33</v>
      </c>
      <c r="Q376" t="s">
        <v>171</v>
      </c>
      <c r="R376" t="s">
        <v>80</v>
      </c>
      <c r="S376" t="s">
        <v>80</v>
      </c>
      <c r="T376" t="s">
        <v>80</v>
      </c>
      <c r="U376" t="s">
        <v>80</v>
      </c>
      <c r="V376" t="s">
        <v>80</v>
      </c>
      <c r="W376" t="s">
        <v>80</v>
      </c>
      <c r="X376" t="s">
        <v>80</v>
      </c>
      <c r="Y376" t="s">
        <v>80</v>
      </c>
      <c r="Z376" t="s">
        <v>33</v>
      </c>
      <c r="AA376" t="s">
        <v>82</v>
      </c>
      <c r="AB376">
        <v>1</v>
      </c>
      <c r="AC376" t="s">
        <v>41</v>
      </c>
    </row>
    <row r="377" spans="1:29" hidden="1" x14ac:dyDescent="0.25">
      <c r="A377" t="s">
        <v>2288</v>
      </c>
      <c r="B377" t="s">
        <v>2289</v>
      </c>
      <c r="C377" t="s">
        <v>2290</v>
      </c>
      <c r="D377">
        <v>2022</v>
      </c>
      <c r="E377">
        <v>7</v>
      </c>
      <c r="F377" t="s">
        <v>2291</v>
      </c>
      <c r="G377" t="s">
        <v>33</v>
      </c>
      <c r="H377" t="s">
        <v>33</v>
      </c>
      <c r="I377" t="s">
        <v>33</v>
      </c>
      <c r="J377" t="s">
        <v>33</v>
      </c>
      <c r="K377" t="s">
        <v>33</v>
      </c>
      <c r="L377" t="s">
        <v>33</v>
      </c>
      <c r="M377" t="s">
        <v>33</v>
      </c>
      <c r="N377" t="s">
        <v>2292</v>
      </c>
      <c r="P377" t="s">
        <v>33</v>
      </c>
      <c r="Q377" t="s">
        <v>2293</v>
      </c>
      <c r="R377" t="s">
        <v>2294</v>
      </c>
      <c r="S377" t="s">
        <v>33</v>
      </c>
      <c r="T377" t="s">
        <v>33</v>
      </c>
      <c r="U377" t="s">
        <v>82</v>
      </c>
      <c r="V377" t="s">
        <v>80</v>
      </c>
      <c r="W377" t="s">
        <v>80</v>
      </c>
      <c r="X377" t="s">
        <v>80</v>
      </c>
      <c r="Y377" t="s">
        <v>2295</v>
      </c>
      <c r="Z377" t="s">
        <v>1916</v>
      </c>
      <c r="AA377" t="s">
        <v>80</v>
      </c>
      <c r="AB377" t="s">
        <v>33</v>
      </c>
      <c r="AC377" t="s">
        <v>36</v>
      </c>
    </row>
    <row r="378" spans="1:29" hidden="1" x14ac:dyDescent="0.25">
      <c r="A378" t="s">
        <v>2296</v>
      </c>
      <c r="B378" t="s">
        <v>2297</v>
      </c>
      <c r="C378" t="s">
        <v>2298</v>
      </c>
      <c r="D378">
        <v>2022</v>
      </c>
      <c r="E378">
        <v>7</v>
      </c>
      <c r="F378" t="s">
        <v>2299</v>
      </c>
      <c r="G378" t="s">
        <v>33</v>
      </c>
      <c r="H378" t="s">
        <v>33</v>
      </c>
      <c r="I378" t="s">
        <v>33</v>
      </c>
      <c r="J378" t="s">
        <v>33</v>
      </c>
      <c r="K378" t="s">
        <v>33</v>
      </c>
      <c r="L378" t="s">
        <v>33</v>
      </c>
      <c r="M378" t="s">
        <v>33</v>
      </c>
      <c r="N378" t="s">
        <v>34</v>
      </c>
      <c r="O378" t="s">
        <v>2300</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hidden="1" x14ac:dyDescent="0.25">
      <c r="A379" t="s">
        <v>2301</v>
      </c>
      <c r="B379" t="s">
        <v>2302</v>
      </c>
      <c r="C379" t="s">
        <v>2303</v>
      </c>
      <c r="D379">
        <v>2021</v>
      </c>
      <c r="E379">
        <v>11</v>
      </c>
      <c r="F379" t="s">
        <v>2304</v>
      </c>
      <c r="G379" t="s">
        <v>33</v>
      </c>
      <c r="H379" t="s">
        <v>33</v>
      </c>
      <c r="I379" t="s">
        <v>33</v>
      </c>
      <c r="J379" t="s">
        <v>33</v>
      </c>
      <c r="K379" t="s">
        <v>33</v>
      </c>
      <c r="L379" t="s">
        <v>33</v>
      </c>
      <c r="M379" t="s">
        <v>33</v>
      </c>
      <c r="N379" t="s">
        <v>34</v>
      </c>
      <c r="O379" t="s">
        <v>2305</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hidden="1" x14ac:dyDescent="0.25">
      <c r="A380" t="s">
        <v>2306</v>
      </c>
      <c r="B380" t="s">
        <v>2307</v>
      </c>
      <c r="C380" t="s">
        <v>2308</v>
      </c>
      <c r="D380">
        <v>2022</v>
      </c>
      <c r="E380">
        <v>8</v>
      </c>
      <c r="F380" t="s">
        <v>2309</v>
      </c>
      <c r="G380" t="s">
        <v>33</v>
      </c>
      <c r="H380" t="s">
        <v>33</v>
      </c>
      <c r="I380" t="s">
        <v>33</v>
      </c>
      <c r="J380" t="s">
        <v>33</v>
      </c>
      <c r="K380" t="s">
        <v>33</v>
      </c>
      <c r="L380" t="s">
        <v>33</v>
      </c>
      <c r="M380" t="s">
        <v>33</v>
      </c>
      <c r="N380" t="s">
        <v>2310</v>
      </c>
      <c r="P380" t="s">
        <v>33</v>
      </c>
      <c r="Q380" t="s">
        <v>347</v>
      </c>
      <c r="R380" t="s">
        <v>33</v>
      </c>
      <c r="S380" t="s">
        <v>1993</v>
      </c>
      <c r="T380" t="s">
        <v>349</v>
      </c>
      <c r="U380" t="s">
        <v>82</v>
      </c>
      <c r="V380" t="s">
        <v>33</v>
      </c>
      <c r="W380" t="s">
        <v>33</v>
      </c>
      <c r="X380" t="s">
        <v>82</v>
      </c>
      <c r="Y380" t="s">
        <v>33</v>
      </c>
      <c r="Z380" t="s">
        <v>1916</v>
      </c>
      <c r="AA380" t="s">
        <v>33</v>
      </c>
      <c r="AB380" t="s">
        <v>33</v>
      </c>
      <c r="AC380" t="s">
        <v>36</v>
      </c>
    </row>
    <row r="381" spans="1:29" hidden="1" x14ac:dyDescent="0.25">
      <c r="A381" t="s">
        <v>2311</v>
      </c>
      <c r="B381" t="s">
        <v>2312</v>
      </c>
      <c r="C381" t="s">
        <v>2313</v>
      </c>
      <c r="D381">
        <v>2022</v>
      </c>
      <c r="E381">
        <v>5</v>
      </c>
      <c r="F381" t="s">
        <v>2314</v>
      </c>
      <c r="G381" t="s">
        <v>33</v>
      </c>
      <c r="H381" t="s">
        <v>33</v>
      </c>
      <c r="I381" t="s">
        <v>33</v>
      </c>
      <c r="J381" t="s">
        <v>33</v>
      </c>
      <c r="K381" t="s">
        <v>33</v>
      </c>
      <c r="L381" t="s">
        <v>33</v>
      </c>
      <c r="M381" t="s">
        <v>33</v>
      </c>
      <c r="N381" t="s">
        <v>34</v>
      </c>
      <c r="O381" t="s">
        <v>2315</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hidden="1" x14ac:dyDescent="0.25">
      <c r="A382" t="s">
        <v>2316</v>
      </c>
      <c r="B382" t="s">
        <v>2317</v>
      </c>
      <c r="C382" t="s">
        <v>2318</v>
      </c>
      <c r="D382">
        <v>2021</v>
      </c>
      <c r="E382">
        <v>9</v>
      </c>
      <c r="F382" t="s">
        <v>2319</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hidden="1" x14ac:dyDescent="0.25">
      <c r="A383" t="s">
        <v>2320</v>
      </c>
      <c r="B383" t="s">
        <v>2321</v>
      </c>
      <c r="C383" t="s">
        <v>2322</v>
      </c>
      <c r="D383">
        <v>2021</v>
      </c>
      <c r="E383">
        <v>9</v>
      </c>
      <c r="F383" t="s">
        <v>2323</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hidden="1" x14ac:dyDescent="0.25">
      <c r="A384" t="s">
        <v>2324</v>
      </c>
      <c r="B384" t="s">
        <v>2325</v>
      </c>
      <c r="C384" t="s">
        <v>2326</v>
      </c>
      <c r="D384">
        <v>2021</v>
      </c>
      <c r="E384">
        <v>11</v>
      </c>
      <c r="F384" t="s">
        <v>2327</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tr">
        <f>VLOOKUP($C384,Sheet2!$C:$U,8,FALSE)</f>
        <v>None</v>
      </c>
      <c r="S384" t="str">
        <f>VLOOKUP($C384,Sheet2!$C:$U,9,FALSE)</f>
        <v>adaptation</v>
      </c>
      <c r="T384" t="str">
        <f>VLOOKUP($C384,Sheet2!$C:$U,10,FALSE)</f>
        <v>Energy Use</v>
      </c>
      <c r="U384" t="str">
        <f>VLOOKUP($C384,Sheet2!$C:$U,11,FALSE)</f>
        <v>Yes</v>
      </c>
      <c r="V384" t="str">
        <f>VLOOKUP($C384,Sheet2!$C:$U,12,FALSE)</f>
        <v>Yes</v>
      </c>
      <c r="W384" t="s">
        <v>82</v>
      </c>
      <c r="X384" t="str">
        <f>VLOOKUP($C384,Sheet2!$C:$U,14,FALSE)</f>
        <v>No</v>
      </c>
      <c r="Y384" t="str">
        <f>VLOOKUP($C384,Sheet2!$C:$U,15,FALSE)</f>
        <v>Cross sectional 2016</v>
      </c>
      <c r="Z384" t="str">
        <f>VLOOKUP($C384,Sheet2!$C:$U,16,FALSE)</f>
        <v>Japan</v>
      </c>
      <c r="AA384" t="str">
        <f>VLOOKUP($C384,Sheet2!$C:$U,17,FALSE)</f>
        <v>No</v>
      </c>
      <c r="AB384" t="str">
        <f>VLOOKUP($C384,Sheet2!$C:$U,18,FALSE)</f>
        <v>NA</v>
      </c>
      <c r="AC384" t="s">
        <v>41</v>
      </c>
    </row>
    <row r="385" spans="1:29" hidden="1" x14ac:dyDescent="0.25">
      <c r="A385" t="s">
        <v>2328</v>
      </c>
      <c r="B385" t="s">
        <v>2329</v>
      </c>
      <c r="C385" t="s">
        <v>2330</v>
      </c>
      <c r="D385">
        <v>2021</v>
      </c>
      <c r="E385">
        <v>19</v>
      </c>
      <c r="F385" t="s">
        <v>2331</v>
      </c>
      <c r="G385" t="s">
        <v>33</v>
      </c>
      <c r="H385" t="s">
        <v>33</v>
      </c>
      <c r="I385" t="s">
        <v>33</v>
      </c>
      <c r="J385" t="s">
        <v>33</v>
      </c>
      <c r="K385" t="s">
        <v>33</v>
      </c>
      <c r="L385" t="s">
        <v>33</v>
      </c>
      <c r="M385" t="s">
        <v>33</v>
      </c>
      <c r="N385" t="s">
        <v>34</v>
      </c>
      <c r="O385" t="s">
        <v>2332</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hidden="1" x14ac:dyDescent="0.25">
      <c r="A386" t="s">
        <v>2333</v>
      </c>
      <c r="B386" t="s">
        <v>2334</v>
      </c>
      <c r="C386" t="s">
        <v>2335</v>
      </c>
      <c r="D386">
        <v>2021</v>
      </c>
      <c r="E386">
        <v>35</v>
      </c>
      <c r="F386" t="s">
        <v>2336</v>
      </c>
      <c r="G386" t="s">
        <v>33</v>
      </c>
      <c r="H386" t="s">
        <v>33</v>
      </c>
      <c r="I386" t="s">
        <v>33</v>
      </c>
      <c r="J386" t="s">
        <v>33</v>
      </c>
      <c r="K386" t="s">
        <v>33</v>
      </c>
      <c r="L386" t="s">
        <v>33</v>
      </c>
      <c r="M386" t="s">
        <v>33</v>
      </c>
      <c r="N386" t="s">
        <v>34</v>
      </c>
      <c r="O386" t="s">
        <v>1584</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hidden="1" x14ac:dyDescent="0.25">
      <c r="A387" t="s">
        <v>2337</v>
      </c>
      <c r="B387" t="s">
        <v>2338</v>
      </c>
      <c r="C387" t="s">
        <v>2339</v>
      </c>
      <c r="D387">
        <v>2021</v>
      </c>
      <c r="E387">
        <v>43</v>
      </c>
      <c r="F387" t="s">
        <v>2340</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171</v>
      </c>
      <c r="R387" t="str">
        <f>VLOOKUP($C387,Sheet2!$C:$U,8,FALSE)</f>
        <v>heat</v>
      </c>
      <c r="S387" t="str">
        <f>VLOOKUP($C387,Sheet2!$C:$U,9,FALSE)</f>
        <v>VESA</v>
      </c>
      <c r="T387" t="s">
        <v>107</v>
      </c>
      <c r="U387" t="str">
        <f>VLOOKUP($C387,Sheet2!$C:$U,11,FALSE)</f>
        <v>No</v>
      </c>
      <c r="V387" t="str">
        <f>VLOOKUP($C387,Sheet2!$C:$U,12,FALSE)</f>
        <v>Yes</v>
      </c>
      <c r="W387" t="str">
        <f>VLOOKUP($C387,Sheet2!$C:$U,13,FALSE)</f>
        <v>No</v>
      </c>
      <c r="X387" t="str">
        <f>VLOOKUP($C387,Sheet2!$C:$U,14,FALSE)</f>
        <v>2010 - 2099</v>
      </c>
      <c r="Y387" t="str">
        <f>VLOOKUP($C387,Sheet2!$C:$U,15,FALSE)</f>
        <v>2007 - 2013</v>
      </c>
      <c r="Z387" t="str">
        <f>VLOOKUP($C387,Sheet2!$C:$U,16,FALSE)</f>
        <v>China</v>
      </c>
      <c r="AA387" t="str">
        <f>VLOOKUP($C387,Sheet2!$C:$U,17,FALSE)</f>
        <v>No</v>
      </c>
      <c r="AB387" t="str">
        <f>VLOOKUP($C387,Sheet2!$C:$U,18,FALSE)</f>
        <v>NA</v>
      </c>
      <c r="AC387" t="s">
        <v>41</v>
      </c>
    </row>
    <row r="388" spans="1:29" hidden="1" x14ac:dyDescent="0.25">
      <c r="A388" t="s">
        <v>2341</v>
      </c>
      <c r="B388" t="s">
        <v>2342</v>
      </c>
      <c r="C388" t="s">
        <v>2343</v>
      </c>
      <c r="D388">
        <v>2021</v>
      </c>
      <c r="E388">
        <v>10</v>
      </c>
      <c r="F388" t="s">
        <v>2344</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tr">
        <f>VLOOKUP($C388,Sheet2!$C:$U,8,FALSE)</f>
        <v>None</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hidden="1" x14ac:dyDescent="0.25">
      <c r="A389" t="s">
        <v>2345</v>
      </c>
      <c r="B389" t="s">
        <v>2346</v>
      </c>
      <c r="C389" t="s">
        <v>2347</v>
      </c>
      <c r="D389">
        <v>2021</v>
      </c>
      <c r="E389">
        <v>16</v>
      </c>
      <c r="F389" t="s">
        <v>2348</v>
      </c>
      <c r="G389" t="s">
        <v>33</v>
      </c>
      <c r="H389" t="s">
        <v>33</v>
      </c>
      <c r="I389" t="s">
        <v>33</v>
      </c>
      <c r="J389" t="s">
        <v>33</v>
      </c>
      <c r="K389" t="s">
        <v>33</v>
      </c>
      <c r="L389" t="s">
        <v>33</v>
      </c>
      <c r="M389" t="s">
        <v>33</v>
      </c>
      <c r="N389" t="s">
        <v>34</v>
      </c>
      <c r="O389" t="s">
        <v>2349</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hidden="1" x14ac:dyDescent="0.25">
      <c r="A390" t="s">
        <v>2350</v>
      </c>
      <c r="B390" t="s">
        <v>2351</v>
      </c>
      <c r="C390" t="s">
        <v>2352</v>
      </c>
      <c r="D390">
        <v>2021</v>
      </c>
      <c r="E390">
        <v>16</v>
      </c>
      <c r="F390" t="s">
        <v>2353</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hidden="1" x14ac:dyDescent="0.25">
      <c r="A391" t="s">
        <v>2354</v>
      </c>
      <c r="B391" t="s">
        <v>2355</v>
      </c>
      <c r="C391" t="s">
        <v>2356</v>
      </c>
      <c r="D391">
        <v>2021</v>
      </c>
      <c r="E391">
        <v>8</v>
      </c>
      <c r="F391" t="s">
        <v>2357</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hidden="1" x14ac:dyDescent="0.25">
      <c r="A392" t="s">
        <v>2358</v>
      </c>
      <c r="B392" t="s">
        <v>2359</v>
      </c>
      <c r="C392" t="s">
        <v>2360</v>
      </c>
      <c r="D392">
        <v>2021</v>
      </c>
      <c r="E392">
        <v>11</v>
      </c>
      <c r="F392" t="s">
        <v>2361</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hidden="1" x14ac:dyDescent="0.25">
      <c r="A393" t="s">
        <v>2362</v>
      </c>
      <c r="B393" t="s">
        <v>2363</v>
      </c>
      <c r="C393" t="s">
        <v>2364</v>
      </c>
      <c r="D393">
        <v>2021</v>
      </c>
      <c r="E393">
        <v>26</v>
      </c>
      <c r="F393" t="s">
        <v>2365</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hidden="1" x14ac:dyDescent="0.25">
      <c r="A394" t="s">
        <v>2366</v>
      </c>
      <c r="B394" t="s">
        <v>2367</v>
      </c>
      <c r="C394" t="s">
        <v>2368</v>
      </c>
      <c r="D394">
        <v>2022</v>
      </c>
      <c r="E394">
        <v>7</v>
      </c>
      <c r="F394" t="s">
        <v>2369</v>
      </c>
      <c r="G394" t="s">
        <v>33</v>
      </c>
      <c r="H394" t="s">
        <v>33</v>
      </c>
      <c r="I394" t="s">
        <v>33</v>
      </c>
      <c r="J394" t="s">
        <v>33</v>
      </c>
      <c r="K394" t="s">
        <v>33</v>
      </c>
      <c r="L394" t="s">
        <v>33</v>
      </c>
      <c r="M394" t="s">
        <v>33</v>
      </c>
      <c r="N394" t="s">
        <v>34</v>
      </c>
      <c r="O394" t="s">
        <v>2370</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hidden="1" x14ac:dyDescent="0.25">
      <c r="A395" t="s">
        <v>2371</v>
      </c>
      <c r="B395" t="s">
        <v>2372</v>
      </c>
      <c r="C395" t="s">
        <v>2373</v>
      </c>
      <c r="D395">
        <v>2020</v>
      </c>
      <c r="E395">
        <v>12</v>
      </c>
      <c r="F395" t="s">
        <v>2374</v>
      </c>
      <c r="G395" t="s">
        <v>33</v>
      </c>
      <c r="H395" t="s">
        <v>33</v>
      </c>
      <c r="I395" t="s">
        <v>33</v>
      </c>
      <c r="J395" t="s">
        <v>33</v>
      </c>
      <c r="K395" t="s">
        <v>33</v>
      </c>
      <c r="L395" t="s">
        <v>33</v>
      </c>
      <c r="M395" t="s">
        <v>33</v>
      </c>
      <c r="N395" t="s">
        <v>34</v>
      </c>
      <c r="O395" t="s">
        <v>2375</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hidden="1" x14ac:dyDescent="0.25">
      <c r="A396" t="s">
        <v>2376</v>
      </c>
      <c r="B396" t="s">
        <v>2377</v>
      </c>
      <c r="C396" t="s">
        <v>2378</v>
      </c>
      <c r="D396">
        <v>2020</v>
      </c>
      <c r="E396">
        <v>33</v>
      </c>
      <c r="F396" t="s">
        <v>2379</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171</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hidden="1" x14ac:dyDescent="0.25">
      <c r="A397" t="s">
        <v>2380</v>
      </c>
      <c r="B397" t="s">
        <v>2381</v>
      </c>
      <c r="C397" t="s">
        <v>2382</v>
      </c>
      <c r="D397">
        <v>2021</v>
      </c>
      <c r="E397">
        <v>29</v>
      </c>
      <c r="F397" t="s">
        <v>2383</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hidden="1" x14ac:dyDescent="0.25">
      <c r="A398" t="s">
        <v>2384</v>
      </c>
      <c r="B398" t="s">
        <v>2385</v>
      </c>
      <c r="C398" t="s">
        <v>2386</v>
      </c>
      <c r="D398">
        <v>2020</v>
      </c>
      <c r="E398">
        <v>30</v>
      </c>
      <c r="F398" t="s">
        <v>2387</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hidden="1" x14ac:dyDescent="0.25">
      <c r="A399" t="s">
        <v>2388</v>
      </c>
      <c r="B399" t="s">
        <v>2389</v>
      </c>
      <c r="C399" t="s">
        <v>2390</v>
      </c>
      <c r="D399">
        <v>2021</v>
      </c>
      <c r="E399">
        <v>11</v>
      </c>
      <c r="F399" t="s">
        <v>2391</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hidden="1" x14ac:dyDescent="0.25">
      <c r="A400" t="s">
        <v>2392</v>
      </c>
      <c r="B400" t="s">
        <v>2393</v>
      </c>
      <c r="C400" t="s">
        <v>2394</v>
      </c>
      <c r="D400">
        <v>2020</v>
      </c>
      <c r="E400">
        <v>29</v>
      </c>
      <c r="F400" t="s">
        <v>2395</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tr">
        <f>VLOOKUP($C400,Sheet2!$C:$U,7,FALSE)</f>
        <v>None</v>
      </c>
      <c r="R400" t="str">
        <f>VLOOKUP($C400,Sheet2!$C:$U,8,FALSE)</f>
        <v>None</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hidden="1" x14ac:dyDescent="0.25">
      <c r="A401" t="s">
        <v>2396</v>
      </c>
      <c r="B401" t="s">
        <v>2397</v>
      </c>
      <c r="C401" t="s">
        <v>2398</v>
      </c>
      <c r="D401">
        <v>2020</v>
      </c>
      <c r="E401">
        <v>12</v>
      </c>
      <c r="F401" t="s">
        <v>2399</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hidden="1" x14ac:dyDescent="0.25">
      <c r="A402" t="s">
        <v>2400</v>
      </c>
      <c r="B402" t="s">
        <v>2401</v>
      </c>
      <c r="C402" t="s">
        <v>2402</v>
      </c>
      <c r="D402">
        <v>2020</v>
      </c>
      <c r="E402">
        <v>14</v>
      </c>
      <c r="F402" t="s">
        <v>2403</v>
      </c>
      <c r="G402" t="s">
        <v>33</v>
      </c>
      <c r="H402" t="s">
        <v>33</v>
      </c>
      <c r="I402" t="s">
        <v>33</v>
      </c>
      <c r="J402" t="s">
        <v>33</v>
      </c>
      <c r="K402" t="s">
        <v>33</v>
      </c>
      <c r="L402" t="s">
        <v>33</v>
      </c>
      <c r="M402" t="s">
        <v>33</v>
      </c>
      <c r="N402" t="s">
        <v>34</v>
      </c>
      <c r="O402" t="s">
        <v>2404</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hidden="1" x14ac:dyDescent="0.25">
      <c r="A403" t="s">
        <v>2405</v>
      </c>
      <c r="B403" t="s">
        <v>2406</v>
      </c>
      <c r="C403" t="s">
        <v>2407</v>
      </c>
      <c r="D403">
        <v>2022</v>
      </c>
      <c r="E403">
        <v>7</v>
      </c>
      <c r="F403" t="s">
        <v>2408</v>
      </c>
      <c r="G403" t="s">
        <v>33</v>
      </c>
      <c r="H403" t="s">
        <v>33</v>
      </c>
      <c r="I403" t="s">
        <v>33</v>
      </c>
      <c r="J403" t="s">
        <v>33</v>
      </c>
      <c r="K403" t="s">
        <v>33</v>
      </c>
      <c r="L403" t="s">
        <v>33</v>
      </c>
      <c r="M403" t="s">
        <v>33</v>
      </c>
      <c r="N403" t="s">
        <v>34</v>
      </c>
      <c r="O403" t="s">
        <v>2409</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hidden="1" x14ac:dyDescent="0.25">
      <c r="A404" t="s">
        <v>2410</v>
      </c>
      <c r="B404" t="s">
        <v>2411</v>
      </c>
      <c r="C404" t="s">
        <v>2412</v>
      </c>
      <c r="D404">
        <v>2020</v>
      </c>
      <c r="E404">
        <v>12</v>
      </c>
      <c r="F404" t="s">
        <v>2413</v>
      </c>
      <c r="G404" t="s">
        <v>33</v>
      </c>
      <c r="H404" t="s">
        <v>33</v>
      </c>
      <c r="I404" t="s">
        <v>33</v>
      </c>
      <c r="J404" t="s">
        <v>33</v>
      </c>
      <c r="K404" t="s">
        <v>33</v>
      </c>
      <c r="L404" t="s">
        <v>33</v>
      </c>
      <c r="M404" t="s">
        <v>33</v>
      </c>
      <c r="N404" t="s">
        <v>2414</v>
      </c>
      <c r="P404" t="s">
        <v>33</v>
      </c>
      <c r="Q404" t="s">
        <v>171</v>
      </c>
      <c r="R404" t="s">
        <v>33</v>
      </c>
      <c r="S404" t="s">
        <v>1854</v>
      </c>
      <c r="T404" t="s">
        <v>107</v>
      </c>
      <c r="U404" t="s">
        <v>33</v>
      </c>
      <c r="V404" t="s">
        <v>33</v>
      </c>
      <c r="W404" t="s">
        <v>82</v>
      </c>
      <c r="X404" t="s">
        <v>33</v>
      </c>
      <c r="Y404" t="s">
        <v>33</v>
      </c>
      <c r="Z404" t="s">
        <v>81</v>
      </c>
      <c r="AA404" t="s">
        <v>33</v>
      </c>
      <c r="AB404" t="s">
        <v>33</v>
      </c>
      <c r="AC404" t="s">
        <v>36</v>
      </c>
    </row>
    <row r="405" spans="1:29" hidden="1" x14ac:dyDescent="0.25">
      <c r="A405" t="s">
        <v>2415</v>
      </c>
      <c r="B405" t="s">
        <v>2416</v>
      </c>
      <c r="C405" t="s">
        <v>2417</v>
      </c>
      <c r="D405">
        <v>2020</v>
      </c>
      <c r="E405">
        <v>12</v>
      </c>
      <c r="F405" t="s">
        <v>2418</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171</v>
      </c>
      <c r="R405" t="str">
        <f>VLOOKUP($C405,Sheet2!$C:$U,8,FALSE)</f>
        <v>heatwaves</v>
      </c>
      <c r="S405" t="str">
        <f>VLOOKUP($C405,Sheet2!$C:$U,9,FALSE)</f>
        <v>Exposure, Sensitivity</v>
      </c>
      <c r="T405" t="s">
        <v>107</v>
      </c>
      <c r="U405" t="str">
        <f>VLOOKUP($C405,Sheet2!$C:$U,11,FALSE)</f>
        <v>No</v>
      </c>
      <c r="V405" t="str">
        <f>VLOOKUP($C405,Sheet2!$C:$U,12,FALSE)</f>
        <v>Yes</v>
      </c>
      <c r="W405" t="str">
        <f>VLOOKUP($C405,Sheet2!$C:$U,13,FALSE)</f>
        <v>No</v>
      </c>
      <c r="X405" t="str">
        <f>VLOOKUP($C405,Sheet2!$C:$U,14,FALSE)</f>
        <v>No</v>
      </c>
      <c r="Y405" t="str">
        <f>VLOOKUP($C405,Sheet2!$C:$U,15,FALSE)</f>
        <v>1994 - 2017</v>
      </c>
      <c r="Z405" t="str">
        <f>VLOOKUP($C405,Sheet2!$C:$U,16,FALSE)</f>
        <v>Czech Republic</v>
      </c>
      <c r="AA405" t="str">
        <f>VLOOKUP($C405,Sheet2!$C:$U,17,FALSE)</f>
        <v>No</v>
      </c>
      <c r="AB405" t="str">
        <f>VLOOKUP($C405,Sheet2!$C:$U,18,FALSE)</f>
        <v>NA</v>
      </c>
      <c r="AC405" t="s">
        <v>41</v>
      </c>
    </row>
    <row r="406" spans="1:29" hidden="1" x14ac:dyDescent="0.25">
      <c r="A406" t="s">
        <v>2419</v>
      </c>
      <c r="B406" t="s">
        <v>2420</v>
      </c>
      <c r="C406" t="s">
        <v>2421</v>
      </c>
      <c r="D406">
        <v>2020</v>
      </c>
      <c r="E406">
        <v>13</v>
      </c>
      <c r="F406" t="s">
        <v>2422</v>
      </c>
      <c r="G406" t="s">
        <v>33</v>
      </c>
      <c r="H406" t="s">
        <v>33</v>
      </c>
      <c r="I406" t="s">
        <v>33</v>
      </c>
      <c r="J406" t="s">
        <v>33</v>
      </c>
      <c r="K406" t="s">
        <v>33</v>
      </c>
      <c r="L406" t="s">
        <v>33</v>
      </c>
      <c r="M406" t="s">
        <v>33</v>
      </c>
      <c r="N406" t="s">
        <v>34</v>
      </c>
      <c r="O406" t="s">
        <v>1584</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hidden="1" x14ac:dyDescent="0.25">
      <c r="A407" t="s">
        <v>2423</v>
      </c>
      <c r="B407" t="s">
        <v>2424</v>
      </c>
      <c r="C407" t="s">
        <v>2425</v>
      </c>
      <c r="D407">
        <v>2020</v>
      </c>
      <c r="E407">
        <v>13</v>
      </c>
      <c r="F407" t="s">
        <v>2426</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hidden="1" x14ac:dyDescent="0.25">
      <c r="A408" t="s">
        <v>2427</v>
      </c>
      <c r="B408" t="s">
        <v>2428</v>
      </c>
      <c r="C408" t="s">
        <v>2429</v>
      </c>
      <c r="D408">
        <v>2020</v>
      </c>
      <c r="E408">
        <v>28</v>
      </c>
      <c r="F408" t="s">
        <v>2430</v>
      </c>
      <c r="G408" t="s">
        <v>127</v>
      </c>
      <c r="H408" t="s">
        <v>36</v>
      </c>
      <c r="I408" t="s">
        <v>2431</v>
      </c>
      <c r="J408" t="s">
        <v>2428</v>
      </c>
      <c r="K408" t="s">
        <v>2432</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hidden="1" x14ac:dyDescent="0.25">
      <c r="A409" t="s">
        <v>2433</v>
      </c>
      <c r="B409" t="s">
        <v>2434</v>
      </c>
      <c r="C409" t="s">
        <v>2435</v>
      </c>
      <c r="D409">
        <v>2020</v>
      </c>
      <c r="E409">
        <v>20</v>
      </c>
      <c r="F409" t="s">
        <v>2436</v>
      </c>
      <c r="G409" t="s">
        <v>33</v>
      </c>
      <c r="H409" t="s">
        <v>33</v>
      </c>
      <c r="I409" t="s">
        <v>33</v>
      </c>
      <c r="J409" t="s">
        <v>33</v>
      </c>
      <c r="K409" t="s">
        <v>33</v>
      </c>
      <c r="L409" t="s">
        <v>33</v>
      </c>
      <c r="M409" t="s">
        <v>33</v>
      </c>
      <c r="N409" t="s">
        <v>34</v>
      </c>
      <c r="P409" t="s">
        <v>33</v>
      </c>
      <c r="Q409" t="s">
        <v>33</v>
      </c>
      <c r="R409" t="s">
        <v>33</v>
      </c>
      <c r="S409" t="s">
        <v>33</v>
      </c>
      <c r="T409" t="s">
        <v>33</v>
      </c>
      <c r="U409" t="s">
        <v>82</v>
      </c>
      <c r="V409" t="s">
        <v>33</v>
      </c>
      <c r="W409" t="s">
        <v>82</v>
      </c>
      <c r="X409" t="s">
        <v>33</v>
      </c>
      <c r="Y409" t="s">
        <v>33</v>
      </c>
      <c r="Z409" t="s">
        <v>2437</v>
      </c>
      <c r="AA409" t="s">
        <v>33</v>
      </c>
      <c r="AB409" t="s">
        <v>33</v>
      </c>
      <c r="AC409" t="s">
        <v>36</v>
      </c>
    </row>
    <row r="410" spans="1:29" hidden="1" x14ac:dyDescent="0.25">
      <c r="A410" t="s">
        <v>2438</v>
      </c>
      <c r="B410" t="s">
        <v>2439</v>
      </c>
      <c r="C410" t="s">
        <v>2440</v>
      </c>
      <c r="D410">
        <v>2020</v>
      </c>
      <c r="E410">
        <v>55</v>
      </c>
      <c r="F410" t="s">
        <v>2441</v>
      </c>
      <c r="G410" t="s">
        <v>127</v>
      </c>
      <c r="H410" t="s">
        <v>41</v>
      </c>
      <c r="I410" t="s">
        <v>2442</v>
      </c>
      <c r="J410" t="s">
        <v>2439</v>
      </c>
      <c r="K410" t="s">
        <v>2443</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hidden="1" x14ac:dyDescent="0.25">
      <c r="A411" t="s">
        <v>2444</v>
      </c>
      <c r="B411" t="s">
        <v>2445</v>
      </c>
      <c r="C411" t="s">
        <v>2446</v>
      </c>
      <c r="D411">
        <v>2020</v>
      </c>
      <c r="E411">
        <v>20</v>
      </c>
      <c r="F411" t="s">
        <v>2447</v>
      </c>
      <c r="G411" t="s">
        <v>33</v>
      </c>
      <c r="H411" t="s">
        <v>33</v>
      </c>
      <c r="I411" t="s">
        <v>33</v>
      </c>
      <c r="J411" t="s">
        <v>33</v>
      </c>
      <c r="K411" t="s">
        <v>33</v>
      </c>
      <c r="L411" t="s">
        <v>33</v>
      </c>
      <c r="M411" t="s">
        <v>33</v>
      </c>
      <c r="N411" t="s">
        <v>2448</v>
      </c>
      <c r="P411" t="s">
        <v>33</v>
      </c>
      <c r="Q411" t="s">
        <v>419</v>
      </c>
      <c r="R411" t="s">
        <v>2449</v>
      </c>
      <c r="S411" t="s">
        <v>310</v>
      </c>
      <c r="T411" t="s">
        <v>349</v>
      </c>
      <c r="U411" t="s">
        <v>33</v>
      </c>
      <c r="V411" t="s">
        <v>33</v>
      </c>
      <c r="W411" t="s">
        <v>33</v>
      </c>
      <c r="X411" t="s">
        <v>33</v>
      </c>
      <c r="Y411" t="s">
        <v>2450</v>
      </c>
      <c r="Z411" t="s">
        <v>273</v>
      </c>
      <c r="AA411" t="s">
        <v>33</v>
      </c>
      <c r="AB411" t="s">
        <v>33</v>
      </c>
      <c r="AC411" t="s">
        <v>36</v>
      </c>
    </row>
    <row r="412" spans="1:29" hidden="1" x14ac:dyDescent="0.25">
      <c r="A412" t="s">
        <v>2451</v>
      </c>
      <c r="B412" t="s">
        <v>2452</v>
      </c>
      <c r="C412" t="s">
        <v>2453</v>
      </c>
      <c r="D412">
        <v>2020</v>
      </c>
      <c r="E412">
        <v>30</v>
      </c>
      <c r="F412" t="s">
        <v>2454</v>
      </c>
      <c r="G412" t="s">
        <v>127</v>
      </c>
      <c r="H412" t="s">
        <v>36</v>
      </c>
      <c r="I412" t="s">
        <v>2455</v>
      </c>
      <c r="J412" t="s">
        <v>2452</v>
      </c>
      <c r="K412" t="s">
        <v>2456</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hidden="1" x14ac:dyDescent="0.25">
      <c r="A413" t="s">
        <v>2457</v>
      </c>
      <c r="B413" t="s">
        <v>2458</v>
      </c>
      <c r="C413" t="s">
        <v>2459</v>
      </c>
      <c r="D413">
        <v>2019</v>
      </c>
      <c r="E413">
        <v>17</v>
      </c>
      <c r="F413" t="s">
        <v>2460</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hidden="1" x14ac:dyDescent="0.25">
      <c r="A414" t="s">
        <v>2461</v>
      </c>
      <c r="B414" t="s">
        <v>2462</v>
      </c>
      <c r="C414" t="s">
        <v>2463</v>
      </c>
      <c r="D414">
        <v>2019</v>
      </c>
      <c r="E414">
        <v>27</v>
      </c>
      <c r="F414" t="s">
        <v>2464</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hidden="1" x14ac:dyDescent="0.25">
      <c r="A415" t="s">
        <v>2465</v>
      </c>
      <c r="B415" t="s">
        <v>2466</v>
      </c>
      <c r="C415" t="s">
        <v>2467</v>
      </c>
      <c r="D415">
        <v>2019</v>
      </c>
      <c r="E415">
        <v>16</v>
      </c>
      <c r="F415" t="s">
        <v>2468</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hidden="1" x14ac:dyDescent="0.25">
      <c r="A416" t="s">
        <v>2469</v>
      </c>
      <c r="B416" t="s">
        <v>2470</v>
      </c>
      <c r="C416" t="s">
        <v>2471</v>
      </c>
      <c r="D416">
        <v>2019</v>
      </c>
      <c r="E416">
        <v>41</v>
      </c>
      <c r="F416" t="s">
        <v>2472</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hidden="1" x14ac:dyDescent="0.25">
      <c r="A417" t="s">
        <v>2473</v>
      </c>
      <c r="B417" t="s">
        <v>2474</v>
      </c>
      <c r="C417" t="s">
        <v>2475</v>
      </c>
      <c r="D417">
        <v>2019</v>
      </c>
      <c r="E417">
        <v>18</v>
      </c>
      <c r="F417" t="s">
        <v>2476</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hidden="1" x14ac:dyDescent="0.25">
      <c r="A418" t="s">
        <v>2477</v>
      </c>
      <c r="B418" t="s">
        <v>2478</v>
      </c>
      <c r="C418" t="s">
        <v>2479</v>
      </c>
      <c r="D418">
        <v>2019</v>
      </c>
      <c r="E418">
        <v>43</v>
      </c>
      <c r="F418" t="s">
        <v>2480</v>
      </c>
      <c r="G418" t="s">
        <v>127</v>
      </c>
      <c r="H418" t="s">
        <v>41</v>
      </c>
      <c r="I418" t="s">
        <v>2481</v>
      </c>
      <c r="J418" t="s">
        <v>2478</v>
      </c>
      <c r="K418" t="s">
        <v>2482</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hidden="1" x14ac:dyDescent="0.25">
      <c r="A419" t="s">
        <v>2483</v>
      </c>
      <c r="B419" t="s">
        <v>2484</v>
      </c>
      <c r="C419" t="s">
        <v>2485</v>
      </c>
      <c r="D419">
        <v>2019</v>
      </c>
      <c r="E419">
        <v>19</v>
      </c>
      <c r="F419" t="s">
        <v>2486</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hidden="1" x14ac:dyDescent="0.25">
      <c r="A420" t="s">
        <v>2487</v>
      </c>
      <c r="B420" t="s">
        <v>2488</v>
      </c>
      <c r="C420" t="s">
        <v>2489</v>
      </c>
      <c r="D420">
        <v>2019</v>
      </c>
      <c r="E420">
        <v>24</v>
      </c>
      <c r="F420" t="s">
        <v>2490</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hidden="1" x14ac:dyDescent="0.25">
      <c r="A421" t="s">
        <v>2491</v>
      </c>
      <c r="B421" t="s">
        <v>2492</v>
      </c>
      <c r="C421" t="s">
        <v>2493</v>
      </c>
      <c r="D421">
        <v>2019</v>
      </c>
      <c r="E421">
        <v>103</v>
      </c>
      <c r="F421" t="s">
        <v>2494</v>
      </c>
      <c r="G421" t="s">
        <v>127</v>
      </c>
      <c r="H421" t="s">
        <v>41</v>
      </c>
      <c r="I421" t="s">
        <v>2495</v>
      </c>
      <c r="J421" t="s">
        <v>2492</v>
      </c>
      <c r="K421" t="s">
        <v>2496</v>
      </c>
      <c r="L421">
        <v>26</v>
      </c>
      <c r="M421">
        <v>13</v>
      </c>
      <c r="N421" t="s">
        <v>2497</v>
      </c>
      <c r="O421" t="s">
        <v>2498</v>
      </c>
      <c r="P421" t="s">
        <v>33</v>
      </c>
      <c r="Q421" t="s">
        <v>347</v>
      </c>
      <c r="R421" t="s">
        <v>33</v>
      </c>
      <c r="S421" t="s">
        <v>310</v>
      </c>
      <c r="T421" t="s">
        <v>107</v>
      </c>
      <c r="U421" t="s">
        <v>80</v>
      </c>
      <c r="V421" t="s">
        <v>80</v>
      </c>
      <c r="W421" t="s">
        <v>80</v>
      </c>
      <c r="X421" t="s">
        <v>2500</v>
      </c>
      <c r="Y421" t="s">
        <v>80</v>
      </c>
      <c r="Z421" t="s">
        <v>173</v>
      </c>
      <c r="AA421" t="s">
        <v>80</v>
      </c>
      <c r="AB421">
        <v>1</v>
      </c>
      <c r="AC421" t="s">
        <v>41</v>
      </c>
    </row>
    <row r="422" spans="1:29" hidden="1" x14ac:dyDescent="0.25">
      <c r="A422" t="s">
        <v>2501</v>
      </c>
      <c r="B422" t="s">
        <v>2502</v>
      </c>
      <c r="C422" t="s">
        <v>2503</v>
      </c>
      <c r="D422">
        <v>2019</v>
      </c>
      <c r="E422">
        <v>56</v>
      </c>
      <c r="F422" t="s">
        <v>2504</v>
      </c>
      <c r="G422" t="s">
        <v>127</v>
      </c>
      <c r="H422" t="s">
        <v>36</v>
      </c>
      <c r="I422" t="s">
        <v>2505</v>
      </c>
      <c r="J422" t="s">
        <v>2502</v>
      </c>
      <c r="K422" t="s">
        <v>2506</v>
      </c>
      <c r="L422">
        <v>13</v>
      </c>
      <c r="M422">
        <v>6.5</v>
      </c>
      <c r="N422" t="s">
        <v>2507</v>
      </c>
      <c r="O422" t="s">
        <v>33</v>
      </c>
      <c r="P422" t="s">
        <v>33</v>
      </c>
      <c r="Q422" t="s">
        <v>171</v>
      </c>
      <c r="R422" t="s">
        <v>105</v>
      </c>
      <c r="S422" t="s">
        <v>310</v>
      </c>
      <c r="T422" t="s">
        <v>107</v>
      </c>
      <c r="U422" t="s">
        <v>80</v>
      </c>
      <c r="V422" t="s">
        <v>80</v>
      </c>
      <c r="W422" t="s">
        <v>80</v>
      </c>
      <c r="X422" t="s">
        <v>80</v>
      </c>
      <c r="Y422" t="s">
        <v>2508</v>
      </c>
      <c r="Z422" t="s">
        <v>296</v>
      </c>
      <c r="AA422" t="s">
        <v>80</v>
      </c>
      <c r="AB422">
        <v>1</v>
      </c>
      <c r="AC422" t="s">
        <v>36</v>
      </c>
    </row>
    <row r="423" spans="1:29" hidden="1" x14ac:dyDescent="0.25">
      <c r="A423" t="s">
        <v>2509</v>
      </c>
      <c r="B423" t="s">
        <v>2510</v>
      </c>
      <c r="C423" t="s">
        <v>2511</v>
      </c>
      <c r="D423">
        <v>2019</v>
      </c>
      <c r="E423">
        <v>22</v>
      </c>
      <c r="F423" t="s">
        <v>2512</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171</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tr">
        <f>VLOOKUP($C423,Sheet2!$C:$U,16,FALSE)</f>
        <v>China</v>
      </c>
      <c r="AA423" t="str">
        <f>VLOOKUP($C423,Sheet2!$C:$U,17,FALSE)</f>
        <v>No</v>
      </c>
      <c r="AB423" t="str">
        <f>VLOOKUP($C423,Sheet2!$C:$U,18,FALSE)</f>
        <v>NA</v>
      </c>
      <c r="AC423" t="s">
        <v>41</v>
      </c>
    </row>
    <row r="424" spans="1:29" hidden="1" x14ac:dyDescent="0.25">
      <c r="A424" t="s">
        <v>2513</v>
      </c>
      <c r="B424" t="s">
        <v>2514</v>
      </c>
      <c r="C424" t="s">
        <v>2515</v>
      </c>
      <c r="D424">
        <v>2019</v>
      </c>
      <c r="E424">
        <v>18</v>
      </c>
      <c r="F424" t="s">
        <v>2516</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hidden="1" x14ac:dyDescent="0.25">
      <c r="A425" t="s">
        <v>2517</v>
      </c>
      <c r="B425" t="s">
        <v>2518</v>
      </c>
      <c r="C425" t="s">
        <v>2519</v>
      </c>
      <c r="D425">
        <v>2019</v>
      </c>
      <c r="E425">
        <v>43</v>
      </c>
      <c r="F425" t="s">
        <v>2520</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hidden="1" x14ac:dyDescent="0.25">
      <c r="A426" t="s">
        <v>2521</v>
      </c>
      <c r="B426" t="s">
        <v>2522</v>
      </c>
      <c r="C426" t="s">
        <v>2523</v>
      </c>
      <c r="D426">
        <v>2019</v>
      </c>
      <c r="E426">
        <v>69</v>
      </c>
      <c r="F426" t="s">
        <v>2524</v>
      </c>
      <c r="G426" t="s">
        <v>127</v>
      </c>
      <c r="H426" t="s">
        <v>41</v>
      </c>
      <c r="I426" t="s">
        <v>2525</v>
      </c>
      <c r="J426" t="s">
        <v>2522</v>
      </c>
      <c r="K426" t="s">
        <v>2526</v>
      </c>
      <c r="L426">
        <v>17</v>
      </c>
      <c r="M426">
        <v>8.5</v>
      </c>
      <c r="N426" t="s">
        <v>34</v>
      </c>
      <c r="O426" t="s">
        <v>33</v>
      </c>
      <c r="P426" t="s">
        <v>2527</v>
      </c>
      <c r="Q426" t="s">
        <v>33</v>
      </c>
      <c r="R426" t="s">
        <v>33</v>
      </c>
      <c r="S426" t="s">
        <v>33</v>
      </c>
      <c r="T426" t="s">
        <v>33</v>
      </c>
      <c r="U426" t="s">
        <v>33</v>
      </c>
      <c r="V426" t="s">
        <v>33</v>
      </c>
      <c r="W426" t="s">
        <v>33</v>
      </c>
      <c r="X426" t="s">
        <v>33</v>
      </c>
      <c r="Y426" t="s">
        <v>33</v>
      </c>
      <c r="Z426" t="s">
        <v>33</v>
      </c>
      <c r="AA426" t="s">
        <v>33</v>
      </c>
      <c r="AB426">
        <v>0</v>
      </c>
      <c r="AC426" t="s">
        <v>41</v>
      </c>
    </row>
    <row r="427" spans="1:29" hidden="1" x14ac:dyDescent="0.25">
      <c r="A427" t="s">
        <v>2528</v>
      </c>
      <c r="B427" t="s">
        <v>2529</v>
      </c>
      <c r="C427" t="s">
        <v>2530</v>
      </c>
      <c r="D427">
        <v>2019</v>
      </c>
      <c r="E427">
        <v>16</v>
      </c>
      <c r="F427" t="s">
        <v>2531</v>
      </c>
      <c r="G427" t="s">
        <v>33</v>
      </c>
      <c r="H427" t="s">
        <v>33</v>
      </c>
      <c r="I427" t="s">
        <v>33</v>
      </c>
      <c r="J427" t="s">
        <v>33</v>
      </c>
      <c r="K427" t="s">
        <v>33</v>
      </c>
      <c r="L427" t="s">
        <v>33</v>
      </c>
      <c r="M427" t="s">
        <v>33</v>
      </c>
      <c r="N427" t="s">
        <v>2532</v>
      </c>
      <c r="P427" t="s">
        <v>33</v>
      </c>
      <c r="Q427" t="s">
        <v>3809</v>
      </c>
      <c r="R427" t="s">
        <v>33</v>
      </c>
      <c r="S427" t="s">
        <v>80</v>
      </c>
      <c r="T427" t="s">
        <v>33</v>
      </c>
      <c r="U427" t="s">
        <v>80</v>
      </c>
      <c r="V427" t="s">
        <v>82</v>
      </c>
      <c r="W427" t="s">
        <v>80</v>
      </c>
      <c r="X427" t="s">
        <v>82</v>
      </c>
      <c r="Y427" t="s">
        <v>33</v>
      </c>
      <c r="Z427" t="s">
        <v>572</v>
      </c>
      <c r="AA427" t="s">
        <v>33</v>
      </c>
      <c r="AB427" t="s">
        <v>33</v>
      </c>
      <c r="AC427" t="s">
        <v>36</v>
      </c>
    </row>
    <row r="428" spans="1:29" hidden="1" x14ac:dyDescent="0.25">
      <c r="A428" t="s">
        <v>2533</v>
      </c>
      <c r="B428" t="s">
        <v>2534</v>
      </c>
      <c r="C428" t="s">
        <v>2535</v>
      </c>
      <c r="D428">
        <v>2019</v>
      </c>
      <c r="E428">
        <v>24</v>
      </c>
      <c r="F428" t="s">
        <v>2536</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171</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tr">
        <f>VLOOKUP($C428,Sheet2!$C:$U,16,FALSE)</f>
        <v>China</v>
      </c>
      <c r="AA428" t="str">
        <f>VLOOKUP($C428,Sheet2!$C:$U,17,FALSE)</f>
        <v>No</v>
      </c>
      <c r="AB428" t="str">
        <f>VLOOKUP($C428,Sheet2!$C:$U,18,FALSE)</f>
        <v>NA</v>
      </c>
      <c r="AC428" t="s">
        <v>41</v>
      </c>
    </row>
    <row r="429" spans="1:29" hidden="1" x14ac:dyDescent="0.25">
      <c r="A429" t="s">
        <v>2537</v>
      </c>
      <c r="B429" t="s">
        <v>2538</v>
      </c>
      <c r="C429" t="s">
        <v>2539</v>
      </c>
      <c r="D429">
        <v>2019</v>
      </c>
      <c r="E429">
        <v>52</v>
      </c>
      <c r="F429" t="s">
        <v>2540</v>
      </c>
      <c r="G429" t="s">
        <v>127</v>
      </c>
      <c r="H429" t="s">
        <v>41</v>
      </c>
      <c r="I429" t="s">
        <v>2541</v>
      </c>
      <c r="J429" t="s">
        <v>2538</v>
      </c>
      <c r="K429" t="s">
        <v>2542</v>
      </c>
      <c r="L429">
        <v>11</v>
      </c>
      <c r="M429">
        <v>5.5</v>
      </c>
      <c r="N429" t="s">
        <v>2543</v>
      </c>
      <c r="O429" t="s">
        <v>2544</v>
      </c>
      <c r="P429" t="s">
        <v>33</v>
      </c>
      <c r="Q429" t="s">
        <v>171</v>
      </c>
      <c r="R429" t="s">
        <v>33</v>
      </c>
      <c r="S429" t="s">
        <v>205</v>
      </c>
      <c r="T429" t="s">
        <v>33</v>
      </c>
      <c r="U429" t="s">
        <v>80</v>
      </c>
      <c r="V429" t="s">
        <v>82</v>
      </c>
      <c r="W429" t="s">
        <v>80</v>
      </c>
      <c r="X429" t="s">
        <v>80</v>
      </c>
      <c r="Y429" t="s">
        <v>2545</v>
      </c>
      <c r="Z429" t="s">
        <v>2546</v>
      </c>
      <c r="AA429" t="s">
        <v>80</v>
      </c>
      <c r="AB429">
        <v>1</v>
      </c>
      <c r="AC429" t="s">
        <v>41</v>
      </c>
    </row>
    <row r="430" spans="1:29" hidden="1" x14ac:dyDescent="0.25">
      <c r="A430" t="s">
        <v>2547</v>
      </c>
      <c r="B430" t="s">
        <v>2548</v>
      </c>
      <c r="C430" t="s">
        <v>2549</v>
      </c>
      <c r="D430">
        <v>2019</v>
      </c>
      <c r="E430">
        <v>44</v>
      </c>
      <c r="F430" t="s">
        <v>2550</v>
      </c>
      <c r="G430" t="s">
        <v>127</v>
      </c>
      <c r="H430" t="s">
        <v>36</v>
      </c>
      <c r="I430" t="s">
        <v>2551</v>
      </c>
      <c r="J430" t="s">
        <v>2548</v>
      </c>
      <c r="K430" t="s">
        <v>2552</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hidden="1" x14ac:dyDescent="0.25">
      <c r="A431" t="s">
        <v>2553</v>
      </c>
      <c r="B431" t="s">
        <v>2554</v>
      </c>
      <c r="C431" t="s">
        <v>2555</v>
      </c>
      <c r="D431">
        <v>2019</v>
      </c>
      <c r="E431">
        <v>24</v>
      </c>
      <c r="F431" t="s">
        <v>2556</v>
      </c>
      <c r="G431" t="s">
        <v>127</v>
      </c>
      <c r="H431" t="s">
        <v>36</v>
      </c>
      <c r="I431" t="s">
        <v>2557</v>
      </c>
      <c r="J431" t="s">
        <v>2554</v>
      </c>
      <c r="K431" t="s">
        <v>2558</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hidden="1" x14ac:dyDescent="0.25">
      <c r="A432" t="s">
        <v>2559</v>
      </c>
      <c r="B432" t="s">
        <v>2560</v>
      </c>
      <c r="C432" t="s">
        <v>2561</v>
      </c>
      <c r="D432">
        <v>2019</v>
      </c>
      <c r="E432">
        <v>22</v>
      </c>
      <c r="F432" t="s">
        <v>2562</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171</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tr">
        <f>VLOOKUP($C432,Sheet2!$C:$U,16,FALSE)</f>
        <v>MENA</v>
      </c>
      <c r="AA432" t="str">
        <f>VLOOKUP($C432,Sheet2!$C:$U,17,FALSE)</f>
        <v>No</v>
      </c>
      <c r="AB432" t="str">
        <f>VLOOKUP($C432,Sheet2!$C:$U,18,FALSE)</f>
        <v>NA</v>
      </c>
      <c r="AC432" t="s">
        <v>41</v>
      </c>
    </row>
    <row r="433" spans="1:29" hidden="1" x14ac:dyDescent="0.25">
      <c r="A433" t="s">
        <v>2563</v>
      </c>
      <c r="B433" t="s">
        <v>2564</v>
      </c>
      <c r="C433" t="s">
        <v>2565</v>
      </c>
      <c r="D433">
        <v>2019</v>
      </c>
      <c r="E433">
        <v>22</v>
      </c>
      <c r="F433" t="s">
        <v>2566</v>
      </c>
      <c r="G433" t="s">
        <v>127</v>
      </c>
      <c r="H433" t="s">
        <v>41</v>
      </c>
      <c r="I433" t="s">
        <v>2567</v>
      </c>
      <c r="J433" t="s">
        <v>2564</v>
      </c>
      <c r="K433" t="s">
        <v>2568</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hidden="1" x14ac:dyDescent="0.25">
      <c r="A434" t="s">
        <v>2569</v>
      </c>
      <c r="B434" t="s">
        <v>2570</v>
      </c>
      <c r="C434" t="s">
        <v>2571</v>
      </c>
      <c r="D434">
        <v>2019</v>
      </c>
      <c r="E434">
        <v>55</v>
      </c>
      <c r="F434" t="s">
        <v>2572</v>
      </c>
      <c r="G434" t="s">
        <v>127</v>
      </c>
      <c r="H434" t="s">
        <v>41</v>
      </c>
      <c r="I434" t="s">
        <v>2573</v>
      </c>
      <c r="J434" t="s">
        <v>2570</v>
      </c>
      <c r="K434" t="s">
        <v>2574</v>
      </c>
      <c r="L434">
        <v>11</v>
      </c>
      <c r="M434">
        <v>5.5</v>
      </c>
      <c r="N434" t="s">
        <v>2575</v>
      </c>
      <c r="O434" t="s">
        <v>2576</v>
      </c>
      <c r="P434" t="s">
        <v>2577</v>
      </c>
      <c r="Q434" t="s">
        <v>80</v>
      </c>
      <c r="R434" t="s">
        <v>80</v>
      </c>
      <c r="S434" t="s">
        <v>80</v>
      </c>
      <c r="T434" t="s">
        <v>80</v>
      </c>
      <c r="U434" t="s">
        <v>80</v>
      </c>
      <c r="V434" t="s">
        <v>80</v>
      </c>
      <c r="W434" t="s">
        <v>80</v>
      </c>
      <c r="X434" t="s">
        <v>80</v>
      </c>
      <c r="Y434" t="s">
        <v>80</v>
      </c>
      <c r="Z434" t="s">
        <v>80</v>
      </c>
      <c r="AA434" t="s">
        <v>82</v>
      </c>
      <c r="AB434">
        <v>1</v>
      </c>
      <c r="AC434" t="s">
        <v>36</v>
      </c>
    </row>
    <row r="435" spans="1:29" hidden="1" x14ac:dyDescent="0.25">
      <c r="A435" t="s">
        <v>2578</v>
      </c>
      <c r="B435" t="s">
        <v>2579</v>
      </c>
      <c r="C435" t="s">
        <v>2580</v>
      </c>
      <c r="D435">
        <v>2019</v>
      </c>
      <c r="E435">
        <v>36</v>
      </c>
      <c r="F435" t="s">
        <v>2581</v>
      </c>
      <c r="G435" t="s">
        <v>127</v>
      </c>
      <c r="H435" t="s">
        <v>41</v>
      </c>
      <c r="I435" t="s">
        <v>2582</v>
      </c>
      <c r="J435" t="s">
        <v>2579</v>
      </c>
      <c r="K435" t="s">
        <v>2583</v>
      </c>
      <c r="L435">
        <v>13</v>
      </c>
      <c r="M435">
        <v>6.5</v>
      </c>
      <c r="N435" t="s">
        <v>2584</v>
      </c>
      <c r="O435" t="s">
        <v>33</v>
      </c>
      <c r="P435" t="s">
        <v>2585</v>
      </c>
      <c r="Q435" t="s">
        <v>171</v>
      </c>
      <c r="R435" t="s">
        <v>1598</v>
      </c>
      <c r="S435" t="s">
        <v>310</v>
      </c>
      <c r="T435" t="s">
        <v>107</v>
      </c>
      <c r="U435" t="s">
        <v>80</v>
      </c>
      <c r="V435" t="s">
        <v>80</v>
      </c>
      <c r="W435" t="s">
        <v>80</v>
      </c>
      <c r="X435" t="s">
        <v>80</v>
      </c>
      <c r="Y435" t="s">
        <v>311</v>
      </c>
      <c r="Z435" t="s">
        <v>173</v>
      </c>
      <c r="AA435" t="s">
        <v>80</v>
      </c>
      <c r="AB435">
        <v>1</v>
      </c>
      <c r="AC435" t="s">
        <v>36</v>
      </c>
    </row>
    <row r="436" spans="1:29" hidden="1" x14ac:dyDescent="0.25">
      <c r="A436" t="s">
        <v>2587</v>
      </c>
      <c r="B436" t="s">
        <v>2588</v>
      </c>
      <c r="C436" t="s">
        <v>2589</v>
      </c>
      <c r="D436">
        <v>2019</v>
      </c>
      <c r="E436">
        <v>26</v>
      </c>
      <c r="F436" t="s">
        <v>2590</v>
      </c>
      <c r="G436" t="s">
        <v>127</v>
      </c>
      <c r="H436" t="s">
        <v>36</v>
      </c>
      <c r="I436" t="s">
        <v>2591</v>
      </c>
      <c r="J436" t="s">
        <v>2588</v>
      </c>
      <c r="K436" t="s">
        <v>2592</v>
      </c>
      <c r="L436">
        <v>11</v>
      </c>
      <c r="M436">
        <v>5.5</v>
      </c>
      <c r="N436" t="s">
        <v>2593</v>
      </c>
      <c r="O436" t="s">
        <v>33</v>
      </c>
      <c r="P436" t="s">
        <v>33</v>
      </c>
      <c r="Q436" t="s">
        <v>171</v>
      </c>
      <c r="R436" t="s">
        <v>33</v>
      </c>
      <c r="S436" t="s">
        <v>271</v>
      </c>
      <c r="T436" t="s">
        <v>107</v>
      </c>
      <c r="U436" t="s">
        <v>80</v>
      </c>
      <c r="V436" t="s">
        <v>82</v>
      </c>
      <c r="W436" t="s">
        <v>80</v>
      </c>
      <c r="X436" t="s">
        <v>80</v>
      </c>
      <c r="Y436" t="s">
        <v>2594</v>
      </c>
      <c r="Z436" t="s">
        <v>1916</v>
      </c>
      <c r="AA436" t="s">
        <v>80</v>
      </c>
      <c r="AB436">
        <v>1</v>
      </c>
      <c r="AC436" t="s">
        <v>36</v>
      </c>
    </row>
    <row r="437" spans="1:29" hidden="1" x14ac:dyDescent="0.25">
      <c r="A437" t="s">
        <v>2595</v>
      </c>
      <c r="B437" t="s">
        <v>2596</v>
      </c>
      <c r="C437" t="s">
        <v>2597</v>
      </c>
      <c r="D437">
        <v>2019</v>
      </c>
      <c r="E437">
        <v>25</v>
      </c>
      <c r="F437" t="s">
        <v>2598</v>
      </c>
      <c r="G437" t="s">
        <v>127</v>
      </c>
      <c r="H437" t="s">
        <v>41</v>
      </c>
      <c r="I437" t="s">
        <v>2599</v>
      </c>
      <c r="J437" t="s">
        <v>2596</v>
      </c>
      <c r="K437" t="s">
        <v>2600</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hidden="1" x14ac:dyDescent="0.25">
      <c r="A438" t="s">
        <v>2601</v>
      </c>
      <c r="B438" t="s">
        <v>2602</v>
      </c>
      <c r="C438" t="s">
        <v>2603</v>
      </c>
      <c r="D438">
        <v>2018</v>
      </c>
      <c r="E438">
        <v>25</v>
      </c>
      <c r="F438" t="s">
        <v>2604</v>
      </c>
      <c r="G438" t="s">
        <v>33</v>
      </c>
      <c r="H438" t="s">
        <v>33</v>
      </c>
      <c r="I438" t="s">
        <v>33</v>
      </c>
      <c r="J438" t="s">
        <v>33</v>
      </c>
      <c r="K438" t="s">
        <v>33</v>
      </c>
      <c r="L438" t="s">
        <v>33</v>
      </c>
      <c r="M438" t="s">
        <v>33</v>
      </c>
      <c r="N438" t="s">
        <v>34</v>
      </c>
      <c r="O438" t="s">
        <v>2605</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hidden="1" x14ac:dyDescent="0.25">
      <c r="A439" t="s">
        <v>2606</v>
      </c>
      <c r="B439" t="s">
        <v>2607</v>
      </c>
      <c r="C439" t="s">
        <v>2608</v>
      </c>
      <c r="D439">
        <v>2018</v>
      </c>
      <c r="E439">
        <v>34</v>
      </c>
      <c r="F439" t="s">
        <v>2609</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3805</v>
      </c>
      <c r="R439" t="s">
        <v>171</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hidden="1" x14ac:dyDescent="0.25">
      <c r="A440" t="s">
        <v>2610</v>
      </c>
      <c r="B440" t="s">
        <v>2611</v>
      </c>
      <c r="C440" t="s">
        <v>2612</v>
      </c>
      <c r="D440">
        <v>2018</v>
      </c>
      <c r="E440">
        <v>56</v>
      </c>
      <c r="F440" t="s">
        <v>2613</v>
      </c>
      <c r="G440" t="s">
        <v>127</v>
      </c>
      <c r="H440" t="s">
        <v>41</v>
      </c>
      <c r="I440" t="s">
        <v>2614</v>
      </c>
      <c r="J440" t="s">
        <v>2611</v>
      </c>
      <c r="K440" t="s">
        <v>2615</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hidden="1" x14ac:dyDescent="0.25">
      <c r="A441" t="s">
        <v>2616</v>
      </c>
      <c r="B441" t="s">
        <v>2617</v>
      </c>
      <c r="C441" t="s">
        <v>2618</v>
      </c>
      <c r="D441">
        <v>2018</v>
      </c>
      <c r="E441">
        <v>24</v>
      </c>
      <c r="F441" t="s">
        <v>2619</v>
      </c>
      <c r="G441" t="s">
        <v>127</v>
      </c>
      <c r="H441" t="s">
        <v>36</v>
      </c>
      <c r="I441" t="s">
        <v>2620</v>
      </c>
      <c r="J441" t="s">
        <v>2617</v>
      </c>
      <c r="K441" t="s">
        <v>2621</v>
      </c>
      <c r="L441">
        <v>12</v>
      </c>
      <c r="M441">
        <v>4</v>
      </c>
      <c r="N441" t="s">
        <v>2622</v>
      </c>
      <c r="O441" t="s">
        <v>33</v>
      </c>
      <c r="P441" t="s">
        <v>33</v>
      </c>
      <c r="Q441" t="s">
        <v>171</v>
      </c>
      <c r="R441" t="s">
        <v>2623</v>
      </c>
      <c r="S441" t="s">
        <v>439</v>
      </c>
      <c r="T441" t="s">
        <v>349</v>
      </c>
      <c r="U441" t="s">
        <v>80</v>
      </c>
      <c r="V441" t="s">
        <v>80</v>
      </c>
      <c r="W441" t="s">
        <v>80</v>
      </c>
      <c r="X441" t="s">
        <v>80</v>
      </c>
      <c r="Y441" t="s">
        <v>2624</v>
      </c>
      <c r="Z441" t="s">
        <v>273</v>
      </c>
      <c r="AA441" t="s">
        <v>80</v>
      </c>
      <c r="AB441">
        <v>1</v>
      </c>
      <c r="AC441" t="s">
        <v>36</v>
      </c>
    </row>
    <row r="442" spans="1:29" hidden="1" x14ac:dyDescent="0.25">
      <c r="A442" t="s">
        <v>2625</v>
      </c>
      <c r="B442" t="s">
        <v>2626</v>
      </c>
      <c r="C442" t="s">
        <v>2627</v>
      </c>
      <c r="D442">
        <v>2018</v>
      </c>
      <c r="E442">
        <v>30</v>
      </c>
      <c r="F442" t="s">
        <v>2628</v>
      </c>
      <c r="G442" t="s">
        <v>33</v>
      </c>
      <c r="H442" t="s">
        <v>33</v>
      </c>
      <c r="I442" t="s">
        <v>33</v>
      </c>
      <c r="J442" t="s">
        <v>33</v>
      </c>
      <c r="K442" t="s">
        <v>33</v>
      </c>
      <c r="L442" t="s">
        <v>33</v>
      </c>
      <c r="M442" t="s">
        <v>33</v>
      </c>
      <c r="N442" t="s">
        <v>34</v>
      </c>
      <c r="O442" t="s">
        <v>2629</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hidden="1" x14ac:dyDescent="0.25">
      <c r="A443" t="s">
        <v>2630</v>
      </c>
      <c r="B443" t="s">
        <v>2631</v>
      </c>
      <c r="C443" t="s">
        <v>2632</v>
      </c>
      <c r="D443">
        <v>2018</v>
      </c>
      <c r="E443">
        <v>28</v>
      </c>
      <c r="F443" t="s">
        <v>2633</v>
      </c>
      <c r="G443" t="s">
        <v>33</v>
      </c>
      <c r="H443" t="s">
        <v>33</v>
      </c>
      <c r="I443" t="s">
        <v>33</v>
      </c>
      <c r="J443" t="s">
        <v>33</v>
      </c>
      <c r="K443" t="s">
        <v>33</v>
      </c>
      <c r="L443" t="s">
        <v>33</v>
      </c>
      <c r="M443" t="s">
        <v>33</v>
      </c>
      <c r="N443" t="s">
        <v>2634</v>
      </c>
      <c r="P443" t="s">
        <v>33</v>
      </c>
      <c r="Q443" t="s">
        <v>171</v>
      </c>
      <c r="R443" t="s">
        <v>33</v>
      </c>
      <c r="S443" t="s">
        <v>106</v>
      </c>
      <c r="T443" t="s">
        <v>107</v>
      </c>
      <c r="U443" t="s">
        <v>80</v>
      </c>
      <c r="V443" t="s">
        <v>80</v>
      </c>
      <c r="W443" t="s">
        <v>80</v>
      </c>
      <c r="X443" t="s">
        <v>80</v>
      </c>
      <c r="Y443">
        <v>2007</v>
      </c>
      <c r="Z443" t="s">
        <v>1355</v>
      </c>
      <c r="AA443" t="s">
        <v>33</v>
      </c>
      <c r="AB443" t="s">
        <v>33</v>
      </c>
      <c r="AC443" t="s">
        <v>36</v>
      </c>
    </row>
    <row r="444" spans="1:29" hidden="1" x14ac:dyDescent="0.25">
      <c r="A444" t="s">
        <v>2635</v>
      </c>
      <c r="B444" t="s">
        <v>2636</v>
      </c>
      <c r="C444" t="s">
        <v>2637</v>
      </c>
      <c r="D444">
        <v>2018</v>
      </c>
      <c r="E444">
        <v>21</v>
      </c>
      <c r="F444" t="s">
        <v>2638</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hidden="1" x14ac:dyDescent="0.25">
      <c r="A445" t="s">
        <v>2639</v>
      </c>
      <c r="B445" t="s">
        <v>2640</v>
      </c>
      <c r="C445" t="s">
        <v>2641</v>
      </c>
      <c r="D445">
        <v>2018</v>
      </c>
      <c r="E445">
        <v>28</v>
      </c>
      <c r="F445" t="s">
        <v>2642</v>
      </c>
      <c r="G445" t="s">
        <v>127</v>
      </c>
      <c r="H445" t="s">
        <v>41</v>
      </c>
      <c r="I445" t="s">
        <v>2643</v>
      </c>
      <c r="J445" t="s">
        <v>2640</v>
      </c>
      <c r="K445" t="s">
        <v>2644</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hidden="1" x14ac:dyDescent="0.25">
      <c r="A446" t="s">
        <v>2645</v>
      </c>
      <c r="B446" t="s">
        <v>2646</v>
      </c>
      <c r="C446" t="s">
        <v>2647</v>
      </c>
      <c r="D446">
        <v>2018</v>
      </c>
      <c r="E446">
        <v>52</v>
      </c>
      <c r="F446" t="s">
        <v>2648</v>
      </c>
      <c r="G446" t="s">
        <v>127</v>
      </c>
      <c r="H446" t="s">
        <v>41</v>
      </c>
      <c r="I446" t="s">
        <v>2649</v>
      </c>
      <c r="J446" t="s">
        <v>2646</v>
      </c>
      <c r="K446" t="s">
        <v>2650</v>
      </c>
      <c r="L446">
        <v>25</v>
      </c>
      <c r="M446">
        <v>8.3333333330000006</v>
      </c>
      <c r="N446" t="s">
        <v>2651</v>
      </c>
      <c r="O446" t="s">
        <v>2652</v>
      </c>
      <c r="P446" t="s">
        <v>2653</v>
      </c>
      <c r="Q446" t="s">
        <v>171</v>
      </c>
      <c r="R446" t="s">
        <v>33</v>
      </c>
      <c r="S446" t="s">
        <v>310</v>
      </c>
      <c r="T446" t="s">
        <v>107</v>
      </c>
      <c r="U446" t="s">
        <v>80</v>
      </c>
      <c r="V446" t="s">
        <v>80</v>
      </c>
      <c r="W446" t="s">
        <v>80</v>
      </c>
      <c r="X446" t="s">
        <v>2654</v>
      </c>
      <c r="Y446" t="s">
        <v>2655</v>
      </c>
      <c r="Z446" t="s">
        <v>2656</v>
      </c>
      <c r="AA446" t="s">
        <v>80</v>
      </c>
      <c r="AB446">
        <v>1</v>
      </c>
      <c r="AC446" t="s">
        <v>36</v>
      </c>
    </row>
    <row r="447" spans="1:29" hidden="1" x14ac:dyDescent="0.25">
      <c r="A447" t="s">
        <v>2657</v>
      </c>
      <c r="B447" t="s">
        <v>2658</v>
      </c>
      <c r="C447" t="s">
        <v>2659</v>
      </c>
      <c r="D447">
        <v>2018</v>
      </c>
      <c r="E447">
        <v>20</v>
      </c>
      <c r="F447" t="s">
        <v>2660</v>
      </c>
      <c r="G447" t="s">
        <v>33</v>
      </c>
      <c r="H447" t="s">
        <v>33</v>
      </c>
      <c r="I447" t="s">
        <v>33</v>
      </c>
      <c r="J447" t="s">
        <v>33</v>
      </c>
      <c r="K447" t="s">
        <v>33</v>
      </c>
      <c r="L447" t="s">
        <v>33</v>
      </c>
      <c r="M447" t="s">
        <v>33</v>
      </c>
      <c r="N447" t="s">
        <v>34</v>
      </c>
      <c r="O447" t="s">
        <v>749</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hidden="1" x14ac:dyDescent="0.25">
      <c r="A448" t="s">
        <v>2661</v>
      </c>
      <c r="B448" t="s">
        <v>2662</v>
      </c>
      <c r="C448" t="s">
        <v>2663</v>
      </c>
      <c r="D448">
        <v>2018</v>
      </c>
      <c r="E448">
        <v>37</v>
      </c>
      <c r="F448" t="s">
        <v>2664</v>
      </c>
      <c r="G448" t="s">
        <v>127</v>
      </c>
      <c r="H448" t="s">
        <v>36</v>
      </c>
      <c r="I448" t="s">
        <v>2665</v>
      </c>
      <c r="J448" t="s">
        <v>2662</v>
      </c>
      <c r="K448" t="s">
        <v>2666</v>
      </c>
      <c r="L448">
        <v>15</v>
      </c>
      <c r="M448">
        <v>5</v>
      </c>
      <c r="N448" t="s">
        <v>2667</v>
      </c>
      <c r="O448" t="s">
        <v>33</v>
      </c>
      <c r="P448" t="s">
        <v>33</v>
      </c>
      <c r="Q448" t="s">
        <v>347</v>
      </c>
      <c r="R448" t="s">
        <v>2668</v>
      </c>
      <c r="S448" t="s">
        <v>271</v>
      </c>
      <c r="T448" t="s">
        <v>107</v>
      </c>
      <c r="U448" t="s">
        <v>82</v>
      </c>
      <c r="V448" t="s">
        <v>82</v>
      </c>
      <c r="W448" t="s">
        <v>80</v>
      </c>
      <c r="X448" t="s">
        <v>2669</v>
      </c>
      <c r="Y448" t="s">
        <v>2670</v>
      </c>
      <c r="Z448" t="s">
        <v>173</v>
      </c>
      <c r="AA448" t="s">
        <v>80</v>
      </c>
      <c r="AB448">
        <v>1</v>
      </c>
      <c r="AC448" t="s">
        <v>36</v>
      </c>
    </row>
    <row r="449" spans="1:29" hidden="1" x14ac:dyDescent="0.25">
      <c r="A449" t="s">
        <v>2671</v>
      </c>
      <c r="B449" t="s">
        <v>2672</v>
      </c>
      <c r="C449" t="s">
        <v>2673</v>
      </c>
      <c r="D449">
        <v>2018</v>
      </c>
      <c r="E449">
        <v>20</v>
      </c>
      <c r="F449" t="s">
        <v>2674</v>
      </c>
      <c r="G449" t="s">
        <v>33</v>
      </c>
      <c r="H449" t="s">
        <v>33</v>
      </c>
      <c r="I449" t="s">
        <v>33</v>
      </c>
      <c r="J449" t="s">
        <v>33</v>
      </c>
      <c r="K449" t="s">
        <v>33</v>
      </c>
      <c r="L449" t="s">
        <v>33</v>
      </c>
      <c r="M449" t="s">
        <v>33</v>
      </c>
      <c r="N449" t="s">
        <v>34</v>
      </c>
      <c r="O449" t="s">
        <v>2675</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hidden="1" x14ac:dyDescent="0.25">
      <c r="A450" t="s">
        <v>2676</v>
      </c>
      <c r="B450" t="s">
        <v>2677</v>
      </c>
      <c r="C450" t="s">
        <v>2678</v>
      </c>
      <c r="D450">
        <v>2018</v>
      </c>
      <c r="E450">
        <v>22</v>
      </c>
      <c r="F450" t="s">
        <v>2679</v>
      </c>
      <c r="G450" t="s">
        <v>33</v>
      </c>
      <c r="H450" t="s">
        <v>33</v>
      </c>
      <c r="I450" t="s">
        <v>33</v>
      </c>
      <c r="J450" t="s">
        <v>33</v>
      </c>
      <c r="K450" t="s">
        <v>33</v>
      </c>
      <c r="L450" t="s">
        <v>33</v>
      </c>
      <c r="M450" t="s">
        <v>33</v>
      </c>
      <c r="N450" t="s">
        <v>2680</v>
      </c>
      <c r="P450" t="s">
        <v>33</v>
      </c>
      <c r="Q450" t="s">
        <v>171</v>
      </c>
      <c r="R450" t="s">
        <v>33</v>
      </c>
      <c r="S450" t="s">
        <v>1993</v>
      </c>
      <c r="T450" t="s">
        <v>107</v>
      </c>
      <c r="U450" t="s">
        <v>80</v>
      </c>
      <c r="V450" t="s">
        <v>80</v>
      </c>
      <c r="W450" t="s">
        <v>80</v>
      </c>
      <c r="X450" t="s">
        <v>80</v>
      </c>
      <c r="Y450" t="s">
        <v>552</v>
      </c>
      <c r="Z450" t="s">
        <v>173</v>
      </c>
      <c r="AA450" t="s">
        <v>33</v>
      </c>
      <c r="AB450" t="s">
        <v>33</v>
      </c>
      <c r="AC450" t="s">
        <v>36</v>
      </c>
    </row>
    <row r="451" spans="1:29" hidden="1" x14ac:dyDescent="0.25">
      <c r="A451" t="s">
        <v>2681</v>
      </c>
      <c r="B451" t="s">
        <v>2682</v>
      </c>
      <c r="C451" t="s">
        <v>2683</v>
      </c>
      <c r="D451">
        <v>2018</v>
      </c>
      <c r="E451">
        <v>55</v>
      </c>
      <c r="F451" t="s">
        <v>2684</v>
      </c>
      <c r="G451" t="s">
        <v>127</v>
      </c>
      <c r="H451" t="s">
        <v>41</v>
      </c>
      <c r="I451" t="s">
        <v>2685</v>
      </c>
      <c r="J451" t="s">
        <v>2682</v>
      </c>
      <c r="K451" t="s">
        <v>2686</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hidden="1" x14ac:dyDescent="0.25">
      <c r="A452" t="s">
        <v>2687</v>
      </c>
      <c r="B452" t="s">
        <v>2688</v>
      </c>
      <c r="C452" t="s">
        <v>2689</v>
      </c>
      <c r="D452">
        <v>2018</v>
      </c>
      <c r="E452">
        <v>57</v>
      </c>
      <c r="F452" t="s">
        <v>2690</v>
      </c>
      <c r="G452" t="s">
        <v>127</v>
      </c>
      <c r="H452" t="s">
        <v>36</v>
      </c>
      <c r="I452" t="s">
        <v>2691</v>
      </c>
      <c r="J452" t="s">
        <v>2688</v>
      </c>
      <c r="K452" t="s">
        <v>2692</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hidden="1" x14ac:dyDescent="0.25">
      <c r="A453" t="s">
        <v>2693</v>
      </c>
      <c r="B453" t="s">
        <v>2694</v>
      </c>
      <c r="C453" t="s">
        <v>2695</v>
      </c>
      <c r="D453">
        <v>2018</v>
      </c>
      <c r="E453">
        <v>51</v>
      </c>
      <c r="F453" t="s">
        <v>2696</v>
      </c>
      <c r="G453" t="s">
        <v>127</v>
      </c>
      <c r="H453" t="s">
        <v>41</v>
      </c>
      <c r="I453" t="s">
        <v>2697</v>
      </c>
      <c r="J453" t="s">
        <v>2694</v>
      </c>
      <c r="K453" t="s">
        <v>2698</v>
      </c>
      <c r="L453">
        <v>24</v>
      </c>
      <c r="M453">
        <v>8</v>
      </c>
      <c r="N453" t="s">
        <v>2699</v>
      </c>
      <c r="O453" t="s">
        <v>2700</v>
      </c>
      <c r="P453" t="s">
        <v>2701</v>
      </c>
      <c r="Q453" t="s">
        <v>171</v>
      </c>
      <c r="R453" t="s">
        <v>490</v>
      </c>
      <c r="S453" t="s">
        <v>439</v>
      </c>
      <c r="T453" t="s">
        <v>2702</v>
      </c>
      <c r="U453" t="s">
        <v>80</v>
      </c>
      <c r="V453" t="s">
        <v>80</v>
      </c>
      <c r="W453" t="s">
        <v>80</v>
      </c>
      <c r="X453" t="s">
        <v>80</v>
      </c>
      <c r="Y453" t="s">
        <v>2703</v>
      </c>
      <c r="Z453" t="s">
        <v>192</v>
      </c>
      <c r="AA453" t="s">
        <v>80</v>
      </c>
      <c r="AB453">
        <v>1</v>
      </c>
      <c r="AC453" t="s">
        <v>41</v>
      </c>
    </row>
    <row r="454" spans="1:29" hidden="1" x14ac:dyDescent="0.25">
      <c r="A454" t="s">
        <v>2704</v>
      </c>
      <c r="B454" t="s">
        <v>2705</v>
      </c>
      <c r="C454" t="s">
        <v>2706</v>
      </c>
      <c r="D454">
        <v>2018</v>
      </c>
      <c r="E454">
        <v>56</v>
      </c>
      <c r="F454" t="s">
        <v>2707</v>
      </c>
      <c r="G454" t="s">
        <v>127</v>
      </c>
      <c r="H454" t="s">
        <v>41</v>
      </c>
      <c r="I454" t="s">
        <v>2708</v>
      </c>
      <c r="J454" t="s">
        <v>2705</v>
      </c>
      <c r="K454" t="s">
        <v>2709</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hidden="1" x14ac:dyDescent="0.25">
      <c r="A455" t="s">
        <v>2710</v>
      </c>
      <c r="B455" t="s">
        <v>2711</v>
      </c>
      <c r="C455" t="s">
        <v>2712</v>
      </c>
      <c r="D455">
        <v>2018</v>
      </c>
      <c r="E455">
        <v>22</v>
      </c>
      <c r="F455" t="s">
        <v>2713</v>
      </c>
      <c r="G455" t="s">
        <v>127</v>
      </c>
      <c r="H455" t="s">
        <v>41</v>
      </c>
      <c r="I455" t="s">
        <v>2714</v>
      </c>
      <c r="J455" t="s">
        <v>2711</v>
      </c>
      <c r="K455" t="s">
        <v>2715</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hidden="1" x14ac:dyDescent="0.25">
      <c r="A456" t="s">
        <v>2716</v>
      </c>
      <c r="B456" t="s">
        <v>2717</v>
      </c>
      <c r="C456" t="s">
        <v>2718</v>
      </c>
      <c r="D456">
        <v>2018</v>
      </c>
      <c r="E456">
        <v>34</v>
      </c>
      <c r="F456" t="s">
        <v>2719</v>
      </c>
      <c r="G456" t="s">
        <v>127</v>
      </c>
      <c r="H456" t="s">
        <v>36</v>
      </c>
      <c r="I456" t="s">
        <v>2720</v>
      </c>
      <c r="J456" t="s">
        <v>2717</v>
      </c>
      <c r="K456" t="s">
        <v>2721</v>
      </c>
      <c r="L456">
        <v>15</v>
      </c>
      <c r="M456">
        <v>5</v>
      </c>
      <c r="N456" t="s">
        <v>2722</v>
      </c>
      <c r="O456" t="s">
        <v>33</v>
      </c>
      <c r="P456" t="s">
        <v>33</v>
      </c>
      <c r="Q456" t="s">
        <v>171</v>
      </c>
      <c r="R456" t="s">
        <v>80</v>
      </c>
      <c r="S456" t="s">
        <v>80</v>
      </c>
      <c r="T456" t="s">
        <v>80</v>
      </c>
      <c r="U456" t="s">
        <v>80</v>
      </c>
      <c r="V456" t="s">
        <v>80</v>
      </c>
      <c r="W456" t="s">
        <v>80</v>
      </c>
      <c r="X456" t="s">
        <v>80</v>
      </c>
      <c r="Y456" t="s">
        <v>80</v>
      </c>
      <c r="Z456" t="s">
        <v>1916</v>
      </c>
      <c r="AA456" t="s">
        <v>82</v>
      </c>
      <c r="AB456">
        <v>1</v>
      </c>
      <c r="AC456" t="s">
        <v>41</v>
      </c>
    </row>
    <row r="457" spans="1:29" hidden="1" x14ac:dyDescent="0.25">
      <c r="A457" t="s">
        <v>2723</v>
      </c>
      <c r="B457" t="s">
        <v>2724</v>
      </c>
      <c r="C457" t="s">
        <v>2725</v>
      </c>
      <c r="D457">
        <v>2018</v>
      </c>
      <c r="E457">
        <v>35</v>
      </c>
      <c r="F457" t="s">
        <v>2726</v>
      </c>
      <c r="G457" t="s">
        <v>127</v>
      </c>
      <c r="H457" t="s">
        <v>41</v>
      </c>
      <c r="I457" t="s">
        <v>2727</v>
      </c>
      <c r="J457" t="s">
        <v>2724</v>
      </c>
      <c r="K457" t="s">
        <v>2728</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hidden="1" x14ac:dyDescent="0.25">
      <c r="A458" t="s">
        <v>2729</v>
      </c>
      <c r="B458" t="s">
        <v>2730</v>
      </c>
      <c r="C458" t="s">
        <v>2731</v>
      </c>
      <c r="D458">
        <v>2018</v>
      </c>
      <c r="E458">
        <v>67</v>
      </c>
      <c r="F458" t="s">
        <v>2732</v>
      </c>
      <c r="G458" t="s">
        <v>127</v>
      </c>
      <c r="H458" t="s">
        <v>36</v>
      </c>
      <c r="I458" t="s">
        <v>2733</v>
      </c>
      <c r="J458" t="s">
        <v>2730</v>
      </c>
      <c r="K458" t="s">
        <v>2734</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hidden="1" x14ac:dyDescent="0.25">
      <c r="A459" t="s">
        <v>2735</v>
      </c>
      <c r="B459" t="s">
        <v>2736</v>
      </c>
      <c r="C459" t="s">
        <v>2737</v>
      </c>
      <c r="D459">
        <v>2018</v>
      </c>
      <c r="E459">
        <v>71</v>
      </c>
      <c r="F459" t="s">
        <v>2738</v>
      </c>
      <c r="G459" t="s">
        <v>127</v>
      </c>
      <c r="H459" t="s">
        <v>36</v>
      </c>
      <c r="I459" t="s">
        <v>2739</v>
      </c>
      <c r="J459" t="s">
        <v>2736</v>
      </c>
      <c r="K459" t="s">
        <v>2740</v>
      </c>
      <c r="L459">
        <v>35</v>
      </c>
      <c r="M459">
        <v>11.66666667</v>
      </c>
      <c r="N459" t="s">
        <v>2741</v>
      </c>
      <c r="O459" t="s">
        <v>33</v>
      </c>
      <c r="P459" t="s">
        <v>33</v>
      </c>
      <c r="Q459" t="s">
        <v>171</v>
      </c>
      <c r="R459" t="s">
        <v>33</v>
      </c>
      <c r="S459" t="s">
        <v>310</v>
      </c>
      <c r="T459" t="s">
        <v>107</v>
      </c>
      <c r="U459" t="s">
        <v>80</v>
      </c>
      <c r="V459" t="s">
        <v>80</v>
      </c>
      <c r="W459" t="s">
        <v>80</v>
      </c>
      <c r="X459" t="s">
        <v>80</v>
      </c>
      <c r="Y459" t="s">
        <v>2742</v>
      </c>
      <c r="Z459" t="s">
        <v>2743</v>
      </c>
      <c r="AA459" t="s">
        <v>80</v>
      </c>
      <c r="AB459">
        <v>1</v>
      </c>
      <c r="AC459" t="s">
        <v>41</v>
      </c>
    </row>
    <row r="460" spans="1:29" hidden="1" x14ac:dyDescent="0.25">
      <c r="A460" t="s">
        <v>2744</v>
      </c>
      <c r="B460" t="s">
        <v>2745</v>
      </c>
      <c r="C460" t="s">
        <v>2746</v>
      </c>
      <c r="D460">
        <v>2018</v>
      </c>
      <c r="E460">
        <v>34</v>
      </c>
      <c r="F460" t="s">
        <v>2747</v>
      </c>
      <c r="G460" t="s">
        <v>127</v>
      </c>
      <c r="H460" t="s">
        <v>36</v>
      </c>
      <c r="I460" t="s">
        <v>2748</v>
      </c>
      <c r="J460" t="s">
        <v>2745</v>
      </c>
      <c r="K460" t="s">
        <v>2749</v>
      </c>
      <c r="L460">
        <v>22</v>
      </c>
      <c r="M460">
        <v>7.3333333329999997</v>
      </c>
      <c r="N460" t="s">
        <v>2750</v>
      </c>
      <c r="O460" t="s">
        <v>33</v>
      </c>
      <c r="P460" t="s">
        <v>33</v>
      </c>
      <c r="Q460" t="s">
        <v>1346</v>
      </c>
      <c r="R460" t="s">
        <v>33</v>
      </c>
      <c r="S460" t="s">
        <v>271</v>
      </c>
      <c r="T460" t="s">
        <v>1854</v>
      </c>
      <c r="U460" t="s">
        <v>80</v>
      </c>
      <c r="V460" t="s">
        <v>82</v>
      </c>
      <c r="W460" t="s">
        <v>80</v>
      </c>
      <c r="X460" t="s">
        <v>2751</v>
      </c>
      <c r="Y460" t="s">
        <v>80</v>
      </c>
      <c r="Z460" t="s">
        <v>441</v>
      </c>
      <c r="AA460" t="s">
        <v>80</v>
      </c>
      <c r="AB460">
        <v>1</v>
      </c>
      <c r="AC460" t="s">
        <v>36</v>
      </c>
    </row>
    <row r="461" spans="1:29" hidden="1" x14ac:dyDescent="0.25">
      <c r="A461" t="s">
        <v>2752</v>
      </c>
      <c r="B461" t="s">
        <v>2753</v>
      </c>
      <c r="C461" t="s">
        <v>2754</v>
      </c>
      <c r="D461">
        <v>2018</v>
      </c>
      <c r="E461">
        <v>34</v>
      </c>
      <c r="F461" t="s">
        <v>2755</v>
      </c>
      <c r="G461" t="s">
        <v>127</v>
      </c>
      <c r="H461" t="s">
        <v>36</v>
      </c>
      <c r="I461" t="s">
        <v>2756</v>
      </c>
      <c r="J461" t="s">
        <v>2753</v>
      </c>
      <c r="K461" t="s">
        <v>2757</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hidden="1" x14ac:dyDescent="0.25">
      <c r="A462" t="s">
        <v>2758</v>
      </c>
      <c r="B462" t="s">
        <v>2759</v>
      </c>
      <c r="C462" t="s">
        <v>2760</v>
      </c>
      <c r="D462">
        <v>2018</v>
      </c>
      <c r="E462">
        <v>173</v>
      </c>
      <c r="F462" t="s">
        <v>2761</v>
      </c>
      <c r="G462" t="s">
        <v>127</v>
      </c>
      <c r="H462" t="s">
        <v>41</v>
      </c>
      <c r="I462" t="s">
        <v>2762</v>
      </c>
      <c r="J462" t="s">
        <v>2759</v>
      </c>
      <c r="K462" t="s">
        <v>2763</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hidden="1" x14ac:dyDescent="0.25">
      <c r="A463" t="s">
        <v>2764</v>
      </c>
      <c r="B463" t="s">
        <v>2765</v>
      </c>
      <c r="C463" t="s">
        <v>2766</v>
      </c>
      <c r="D463">
        <v>2018</v>
      </c>
      <c r="E463">
        <v>39</v>
      </c>
      <c r="F463" t="s">
        <v>2767</v>
      </c>
      <c r="G463" t="s">
        <v>127</v>
      </c>
      <c r="H463" t="s">
        <v>41</v>
      </c>
      <c r="I463" t="s">
        <v>2768</v>
      </c>
      <c r="J463" t="s">
        <v>2765</v>
      </c>
      <c r="K463" t="s">
        <v>2769</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hidden="1" x14ac:dyDescent="0.25">
      <c r="A464" t="s">
        <v>2770</v>
      </c>
      <c r="B464" t="s">
        <v>2771</v>
      </c>
      <c r="C464" t="s">
        <v>2772</v>
      </c>
      <c r="D464">
        <v>2018</v>
      </c>
      <c r="E464">
        <v>32</v>
      </c>
      <c r="F464" t="s">
        <v>2773</v>
      </c>
      <c r="G464" t="s">
        <v>127</v>
      </c>
      <c r="H464" t="s">
        <v>36</v>
      </c>
      <c r="I464" t="s">
        <v>2774</v>
      </c>
      <c r="J464" t="s">
        <v>2771</v>
      </c>
      <c r="K464" t="s">
        <v>2775</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hidden="1" x14ac:dyDescent="0.25">
      <c r="A465" t="s">
        <v>2776</v>
      </c>
      <c r="B465" t="s">
        <v>2777</v>
      </c>
      <c r="C465" t="s">
        <v>2778</v>
      </c>
      <c r="D465">
        <v>2017</v>
      </c>
      <c r="E465">
        <v>43</v>
      </c>
      <c r="F465" t="s">
        <v>2779</v>
      </c>
      <c r="G465" t="s">
        <v>127</v>
      </c>
      <c r="H465" t="s">
        <v>41</v>
      </c>
      <c r="I465" t="s">
        <v>2780</v>
      </c>
      <c r="J465" t="s">
        <v>2777</v>
      </c>
      <c r="K465" t="s">
        <v>2781</v>
      </c>
      <c r="L465">
        <v>17</v>
      </c>
      <c r="M465">
        <v>4.25</v>
      </c>
      <c r="N465" t="s">
        <v>2782</v>
      </c>
      <c r="O465" t="s">
        <v>2783</v>
      </c>
      <c r="P465" t="s">
        <v>2784</v>
      </c>
      <c r="Q465" t="s">
        <v>80</v>
      </c>
      <c r="R465" t="s">
        <v>80</v>
      </c>
      <c r="S465" t="s">
        <v>80</v>
      </c>
      <c r="T465" t="s">
        <v>80</v>
      </c>
      <c r="U465" t="s">
        <v>80</v>
      </c>
      <c r="V465" t="s">
        <v>80</v>
      </c>
      <c r="W465" t="s">
        <v>80</v>
      </c>
      <c r="X465" t="s">
        <v>80</v>
      </c>
      <c r="Y465" t="s">
        <v>80</v>
      </c>
      <c r="Z465" t="s">
        <v>33</v>
      </c>
      <c r="AA465" t="s">
        <v>82</v>
      </c>
      <c r="AB465">
        <v>1</v>
      </c>
      <c r="AC465" t="s">
        <v>41</v>
      </c>
    </row>
    <row r="466" spans="1:29" hidden="1" x14ac:dyDescent="0.25">
      <c r="A466" t="s">
        <v>2785</v>
      </c>
      <c r="B466" t="s">
        <v>2786</v>
      </c>
      <c r="C466" t="s">
        <v>2787</v>
      </c>
      <c r="D466">
        <v>2017</v>
      </c>
      <c r="E466">
        <v>63</v>
      </c>
      <c r="F466" t="s">
        <v>2788</v>
      </c>
      <c r="G466" t="s">
        <v>127</v>
      </c>
      <c r="H466" t="s">
        <v>36</v>
      </c>
      <c r="I466" t="s">
        <v>2789</v>
      </c>
      <c r="J466" t="s">
        <v>2786</v>
      </c>
      <c r="K466" t="s">
        <v>2790</v>
      </c>
      <c r="L466">
        <v>31</v>
      </c>
      <c r="M466">
        <v>7.75</v>
      </c>
      <c r="N466" t="s">
        <v>2791</v>
      </c>
      <c r="O466" t="s">
        <v>33</v>
      </c>
      <c r="P466" t="s">
        <v>33</v>
      </c>
      <c r="Q466" t="s">
        <v>171</v>
      </c>
      <c r="R466" t="s">
        <v>33</v>
      </c>
      <c r="S466" t="s">
        <v>2792</v>
      </c>
      <c r="T466" t="s">
        <v>421</v>
      </c>
      <c r="U466" t="s">
        <v>80</v>
      </c>
      <c r="V466" t="s">
        <v>82</v>
      </c>
      <c r="W466" t="s">
        <v>80</v>
      </c>
      <c r="X466" t="s">
        <v>80</v>
      </c>
      <c r="Y466" t="s">
        <v>80</v>
      </c>
      <c r="Z466" t="s">
        <v>1008</v>
      </c>
      <c r="AA466" t="s">
        <v>82</v>
      </c>
      <c r="AB466">
        <v>1</v>
      </c>
      <c r="AC466" t="s">
        <v>36</v>
      </c>
    </row>
    <row r="467" spans="1:29" hidden="1" x14ac:dyDescent="0.25">
      <c r="A467" t="s">
        <v>2793</v>
      </c>
      <c r="B467" t="s">
        <v>2794</v>
      </c>
      <c r="C467" t="s">
        <v>2795</v>
      </c>
      <c r="D467">
        <v>2017</v>
      </c>
      <c r="E467">
        <v>45</v>
      </c>
      <c r="F467" t="s">
        <v>2796</v>
      </c>
      <c r="G467" t="s">
        <v>127</v>
      </c>
      <c r="H467" t="s">
        <v>36</v>
      </c>
      <c r="I467" t="s">
        <v>2797</v>
      </c>
      <c r="J467" t="s">
        <v>2794</v>
      </c>
      <c r="K467" t="s">
        <v>2798</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hidden="1" x14ac:dyDescent="0.25">
      <c r="A468" t="s">
        <v>2799</v>
      </c>
      <c r="B468" t="s">
        <v>2800</v>
      </c>
      <c r="C468" t="s">
        <v>2801</v>
      </c>
      <c r="D468">
        <v>2017</v>
      </c>
      <c r="E468">
        <v>142</v>
      </c>
      <c r="F468" t="s">
        <v>2802</v>
      </c>
      <c r="G468" t="s">
        <v>127</v>
      </c>
      <c r="H468" t="s">
        <v>36</v>
      </c>
      <c r="I468" t="s">
        <v>2803</v>
      </c>
      <c r="J468" t="s">
        <v>2800</v>
      </c>
      <c r="K468" t="s">
        <v>2804</v>
      </c>
      <c r="L468">
        <v>72</v>
      </c>
      <c r="M468">
        <v>18</v>
      </c>
      <c r="N468" t="s">
        <v>2805</v>
      </c>
      <c r="O468" t="s">
        <v>33</v>
      </c>
      <c r="P468" t="s">
        <v>33</v>
      </c>
      <c r="Q468" t="s">
        <v>2806</v>
      </c>
      <c r="R468" t="s">
        <v>33</v>
      </c>
      <c r="S468" t="s">
        <v>80</v>
      </c>
      <c r="T468" t="s">
        <v>80</v>
      </c>
      <c r="U468" t="s">
        <v>80</v>
      </c>
      <c r="V468" t="s">
        <v>80</v>
      </c>
      <c r="W468" t="s">
        <v>80</v>
      </c>
      <c r="X468" t="s">
        <v>80</v>
      </c>
      <c r="Y468" t="s">
        <v>80</v>
      </c>
      <c r="Z468" t="s">
        <v>81</v>
      </c>
      <c r="AA468" t="s">
        <v>82</v>
      </c>
      <c r="AB468">
        <v>1</v>
      </c>
      <c r="AC468" t="s">
        <v>41</v>
      </c>
    </row>
    <row r="469" spans="1:29" hidden="1" x14ac:dyDescent="0.25">
      <c r="A469" t="s">
        <v>2807</v>
      </c>
      <c r="B469" t="s">
        <v>2808</v>
      </c>
      <c r="C469" t="s">
        <v>2809</v>
      </c>
      <c r="D469">
        <v>2017</v>
      </c>
      <c r="E469">
        <v>89</v>
      </c>
      <c r="F469" t="s">
        <v>2810</v>
      </c>
      <c r="G469" t="s">
        <v>127</v>
      </c>
      <c r="H469" t="s">
        <v>41</v>
      </c>
      <c r="I469" t="s">
        <v>2811</v>
      </c>
      <c r="J469" t="s">
        <v>2808</v>
      </c>
      <c r="K469" t="s">
        <v>2812</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hidden="1" x14ac:dyDescent="0.25">
      <c r="A470" t="s">
        <v>2813</v>
      </c>
      <c r="B470" t="s">
        <v>2814</v>
      </c>
      <c r="C470" t="s">
        <v>2815</v>
      </c>
      <c r="D470">
        <v>2017</v>
      </c>
      <c r="E470">
        <v>24</v>
      </c>
      <c r="F470" t="s">
        <v>2816</v>
      </c>
      <c r="G470" t="s">
        <v>33</v>
      </c>
      <c r="H470" t="s">
        <v>33</v>
      </c>
      <c r="I470" t="s">
        <v>33</v>
      </c>
      <c r="J470" t="s">
        <v>33</v>
      </c>
      <c r="K470" t="s">
        <v>33</v>
      </c>
      <c r="L470" t="s">
        <v>33</v>
      </c>
      <c r="M470" t="s">
        <v>33</v>
      </c>
      <c r="N470" t="s">
        <v>170</v>
      </c>
      <c r="P470" t="s">
        <v>33</v>
      </c>
      <c r="Q470" t="s">
        <v>171</v>
      </c>
      <c r="R470" t="s">
        <v>33</v>
      </c>
      <c r="S470" t="s">
        <v>33</v>
      </c>
      <c r="T470" t="s">
        <v>107</v>
      </c>
      <c r="U470" t="s">
        <v>80</v>
      </c>
      <c r="V470" t="s">
        <v>80</v>
      </c>
      <c r="W470" t="s">
        <v>80</v>
      </c>
      <c r="X470" t="s">
        <v>80</v>
      </c>
      <c r="Y470" t="s">
        <v>2817</v>
      </c>
      <c r="Z470" t="s">
        <v>2818</v>
      </c>
      <c r="AA470" t="s">
        <v>33</v>
      </c>
      <c r="AB470" t="s">
        <v>33</v>
      </c>
      <c r="AC470" t="s">
        <v>36</v>
      </c>
    </row>
    <row r="471" spans="1:29" hidden="1" x14ac:dyDescent="0.25">
      <c r="A471" t="s">
        <v>2819</v>
      </c>
      <c r="B471" t="s">
        <v>2820</v>
      </c>
      <c r="C471" t="s">
        <v>2821</v>
      </c>
      <c r="D471">
        <v>2017</v>
      </c>
      <c r="E471">
        <v>33</v>
      </c>
      <c r="F471" t="s">
        <v>2822</v>
      </c>
      <c r="G471" t="s">
        <v>127</v>
      </c>
      <c r="H471" t="s">
        <v>36</v>
      </c>
      <c r="I471" t="s">
        <v>2823</v>
      </c>
      <c r="J471" t="s">
        <v>2820</v>
      </c>
      <c r="K471" t="s">
        <v>2824</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hidden="1" x14ac:dyDescent="0.25">
      <c r="A472" t="s">
        <v>2825</v>
      </c>
      <c r="B472" t="s">
        <v>2826</v>
      </c>
      <c r="C472" t="s">
        <v>2827</v>
      </c>
      <c r="D472">
        <v>2017</v>
      </c>
      <c r="E472">
        <v>27</v>
      </c>
      <c r="F472" t="s">
        <v>2828</v>
      </c>
      <c r="G472" t="s">
        <v>33</v>
      </c>
      <c r="H472" t="s">
        <v>33</v>
      </c>
      <c r="I472" t="s">
        <v>33</v>
      </c>
      <c r="J472" t="s">
        <v>33</v>
      </c>
      <c r="K472" t="s">
        <v>33</v>
      </c>
      <c r="L472" t="s">
        <v>33</v>
      </c>
      <c r="M472" t="s">
        <v>33</v>
      </c>
      <c r="N472" t="s">
        <v>170</v>
      </c>
      <c r="P472" t="s">
        <v>33</v>
      </c>
      <c r="Q472" t="s">
        <v>171</v>
      </c>
      <c r="R472" t="s">
        <v>33</v>
      </c>
      <c r="S472" t="s">
        <v>33</v>
      </c>
      <c r="T472" t="s">
        <v>107</v>
      </c>
      <c r="U472" t="s">
        <v>33</v>
      </c>
      <c r="V472" t="s">
        <v>33</v>
      </c>
      <c r="W472" t="s">
        <v>33</v>
      </c>
      <c r="X472" t="s">
        <v>33</v>
      </c>
      <c r="Y472" t="s">
        <v>2829</v>
      </c>
      <c r="Z472" t="s">
        <v>2743</v>
      </c>
      <c r="AA472" t="s">
        <v>33</v>
      </c>
      <c r="AB472" t="s">
        <v>33</v>
      </c>
      <c r="AC472" t="s">
        <v>36</v>
      </c>
    </row>
    <row r="473" spans="1:29" hidden="1" x14ac:dyDescent="0.25">
      <c r="A473" t="s">
        <v>2830</v>
      </c>
      <c r="B473" t="s">
        <v>2831</v>
      </c>
      <c r="C473" t="s">
        <v>2832</v>
      </c>
      <c r="D473">
        <v>2017</v>
      </c>
      <c r="E473">
        <v>31</v>
      </c>
      <c r="F473" t="s">
        <v>2833</v>
      </c>
      <c r="G473" t="s">
        <v>127</v>
      </c>
      <c r="H473" t="s">
        <v>36</v>
      </c>
      <c r="I473" t="s">
        <v>2834</v>
      </c>
      <c r="J473" t="s">
        <v>2831</v>
      </c>
      <c r="K473" t="s">
        <v>2835</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hidden="1" x14ac:dyDescent="0.25">
      <c r="A474" t="s">
        <v>2836</v>
      </c>
      <c r="B474" t="s">
        <v>2837</v>
      </c>
      <c r="C474" t="s">
        <v>2838</v>
      </c>
      <c r="D474">
        <v>2017</v>
      </c>
      <c r="E474">
        <v>32</v>
      </c>
      <c r="F474" t="s">
        <v>2839</v>
      </c>
      <c r="G474" t="s">
        <v>33</v>
      </c>
      <c r="H474" t="s">
        <v>33</v>
      </c>
      <c r="I474" t="s">
        <v>33</v>
      </c>
      <c r="J474" t="s">
        <v>33</v>
      </c>
      <c r="K474" t="s">
        <v>33</v>
      </c>
      <c r="L474" t="s">
        <v>33</v>
      </c>
      <c r="M474" t="s">
        <v>33</v>
      </c>
      <c r="N474" t="s">
        <v>34</v>
      </c>
      <c r="O474" t="s">
        <v>2840</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hidden="1" x14ac:dyDescent="0.25">
      <c r="A475" t="s">
        <v>2841</v>
      </c>
      <c r="B475" t="s">
        <v>2842</v>
      </c>
      <c r="C475" t="s">
        <v>2843</v>
      </c>
      <c r="D475">
        <v>2017</v>
      </c>
      <c r="E475">
        <v>137</v>
      </c>
      <c r="F475" t="s">
        <v>2844</v>
      </c>
      <c r="G475" t="s">
        <v>127</v>
      </c>
      <c r="H475" t="s">
        <v>36</v>
      </c>
      <c r="I475" t="s">
        <v>2845</v>
      </c>
      <c r="J475" t="s">
        <v>2842</v>
      </c>
      <c r="K475" t="s">
        <v>2846</v>
      </c>
      <c r="L475">
        <v>70</v>
      </c>
      <c r="M475">
        <v>17.5</v>
      </c>
      <c r="N475" t="s">
        <v>2847</v>
      </c>
      <c r="O475" t="s">
        <v>33</v>
      </c>
      <c r="P475" t="s">
        <v>33</v>
      </c>
      <c r="Q475" t="s">
        <v>171</v>
      </c>
      <c r="R475" t="s">
        <v>80</v>
      </c>
      <c r="S475" t="s">
        <v>80</v>
      </c>
      <c r="T475" t="s">
        <v>80</v>
      </c>
      <c r="U475" t="s">
        <v>80</v>
      </c>
      <c r="V475" t="s">
        <v>80</v>
      </c>
      <c r="W475" t="s">
        <v>80</v>
      </c>
      <c r="X475" t="s">
        <v>80</v>
      </c>
      <c r="Y475" t="s">
        <v>80</v>
      </c>
      <c r="Z475" t="s">
        <v>33</v>
      </c>
      <c r="AA475" t="s">
        <v>82</v>
      </c>
      <c r="AB475">
        <v>1</v>
      </c>
      <c r="AC475" t="s">
        <v>41</v>
      </c>
    </row>
    <row r="476" spans="1:29" hidden="1" x14ac:dyDescent="0.25">
      <c r="A476" t="s">
        <v>2848</v>
      </c>
      <c r="B476" t="s">
        <v>2849</v>
      </c>
      <c r="C476" t="s">
        <v>2850</v>
      </c>
      <c r="D476">
        <v>2017</v>
      </c>
      <c r="E476">
        <v>86</v>
      </c>
      <c r="F476" t="s">
        <v>2851</v>
      </c>
      <c r="G476" t="s">
        <v>127</v>
      </c>
      <c r="H476" t="s">
        <v>36</v>
      </c>
      <c r="I476" t="s">
        <v>2852</v>
      </c>
      <c r="J476" t="s">
        <v>2849</v>
      </c>
      <c r="K476" t="s">
        <v>2853</v>
      </c>
      <c r="L476">
        <v>38</v>
      </c>
      <c r="M476">
        <v>9.5</v>
      </c>
      <c r="N476" t="s">
        <v>2854</v>
      </c>
      <c r="O476" t="s">
        <v>33</v>
      </c>
      <c r="P476" t="s">
        <v>33</v>
      </c>
      <c r="Q476" t="s">
        <v>171</v>
      </c>
      <c r="R476" t="s">
        <v>650</v>
      </c>
      <c r="S476" t="s">
        <v>310</v>
      </c>
      <c r="T476" t="s">
        <v>2855</v>
      </c>
      <c r="U476" t="s">
        <v>80</v>
      </c>
      <c r="V476" t="s">
        <v>80</v>
      </c>
      <c r="W476" t="s">
        <v>80</v>
      </c>
      <c r="X476" t="s">
        <v>2856</v>
      </c>
      <c r="Y476" t="s">
        <v>2857</v>
      </c>
      <c r="Z476" t="s">
        <v>1539</v>
      </c>
      <c r="AA476" t="s">
        <v>80</v>
      </c>
      <c r="AB476">
        <v>1</v>
      </c>
      <c r="AC476" t="s">
        <v>36</v>
      </c>
    </row>
    <row r="477" spans="1:29" hidden="1" x14ac:dyDescent="0.25">
      <c r="A477" t="s">
        <v>2858</v>
      </c>
      <c r="B477" t="s">
        <v>2859</v>
      </c>
      <c r="C477" t="s">
        <v>2860</v>
      </c>
      <c r="D477">
        <v>2017</v>
      </c>
      <c r="E477">
        <v>27</v>
      </c>
      <c r="F477" t="s">
        <v>2861</v>
      </c>
      <c r="G477" t="s">
        <v>127</v>
      </c>
      <c r="H477" t="s">
        <v>41</v>
      </c>
      <c r="I477" t="s">
        <v>2862</v>
      </c>
      <c r="J477" t="s">
        <v>2859</v>
      </c>
      <c r="K477" t="s">
        <v>2863</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hidden="1" x14ac:dyDescent="0.25">
      <c r="A478" t="s">
        <v>2864</v>
      </c>
      <c r="B478" t="s">
        <v>2865</v>
      </c>
      <c r="C478" t="s">
        <v>2866</v>
      </c>
      <c r="D478">
        <v>2017</v>
      </c>
      <c r="E478">
        <v>24</v>
      </c>
      <c r="F478" t="s">
        <v>2867</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hidden="1" x14ac:dyDescent="0.25">
      <c r="A479" t="s">
        <v>2868</v>
      </c>
      <c r="B479" t="s">
        <v>2869</v>
      </c>
      <c r="C479" t="s">
        <v>2870</v>
      </c>
      <c r="D479">
        <v>2017</v>
      </c>
      <c r="E479">
        <v>66</v>
      </c>
      <c r="F479" t="s">
        <v>2871</v>
      </c>
      <c r="G479" t="s">
        <v>127</v>
      </c>
      <c r="H479" t="s">
        <v>36</v>
      </c>
      <c r="I479" t="s">
        <v>2872</v>
      </c>
      <c r="J479" t="s">
        <v>2869</v>
      </c>
      <c r="K479" t="s">
        <v>2873</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hidden="1" x14ac:dyDescent="0.25">
      <c r="A480" t="s">
        <v>2874</v>
      </c>
      <c r="B480" t="s">
        <v>2875</v>
      </c>
      <c r="C480" t="s">
        <v>2876</v>
      </c>
      <c r="D480">
        <v>2017</v>
      </c>
      <c r="E480">
        <v>53</v>
      </c>
      <c r="F480" t="s">
        <v>2877</v>
      </c>
      <c r="G480" t="s">
        <v>127</v>
      </c>
      <c r="H480" t="s">
        <v>41</v>
      </c>
      <c r="I480" t="s">
        <v>2878</v>
      </c>
      <c r="J480" t="s">
        <v>2875</v>
      </c>
      <c r="K480" t="s">
        <v>2879</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hidden="1" x14ac:dyDescent="0.25">
      <c r="A481" t="s">
        <v>2880</v>
      </c>
      <c r="B481" t="s">
        <v>2881</v>
      </c>
      <c r="C481" t="s">
        <v>2882</v>
      </c>
      <c r="D481">
        <v>2017</v>
      </c>
      <c r="E481">
        <v>64</v>
      </c>
      <c r="F481" t="s">
        <v>2883</v>
      </c>
      <c r="G481" t="s">
        <v>127</v>
      </c>
      <c r="H481" t="s">
        <v>41</v>
      </c>
      <c r="I481" t="s">
        <v>2884</v>
      </c>
      <c r="J481" t="s">
        <v>2881</v>
      </c>
      <c r="K481" t="s">
        <v>2885</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hidden="1" x14ac:dyDescent="0.25">
      <c r="A482" t="s">
        <v>2886</v>
      </c>
      <c r="B482" t="s">
        <v>2887</v>
      </c>
      <c r="C482" t="s">
        <v>2888</v>
      </c>
      <c r="D482">
        <v>2017</v>
      </c>
      <c r="E482">
        <v>49</v>
      </c>
      <c r="F482" t="s">
        <v>2889</v>
      </c>
      <c r="G482" t="s">
        <v>127</v>
      </c>
      <c r="H482" t="s">
        <v>41</v>
      </c>
      <c r="I482" t="s">
        <v>2890</v>
      </c>
      <c r="J482" t="s">
        <v>2887</v>
      </c>
      <c r="K482" t="s">
        <v>2891</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hidden="1" x14ac:dyDescent="0.25">
      <c r="A483" t="s">
        <v>2892</v>
      </c>
      <c r="B483" t="s">
        <v>2893</v>
      </c>
      <c r="C483" t="s">
        <v>2894</v>
      </c>
      <c r="D483">
        <v>2017</v>
      </c>
      <c r="E483">
        <v>28</v>
      </c>
      <c r="F483" t="s">
        <v>2895</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3810</v>
      </c>
      <c r="R483" t="s">
        <v>33</v>
      </c>
      <c r="S483" t="str">
        <f>VLOOKUP($C483,Sheet2!$C:$U,9,FALSE)</f>
        <v>VESA</v>
      </c>
      <c r="T483" t="s">
        <v>349</v>
      </c>
      <c r="U483" t="str">
        <f>VLOOKUP($C483,Sheet2!$C:$U,11,FALSE)</f>
        <v>No</v>
      </c>
      <c r="V483" t="s">
        <v>80</v>
      </c>
      <c r="W483" t="str">
        <f>VLOOKUP($C483,Sheet2!$C:$U,13,FALSE)</f>
        <v>No</v>
      </c>
      <c r="X483" t="str">
        <f>VLOOKUP($C483,Sheet2!$C:$U,14,FALSE)</f>
        <v>2010 - 2050</v>
      </c>
      <c r="Y483" t="str">
        <f>VLOOKUP($C483,Sheet2!$C:$U,15,FALSE)</f>
        <v>2007 - 2011</v>
      </c>
      <c r="Z483" t="str">
        <f>VLOOKUP($C483,Sheet2!$C:$U,16,FALSE)</f>
        <v>Australia</v>
      </c>
      <c r="AA483" t="str">
        <f>VLOOKUP($C483,Sheet2!$C:$U,17,FALSE)</f>
        <v>No</v>
      </c>
      <c r="AB483" t="str">
        <f>VLOOKUP($C483,Sheet2!$C:$U,18,FALSE)</f>
        <v>NA</v>
      </c>
      <c r="AC483" t="s">
        <v>41</v>
      </c>
    </row>
    <row r="484" spans="1:29" hidden="1" x14ac:dyDescent="0.25">
      <c r="A484" t="s">
        <v>2896</v>
      </c>
      <c r="B484" t="s">
        <v>2897</v>
      </c>
      <c r="C484" t="s">
        <v>2898</v>
      </c>
      <c r="D484">
        <v>2017</v>
      </c>
      <c r="E484">
        <v>52</v>
      </c>
      <c r="F484" t="s">
        <v>2899</v>
      </c>
      <c r="G484" t="s">
        <v>127</v>
      </c>
      <c r="H484" t="s">
        <v>36</v>
      </c>
      <c r="I484" t="s">
        <v>2900</v>
      </c>
      <c r="J484" t="s">
        <v>2897</v>
      </c>
      <c r="K484" t="s">
        <v>2901</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hidden="1" x14ac:dyDescent="0.25">
      <c r="A485" t="s">
        <v>2902</v>
      </c>
      <c r="B485" t="s">
        <v>2903</v>
      </c>
      <c r="C485" t="s">
        <v>2904</v>
      </c>
      <c r="D485">
        <v>2016</v>
      </c>
      <c r="E485">
        <v>79</v>
      </c>
      <c r="F485" t="s">
        <v>2905</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171</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tr">
        <f>VLOOKUP($C485,Sheet2!$C:$U,16,FALSE)</f>
        <v>China</v>
      </c>
      <c r="AA485" t="str">
        <f>VLOOKUP($C485,Sheet2!$C:$U,17,FALSE)</f>
        <v>No</v>
      </c>
      <c r="AB485" t="str">
        <f>VLOOKUP($C485,Sheet2!$C:$U,18,FALSE)</f>
        <v>NA</v>
      </c>
      <c r="AC485" t="s">
        <v>41</v>
      </c>
    </row>
    <row r="486" spans="1:29" hidden="1" x14ac:dyDescent="0.25">
      <c r="A486" t="s">
        <v>2906</v>
      </c>
      <c r="B486" t="s">
        <v>2907</v>
      </c>
      <c r="C486" t="s">
        <v>2908</v>
      </c>
      <c r="D486">
        <v>2016</v>
      </c>
      <c r="E486">
        <v>57</v>
      </c>
      <c r="F486" t="s">
        <v>2909</v>
      </c>
      <c r="G486" t="s">
        <v>127</v>
      </c>
      <c r="H486" t="s">
        <v>41</v>
      </c>
      <c r="I486" t="s">
        <v>2910</v>
      </c>
      <c r="J486" t="s">
        <v>2907</v>
      </c>
      <c r="K486" t="s">
        <v>2911</v>
      </c>
      <c r="L486">
        <v>40</v>
      </c>
      <c r="M486">
        <v>8</v>
      </c>
      <c r="N486" t="s">
        <v>2912</v>
      </c>
      <c r="O486" t="s">
        <v>33</v>
      </c>
      <c r="P486" t="s">
        <v>2913</v>
      </c>
      <c r="Q486" t="s">
        <v>171</v>
      </c>
      <c r="R486" t="s">
        <v>105</v>
      </c>
      <c r="S486" t="s">
        <v>271</v>
      </c>
      <c r="T486" t="s">
        <v>107</v>
      </c>
      <c r="U486" t="s">
        <v>80</v>
      </c>
      <c r="V486" t="s">
        <v>82</v>
      </c>
      <c r="W486" t="s">
        <v>80</v>
      </c>
      <c r="X486" t="s">
        <v>80</v>
      </c>
      <c r="Y486" t="s">
        <v>2914</v>
      </c>
      <c r="Z486" t="s">
        <v>2915</v>
      </c>
      <c r="AA486" t="s">
        <v>80</v>
      </c>
      <c r="AB486">
        <v>1</v>
      </c>
      <c r="AC486" t="s">
        <v>41</v>
      </c>
    </row>
    <row r="487" spans="1:29" hidden="1" x14ac:dyDescent="0.25">
      <c r="A487" t="s">
        <v>2916</v>
      </c>
      <c r="B487" t="s">
        <v>2917</v>
      </c>
      <c r="C487" t="s">
        <v>2918</v>
      </c>
      <c r="D487">
        <v>2016</v>
      </c>
      <c r="E487">
        <v>73</v>
      </c>
      <c r="F487" t="s">
        <v>2919</v>
      </c>
      <c r="G487" t="s">
        <v>127</v>
      </c>
      <c r="H487" t="s">
        <v>41</v>
      </c>
      <c r="I487" t="s">
        <v>2920</v>
      </c>
      <c r="J487" t="s">
        <v>2917</v>
      </c>
      <c r="K487" t="s">
        <v>2921</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hidden="1" x14ac:dyDescent="0.25">
      <c r="A488" t="s">
        <v>2922</v>
      </c>
      <c r="B488" t="s">
        <v>2923</v>
      </c>
      <c r="C488" t="s">
        <v>2924</v>
      </c>
      <c r="D488">
        <v>2016</v>
      </c>
      <c r="E488">
        <v>51</v>
      </c>
      <c r="F488" t="s">
        <v>2925</v>
      </c>
      <c r="G488" t="s">
        <v>127</v>
      </c>
      <c r="H488" t="s">
        <v>41</v>
      </c>
      <c r="I488" t="s">
        <v>2926</v>
      </c>
      <c r="J488" t="s">
        <v>2923</v>
      </c>
      <c r="K488" t="s">
        <v>2927</v>
      </c>
      <c r="L488">
        <v>34</v>
      </c>
      <c r="M488">
        <v>6.8</v>
      </c>
      <c r="N488" t="s">
        <v>2928</v>
      </c>
      <c r="O488" t="s">
        <v>33</v>
      </c>
      <c r="P488" t="s">
        <v>2929</v>
      </c>
      <c r="Q488" t="s">
        <v>171</v>
      </c>
      <c r="R488" t="s">
        <v>33</v>
      </c>
      <c r="S488" t="s">
        <v>271</v>
      </c>
      <c r="T488" t="s">
        <v>107</v>
      </c>
      <c r="U488" t="s">
        <v>80</v>
      </c>
      <c r="V488" t="s">
        <v>82</v>
      </c>
      <c r="W488" t="s">
        <v>80</v>
      </c>
      <c r="X488" t="s">
        <v>2930</v>
      </c>
      <c r="Y488" t="s">
        <v>2931</v>
      </c>
      <c r="Z488" t="s">
        <v>2932</v>
      </c>
      <c r="AA488" t="s">
        <v>80</v>
      </c>
      <c r="AB488">
        <v>1</v>
      </c>
      <c r="AC488" t="s">
        <v>41</v>
      </c>
    </row>
    <row r="489" spans="1:29" hidden="1" x14ac:dyDescent="0.25">
      <c r="A489" t="s">
        <v>2933</v>
      </c>
      <c r="B489" t="s">
        <v>2934</v>
      </c>
      <c r="C489" t="s">
        <v>2935</v>
      </c>
      <c r="D489">
        <v>2016</v>
      </c>
      <c r="E489">
        <v>40</v>
      </c>
      <c r="F489" t="s">
        <v>2936</v>
      </c>
      <c r="G489" t="s">
        <v>127</v>
      </c>
      <c r="H489" t="s">
        <v>36</v>
      </c>
      <c r="I489" t="s">
        <v>2937</v>
      </c>
      <c r="J489" t="s">
        <v>2934</v>
      </c>
      <c r="K489" t="s">
        <v>2938</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hidden="1" x14ac:dyDescent="0.25">
      <c r="A490" t="s">
        <v>2939</v>
      </c>
      <c r="B490" t="s">
        <v>2940</v>
      </c>
      <c r="C490" t="s">
        <v>2941</v>
      </c>
      <c r="D490">
        <v>2016</v>
      </c>
      <c r="E490">
        <v>46</v>
      </c>
      <c r="F490" t="s">
        <v>2942</v>
      </c>
      <c r="G490" t="s">
        <v>127</v>
      </c>
      <c r="H490" t="s">
        <v>36</v>
      </c>
      <c r="I490" t="s">
        <v>2943</v>
      </c>
      <c r="J490" t="s">
        <v>2940</v>
      </c>
      <c r="K490" t="s">
        <v>2944</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hidden="1" x14ac:dyDescent="0.25">
      <c r="A491" t="s">
        <v>2945</v>
      </c>
      <c r="B491" t="s">
        <v>2946</v>
      </c>
      <c r="C491" t="s">
        <v>2947</v>
      </c>
      <c r="D491">
        <v>2016</v>
      </c>
      <c r="E491">
        <v>60</v>
      </c>
      <c r="F491" t="s">
        <v>2948</v>
      </c>
      <c r="G491" t="s">
        <v>127</v>
      </c>
      <c r="H491" t="s">
        <v>36</v>
      </c>
      <c r="I491" t="s">
        <v>2949</v>
      </c>
      <c r="J491" t="s">
        <v>2946</v>
      </c>
      <c r="K491" t="s">
        <v>2950</v>
      </c>
      <c r="L491">
        <v>35</v>
      </c>
      <c r="M491">
        <v>7</v>
      </c>
      <c r="N491" t="s">
        <v>2951</v>
      </c>
      <c r="O491" t="s">
        <v>33</v>
      </c>
      <c r="P491" t="s">
        <v>33</v>
      </c>
      <c r="Q491" t="s">
        <v>171</v>
      </c>
      <c r="R491" t="s">
        <v>105</v>
      </c>
      <c r="S491" t="s">
        <v>271</v>
      </c>
      <c r="T491" t="s">
        <v>107</v>
      </c>
      <c r="U491" t="s">
        <v>80</v>
      </c>
      <c r="V491" t="s">
        <v>82</v>
      </c>
      <c r="W491" t="s">
        <v>80</v>
      </c>
      <c r="X491" t="s">
        <v>2952</v>
      </c>
      <c r="Y491" t="s">
        <v>506</v>
      </c>
      <c r="Z491" t="s">
        <v>173</v>
      </c>
      <c r="AA491" t="s">
        <v>80</v>
      </c>
      <c r="AB491">
        <v>1</v>
      </c>
      <c r="AC491" t="s">
        <v>41</v>
      </c>
    </row>
    <row r="492" spans="1:29" hidden="1" x14ac:dyDescent="0.25">
      <c r="A492" t="s">
        <v>2953</v>
      </c>
      <c r="B492" t="s">
        <v>2954</v>
      </c>
      <c r="C492" t="s">
        <v>2955</v>
      </c>
      <c r="D492">
        <v>2016</v>
      </c>
      <c r="E492">
        <v>69</v>
      </c>
      <c r="F492" t="s">
        <v>2956</v>
      </c>
      <c r="G492" t="s">
        <v>127</v>
      </c>
      <c r="H492" t="s">
        <v>41</v>
      </c>
      <c r="I492" t="s">
        <v>2957</v>
      </c>
      <c r="J492" t="s">
        <v>2954</v>
      </c>
      <c r="K492" t="s">
        <v>2958</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hidden="1" x14ac:dyDescent="0.25">
      <c r="A493" t="s">
        <v>2959</v>
      </c>
      <c r="B493" t="s">
        <v>2960</v>
      </c>
      <c r="C493" t="s">
        <v>2961</v>
      </c>
      <c r="D493">
        <v>2016</v>
      </c>
      <c r="E493">
        <v>47</v>
      </c>
      <c r="F493" t="s">
        <v>2962</v>
      </c>
      <c r="G493" t="s">
        <v>127</v>
      </c>
      <c r="H493" t="s">
        <v>41</v>
      </c>
      <c r="I493" t="s">
        <v>2963</v>
      </c>
      <c r="J493" t="s">
        <v>2960</v>
      </c>
      <c r="K493" t="s">
        <v>2964</v>
      </c>
      <c r="L493">
        <v>24</v>
      </c>
      <c r="M493">
        <v>4.8</v>
      </c>
      <c r="N493" t="s">
        <v>2965</v>
      </c>
      <c r="O493" s="1" t="s">
        <v>2966</v>
      </c>
      <c r="P493" t="s">
        <v>33</v>
      </c>
      <c r="Q493" t="s">
        <v>171</v>
      </c>
      <c r="R493" t="s">
        <v>33</v>
      </c>
      <c r="S493" t="s">
        <v>439</v>
      </c>
      <c r="T493" t="s">
        <v>376</v>
      </c>
      <c r="U493" t="s">
        <v>80</v>
      </c>
      <c r="V493" t="s">
        <v>80</v>
      </c>
      <c r="W493" t="s">
        <v>80</v>
      </c>
      <c r="X493" t="s">
        <v>80</v>
      </c>
      <c r="Y493" t="s">
        <v>2967</v>
      </c>
      <c r="Z493" t="s">
        <v>441</v>
      </c>
      <c r="AA493" t="s">
        <v>80</v>
      </c>
      <c r="AB493">
        <v>1</v>
      </c>
      <c r="AC493" t="s">
        <v>36</v>
      </c>
    </row>
    <row r="494" spans="1:29" hidden="1" x14ac:dyDescent="0.25">
      <c r="A494" t="s">
        <v>2968</v>
      </c>
      <c r="B494" t="s">
        <v>2969</v>
      </c>
      <c r="C494" t="s">
        <v>2970</v>
      </c>
      <c r="D494">
        <v>2016</v>
      </c>
      <c r="E494">
        <v>197</v>
      </c>
      <c r="F494" t="s">
        <v>2971</v>
      </c>
      <c r="G494" t="s">
        <v>127</v>
      </c>
      <c r="H494" t="s">
        <v>41</v>
      </c>
      <c r="I494" t="s">
        <v>2972</v>
      </c>
      <c r="J494" t="s">
        <v>2969</v>
      </c>
      <c r="K494" t="s">
        <v>2973</v>
      </c>
      <c r="L494">
        <v>107</v>
      </c>
      <c r="M494">
        <v>21.4</v>
      </c>
      <c r="N494" t="s">
        <v>2974</v>
      </c>
      <c r="O494" t="s">
        <v>2975</v>
      </c>
      <c r="P494" t="s">
        <v>2976</v>
      </c>
      <c r="Q494" t="s">
        <v>171</v>
      </c>
      <c r="R494" t="s">
        <v>33</v>
      </c>
      <c r="S494" t="s">
        <v>33</v>
      </c>
      <c r="T494" t="s">
        <v>2977</v>
      </c>
      <c r="U494" t="s">
        <v>80</v>
      </c>
      <c r="V494" t="s">
        <v>80</v>
      </c>
      <c r="W494" t="s">
        <v>80</v>
      </c>
      <c r="X494" t="s">
        <v>80</v>
      </c>
      <c r="Y494" t="s">
        <v>80</v>
      </c>
      <c r="Z494" t="s">
        <v>81</v>
      </c>
      <c r="AA494" t="s">
        <v>82</v>
      </c>
      <c r="AB494">
        <v>1</v>
      </c>
      <c r="AC494" t="s">
        <v>36</v>
      </c>
    </row>
    <row r="495" spans="1:29" hidden="1" x14ac:dyDescent="0.25">
      <c r="A495" t="s">
        <v>2978</v>
      </c>
      <c r="B495" t="s">
        <v>2979</v>
      </c>
      <c r="C495" t="s">
        <v>2980</v>
      </c>
      <c r="D495">
        <v>2016</v>
      </c>
      <c r="E495">
        <v>60</v>
      </c>
      <c r="F495" t="s">
        <v>2981</v>
      </c>
      <c r="G495" t="s">
        <v>127</v>
      </c>
      <c r="H495" t="s">
        <v>41</v>
      </c>
      <c r="I495" t="s">
        <v>2982</v>
      </c>
      <c r="J495" t="s">
        <v>2979</v>
      </c>
      <c r="K495" t="s">
        <v>2983</v>
      </c>
      <c r="L495">
        <v>43</v>
      </c>
      <c r="M495">
        <v>8.6</v>
      </c>
      <c r="N495" t="s">
        <v>2984</v>
      </c>
      <c r="O495" t="s">
        <v>2985</v>
      </c>
      <c r="P495" t="s">
        <v>2986</v>
      </c>
      <c r="Q495" t="s">
        <v>171</v>
      </c>
      <c r="R495" t="s">
        <v>105</v>
      </c>
      <c r="S495" t="s">
        <v>2987</v>
      </c>
      <c r="T495" t="s">
        <v>421</v>
      </c>
      <c r="U495" t="s">
        <v>80</v>
      </c>
      <c r="V495" t="s">
        <v>80</v>
      </c>
      <c r="W495" t="s">
        <v>80</v>
      </c>
      <c r="X495" t="s">
        <v>2988</v>
      </c>
      <c r="Y495" t="s">
        <v>2989</v>
      </c>
      <c r="Z495" t="s">
        <v>2990</v>
      </c>
      <c r="AA495" t="s">
        <v>80</v>
      </c>
      <c r="AB495">
        <v>1</v>
      </c>
      <c r="AC495" t="s">
        <v>36</v>
      </c>
    </row>
    <row r="496" spans="1:29" hidden="1" x14ac:dyDescent="0.25">
      <c r="A496" t="s">
        <v>2991</v>
      </c>
      <c r="B496" t="s">
        <v>2992</v>
      </c>
      <c r="C496" t="s">
        <v>2993</v>
      </c>
      <c r="D496">
        <v>2016</v>
      </c>
      <c r="E496">
        <v>36</v>
      </c>
      <c r="F496" t="s">
        <v>2994</v>
      </c>
      <c r="G496" t="s">
        <v>127</v>
      </c>
      <c r="H496" t="s">
        <v>36</v>
      </c>
      <c r="I496" t="s">
        <v>2995</v>
      </c>
      <c r="J496" t="s">
        <v>2992</v>
      </c>
      <c r="K496" t="s">
        <v>2996</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hidden="1" x14ac:dyDescent="0.25">
      <c r="A497" t="s">
        <v>2997</v>
      </c>
      <c r="B497" t="s">
        <v>2998</v>
      </c>
      <c r="C497" t="s">
        <v>2999</v>
      </c>
      <c r="D497">
        <v>2016</v>
      </c>
      <c r="E497">
        <v>46</v>
      </c>
      <c r="F497" t="s">
        <v>3000</v>
      </c>
      <c r="G497" t="s">
        <v>127</v>
      </c>
      <c r="H497" t="s">
        <v>41</v>
      </c>
      <c r="I497" t="s">
        <v>3001</v>
      </c>
      <c r="J497" t="s">
        <v>2998</v>
      </c>
      <c r="K497" t="s">
        <v>3002</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hidden="1" x14ac:dyDescent="0.25">
      <c r="A498" t="s">
        <v>3003</v>
      </c>
      <c r="B498" t="s">
        <v>3004</v>
      </c>
      <c r="C498" t="s">
        <v>3005</v>
      </c>
      <c r="D498">
        <v>2016</v>
      </c>
      <c r="E498">
        <v>127</v>
      </c>
      <c r="F498" t="s">
        <v>3006</v>
      </c>
      <c r="G498" t="s">
        <v>127</v>
      </c>
      <c r="H498" t="s">
        <v>41</v>
      </c>
      <c r="I498" t="s">
        <v>3007</v>
      </c>
      <c r="J498" t="s">
        <v>3004</v>
      </c>
      <c r="K498" t="s">
        <v>3008</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hidden="1" x14ac:dyDescent="0.25">
      <c r="A499" t="s">
        <v>3009</v>
      </c>
      <c r="B499" t="s">
        <v>3010</v>
      </c>
      <c r="C499" t="s">
        <v>3011</v>
      </c>
      <c r="D499">
        <v>2016</v>
      </c>
      <c r="E499">
        <v>40</v>
      </c>
      <c r="F499" t="s">
        <v>3012</v>
      </c>
      <c r="G499" t="s">
        <v>127</v>
      </c>
      <c r="H499" t="s">
        <v>36</v>
      </c>
      <c r="I499" t="s">
        <v>3013</v>
      </c>
      <c r="J499" t="s">
        <v>3010</v>
      </c>
      <c r="K499" t="s">
        <v>3014</v>
      </c>
      <c r="L499">
        <v>30</v>
      </c>
      <c r="M499">
        <v>6</v>
      </c>
      <c r="N499" t="s">
        <v>3015</v>
      </c>
      <c r="O499" t="s">
        <v>33</v>
      </c>
      <c r="P499" t="s">
        <v>33</v>
      </c>
      <c r="Q499" t="s">
        <v>171</v>
      </c>
      <c r="R499" t="s">
        <v>347</v>
      </c>
      <c r="S499" t="s">
        <v>439</v>
      </c>
      <c r="T499" t="s">
        <v>376</v>
      </c>
      <c r="U499" t="s">
        <v>82</v>
      </c>
      <c r="V499" t="s">
        <v>80</v>
      </c>
      <c r="W499" t="s">
        <v>80</v>
      </c>
      <c r="X499" t="s">
        <v>80</v>
      </c>
      <c r="Y499" t="s">
        <v>1682</v>
      </c>
      <c r="Z499" t="s">
        <v>3016</v>
      </c>
      <c r="AA499" t="s">
        <v>80</v>
      </c>
      <c r="AB499">
        <v>1</v>
      </c>
      <c r="AC499" t="s">
        <v>41</v>
      </c>
    </row>
    <row r="500" spans="1:29" hidden="1" x14ac:dyDescent="0.25">
      <c r="A500" t="s">
        <v>3017</v>
      </c>
      <c r="B500" t="s">
        <v>3018</v>
      </c>
      <c r="C500" t="s">
        <v>3019</v>
      </c>
      <c r="D500">
        <v>2016</v>
      </c>
      <c r="E500">
        <v>36</v>
      </c>
      <c r="F500" t="s">
        <v>3020</v>
      </c>
      <c r="G500" t="s">
        <v>127</v>
      </c>
      <c r="H500" t="s">
        <v>41</v>
      </c>
      <c r="I500" t="s">
        <v>3021</v>
      </c>
      <c r="J500" t="s">
        <v>3018</v>
      </c>
      <c r="K500" t="s">
        <v>3022</v>
      </c>
      <c r="L500">
        <v>22</v>
      </c>
      <c r="M500">
        <v>4.4000000000000004</v>
      </c>
      <c r="N500" t="s">
        <v>3023</v>
      </c>
      <c r="O500" t="s">
        <v>33</v>
      </c>
      <c r="P500" t="s">
        <v>3024</v>
      </c>
      <c r="Q500" t="s">
        <v>171</v>
      </c>
      <c r="R500" t="s">
        <v>33</v>
      </c>
      <c r="S500" t="s">
        <v>271</v>
      </c>
      <c r="T500" t="s">
        <v>33</v>
      </c>
      <c r="U500" t="s">
        <v>80</v>
      </c>
      <c r="V500" t="s">
        <v>82</v>
      </c>
      <c r="W500" t="s">
        <v>82</v>
      </c>
      <c r="X500" t="s">
        <v>33</v>
      </c>
      <c r="Y500" t="s">
        <v>33</v>
      </c>
      <c r="Z500" t="s">
        <v>1916</v>
      </c>
      <c r="AA500" t="s">
        <v>82</v>
      </c>
      <c r="AB500">
        <v>1</v>
      </c>
      <c r="AC500" t="s">
        <v>41</v>
      </c>
    </row>
    <row r="501" spans="1:29" hidden="1" x14ac:dyDescent="0.25">
      <c r="A501" t="s">
        <v>3027</v>
      </c>
      <c r="B501" t="s">
        <v>3028</v>
      </c>
      <c r="C501" t="s">
        <v>3029</v>
      </c>
      <c r="D501">
        <v>2016</v>
      </c>
      <c r="E501">
        <v>64</v>
      </c>
      <c r="F501" t="s">
        <v>3030</v>
      </c>
      <c r="G501" t="s">
        <v>127</v>
      </c>
      <c r="H501" t="s">
        <v>41</v>
      </c>
      <c r="I501" t="s">
        <v>3031</v>
      </c>
      <c r="J501" t="s">
        <v>3028</v>
      </c>
      <c r="K501" t="s">
        <v>3032</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hidden="1" x14ac:dyDescent="0.25">
      <c r="A502" t="s">
        <v>3033</v>
      </c>
      <c r="B502" t="s">
        <v>3034</v>
      </c>
      <c r="C502" t="s">
        <v>3035</v>
      </c>
      <c r="D502">
        <v>2016</v>
      </c>
      <c r="E502">
        <v>63</v>
      </c>
      <c r="F502" t="s">
        <v>3036</v>
      </c>
      <c r="G502" t="s">
        <v>127</v>
      </c>
      <c r="H502" t="s">
        <v>36</v>
      </c>
      <c r="I502" t="s">
        <v>3037</v>
      </c>
      <c r="J502" t="s">
        <v>3034</v>
      </c>
      <c r="K502" t="s">
        <v>3038</v>
      </c>
      <c r="L502">
        <v>43</v>
      </c>
      <c r="M502">
        <v>8.6</v>
      </c>
      <c r="N502" t="s">
        <v>3039</v>
      </c>
      <c r="O502" t="s">
        <v>33</v>
      </c>
      <c r="P502" t="s">
        <v>33</v>
      </c>
      <c r="Q502" t="s">
        <v>171</v>
      </c>
      <c r="R502" t="s">
        <v>105</v>
      </c>
      <c r="S502" t="s">
        <v>439</v>
      </c>
      <c r="T502" t="s">
        <v>349</v>
      </c>
      <c r="U502" t="s">
        <v>80</v>
      </c>
      <c r="V502" t="s">
        <v>80</v>
      </c>
      <c r="W502" t="s">
        <v>80</v>
      </c>
      <c r="X502" t="s">
        <v>80</v>
      </c>
      <c r="Y502">
        <v>2013</v>
      </c>
      <c r="Z502" t="s">
        <v>173</v>
      </c>
      <c r="AA502" t="s">
        <v>80</v>
      </c>
      <c r="AB502">
        <v>1</v>
      </c>
      <c r="AC502" t="s">
        <v>36</v>
      </c>
    </row>
    <row r="503" spans="1:29" hidden="1" x14ac:dyDescent="0.25">
      <c r="A503" t="s">
        <v>3040</v>
      </c>
      <c r="B503" t="s">
        <v>3041</v>
      </c>
      <c r="C503" t="s">
        <v>3042</v>
      </c>
      <c r="D503">
        <v>2016</v>
      </c>
      <c r="E503">
        <v>38</v>
      </c>
      <c r="F503" t="s">
        <v>3043</v>
      </c>
      <c r="G503" t="s">
        <v>127</v>
      </c>
      <c r="H503" t="s">
        <v>36</v>
      </c>
      <c r="I503" t="s">
        <v>3044</v>
      </c>
      <c r="J503" t="s">
        <v>3041</v>
      </c>
      <c r="K503" t="s">
        <v>3045</v>
      </c>
      <c r="L503">
        <v>24</v>
      </c>
      <c r="M503">
        <v>4.8</v>
      </c>
      <c r="N503" t="s">
        <v>3046</v>
      </c>
      <c r="O503" t="s">
        <v>33</v>
      </c>
      <c r="P503" t="s">
        <v>33</v>
      </c>
      <c r="Q503" t="s">
        <v>171</v>
      </c>
      <c r="R503" t="s">
        <v>490</v>
      </c>
      <c r="S503" t="s">
        <v>271</v>
      </c>
      <c r="T503" t="s">
        <v>107</v>
      </c>
      <c r="U503" t="s">
        <v>80</v>
      </c>
      <c r="V503" t="s">
        <v>82</v>
      </c>
      <c r="W503" t="s">
        <v>80</v>
      </c>
      <c r="X503" t="s">
        <v>3047</v>
      </c>
      <c r="Y503" t="s">
        <v>3048</v>
      </c>
      <c r="Z503" t="s">
        <v>1801</v>
      </c>
      <c r="AA503" t="s">
        <v>80</v>
      </c>
      <c r="AB503">
        <v>1</v>
      </c>
      <c r="AC503" t="s">
        <v>41</v>
      </c>
    </row>
    <row r="504" spans="1:29" hidden="1" x14ac:dyDescent="0.25">
      <c r="A504" t="s">
        <v>3049</v>
      </c>
      <c r="B504" t="s">
        <v>3050</v>
      </c>
      <c r="C504" t="s">
        <v>3051</v>
      </c>
      <c r="D504">
        <v>2016</v>
      </c>
      <c r="E504">
        <v>30</v>
      </c>
      <c r="F504" t="s">
        <v>3052</v>
      </c>
      <c r="G504" t="s">
        <v>127</v>
      </c>
      <c r="H504" t="s">
        <v>36</v>
      </c>
      <c r="I504" t="s">
        <v>3053</v>
      </c>
      <c r="J504" t="s">
        <v>3050</v>
      </c>
      <c r="K504" t="s">
        <v>3054</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hidden="1" x14ac:dyDescent="0.25">
      <c r="A505" t="s">
        <v>3055</v>
      </c>
      <c r="B505" t="s">
        <v>3056</v>
      </c>
      <c r="C505" t="s">
        <v>3057</v>
      </c>
      <c r="D505">
        <v>2016</v>
      </c>
      <c r="E505">
        <v>94</v>
      </c>
      <c r="F505" t="s">
        <v>3058</v>
      </c>
      <c r="G505" t="s">
        <v>127</v>
      </c>
      <c r="H505" t="s">
        <v>36</v>
      </c>
      <c r="I505" t="s">
        <v>3059</v>
      </c>
      <c r="J505" t="s">
        <v>3056</v>
      </c>
      <c r="K505" t="s">
        <v>3060</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hidden="1" x14ac:dyDescent="0.25">
      <c r="A506" t="s">
        <v>3061</v>
      </c>
      <c r="B506" t="s">
        <v>3062</v>
      </c>
      <c r="C506" t="s">
        <v>3063</v>
      </c>
      <c r="D506">
        <v>2015</v>
      </c>
      <c r="E506">
        <v>79</v>
      </c>
      <c r="F506" t="s">
        <v>3064</v>
      </c>
      <c r="G506" t="s">
        <v>127</v>
      </c>
      <c r="H506" t="s">
        <v>36</v>
      </c>
      <c r="I506" t="s">
        <v>3065</v>
      </c>
      <c r="J506" t="s">
        <v>3062</v>
      </c>
      <c r="K506" t="s">
        <v>3066</v>
      </c>
      <c r="L506">
        <v>58</v>
      </c>
      <c r="M506">
        <v>9.6666666669999994</v>
      </c>
      <c r="N506" t="s">
        <v>3067</v>
      </c>
      <c r="O506" t="s">
        <v>33</v>
      </c>
      <c r="P506" t="s">
        <v>33</v>
      </c>
      <c r="Q506" t="s">
        <v>171</v>
      </c>
      <c r="R506" t="s">
        <v>105</v>
      </c>
      <c r="S506" t="s">
        <v>439</v>
      </c>
      <c r="T506" t="s">
        <v>107</v>
      </c>
      <c r="U506" t="s">
        <v>80</v>
      </c>
      <c r="V506" t="s">
        <v>80</v>
      </c>
      <c r="W506" t="s">
        <v>80</v>
      </c>
      <c r="X506" t="s">
        <v>80</v>
      </c>
      <c r="Y506" t="s">
        <v>3068</v>
      </c>
      <c r="Z506" t="s">
        <v>1916</v>
      </c>
      <c r="AA506" t="s">
        <v>80</v>
      </c>
      <c r="AB506">
        <v>1</v>
      </c>
      <c r="AC506" t="s">
        <v>36</v>
      </c>
    </row>
    <row r="507" spans="1:29" hidden="1" x14ac:dyDescent="0.25">
      <c r="A507" t="s">
        <v>3069</v>
      </c>
      <c r="B507" t="s">
        <v>3070</v>
      </c>
      <c r="C507" t="s">
        <v>3071</v>
      </c>
      <c r="D507">
        <v>2015</v>
      </c>
      <c r="E507">
        <v>109</v>
      </c>
      <c r="F507" t="s">
        <v>3072</v>
      </c>
      <c r="G507" t="s">
        <v>127</v>
      </c>
      <c r="H507" t="s">
        <v>41</v>
      </c>
      <c r="I507" t="s">
        <v>3073</v>
      </c>
      <c r="J507" t="s">
        <v>3070</v>
      </c>
      <c r="K507" t="s">
        <v>3074</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hidden="1" x14ac:dyDescent="0.25">
      <c r="A508" t="s">
        <v>3075</v>
      </c>
      <c r="B508" t="s">
        <v>3076</v>
      </c>
      <c r="C508" t="s">
        <v>3077</v>
      </c>
      <c r="D508">
        <v>2015</v>
      </c>
      <c r="E508">
        <v>40</v>
      </c>
      <c r="F508" t="s">
        <v>3078</v>
      </c>
      <c r="G508" t="s">
        <v>127</v>
      </c>
      <c r="H508" t="s">
        <v>41</v>
      </c>
      <c r="I508" t="s">
        <v>3079</v>
      </c>
      <c r="J508" t="s">
        <v>3076</v>
      </c>
      <c r="K508" t="s">
        <v>3080</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hidden="1" x14ac:dyDescent="0.25">
      <c r="A509" t="s">
        <v>3081</v>
      </c>
      <c r="B509" t="s">
        <v>3082</v>
      </c>
      <c r="C509" t="s">
        <v>3083</v>
      </c>
      <c r="D509">
        <v>2015</v>
      </c>
      <c r="E509">
        <v>32</v>
      </c>
      <c r="F509" t="s">
        <v>3084</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tr">
        <f>VLOOKUP($C509,Sheet2!$C:$U,7,FALSE)</f>
        <v>None</v>
      </c>
      <c r="R509" t="str">
        <f>VLOOKUP($C509,Sheet2!$C:$U,8,FALSE)</f>
        <v>None</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tr">
        <f>VLOOKUP($C509,Sheet2!$C:$U,16,FALSE)</f>
        <v>UK</v>
      </c>
      <c r="AA509" t="str">
        <f>VLOOKUP($C509,Sheet2!$C:$U,17,FALSE)</f>
        <v>No</v>
      </c>
      <c r="AB509" t="str">
        <f>VLOOKUP($C509,Sheet2!$C:$U,18,FALSE)</f>
        <v>NA</v>
      </c>
      <c r="AC509" t="s">
        <v>41</v>
      </c>
    </row>
    <row r="510" spans="1:29" hidden="1" x14ac:dyDescent="0.25">
      <c r="A510" t="s">
        <v>3085</v>
      </c>
      <c r="B510" t="s">
        <v>3086</v>
      </c>
      <c r="C510" t="s">
        <v>3087</v>
      </c>
      <c r="D510">
        <v>2015</v>
      </c>
      <c r="E510">
        <v>192</v>
      </c>
      <c r="F510" t="s">
        <v>3088</v>
      </c>
      <c r="G510" t="s">
        <v>127</v>
      </c>
      <c r="H510" t="s">
        <v>36</v>
      </c>
      <c r="I510" t="s">
        <v>3089</v>
      </c>
      <c r="J510" t="s">
        <v>3086</v>
      </c>
      <c r="K510" t="s">
        <v>3090</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hidden="1" x14ac:dyDescent="0.25">
      <c r="A511" t="s">
        <v>3091</v>
      </c>
      <c r="B511" t="s">
        <v>3092</v>
      </c>
      <c r="C511" t="s">
        <v>3093</v>
      </c>
      <c r="D511">
        <v>2015</v>
      </c>
      <c r="E511">
        <v>85</v>
      </c>
      <c r="F511" t="s">
        <v>3094</v>
      </c>
      <c r="G511" t="s">
        <v>127</v>
      </c>
      <c r="H511" t="s">
        <v>36</v>
      </c>
      <c r="I511" t="s">
        <v>3095</v>
      </c>
      <c r="J511" t="s">
        <v>3092</v>
      </c>
      <c r="K511" t="s">
        <v>3096</v>
      </c>
      <c r="L511">
        <v>58</v>
      </c>
      <c r="M511">
        <v>9.6666666669999994</v>
      </c>
      <c r="N511" t="s">
        <v>3097</v>
      </c>
      <c r="O511" t="s">
        <v>33</v>
      </c>
      <c r="P511" t="s">
        <v>33</v>
      </c>
      <c r="Q511" t="s">
        <v>80</v>
      </c>
      <c r="R511" t="s">
        <v>80</v>
      </c>
      <c r="S511" t="s">
        <v>80</v>
      </c>
      <c r="T511" t="s">
        <v>80</v>
      </c>
      <c r="U511" t="s">
        <v>80</v>
      </c>
      <c r="V511" t="s">
        <v>82</v>
      </c>
      <c r="W511" t="s">
        <v>80</v>
      </c>
      <c r="X511" t="s">
        <v>80</v>
      </c>
      <c r="Y511" t="s">
        <v>80</v>
      </c>
      <c r="Z511" t="s">
        <v>33</v>
      </c>
      <c r="AA511" t="s">
        <v>82</v>
      </c>
      <c r="AB511">
        <v>1</v>
      </c>
      <c r="AC511" t="s">
        <v>41</v>
      </c>
    </row>
    <row r="512" spans="1:29" hidden="1" x14ac:dyDescent="0.25">
      <c r="A512" t="s">
        <v>3098</v>
      </c>
      <c r="B512" t="s">
        <v>3099</v>
      </c>
      <c r="C512" t="s">
        <v>3100</v>
      </c>
      <c r="D512">
        <v>2015</v>
      </c>
      <c r="E512">
        <v>46</v>
      </c>
      <c r="F512" t="s">
        <v>3101</v>
      </c>
      <c r="G512" t="s">
        <v>127</v>
      </c>
      <c r="H512" t="s">
        <v>36</v>
      </c>
      <c r="I512" t="s">
        <v>3102</v>
      </c>
      <c r="J512" t="s">
        <v>3099</v>
      </c>
      <c r="K512" t="s">
        <v>3103</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hidden="1" x14ac:dyDescent="0.25">
      <c r="A513" t="s">
        <v>3104</v>
      </c>
      <c r="B513" t="s">
        <v>3105</v>
      </c>
      <c r="C513" t="s">
        <v>3106</v>
      </c>
      <c r="D513">
        <v>2015</v>
      </c>
      <c r="E513">
        <v>32</v>
      </c>
      <c r="F513" t="s">
        <v>3107</v>
      </c>
      <c r="G513" t="s">
        <v>127</v>
      </c>
      <c r="H513" t="s">
        <v>41</v>
      </c>
      <c r="I513" t="s">
        <v>3108</v>
      </c>
      <c r="J513" t="s">
        <v>3105</v>
      </c>
      <c r="K513" t="s">
        <v>3109</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hidden="1" x14ac:dyDescent="0.25">
      <c r="A514" t="s">
        <v>3110</v>
      </c>
      <c r="B514" t="s">
        <v>3111</v>
      </c>
      <c r="C514" t="s">
        <v>3112</v>
      </c>
      <c r="D514">
        <v>2015</v>
      </c>
      <c r="E514">
        <v>72</v>
      </c>
      <c r="F514" t="s">
        <v>3113</v>
      </c>
      <c r="G514" t="s">
        <v>127</v>
      </c>
      <c r="H514" t="s">
        <v>36</v>
      </c>
      <c r="I514" t="s">
        <v>3114</v>
      </c>
      <c r="J514" t="s">
        <v>3111</v>
      </c>
      <c r="K514" t="s">
        <v>3115</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hidden="1" x14ac:dyDescent="0.25">
      <c r="A515" t="s">
        <v>3116</v>
      </c>
      <c r="B515" t="s">
        <v>3117</v>
      </c>
      <c r="C515" t="s">
        <v>3118</v>
      </c>
      <c r="D515">
        <v>2015</v>
      </c>
      <c r="E515">
        <v>32</v>
      </c>
      <c r="F515" t="s">
        <v>3119</v>
      </c>
      <c r="G515" t="s">
        <v>127</v>
      </c>
      <c r="H515" t="s">
        <v>36</v>
      </c>
      <c r="I515" t="s">
        <v>3120</v>
      </c>
      <c r="J515" t="s">
        <v>3117</v>
      </c>
      <c r="K515" t="s">
        <v>3121</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hidden="1" x14ac:dyDescent="0.25">
      <c r="A516" t="s">
        <v>3122</v>
      </c>
      <c r="B516" t="s">
        <v>3123</v>
      </c>
      <c r="C516" t="s">
        <v>3124</v>
      </c>
      <c r="D516">
        <v>2015</v>
      </c>
      <c r="E516">
        <v>48</v>
      </c>
      <c r="F516" t="s">
        <v>3125</v>
      </c>
      <c r="G516" t="s">
        <v>127</v>
      </c>
      <c r="H516" t="s">
        <v>41</v>
      </c>
      <c r="I516" t="s">
        <v>3126</v>
      </c>
      <c r="J516" t="s">
        <v>3123</v>
      </c>
      <c r="K516" t="s">
        <v>3127</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hidden="1" x14ac:dyDescent="0.25">
      <c r="A517" t="s">
        <v>3128</v>
      </c>
      <c r="B517" t="s">
        <v>3129</v>
      </c>
      <c r="C517" t="s">
        <v>3130</v>
      </c>
      <c r="D517">
        <v>2015</v>
      </c>
      <c r="E517">
        <v>37</v>
      </c>
      <c r="F517" t="s">
        <v>3131</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171</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hidden="1" x14ac:dyDescent="0.25">
      <c r="A518" t="s">
        <v>3132</v>
      </c>
      <c r="B518" t="s">
        <v>3133</v>
      </c>
      <c r="C518" t="s">
        <v>3134</v>
      </c>
      <c r="D518">
        <v>2014</v>
      </c>
      <c r="E518">
        <v>40</v>
      </c>
      <c r="F518" t="s">
        <v>3135</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171</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tr">
        <f>VLOOKUP($C518,Sheet2!$C:$U,16,FALSE)</f>
        <v>China</v>
      </c>
      <c r="AA518" t="str">
        <f>VLOOKUP($C518,Sheet2!$C:$U,17,FALSE)</f>
        <v>NA</v>
      </c>
      <c r="AB518" t="str">
        <f>VLOOKUP($C518,Sheet2!$C:$U,18,FALSE)</f>
        <v>NA</v>
      </c>
      <c r="AC518" t="s">
        <v>41</v>
      </c>
    </row>
    <row r="519" spans="1:29" hidden="1" x14ac:dyDescent="0.25">
      <c r="A519" t="s">
        <v>3136</v>
      </c>
      <c r="B519" t="s">
        <v>3137</v>
      </c>
      <c r="C519" t="s">
        <v>3138</v>
      </c>
      <c r="D519">
        <v>2014</v>
      </c>
      <c r="E519">
        <v>130</v>
      </c>
      <c r="F519" t="s">
        <v>3139</v>
      </c>
      <c r="G519" t="s">
        <v>127</v>
      </c>
      <c r="H519" t="s">
        <v>36</v>
      </c>
      <c r="I519" t="s">
        <v>3140</v>
      </c>
      <c r="J519" t="s">
        <v>3137</v>
      </c>
      <c r="K519" t="s">
        <v>3141</v>
      </c>
      <c r="L519">
        <v>99</v>
      </c>
      <c r="M519">
        <v>14.14285714</v>
      </c>
      <c r="N519" t="s">
        <v>3142</v>
      </c>
      <c r="O519" t="s">
        <v>33</v>
      </c>
      <c r="P519" t="s">
        <v>33</v>
      </c>
      <c r="Q519" t="s">
        <v>171</v>
      </c>
      <c r="R519" t="s">
        <v>1400</v>
      </c>
      <c r="S519" t="s">
        <v>310</v>
      </c>
      <c r="T519" t="s">
        <v>107</v>
      </c>
      <c r="U519" t="s">
        <v>80</v>
      </c>
      <c r="V519" t="s">
        <v>80</v>
      </c>
      <c r="W519" t="s">
        <v>80</v>
      </c>
      <c r="X519" t="s">
        <v>2952</v>
      </c>
      <c r="Y519" t="s">
        <v>3143</v>
      </c>
      <c r="Z519" t="s">
        <v>3144</v>
      </c>
      <c r="AA519" t="s">
        <v>80</v>
      </c>
      <c r="AB519">
        <v>1</v>
      </c>
      <c r="AC519" t="s">
        <v>41</v>
      </c>
    </row>
    <row r="520" spans="1:29" hidden="1" x14ac:dyDescent="0.25">
      <c r="A520" t="s">
        <v>3145</v>
      </c>
      <c r="B520" t="s">
        <v>3146</v>
      </c>
      <c r="C520" t="s">
        <v>3147</v>
      </c>
      <c r="D520">
        <v>2014</v>
      </c>
      <c r="E520">
        <v>193</v>
      </c>
      <c r="F520" t="s">
        <v>3148</v>
      </c>
      <c r="G520" t="s">
        <v>127</v>
      </c>
      <c r="H520" t="s">
        <v>41</v>
      </c>
      <c r="I520" t="s">
        <v>3149</v>
      </c>
      <c r="J520" t="s">
        <v>3146</v>
      </c>
      <c r="K520" t="s">
        <v>3150</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hidden="1" x14ac:dyDescent="0.25">
      <c r="A521" t="s">
        <v>3151</v>
      </c>
      <c r="B521" t="s">
        <v>3152</v>
      </c>
      <c r="C521" t="s">
        <v>3153</v>
      </c>
      <c r="D521">
        <v>2014</v>
      </c>
      <c r="E521">
        <v>121</v>
      </c>
      <c r="F521" t="s">
        <v>3154</v>
      </c>
      <c r="G521" t="s">
        <v>127</v>
      </c>
      <c r="H521" t="s">
        <v>36</v>
      </c>
      <c r="I521" t="s">
        <v>3155</v>
      </c>
      <c r="J521" t="s">
        <v>3152</v>
      </c>
      <c r="K521" t="s">
        <v>3156</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hidden="1" x14ac:dyDescent="0.25">
      <c r="A522" t="s">
        <v>3157</v>
      </c>
      <c r="B522" t="s">
        <v>3158</v>
      </c>
      <c r="C522" t="s">
        <v>3159</v>
      </c>
      <c r="D522">
        <v>2014</v>
      </c>
      <c r="E522">
        <v>140</v>
      </c>
      <c r="F522" t="s">
        <v>3160</v>
      </c>
      <c r="G522" t="s">
        <v>127</v>
      </c>
      <c r="H522" t="s">
        <v>41</v>
      </c>
      <c r="I522" t="s">
        <v>3161</v>
      </c>
      <c r="J522" t="s">
        <v>3158</v>
      </c>
      <c r="K522" t="s">
        <v>3162</v>
      </c>
      <c r="L522">
        <v>108</v>
      </c>
      <c r="M522">
        <v>15.42857143</v>
      </c>
      <c r="N522" t="s">
        <v>3163</v>
      </c>
      <c r="O522" t="s">
        <v>33</v>
      </c>
      <c r="P522" t="s">
        <v>33</v>
      </c>
      <c r="Q522" t="s">
        <v>171</v>
      </c>
      <c r="R522" t="s">
        <v>3164</v>
      </c>
      <c r="S522" t="s">
        <v>439</v>
      </c>
      <c r="T522" t="s">
        <v>376</v>
      </c>
      <c r="U522" t="s">
        <v>80</v>
      </c>
      <c r="V522" t="s">
        <v>80</v>
      </c>
      <c r="W522" t="s">
        <v>80</v>
      </c>
      <c r="X522" t="s">
        <v>80</v>
      </c>
      <c r="Y522" t="s">
        <v>3165</v>
      </c>
      <c r="Z522" t="s">
        <v>441</v>
      </c>
      <c r="AA522" t="s">
        <v>80</v>
      </c>
      <c r="AB522">
        <v>1</v>
      </c>
      <c r="AC522" t="s">
        <v>41</v>
      </c>
    </row>
    <row r="523" spans="1:29" hidden="1" x14ac:dyDescent="0.25">
      <c r="A523" t="s">
        <v>3166</v>
      </c>
      <c r="B523" t="s">
        <v>3167</v>
      </c>
      <c r="C523" t="s">
        <v>3168</v>
      </c>
      <c r="D523">
        <v>2014</v>
      </c>
      <c r="E523">
        <v>133</v>
      </c>
      <c r="F523" t="s">
        <v>3169</v>
      </c>
      <c r="G523" t="s">
        <v>127</v>
      </c>
      <c r="H523" t="s">
        <v>41</v>
      </c>
      <c r="I523" t="s">
        <v>3170</v>
      </c>
      <c r="J523" t="s">
        <v>3167</v>
      </c>
      <c r="K523" t="s">
        <v>3171</v>
      </c>
      <c r="L523">
        <v>85</v>
      </c>
      <c r="M523">
        <v>12.14285714</v>
      </c>
      <c r="N523" t="s">
        <v>3172</v>
      </c>
      <c r="O523" t="s">
        <v>33</v>
      </c>
      <c r="P523" t="s">
        <v>33</v>
      </c>
      <c r="Q523" t="s">
        <v>171</v>
      </c>
      <c r="R523" t="s">
        <v>33</v>
      </c>
      <c r="S523" t="s">
        <v>33</v>
      </c>
      <c r="T523" t="s">
        <v>107</v>
      </c>
      <c r="U523" t="s">
        <v>80</v>
      </c>
      <c r="V523" t="s">
        <v>80</v>
      </c>
      <c r="W523" t="s">
        <v>80</v>
      </c>
      <c r="X523" t="s">
        <v>80</v>
      </c>
      <c r="Y523" t="s">
        <v>80</v>
      </c>
      <c r="Z523" t="s">
        <v>81</v>
      </c>
      <c r="AA523" t="s">
        <v>33</v>
      </c>
      <c r="AB523">
        <v>1</v>
      </c>
      <c r="AC523" t="s">
        <v>36</v>
      </c>
    </row>
    <row r="524" spans="1:29" hidden="1" x14ac:dyDescent="0.25">
      <c r="A524" t="s">
        <v>3173</v>
      </c>
      <c r="B524" t="s">
        <v>3174</v>
      </c>
      <c r="C524" t="s">
        <v>3175</v>
      </c>
      <c r="D524">
        <v>2014</v>
      </c>
      <c r="E524">
        <v>53</v>
      </c>
      <c r="F524" t="s">
        <v>3176</v>
      </c>
      <c r="G524" t="s">
        <v>127</v>
      </c>
      <c r="H524" t="s">
        <v>41</v>
      </c>
      <c r="I524" t="s">
        <v>3177</v>
      </c>
      <c r="J524" t="s">
        <v>3174</v>
      </c>
      <c r="K524" t="s">
        <v>3178</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hidden="1" x14ac:dyDescent="0.25">
      <c r="A525" t="s">
        <v>3179</v>
      </c>
      <c r="B525" t="s">
        <v>3180</v>
      </c>
      <c r="C525" t="s">
        <v>3181</v>
      </c>
      <c r="D525">
        <v>2014</v>
      </c>
      <c r="E525">
        <v>355</v>
      </c>
      <c r="F525" t="s">
        <v>3182</v>
      </c>
      <c r="G525" t="s">
        <v>127</v>
      </c>
      <c r="H525" t="s">
        <v>41</v>
      </c>
      <c r="I525" t="s">
        <v>3183</v>
      </c>
      <c r="J525" t="s">
        <v>3180</v>
      </c>
      <c r="K525" t="s">
        <v>3184</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hidden="1" x14ac:dyDescent="0.25">
      <c r="A526" t="s">
        <v>3185</v>
      </c>
      <c r="B526" t="s">
        <v>3186</v>
      </c>
      <c r="C526" t="s">
        <v>3187</v>
      </c>
      <c r="D526">
        <v>2014</v>
      </c>
      <c r="E526">
        <v>48</v>
      </c>
      <c r="F526" t="s">
        <v>3188</v>
      </c>
      <c r="G526" t="s">
        <v>127</v>
      </c>
      <c r="H526" t="s">
        <v>36</v>
      </c>
      <c r="I526" t="s">
        <v>3189</v>
      </c>
      <c r="J526" t="s">
        <v>3186</v>
      </c>
      <c r="K526" t="s">
        <v>3190</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hidden="1" x14ac:dyDescent="0.25">
      <c r="A527" t="s">
        <v>3191</v>
      </c>
      <c r="B527" t="s">
        <v>3192</v>
      </c>
      <c r="C527" t="s">
        <v>3193</v>
      </c>
      <c r="D527">
        <v>2014</v>
      </c>
      <c r="E527">
        <v>212</v>
      </c>
      <c r="F527" t="s">
        <v>3194</v>
      </c>
      <c r="G527" t="s">
        <v>127</v>
      </c>
      <c r="H527" t="s">
        <v>36</v>
      </c>
      <c r="I527" t="s">
        <v>3195</v>
      </c>
      <c r="J527" t="s">
        <v>3192</v>
      </c>
      <c r="K527" t="s">
        <v>3196</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hidden="1" x14ac:dyDescent="0.25">
      <c r="A528" t="s">
        <v>3197</v>
      </c>
      <c r="B528" t="s">
        <v>3198</v>
      </c>
      <c r="C528" t="s">
        <v>3199</v>
      </c>
      <c r="D528">
        <v>2014</v>
      </c>
      <c r="E528">
        <v>230</v>
      </c>
      <c r="F528" t="s">
        <v>3200</v>
      </c>
      <c r="G528" t="s">
        <v>127</v>
      </c>
      <c r="H528" t="s">
        <v>41</v>
      </c>
      <c r="I528" t="s">
        <v>3201</v>
      </c>
      <c r="J528" t="s">
        <v>3198</v>
      </c>
      <c r="K528" t="s">
        <v>3202</v>
      </c>
      <c r="L528">
        <v>176</v>
      </c>
      <c r="M528">
        <v>25.14285714</v>
      </c>
      <c r="N528" t="s">
        <v>3203</v>
      </c>
      <c r="O528" t="s">
        <v>33</v>
      </c>
      <c r="P528" t="s">
        <v>3204</v>
      </c>
      <c r="Q528" t="s">
        <v>171</v>
      </c>
      <c r="R528" t="s">
        <v>650</v>
      </c>
      <c r="S528" t="s">
        <v>310</v>
      </c>
      <c r="T528" t="s">
        <v>107</v>
      </c>
      <c r="U528" t="s">
        <v>80</v>
      </c>
      <c r="V528" t="s">
        <v>80</v>
      </c>
      <c r="W528" t="s">
        <v>80</v>
      </c>
      <c r="X528" t="s">
        <v>2952</v>
      </c>
      <c r="Y528" t="s">
        <v>3143</v>
      </c>
      <c r="Z528" t="s">
        <v>1008</v>
      </c>
      <c r="AA528" t="s">
        <v>80</v>
      </c>
      <c r="AB528">
        <v>1</v>
      </c>
      <c r="AC528" t="s">
        <v>41</v>
      </c>
    </row>
    <row r="529" spans="1:29" hidden="1" x14ac:dyDescent="0.25">
      <c r="A529" t="s">
        <v>3205</v>
      </c>
      <c r="B529" t="s">
        <v>3206</v>
      </c>
      <c r="C529" t="s">
        <v>3207</v>
      </c>
      <c r="D529">
        <v>2014</v>
      </c>
      <c r="E529">
        <v>41</v>
      </c>
      <c r="F529" t="s">
        <v>3208</v>
      </c>
      <c r="G529" t="s">
        <v>33</v>
      </c>
      <c r="H529" t="s">
        <v>33</v>
      </c>
      <c r="I529" t="s">
        <v>33</v>
      </c>
      <c r="J529" t="s">
        <v>33</v>
      </c>
      <c r="K529" t="s">
        <v>33</v>
      </c>
      <c r="L529" t="s">
        <v>33</v>
      </c>
      <c r="M529" t="s">
        <v>33</v>
      </c>
      <c r="N529" t="s">
        <v>34</v>
      </c>
      <c r="O529" t="s">
        <v>749</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hidden="1" x14ac:dyDescent="0.25">
      <c r="A530" t="s">
        <v>3209</v>
      </c>
      <c r="B530" t="s">
        <v>3210</v>
      </c>
      <c r="C530" t="s">
        <v>3211</v>
      </c>
      <c r="D530">
        <v>2014</v>
      </c>
      <c r="E530">
        <v>50</v>
      </c>
      <c r="F530" t="s">
        <v>3212</v>
      </c>
      <c r="G530" t="s">
        <v>127</v>
      </c>
      <c r="H530" t="s">
        <v>41</v>
      </c>
      <c r="I530" t="s">
        <v>3213</v>
      </c>
      <c r="J530" t="s">
        <v>3210</v>
      </c>
      <c r="K530" t="s">
        <v>3214</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hidden="1" x14ac:dyDescent="0.25">
      <c r="A531" t="s">
        <v>3215</v>
      </c>
      <c r="B531" t="s">
        <v>3216</v>
      </c>
      <c r="C531" t="s">
        <v>3217</v>
      </c>
      <c r="D531">
        <v>2014</v>
      </c>
      <c r="E531">
        <v>80</v>
      </c>
      <c r="F531" t="s">
        <v>3218</v>
      </c>
      <c r="G531" t="s">
        <v>127</v>
      </c>
      <c r="H531" t="s">
        <v>41</v>
      </c>
      <c r="I531" t="s">
        <v>3219</v>
      </c>
      <c r="J531" t="s">
        <v>3216</v>
      </c>
      <c r="K531" t="s">
        <v>3220</v>
      </c>
      <c r="L531">
        <v>57</v>
      </c>
      <c r="M531">
        <v>8.1428571430000005</v>
      </c>
      <c r="N531" t="s">
        <v>3221</v>
      </c>
      <c r="O531" t="s">
        <v>33</v>
      </c>
      <c r="P531" t="s">
        <v>33</v>
      </c>
      <c r="Q531" t="s">
        <v>171</v>
      </c>
      <c r="R531" t="s">
        <v>490</v>
      </c>
      <c r="S531" t="s">
        <v>439</v>
      </c>
      <c r="T531" t="s">
        <v>107</v>
      </c>
      <c r="U531" t="s">
        <v>80</v>
      </c>
      <c r="V531" t="s">
        <v>80</v>
      </c>
      <c r="W531" t="s">
        <v>80</v>
      </c>
      <c r="X531" t="s">
        <v>80</v>
      </c>
      <c r="Y531" t="s">
        <v>2829</v>
      </c>
      <c r="Z531" t="s">
        <v>173</v>
      </c>
      <c r="AA531" t="s">
        <v>80</v>
      </c>
      <c r="AB531">
        <v>1</v>
      </c>
      <c r="AC531" t="s">
        <v>41</v>
      </c>
    </row>
    <row r="532" spans="1:29" hidden="1" x14ac:dyDescent="0.25">
      <c r="A532" t="s">
        <v>3222</v>
      </c>
      <c r="B532" t="s">
        <v>3223</v>
      </c>
      <c r="C532" t="s">
        <v>3224</v>
      </c>
      <c r="D532">
        <v>2014</v>
      </c>
      <c r="E532">
        <v>50</v>
      </c>
      <c r="F532" t="s">
        <v>3225</v>
      </c>
      <c r="G532" t="s">
        <v>127</v>
      </c>
      <c r="H532" t="s">
        <v>36</v>
      </c>
      <c r="I532" t="s">
        <v>3226</v>
      </c>
      <c r="J532" t="s">
        <v>3223</v>
      </c>
      <c r="K532" t="s">
        <v>3227</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hidden="1" x14ac:dyDescent="0.25">
      <c r="A533" t="s">
        <v>3228</v>
      </c>
      <c r="B533" t="s">
        <v>3229</v>
      </c>
      <c r="C533" t="s">
        <v>3230</v>
      </c>
      <c r="D533">
        <v>2014</v>
      </c>
      <c r="E533">
        <v>51</v>
      </c>
      <c r="F533" t="s">
        <v>3231</v>
      </c>
      <c r="G533" t="s">
        <v>127</v>
      </c>
      <c r="H533" t="s">
        <v>41</v>
      </c>
      <c r="I533" t="s">
        <v>3232</v>
      </c>
      <c r="J533" t="s">
        <v>3229</v>
      </c>
      <c r="K533" t="s">
        <v>3233</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hidden="1" x14ac:dyDescent="0.25">
      <c r="A534" t="s">
        <v>3234</v>
      </c>
      <c r="B534" t="s">
        <v>3235</v>
      </c>
      <c r="C534" t="s">
        <v>3236</v>
      </c>
      <c r="D534">
        <v>2014</v>
      </c>
      <c r="E534">
        <v>38</v>
      </c>
      <c r="F534" t="s">
        <v>3237</v>
      </c>
      <c r="G534" t="s">
        <v>127</v>
      </c>
      <c r="H534" t="s">
        <v>36</v>
      </c>
      <c r="I534" t="s">
        <v>3238</v>
      </c>
      <c r="J534" t="s">
        <v>3235</v>
      </c>
      <c r="K534" t="s">
        <v>3239</v>
      </c>
      <c r="L534">
        <v>29</v>
      </c>
      <c r="M534">
        <v>4.1428571429999996</v>
      </c>
      <c r="N534" t="s">
        <v>3240</v>
      </c>
      <c r="O534" t="s">
        <v>33</v>
      </c>
      <c r="P534" t="s">
        <v>33</v>
      </c>
      <c r="Q534" t="s">
        <v>171</v>
      </c>
      <c r="R534" t="s">
        <v>105</v>
      </c>
      <c r="S534" t="s">
        <v>271</v>
      </c>
      <c r="T534" t="s">
        <v>349</v>
      </c>
      <c r="U534" t="s">
        <v>80</v>
      </c>
      <c r="V534" t="s">
        <v>82</v>
      </c>
      <c r="W534" t="s">
        <v>80</v>
      </c>
      <c r="X534" t="s">
        <v>80</v>
      </c>
      <c r="Y534" t="s">
        <v>33</v>
      </c>
      <c r="Z534" t="s">
        <v>3241</v>
      </c>
      <c r="AA534" t="s">
        <v>80</v>
      </c>
      <c r="AB534">
        <v>1</v>
      </c>
      <c r="AC534" t="s">
        <v>41</v>
      </c>
    </row>
    <row r="535" spans="1:29" hidden="1" x14ac:dyDescent="0.25">
      <c r="A535" t="s">
        <v>3242</v>
      </c>
      <c r="B535" t="s">
        <v>3243</v>
      </c>
      <c r="C535" t="s">
        <v>3244</v>
      </c>
      <c r="D535">
        <v>2014</v>
      </c>
      <c r="E535">
        <v>38</v>
      </c>
      <c r="F535" t="s">
        <v>3245</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hidden="1" x14ac:dyDescent="0.25">
      <c r="A536" t="s">
        <v>3246</v>
      </c>
      <c r="B536" t="s">
        <v>3247</v>
      </c>
      <c r="C536" t="s">
        <v>3248</v>
      </c>
      <c r="D536">
        <v>2014</v>
      </c>
      <c r="E536">
        <v>46</v>
      </c>
      <c r="F536" t="s">
        <v>3249</v>
      </c>
      <c r="G536" t="s">
        <v>127</v>
      </c>
      <c r="H536" t="s">
        <v>41</v>
      </c>
      <c r="I536" t="s">
        <v>3250</v>
      </c>
      <c r="J536" t="s">
        <v>3247</v>
      </c>
      <c r="K536" t="s">
        <v>3251</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hidden="1" x14ac:dyDescent="0.25">
      <c r="A537" t="s">
        <v>3252</v>
      </c>
      <c r="B537" t="s">
        <v>3253</v>
      </c>
      <c r="C537" t="s">
        <v>3254</v>
      </c>
      <c r="D537">
        <v>2013</v>
      </c>
      <c r="E537">
        <v>107</v>
      </c>
      <c r="F537" t="s">
        <v>3255</v>
      </c>
      <c r="G537" t="s">
        <v>127</v>
      </c>
      <c r="H537" t="s">
        <v>41</v>
      </c>
      <c r="I537" t="s">
        <v>3256</v>
      </c>
      <c r="J537" t="s">
        <v>3253</v>
      </c>
      <c r="K537" t="s">
        <v>3257</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hidden="1" x14ac:dyDescent="0.25">
      <c r="A538" t="s">
        <v>3258</v>
      </c>
      <c r="B538" t="s">
        <v>3259</v>
      </c>
      <c r="C538" t="s">
        <v>3260</v>
      </c>
      <c r="D538">
        <v>2013</v>
      </c>
      <c r="E538">
        <v>57</v>
      </c>
      <c r="F538" t="s">
        <v>3261</v>
      </c>
      <c r="G538" t="s">
        <v>127</v>
      </c>
      <c r="H538" t="s">
        <v>41</v>
      </c>
      <c r="I538" t="s">
        <v>3262</v>
      </c>
      <c r="J538" t="s">
        <v>3259</v>
      </c>
      <c r="K538" t="s">
        <v>3263</v>
      </c>
      <c r="L538">
        <v>44</v>
      </c>
      <c r="M538">
        <v>5.5</v>
      </c>
      <c r="N538" t="s">
        <v>3264</v>
      </c>
      <c r="O538" t="s">
        <v>33</v>
      </c>
      <c r="P538" t="s">
        <v>3265</v>
      </c>
      <c r="Q538" t="s">
        <v>171</v>
      </c>
      <c r="R538" t="s">
        <v>724</v>
      </c>
      <c r="S538" t="s">
        <v>439</v>
      </c>
      <c r="T538" t="s">
        <v>3266</v>
      </c>
      <c r="U538" t="s">
        <v>80</v>
      </c>
      <c r="V538" t="s">
        <v>80</v>
      </c>
      <c r="W538" t="s">
        <v>80</v>
      </c>
      <c r="X538" t="s">
        <v>80</v>
      </c>
      <c r="Y538" t="s">
        <v>2914</v>
      </c>
      <c r="Z538" t="s">
        <v>192</v>
      </c>
      <c r="AA538" t="s">
        <v>80</v>
      </c>
      <c r="AB538">
        <v>1</v>
      </c>
      <c r="AC538" t="s">
        <v>41</v>
      </c>
    </row>
    <row r="539" spans="1:29" hidden="1" x14ac:dyDescent="0.25">
      <c r="A539" t="s">
        <v>3267</v>
      </c>
      <c r="B539" t="s">
        <v>3268</v>
      </c>
      <c r="C539" t="s">
        <v>3269</v>
      </c>
      <c r="D539">
        <v>2013</v>
      </c>
      <c r="E539">
        <v>62</v>
      </c>
      <c r="F539" t="s">
        <v>3270</v>
      </c>
      <c r="G539" t="s">
        <v>127</v>
      </c>
      <c r="H539" t="s">
        <v>36</v>
      </c>
      <c r="I539" t="s">
        <v>3271</v>
      </c>
      <c r="J539" t="s">
        <v>3268</v>
      </c>
      <c r="K539" t="s">
        <v>3272</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hidden="1" x14ac:dyDescent="0.25">
      <c r="A540" t="s">
        <v>3273</v>
      </c>
      <c r="B540" t="s">
        <v>3274</v>
      </c>
      <c r="C540" t="s">
        <v>3275</v>
      </c>
      <c r="D540">
        <v>2013</v>
      </c>
      <c r="E540">
        <v>48</v>
      </c>
      <c r="F540" t="s">
        <v>3276</v>
      </c>
      <c r="G540" t="s">
        <v>127</v>
      </c>
      <c r="H540" t="s">
        <v>36</v>
      </c>
      <c r="I540" t="s">
        <v>3277</v>
      </c>
      <c r="J540" t="s">
        <v>3274</v>
      </c>
      <c r="K540" t="s">
        <v>3278</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hidden="1" x14ac:dyDescent="0.25">
      <c r="A541" t="s">
        <v>3279</v>
      </c>
      <c r="B541" t="s">
        <v>3280</v>
      </c>
      <c r="C541" t="s">
        <v>3281</v>
      </c>
      <c r="D541">
        <v>2013</v>
      </c>
      <c r="E541">
        <v>75</v>
      </c>
      <c r="F541" t="s">
        <v>3282</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hidden="1" x14ac:dyDescent="0.25">
      <c r="A542" t="s">
        <v>3283</v>
      </c>
      <c r="B542" t="s">
        <v>3284</v>
      </c>
      <c r="C542" t="s">
        <v>3285</v>
      </c>
      <c r="D542">
        <v>2013</v>
      </c>
      <c r="E542">
        <v>49</v>
      </c>
      <c r="F542" t="s">
        <v>3286</v>
      </c>
      <c r="G542" t="s">
        <v>127</v>
      </c>
      <c r="H542" t="s">
        <v>41</v>
      </c>
      <c r="I542" t="s">
        <v>3287</v>
      </c>
      <c r="J542" t="s">
        <v>3284</v>
      </c>
      <c r="K542" t="s">
        <v>3288</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hidden="1" x14ac:dyDescent="0.25">
      <c r="A543" t="s">
        <v>3289</v>
      </c>
      <c r="B543" t="s">
        <v>3290</v>
      </c>
      <c r="C543" t="s">
        <v>3291</v>
      </c>
      <c r="D543">
        <v>2013</v>
      </c>
      <c r="E543">
        <v>63</v>
      </c>
      <c r="F543" t="s">
        <v>3292</v>
      </c>
      <c r="G543" t="s">
        <v>127</v>
      </c>
      <c r="H543" t="s">
        <v>36</v>
      </c>
      <c r="I543" t="s">
        <v>3293</v>
      </c>
      <c r="J543" t="s">
        <v>3290</v>
      </c>
      <c r="K543" t="s">
        <v>3294</v>
      </c>
      <c r="L543">
        <v>48</v>
      </c>
      <c r="M543">
        <v>6</v>
      </c>
      <c r="N543" t="s">
        <v>3295</v>
      </c>
      <c r="O543" t="s">
        <v>33</v>
      </c>
      <c r="P543" t="s">
        <v>33</v>
      </c>
      <c r="Q543" t="s">
        <v>171</v>
      </c>
      <c r="R543" t="s">
        <v>505</v>
      </c>
      <c r="S543" t="s">
        <v>310</v>
      </c>
      <c r="T543" t="s">
        <v>421</v>
      </c>
      <c r="U543" t="s">
        <v>80</v>
      </c>
      <c r="V543" t="s">
        <v>80</v>
      </c>
      <c r="W543" t="s">
        <v>80</v>
      </c>
      <c r="X543" t="s">
        <v>80</v>
      </c>
      <c r="Y543" t="s">
        <v>3296</v>
      </c>
      <c r="Z543" t="s">
        <v>3297</v>
      </c>
      <c r="AA543" t="s">
        <v>80</v>
      </c>
      <c r="AB543">
        <v>1</v>
      </c>
      <c r="AC543" t="s">
        <v>36</v>
      </c>
    </row>
    <row r="544" spans="1:29" hidden="1" x14ac:dyDescent="0.25">
      <c r="A544" t="s">
        <v>3298</v>
      </c>
      <c r="B544" t="s">
        <v>3299</v>
      </c>
      <c r="C544" t="s">
        <v>3300</v>
      </c>
      <c r="D544">
        <v>2013</v>
      </c>
      <c r="E544">
        <v>116</v>
      </c>
      <c r="F544" t="s">
        <v>3301</v>
      </c>
      <c r="G544" t="s">
        <v>127</v>
      </c>
      <c r="H544" t="s">
        <v>41</v>
      </c>
      <c r="I544" t="s">
        <v>3302</v>
      </c>
      <c r="J544" t="s">
        <v>3299</v>
      </c>
      <c r="K544" t="s">
        <v>3303</v>
      </c>
      <c r="L544">
        <v>80</v>
      </c>
      <c r="M544">
        <v>10</v>
      </c>
      <c r="N544" t="s">
        <v>3304</v>
      </c>
      <c r="O544" t="s">
        <v>33</v>
      </c>
      <c r="P544" t="s">
        <v>33</v>
      </c>
      <c r="Q544" t="s">
        <v>171</v>
      </c>
      <c r="R544" t="s">
        <v>105</v>
      </c>
      <c r="S544" t="s">
        <v>310</v>
      </c>
      <c r="T544" t="s">
        <v>349</v>
      </c>
      <c r="U544" t="s">
        <v>80</v>
      </c>
      <c r="V544" t="s">
        <v>80</v>
      </c>
      <c r="W544" t="s">
        <v>80</v>
      </c>
      <c r="X544" t="s">
        <v>80</v>
      </c>
      <c r="Y544" t="s">
        <v>3305</v>
      </c>
      <c r="Z544" t="s">
        <v>1539</v>
      </c>
      <c r="AA544" t="s">
        <v>80</v>
      </c>
      <c r="AB544">
        <v>1</v>
      </c>
      <c r="AC544" t="s">
        <v>41</v>
      </c>
    </row>
    <row r="545" spans="1:29" hidden="1" x14ac:dyDescent="0.25">
      <c r="A545" t="s">
        <v>3306</v>
      </c>
      <c r="B545" t="s">
        <v>3307</v>
      </c>
      <c r="C545" t="s">
        <v>3308</v>
      </c>
      <c r="D545">
        <v>2013</v>
      </c>
      <c r="E545">
        <v>110</v>
      </c>
      <c r="F545" t="s">
        <v>3309</v>
      </c>
      <c r="G545" t="s">
        <v>127</v>
      </c>
      <c r="H545" t="s">
        <v>41</v>
      </c>
      <c r="I545" t="s">
        <v>3310</v>
      </c>
      <c r="J545" t="s">
        <v>3307</v>
      </c>
      <c r="K545" t="s">
        <v>3311</v>
      </c>
      <c r="L545">
        <v>80</v>
      </c>
      <c r="M545">
        <v>10</v>
      </c>
      <c r="N545" t="s">
        <v>3312</v>
      </c>
      <c r="O545" t="s">
        <v>33</v>
      </c>
      <c r="P545" t="s">
        <v>33</v>
      </c>
      <c r="Q545" t="s">
        <v>171</v>
      </c>
      <c r="R545" t="s">
        <v>505</v>
      </c>
      <c r="S545" t="s">
        <v>439</v>
      </c>
      <c r="T545" t="s">
        <v>107</v>
      </c>
      <c r="U545" t="s">
        <v>80</v>
      </c>
      <c r="V545" t="s">
        <v>80</v>
      </c>
      <c r="W545" t="s">
        <v>80</v>
      </c>
      <c r="X545" t="s">
        <v>80</v>
      </c>
      <c r="Y545" t="s">
        <v>3313</v>
      </c>
      <c r="Z545" t="s">
        <v>3314</v>
      </c>
      <c r="AA545" t="s">
        <v>80</v>
      </c>
      <c r="AB545">
        <v>1</v>
      </c>
      <c r="AC545" t="s">
        <v>36</v>
      </c>
    </row>
    <row r="546" spans="1:29" hidden="1" x14ac:dyDescent="0.25">
      <c r="A546" t="s">
        <v>3315</v>
      </c>
      <c r="B546" t="s">
        <v>3316</v>
      </c>
      <c r="C546" t="s">
        <v>3317</v>
      </c>
      <c r="D546">
        <v>2013</v>
      </c>
      <c r="E546">
        <v>88</v>
      </c>
      <c r="F546" t="s">
        <v>3318</v>
      </c>
      <c r="G546" t="s">
        <v>127</v>
      </c>
      <c r="H546" t="s">
        <v>36</v>
      </c>
      <c r="I546" t="s">
        <v>3319</v>
      </c>
      <c r="J546" t="s">
        <v>3316</v>
      </c>
      <c r="K546" t="s">
        <v>3320</v>
      </c>
      <c r="L546">
        <v>68</v>
      </c>
      <c r="M546">
        <v>8.5</v>
      </c>
      <c r="N546" t="s">
        <v>3321</v>
      </c>
      <c r="O546" t="s">
        <v>33</v>
      </c>
      <c r="P546" t="s">
        <v>33</v>
      </c>
      <c r="Q546" t="s">
        <v>171</v>
      </c>
      <c r="R546" t="s">
        <v>1824</v>
      </c>
      <c r="S546" t="s">
        <v>439</v>
      </c>
      <c r="T546" t="s">
        <v>107</v>
      </c>
      <c r="U546" t="s">
        <v>80</v>
      </c>
      <c r="V546" t="s">
        <v>80</v>
      </c>
      <c r="W546" t="s">
        <v>80</v>
      </c>
      <c r="X546" t="s">
        <v>80</v>
      </c>
      <c r="Y546">
        <v>2008</v>
      </c>
      <c r="Z546" t="s">
        <v>173</v>
      </c>
      <c r="AA546" t="s">
        <v>33</v>
      </c>
      <c r="AB546">
        <v>1</v>
      </c>
      <c r="AC546" t="s">
        <v>36</v>
      </c>
    </row>
    <row r="547" spans="1:29" hidden="1" x14ac:dyDescent="0.25">
      <c r="A547" t="s">
        <v>3322</v>
      </c>
      <c r="B547" t="s">
        <v>3323</v>
      </c>
      <c r="C547" t="s">
        <v>3324</v>
      </c>
      <c r="D547">
        <v>2013</v>
      </c>
      <c r="E547">
        <v>53</v>
      </c>
      <c r="F547" t="s">
        <v>3325</v>
      </c>
      <c r="G547" t="s">
        <v>127</v>
      </c>
      <c r="H547" t="s">
        <v>36</v>
      </c>
      <c r="I547" t="s">
        <v>3326</v>
      </c>
      <c r="J547" t="s">
        <v>3323</v>
      </c>
      <c r="K547" t="s">
        <v>3327</v>
      </c>
      <c r="L547">
        <v>39</v>
      </c>
      <c r="M547">
        <v>4.875</v>
      </c>
      <c r="N547" t="s">
        <v>3328</v>
      </c>
      <c r="O547" t="s">
        <v>33</v>
      </c>
      <c r="P547" t="s">
        <v>33</v>
      </c>
      <c r="Q547" t="s">
        <v>171</v>
      </c>
      <c r="R547" t="s">
        <v>490</v>
      </c>
      <c r="S547" t="s">
        <v>439</v>
      </c>
      <c r="T547" t="s">
        <v>107</v>
      </c>
      <c r="U547" t="s">
        <v>80</v>
      </c>
      <c r="V547" t="s">
        <v>80</v>
      </c>
      <c r="W547" t="s">
        <v>80</v>
      </c>
      <c r="X547" t="s">
        <v>80</v>
      </c>
      <c r="Y547">
        <v>2010</v>
      </c>
      <c r="Z547" t="s">
        <v>3329</v>
      </c>
      <c r="AA547" t="s">
        <v>33</v>
      </c>
      <c r="AB547">
        <v>1</v>
      </c>
      <c r="AC547" t="s">
        <v>41</v>
      </c>
    </row>
    <row r="548" spans="1:29" hidden="1" x14ac:dyDescent="0.25">
      <c r="A548" t="s">
        <v>3330</v>
      </c>
      <c r="B548" t="s">
        <v>3331</v>
      </c>
      <c r="C548" t="s">
        <v>3332</v>
      </c>
      <c r="D548">
        <v>2013</v>
      </c>
      <c r="E548">
        <v>136</v>
      </c>
      <c r="F548" t="s">
        <v>3333</v>
      </c>
      <c r="G548" t="s">
        <v>127</v>
      </c>
      <c r="H548" t="s">
        <v>41</v>
      </c>
      <c r="I548" t="s">
        <v>3334</v>
      </c>
      <c r="J548" t="s">
        <v>3331</v>
      </c>
      <c r="K548" t="s">
        <v>3335</v>
      </c>
      <c r="L548">
        <v>102</v>
      </c>
      <c r="M548">
        <v>12.75</v>
      </c>
      <c r="N548" t="s">
        <v>34</v>
      </c>
      <c r="O548" t="s">
        <v>33</v>
      </c>
      <c r="P548" t="s">
        <v>33</v>
      </c>
      <c r="Q548" t="s">
        <v>80</v>
      </c>
      <c r="R548" t="s">
        <v>80</v>
      </c>
      <c r="S548" t="s">
        <v>80</v>
      </c>
      <c r="T548" t="s">
        <v>80</v>
      </c>
      <c r="U548" t="s">
        <v>80</v>
      </c>
      <c r="V548" t="s">
        <v>80</v>
      </c>
      <c r="W548" t="s">
        <v>80</v>
      </c>
      <c r="X548" t="s">
        <v>80</v>
      </c>
      <c r="Y548" t="s">
        <v>80</v>
      </c>
      <c r="Z548" t="s">
        <v>33</v>
      </c>
      <c r="AA548" t="s">
        <v>82</v>
      </c>
      <c r="AB548">
        <v>1</v>
      </c>
      <c r="AC548" t="s">
        <v>41</v>
      </c>
    </row>
    <row r="549" spans="1:29" hidden="1" x14ac:dyDescent="0.25">
      <c r="A549" t="s">
        <v>3337</v>
      </c>
      <c r="B549" t="s">
        <v>3338</v>
      </c>
      <c r="C549" t="s">
        <v>3339</v>
      </c>
      <c r="D549">
        <v>2013</v>
      </c>
      <c r="E549">
        <v>67</v>
      </c>
      <c r="F549" t="s">
        <v>3340</v>
      </c>
      <c r="G549" t="s">
        <v>127</v>
      </c>
      <c r="H549" t="s">
        <v>36</v>
      </c>
      <c r="I549" t="s">
        <v>3341</v>
      </c>
      <c r="J549" t="s">
        <v>3338</v>
      </c>
      <c r="K549" t="s">
        <v>3342</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hidden="1" x14ac:dyDescent="0.25">
      <c r="A550" t="s">
        <v>3343</v>
      </c>
      <c r="B550" t="s">
        <v>3344</v>
      </c>
      <c r="C550" t="s">
        <v>3345</v>
      </c>
      <c r="D550">
        <v>2012</v>
      </c>
      <c r="E550">
        <v>85</v>
      </c>
      <c r="F550" t="s">
        <v>3346</v>
      </c>
      <c r="G550" t="s">
        <v>127</v>
      </c>
      <c r="H550" t="s">
        <v>36</v>
      </c>
      <c r="I550" t="s">
        <v>3347</v>
      </c>
      <c r="J550" t="s">
        <v>3344</v>
      </c>
      <c r="K550" t="s">
        <v>3348</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hidden="1" x14ac:dyDescent="0.25">
      <c r="A551" t="s">
        <v>3349</v>
      </c>
      <c r="B551" t="s">
        <v>3350</v>
      </c>
      <c r="C551" t="s">
        <v>3351</v>
      </c>
      <c r="D551">
        <v>2012</v>
      </c>
      <c r="E551">
        <v>49</v>
      </c>
      <c r="F551" t="s">
        <v>3352</v>
      </c>
      <c r="G551" t="s">
        <v>127</v>
      </c>
      <c r="H551" t="s">
        <v>36</v>
      </c>
      <c r="I551" t="s">
        <v>3353</v>
      </c>
      <c r="J551" t="s">
        <v>3350</v>
      </c>
      <c r="K551" t="s">
        <v>3354</v>
      </c>
      <c r="L551">
        <v>39</v>
      </c>
      <c r="M551">
        <v>4.3333333329999997</v>
      </c>
      <c r="N551" t="s">
        <v>3355</v>
      </c>
      <c r="O551" t="s">
        <v>33</v>
      </c>
      <c r="P551" t="s">
        <v>33</v>
      </c>
      <c r="Q551" t="s">
        <v>171</v>
      </c>
      <c r="R551" t="s">
        <v>105</v>
      </c>
      <c r="S551" t="s">
        <v>271</v>
      </c>
      <c r="T551" t="s">
        <v>107</v>
      </c>
      <c r="U551" t="s">
        <v>80</v>
      </c>
      <c r="V551" t="s">
        <v>82</v>
      </c>
      <c r="W551" t="s">
        <v>80</v>
      </c>
      <c r="X551" t="s">
        <v>80</v>
      </c>
      <c r="Y551" t="s">
        <v>1354</v>
      </c>
      <c r="Z551" t="s">
        <v>441</v>
      </c>
      <c r="AA551" t="s">
        <v>80</v>
      </c>
      <c r="AB551">
        <v>1</v>
      </c>
      <c r="AC551" t="s">
        <v>36</v>
      </c>
    </row>
    <row r="552" spans="1:29" hidden="1" x14ac:dyDescent="0.25">
      <c r="A552" t="s">
        <v>3356</v>
      </c>
      <c r="B552" t="s">
        <v>3357</v>
      </c>
      <c r="C552" t="s">
        <v>3358</v>
      </c>
      <c r="D552">
        <v>2012</v>
      </c>
      <c r="E552">
        <v>55</v>
      </c>
      <c r="F552" t="s">
        <v>3359</v>
      </c>
      <c r="G552" t="s">
        <v>127</v>
      </c>
      <c r="H552" t="s">
        <v>41</v>
      </c>
      <c r="I552" t="s">
        <v>3360</v>
      </c>
      <c r="J552" t="s">
        <v>3357</v>
      </c>
      <c r="K552" t="s">
        <v>3361</v>
      </c>
      <c r="L552">
        <v>52</v>
      </c>
      <c r="M552">
        <v>5.7777777779999999</v>
      </c>
      <c r="N552" t="s">
        <v>3362</v>
      </c>
      <c r="O552" t="s">
        <v>33</v>
      </c>
      <c r="P552" t="s">
        <v>33</v>
      </c>
      <c r="Q552" t="s">
        <v>171</v>
      </c>
      <c r="R552" t="s">
        <v>105</v>
      </c>
      <c r="S552" t="s">
        <v>271</v>
      </c>
      <c r="T552" t="s">
        <v>107</v>
      </c>
      <c r="U552" t="s">
        <v>80</v>
      </c>
      <c r="V552" t="s">
        <v>82</v>
      </c>
      <c r="W552" t="s">
        <v>80</v>
      </c>
      <c r="X552" t="s">
        <v>3363</v>
      </c>
      <c r="Y552" t="s">
        <v>3364</v>
      </c>
      <c r="Z552" t="s">
        <v>3365</v>
      </c>
      <c r="AA552" t="s">
        <v>80</v>
      </c>
      <c r="AB552">
        <v>1</v>
      </c>
      <c r="AC552" t="s">
        <v>41</v>
      </c>
    </row>
    <row r="553" spans="1:29" hidden="1" x14ac:dyDescent="0.25">
      <c r="A553" t="s">
        <v>3366</v>
      </c>
      <c r="B553" t="s">
        <v>3367</v>
      </c>
      <c r="C553" t="s">
        <v>3368</v>
      </c>
      <c r="D553">
        <v>2012</v>
      </c>
      <c r="E553">
        <v>49</v>
      </c>
      <c r="F553" t="s">
        <v>3369</v>
      </c>
      <c r="G553" t="s">
        <v>127</v>
      </c>
      <c r="H553" t="s">
        <v>41</v>
      </c>
      <c r="I553" t="s">
        <v>3370</v>
      </c>
      <c r="J553" t="s">
        <v>3367</v>
      </c>
      <c r="K553" t="s">
        <v>3371</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hidden="1" x14ac:dyDescent="0.25">
      <c r="A554" t="s">
        <v>3372</v>
      </c>
      <c r="B554" t="s">
        <v>3373</v>
      </c>
      <c r="C554" t="s">
        <v>3374</v>
      </c>
      <c r="D554">
        <v>2012</v>
      </c>
      <c r="E554">
        <v>44</v>
      </c>
      <c r="F554" t="s">
        <v>3375</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tr">
        <f>VLOOKUP($C554,Sheet2!$C:$U,16,FALSE)</f>
        <v>Florida</v>
      </c>
      <c r="AA554" t="str">
        <f>VLOOKUP($C554,Sheet2!$C:$U,17,FALSE)</f>
        <v>NA</v>
      </c>
      <c r="AB554" t="str">
        <f>VLOOKUP($C554,Sheet2!$C:$U,18,FALSE)</f>
        <v>NA</v>
      </c>
      <c r="AC554" t="s">
        <v>41</v>
      </c>
    </row>
    <row r="555" spans="1:29" hidden="1" x14ac:dyDescent="0.25">
      <c r="A555" t="s">
        <v>3376</v>
      </c>
      <c r="B555" t="s">
        <v>3377</v>
      </c>
      <c r="C555" t="s">
        <v>3378</v>
      </c>
      <c r="D555">
        <v>2012</v>
      </c>
      <c r="E555">
        <v>114</v>
      </c>
      <c r="F555" t="s">
        <v>3379</v>
      </c>
      <c r="G555" t="s">
        <v>127</v>
      </c>
      <c r="H555" t="s">
        <v>36</v>
      </c>
      <c r="I555" t="s">
        <v>3380</v>
      </c>
      <c r="J555" t="s">
        <v>3377</v>
      </c>
      <c r="K555" t="s">
        <v>3381</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hidden="1" x14ac:dyDescent="0.25">
      <c r="A556" t="s">
        <v>3382</v>
      </c>
      <c r="B556" t="s">
        <v>3383</v>
      </c>
      <c r="C556" t="s">
        <v>3384</v>
      </c>
      <c r="D556">
        <v>2012</v>
      </c>
      <c r="E556">
        <v>118</v>
      </c>
      <c r="F556" t="s">
        <v>3385</v>
      </c>
      <c r="G556" t="s">
        <v>127</v>
      </c>
      <c r="H556" t="s">
        <v>36</v>
      </c>
      <c r="I556" t="s">
        <v>3386</v>
      </c>
      <c r="J556" t="s">
        <v>3383</v>
      </c>
      <c r="K556" t="s">
        <v>3387</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hidden="1" x14ac:dyDescent="0.25">
      <c r="A557" t="s">
        <v>3388</v>
      </c>
      <c r="B557" t="s">
        <v>3389</v>
      </c>
      <c r="C557" t="s">
        <v>3390</v>
      </c>
      <c r="D557">
        <v>2012</v>
      </c>
      <c r="E557">
        <v>121</v>
      </c>
      <c r="F557" t="s">
        <v>3391</v>
      </c>
      <c r="G557" t="s">
        <v>127</v>
      </c>
      <c r="H557" t="s">
        <v>36</v>
      </c>
      <c r="I557" t="s">
        <v>3392</v>
      </c>
      <c r="J557" t="s">
        <v>3389</v>
      </c>
      <c r="K557" t="s">
        <v>3393</v>
      </c>
      <c r="L557">
        <v>101</v>
      </c>
      <c r="M557">
        <v>11.222222220000001</v>
      </c>
      <c r="N557" t="s">
        <v>3394</v>
      </c>
      <c r="O557" t="s">
        <v>33</v>
      </c>
      <c r="P557" t="s">
        <v>33</v>
      </c>
      <c r="Q557" t="s">
        <v>171</v>
      </c>
      <c r="R557" t="s">
        <v>80</v>
      </c>
      <c r="S557" t="s">
        <v>80</v>
      </c>
      <c r="T557" t="s">
        <v>80</v>
      </c>
      <c r="U557" t="s">
        <v>80</v>
      </c>
      <c r="V557" t="s">
        <v>80</v>
      </c>
      <c r="W557" t="s">
        <v>80</v>
      </c>
      <c r="X557" t="s">
        <v>80</v>
      </c>
      <c r="Y557" t="s">
        <v>80</v>
      </c>
      <c r="Z557" t="s">
        <v>33</v>
      </c>
      <c r="AA557" t="s">
        <v>82</v>
      </c>
      <c r="AB557">
        <v>1</v>
      </c>
      <c r="AC557" t="s">
        <v>41</v>
      </c>
    </row>
    <row r="558" spans="1:29" hidden="1" x14ac:dyDescent="0.25">
      <c r="A558" t="s">
        <v>3395</v>
      </c>
      <c r="B558" t="s">
        <v>3396</v>
      </c>
      <c r="C558" t="s">
        <v>3397</v>
      </c>
      <c r="D558">
        <v>2012</v>
      </c>
      <c r="E558">
        <v>135</v>
      </c>
      <c r="F558" t="s">
        <v>3398</v>
      </c>
      <c r="G558" t="s">
        <v>127</v>
      </c>
      <c r="H558" t="s">
        <v>36</v>
      </c>
      <c r="I558" t="s">
        <v>3399</v>
      </c>
      <c r="J558" t="s">
        <v>3396</v>
      </c>
      <c r="K558" t="s">
        <v>3400</v>
      </c>
      <c r="L558">
        <v>102</v>
      </c>
      <c r="M558">
        <v>11.33333333</v>
      </c>
      <c r="N558" t="s">
        <v>3401</v>
      </c>
      <c r="O558" t="s">
        <v>33</v>
      </c>
      <c r="P558" t="s">
        <v>33</v>
      </c>
      <c r="Q558" t="s">
        <v>171</v>
      </c>
      <c r="R558" t="s">
        <v>3402</v>
      </c>
      <c r="S558" t="s">
        <v>439</v>
      </c>
      <c r="T558" t="s">
        <v>3403</v>
      </c>
      <c r="U558" t="s">
        <v>80</v>
      </c>
      <c r="V558" t="s">
        <v>80</v>
      </c>
      <c r="W558" t="s">
        <v>80</v>
      </c>
      <c r="X558" t="s">
        <v>80</v>
      </c>
      <c r="Y558" t="s">
        <v>3404</v>
      </c>
      <c r="Z558" t="s">
        <v>441</v>
      </c>
      <c r="AA558" t="s">
        <v>80</v>
      </c>
      <c r="AB558">
        <v>1</v>
      </c>
      <c r="AC558" t="s">
        <v>41</v>
      </c>
    </row>
    <row r="559" spans="1:29" hidden="1" x14ac:dyDescent="0.25">
      <c r="A559" t="s">
        <v>3405</v>
      </c>
      <c r="B559" t="s">
        <v>3406</v>
      </c>
      <c r="C559" t="s">
        <v>3407</v>
      </c>
      <c r="D559">
        <v>2012</v>
      </c>
      <c r="E559">
        <v>58</v>
      </c>
      <c r="F559" t="s">
        <v>3408</v>
      </c>
      <c r="G559" t="s">
        <v>127</v>
      </c>
      <c r="H559" t="s">
        <v>41</v>
      </c>
      <c r="I559" t="s">
        <v>3409</v>
      </c>
      <c r="J559" t="s">
        <v>3406</v>
      </c>
      <c r="K559" t="s">
        <v>3410</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hidden="1" x14ac:dyDescent="0.25">
      <c r="A560" t="s">
        <v>3411</v>
      </c>
      <c r="B560" t="s">
        <v>3412</v>
      </c>
      <c r="C560" t="s">
        <v>3413</v>
      </c>
      <c r="D560">
        <v>2012</v>
      </c>
      <c r="E560">
        <v>62</v>
      </c>
      <c r="F560" t="s">
        <v>3414</v>
      </c>
      <c r="G560" t="s">
        <v>127</v>
      </c>
      <c r="H560" t="s">
        <v>36</v>
      </c>
      <c r="I560" t="s">
        <v>3415</v>
      </c>
      <c r="J560" t="s">
        <v>3412</v>
      </c>
      <c r="K560" t="s">
        <v>3416</v>
      </c>
      <c r="L560">
        <v>55</v>
      </c>
      <c r="M560">
        <v>6.1111111109999996</v>
      </c>
      <c r="N560" t="s">
        <v>3417</v>
      </c>
      <c r="O560" t="s">
        <v>33</v>
      </c>
      <c r="P560" t="s">
        <v>33</v>
      </c>
      <c r="Q560" t="s">
        <v>171</v>
      </c>
      <c r="R560" t="s">
        <v>105</v>
      </c>
      <c r="S560" t="s">
        <v>271</v>
      </c>
      <c r="T560" t="s">
        <v>107</v>
      </c>
      <c r="U560" t="s">
        <v>80</v>
      </c>
      <c r="V560" t="s">
        <v>82</v>
      </c>
      <c r="W560" t="s">
        <v>80</v>
      </c>
      <c r="X560" t="s">
        <v>80</v>
      </c>
      <c r="Y560" t="s">
        <v>3418</v>
      </c>
      <c r="Z560" t="s">
        <v>441</v>
      </c>
      <c r="AA560" t="s">
        <v>80</v>
      </c>
      <c r="AB560">
        <v>1</v>
      </c>
      <c r="AC560" t="s">
        <v>36</v>
      </c>
    </row>
    <row r="561" spans="1:29" hidden="1" x14ac:dyDescent="0.25">
      <c r="A561" t="s">
        <v>3419</v>
      </c>
      <c r="B561" t="s">
        <v>3420</v>
      </c>
      <c r="C561" t="s">
        <v>3421</v>
      </c>
      <c r="D561">
        <v>2012</v>
      </c>
      <c r="E561">
        <v>212</v>
      </c>
      <c r="F561" t="s">
        <v>3422</v>
      </c>
      <c r="G561" t="s">
        <v>127</v>
      </c>
      <c r="H561" t="s">
        <v>36</v>
      </c>
      <c r="I561" t="s">
        <v>3423</v>
      </c>
      <c r="J561" t="s">
        <v>3420</v>
      </c>
      <c r="K561" t="s">
        <v>3424</v>
      </c>
      <c r="L561">
        <v>152</v>
      </c>
      <c r="M561">
        <v>16.88888889</v>
      </c>
      <c r="N561" t="s">
        <v>3425</v>
      </c>
      <c r="O561" t="s">
        <v>33</v>
      </c>
      <c r="P561" t="s">
        <v>33</v>
      </c>
      <c r="Q561" t="s">
        <v>171</v>
      </c>
      <c r="R561" t="s">
        <v>2227</v>
      </c>
      <c r="S561" t="s">
        <v>310</v>
      </c>
      <c r="T561" t="s">
        <v>107</v>
      </c>
      <c r="U561" t="s">
        <v>80</v>
      </c>
      <c r="V561" t="s">
        <v>80</v>
      </c>
      <c r="W561" t="s">
        <v>80</v>
      </c>
      <c r="X561" t="s">
        <v>80</v>
      </c>
      <c r="Y561">
        <v>2013</v>
      </c>
      <c r="Z561" t="s">
        <v>2818</v>
      </c>
      <c r="AA561" t="s">
        <v>33</v>
      </c>
      <c r="AB561">
        <v>1</v>
      </c>
      <c r="AC561" t="s">
        <v>36</v>
      </c>
    </row>
    <row r="562" spans="1:29" hidden="1" x14ac:dyDescent="0.25">
      <c r="A562" t="s">
        <v>3426</v>
      </c>
      <c r="B562" t="s">
        <v>3427</v>
      </c>
      <c r="C562" t="s">
        <v>3428</v>
      </c>
      <c r="D562">
        <v>2012</v>
      </c>
      <c r="E562">
        <v>99</v>
      </c>
      <c r="F562" t="s">
        <v>3429</v>
      </c>
      <c r="G562" t="s">
        <v>127</v>
      </c>
      <c r="H562" t="s">
        <v>36</v>
      </c>
      <c r="I562" t="s">
        <v>3430</v>
      </c>
      <c r="J562" t="s">
        <v>3427</v>
      </c>
      <c r="K562" t="s">
        <v>3431</v>
      </c>
      <c r="L562">
        <v>74</v>
      </c>
      <c r="M562">
        <v>8.2222222219999992</v>
      </c>
      <c r="N562" t="s">
        <v>3432</v>
      </c>
      <c r="O562" t="s">
        <v>33</v>
      </c>
      <c r="P562" t="s">
        <v>33</v>
      </c>
      <c r="Q562" t="s">
        <v>171</v>
      </c>
      <c r="R562" t="s">
        <v>2227</v>
      </c>
      <c r="S562" t="s">
        <v>1854</v>
      </c>
      <c r="T562" t="s">
        <v>33</v>
      </c>
      <c r="U562" t="s">
        <v>80</v>
      </c>
      <c r="V562" t="s">
        <v>82</v>
      </c>
      <c r="W562" t="s">
        <v>80</v>
      </c>
      <c r="X562" t="s">
        <v>80</v>
      </c>
      <c r="Y562">
        <v>2009</v>
      </c>
      <c r="Z562" t="s">
        <v>441</v>
      </c>
      <c r="AA562" t="s">
        <v>33</v>
      </c>
      <c r="AB562">
        <v>1</v>
      </c>
      <c r="AC562" t="s">
        <v>41</v>
      </c>
    </row>
    <row r="563" spans="1:29" hidden="1" x14ac:dyDescent="0.25">
      <c r="A563" t="s">
        <v>3433</v>
      </c>
      <c r="B563" t="s">
        <v>3434</v>
      </c>
      <c r="C563" t="s">
        <v>3435</v>
      </c>
      <c r="D563">
        <v>2011</v>
      </c>
      <c r="E563">
        <v>61</v>
      </c>
      <c r="F563" t="s">
        <v>3436</v>
      </c>
      <c r="G563" t="s">
        <v>127</v>
      </c>
      <c r="H563" t="s">
        <v>36</v>
      </c>
      <c r="I563" t="s">
        <v>3437</v>
      </c>
      <c r="J563" t="s">
        <v>3434</v>
      </c>
      <c r="K563" t="s">
        <v>3438</v>
      </c>
      <c r="L563">
        <v>46</v>
      </c>
      <c r="M563">
        <v>4.5999999999999996</v>
      </c>
      <c r="N563" t="s">
        <v>3439</v>
      </c>
      <c r="O563" t="s">
        <v>33</v>
      </c>
      <c r="P563" t="s">
        <v>33</v>
      </c>
      <c r="Q563" t="s">
        <v>80</v>
      </c>
      <c r="R563" t="s">
        <v>80</v>
      </c>
      <c r="S563" t="s">
        <v>80</v>
      </c>
      <c r="T563" t="s">
        <v>80</v>
      </c>
      <c r="U563" t="s">
        <v>80</v>
      </c>
      <c r="V563" t="s">
        <v>82</v>
      </c>
      <c r="W563" t="s">
        <v>82</v>
      </c>
      <c r="X563" t="s">
        <v>80</v>
      </c>
      <c r="Y563" t="s">
        <v>3440</v>
      </c>
      <c r="Z563" t="s">
        <v>192</v>
      </c>
      <c r="AA563" t="s">
        <v>80</v>
      </c>
      <c r="AB563">
        <v>1</v>
      </c>
      <c r="AC563" t="s">
        <v>41</v>
      </c>
    </row>
    <row r="564" spans="1:29" hidden="1" x14ac:dyDescent="0.25">
      <c r="A564" t="s">
        <v>3441</v>
      </c>
      <c r="B564" t="s">
        <v>3442</v>
      </c>
      <c r="C564" t="s">
        <v>3443</v>
      </c>
      <c r="D564">
        <v>2011</v>
      </c>
      <c r="E564">
        <v>75</v>
      </c>
      <c r="F564" t="s">
        <v>3444</v>
      </c>
      <c r="G564" t="s">
        <v>127</v>
      </c>
      <c r="H564" t="s">
        <v>36</v>
      </c>
      <c r="I564" t="s">
        <v>3445</v>
      </c>
      <c r="J564" t="s">
        <v>3442</v>
      </c>
      <c r="K564" t="s">
        <v>3446</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hidden="1" x14ac:dyDescent="0.25">
      <c r="A565" t="s">
        <v>3447</v>
      </c>
      <c r="B565" t="s">
        <v>3448</v>
      </c>
      <c r="C565" t="s">
        <v>3449</v>
      </c>
      <c r="D565">
        <v>2011</v>
      </c>
      <c r="E565">
        <v>179</v>
      </c>
      <c r="F565" t="s">
        <v>3450</v>
      </c>
      <c r="G565" t="s">
        <v>127</v>
      </c>
      <c r="H565" t="s">
        <v>41</v>
      </c>
      <c r="I565" t="s">
        <v>3451</v>
      </c>
      <c r="J565" t="s">
        <v>3448</v>
      </c>
      <c r="K565" t="s">
        <v>3452</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hidden="1" x14ac:dyDescent="0.25">
      <c r="A566" t="s">
        <v>3453</v>
      </c>
      <c r="B566" t="s">
        <v>3454</v>
      </c>
      <c r="C566" t="s">
        <v>3455</v>
      </c>
      <c r="D566">
        <v>2011</v>
      </c>
      <c r="E566">
        <v>65</v>
      </c>
      <c r="F566" t="s">
        <v>3456</v>
      </c>
      <c r="G566" t="s">
        <v>127</v>
      </c>
      <c r="H566" t="s">
        <v>41</v>
      </c>
      <c r="I566" t="s">
        <v>3457</v>
      </c>
      <c r="J566" t="s">
        <v>3454</v>
      </c>
      <c r="K566" t="s">
        <v>3458</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hidden="1" x14ac:dyDescent="0.25">
      <c r="A567" t="s">
        <v>3459</v>
      </c>
      <c r="B567" t="s">
        <v>3460</v>
      </c>
      <c r="C567" t="s">
        <v>3461</v>
      </c>
      <c r="D567">
        <v>2011</v>
      </c>
      <c r="E567">
        <v>256</v>
      </c>
      <c r="F567" t="s">
        <v>3462</v>
      </c>
      <c r="G567" t="s">
        <v>127</v>
      </c>
      <c r="H567" t="s">
        <v>41</v>
      </c>
      <c r="I567" t="s">
        <v>3463</v>
      </c>
      <c r="J567" t="s">
        <v>3460</v>
      </c>
      <c r="K567" t="s">
        <v>3464</v>
      </c>
      <c r="L567">
        <v>201</v>
      </c>
      <c r="M567">
        <v>20.100000000000001</v>
      </c>
      <c r="N567" t="s">
        <v>3465</v>
      </c>
      <c r="O567" t="s">
        <v>33</v>
      </c>
      <c r="P567" t="s">
        <v>3466</v>
      </c>
      <c r="Q567" t="s">
        <v>171</v>
      </c>
      <c r="R567" t="s">
        <v>80</v>
      </c>
      <c r="S567" t="s">
        <v>80</v>
      </c>
      <c r="T567" t="s">
        <v>80</v>
      </c>
      <c r="U567" t="s">
        <v>80</v>
      </c>
      <c r="V567" t="s">
        <v>80</v>
      </c>
      <c r="W567" t="s">
        <v>80</v>
      </c>
      <c r="X567" t="s">
        <v>80</v>
      </c>
      <c r="Y567" t="s">
        <v>80</v>
      </c>
      <c r="Z567" t="s">
        <v>33</v>
      </c>
      <c r="AA567" t="s">
        <v>82</v>
      </c>
      <c r="AB567">
        <v>1</v>
      </c>
      <c r="AC567" t="s">
        <v>36</v>
      </c>
    </row>
    <row r="568" spans="1:29" hidden="1" x14ac:dyDescent="0.25">
      <c r="A568" t="s">
        <v>3467</v>
      </c>
      <c r="B568" t="s">
        <v>3468</v>
      </c>
      <c r="C568" t="s">
        <v>3469</v>
      </c>
      <c r="D568">
        <v>2011</v>
      </c>
      <c r="E568">
        <v>55</v>
      </c>
      <c r="F568" t="s">
        <v>3470</v>
      </c>
      <c r="G568" t="s">
        <v>127</v>
      </c>
      <c r="H568" t="s">
        <v>41</v>
      </c>
      <c r="I568" t="s">
        <v>3471</v>
      </c>
      <c r="J568" t="s">
        <v>3468</v>
      </c>
      <c r="K568" t="s">
        <v>3472</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hidden="1" x14ac:dyDescent="0.25">
      <c r="A569" t="s">
        <v>3473</v>
      </c>
      <c r="B569" t="s">
        <v>3474</v>
      </c>
      <c r="C569" t="s">
        <v>3475</v>
      </c>
      <c r="D569">
        <v>2011</v>
      </c>
      <c r="E569">
        <v>188</v>
      </c>
      <c r="F569" t="s">
        <v>3476</v>
      </c>
      <c r="G569" t="s">
        <v>127</v>
      </c>
      <c r="H569" t="s">
        <v>41</v>
      </c>
      <c r="I569" t="s">
        <v>3477</v>
      </c>
      <c r="J569" t="s">
        <v>3474</v>
      </c>
      <c r="K569" t="s">
        <v>3478</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hidden="1" x14ac:dyDescent="0.25">
      <c r="A570" t="s">
        <v>3479</v>
      </c>
      <c r="B570" t="s">
        <v>3480</v>
      </c>
      <c r="C570" t="s">
        <v>3481</v>
      </c>
      <c r="D570">
        <v>2011</v>
      </c>
      <c r="E570">
        <v>500</v>
      </c>
      <c r="F570" t="s">
        <v>3482</v>
      </c>
      <c r="G570" t="s">
        <v>127</v>
      </c>
      <c r="H570" t="s">
        <v>36</v>
      </c>
      <c r="I570" t="s">
        <v>3483</v>
      </c>
      <c r="J570" t="s">
        <v>3480</v>
      </c>
      <c r="K570" t="s">
        <v>3484</v>
      </c>
      <c r="L570">
        <v>430</v>
      </c>
      <c r="M570">
        <v>43</v>
      </c>
      <c r="N570" t="s">
        <v>3485</v>
      </c>
      <c r="O570" t="s">
        <v>33</v>
      </c>
      <c r="P570" t="s">
        <v>33</v>
      </c>
      <c r="Q570" t="s">
        <v>3749</v>
      </c>
      <c r="R570" t="s">
        <v>33</v>
      </c>
      <c r="S570" t="s">
        <v>80</v>
      </c>
      <c r="T570" t="s">
        <v>80</v>
      </c>
      <c r="U570" t="s">
        <v>80</v>
      </c>
      <c r="V570" t="s">
        <v>82</v>
      </c>
      <c r="W570" t="s">
        <v>80</v>
      </c>
      <c r="X570" t="s">
        <v>80</v>
      </c>
      <c r="Y570" t="s">
        <v>80</v>
      </c>
      <c r="Z570" t="s">
        <v>80</v>
      </c>
      <c r="AA570" t="s">
        <v>82</v>
      </c>
      <c r="AB570">
        <v>1</v>
      </c>
      <c r="AC570" t="s">
        <v>41</v>
      </c>
    </row>
    <row r="571" spans="1:29" hidden="1" x14ac:dyDescent="0.25">
      <c r="A571" t="s">
        <v>3486</v>
      </c>
      <c r="B571" t="s">
        <v>3487</v>
      </c>
      <c r="C571" t="s">
        <v>3488</v>
      </c>
      <c r="D571">
        <v>2011</v>
      </c>
      <c r="E571">
        <v>50</v>
      </c>
      <c r="F571" t="s">
        <v>3489</v>
      </c>
      <c r="G571" t="s">
        <v>127</v>
      </c>
      <c r="H571" t="s">
        <v>36</v>
      </c>
      <c r="I571" t="s">
        <v>3490</v>
      </c>
      <c r="J571" t="s">
        <v>3487</v>
      </c>
      <c r="K571" t="s">
        <v>3491</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hidden="1" x14ac:dyDescent="0.25">
      <c r="A572" t="s">
        <v>3492</v>
      </c>
      <c r="B572" t="s">
        <v>3493</v>
      </c>
      <c r="C572" t="s">
        <v>3494</v>
      </c>
      <c r="D572">
        <v>2010</v>
      </c>
      <c r="E572">
        <v>238</v>
      </c>
      <c r="F572" t="s">
        <v>3495</v>
      </c>
      <c r="G572" t="s">
        <v>127</v>
      </c>
      <c r="H572" t="s">
        <v>41</v>
      </c>
      <c r="I572" t="s">
        <v>3496</v>
      </c>
      <c r="J572" t="s">
        <v>3493</v>
      </c>
      <c r="K572" t="s">
        <v>3497</v>
      </c>
      <c r="L572">
        <v>177</v>
      </c>
      <c r="M572">
        <v>16.09090909</v>
      </c>
      <c r="N572" t="s">
        <v>3498</v>
      </c>
      <c r="O572" t="s">
        <v>33</v>
      </c>
      <c r="P572" t="s">
        <v>3499</v>
      </c>
      <c r="Q572" t="s">
        <v>347</v>
      </c>
      <c r="R572" t="s">
        <v>3500</v>
      </c>
      <c r="S572" t="s">
        <v>80</v>
      </c>
      <c r="T572" t="s">
        <v>2294</v>
      </c>
      <c r="U572" t="s">
        <v>82</v>
      </c>
      <c r="V572" t="s">
        <v>80</v>
      </c>
      <c r="W572" t="s">
        <v>80</v>
      </c>
      <c r="X572" t="s">
        <v>2930</v>
      </c>
      <c r="Y572" t="s">
        <v>3501</v>
      </c>
      <c r="Z572" t="s">
        <v>81</v>
      </c>
      <c r="AA572" t="s">
        <v>80</v>
      </c>
      <c r="AB572">
        <v>1</v>
      </c>
      <c r="AC572" t="s">
        <v>36</v>
      </c>
    </row>
    <row r="573" spans="1:29" hidden="1" x14ac:dyDescent="0.25">
      <c r="A573" t="s">
        <v>3502</v>
      </c>
      <c r="B573" t="s">
        <v>3503</v>
      </c>
      <c r="C573" t="s">
        <v>3504</v>
      </c>
      <c r="D573">
        <v>2010</v>
      </c>
      <c r="E573">
        <v>263</v>
      </c>
      <c r="F573" t="s">
        <v>3505</v>
      </c>
      <c r="G573" t="s">
        <v>127</v>
      </c>
      <c r="H573" t="s">
        <v>36</v>
      </c>
      <c r="I573" t="s">
        <v>3506</v>
      </c>
      <c r="J573" t="s">
        <v>3503</v>
      </c>
      <c r="K573" t="s">
        <v>3507</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hidden="1" x14ac:dyDescent="0.25">
      <c r="A574" t="s">
        <v>3508</v>
      </c>
      <c r="B574" t="s">
        <v>3509</v>
      </c>
      <c r="C574" t="s">
        <v>3510</v>
      </c>
      <c r="D574">
        <v>2010</v>
      </c>
      <c r="E574">
        <v>400</v>
      </c>
      <c r="F574" t="s">
        <v>3511</v>
      </c>
      <c r="G574" t="s">
        <v>127</v>
      </c>
      <c r="H574" t="s">
        <v>41</v>
      </c>
      <c r="I574" t="s">
        <v>3512</v>
      </c>
      <c r="J574" t="s">
        <v>3509</v>
      </c>
      <c r="K574" t="s">
        <v>3513</v>
      </c>
      <c r="L574">
        <v>317</v>
      </c>
      <c r="M574">
        <v>28.81818182</v>
      </c>
      <c r="N574" t="s">
        <v>3514</v>
      </c>
      <c r="O574" t="s">
        <v>3515</v>
      </c>
      <c r="P574" t="s">
        <v>33</v>
      </c>
      <c r="Q574" t="s">
        <v>171</v>
      </c>
      <c r="R574" t="s">
        <v>724</v>
      </c>
      <c r="S574" t="s">
        <v>439</v>
      </c>
      <c r="T574" t="s">
        <v>107</v>
      </c>
      <c r="U574" t="s">
        <v>80</v>
      </c>
      <c r="V574" t="s">
        <v>80</v>
      </c>
      <c r="W574" t="s">
        <v>80</v>
      </c>
      <c r="X574" t="s">
        <v>80</v>
      </c>
      <c r="Y574" t="s">
        <v>3516</v>
      </c>
      <c r="Z574" t="s">
        <v>1916</v>
      </c>
      <c r="AA574" t="s">
        <v>80</v>
      </c>
      <c r="AB574">
        <v>1</v>
      </c>
      <c r="AC574" t="s">
        <v>41</v>
      </c>
    </row>
    <row r="575" spans="1:29" hidden="1" x14ac:dyDescent="0.25">
      <c r="A575" t="s">
        <v>3517</v>
      </c>
      <c r="B575" t="s">
        <v>3518</v>
      </c>
      <c r="C575" t="s">
        <v>3519</v>
      </c>
      <c r="D575">
        <v>2010</v>
      </c>
      <c r="E575">
        <v>77</v>
      </c>
      <c r="F575" t="s">
        <v>3520</v>
      </c>
      <c r="G575" t="s">
        <v>127</v>
      </c>
      <c r="H575" t="s">
        <v>41</v>
      </c>
      <c r="I575" t="s">
        <v>3521</v>
      </c>
      <c r="J575" t="s">
        <v>3518</v>
      </c>
      <c r="K575" t="s">
        <v>3522</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hidden="1" x14ac:dyDescent="0.25">
      <c r="A576" t="s">
        <v>3523</v>
      </c>
      <c r="B576" t="s">
        <v>3524</v>
      </c>
      <c r="C576" t="s">
        <v>3525</v>
      </c>
      <c r="D576">
        <v>2010</v>
      </c>
      <c r="E576">
        <v>71</v>
      </c>
      <c r="F576" t="s">
        <v>3526</v>
      </c>
      <c r="G576" t="s">
        <v>127</v>
      </c>
      <c r="H576" t="s">
        <v>36</v>
      </c>
      <c r="I576" t="s">
        <v>3527</v>
      </c>
      <c r="J576" t="s">
        <v>3524</v>
      </c>
      <c r="K576" t="s">
        <v>3528</v>
      </c>
      <c r="L576">
        <v>52</v>
      </c>
      <c r="M576">
        <v>4.7272727269999999</v>
      </c>
      <c r="N576" t="s">
        <v>3529</v>
      </c>
      <c r="O576" t="s">
        <v>33</v>
      </c>
      <c r="P576" t="s">
        <v>33</v>
      </c>
      <c r="Q576" t="s">
        <v>419</v>
      </c>
      <c r="R576" t="s">
        <v>80</v>
      </c>
      <c r="S576" t="s">
        <v>80</v>
      </c>
      <c r="T576" t="s">
        <v>80</v>
      </c>
      <c r="U576" t="s">
        <v>80</v>
      </c>
      <c r="V576" t="s">
        <v>80</v>
      </c>
      <c r="W576" t="s">
        <v>80</v>
      </c>
      <c r="X576" t="s">
        <v>80</v>
      </c>
      <c r="Y576" t="s">
        <v>80</v>
      </c>
      <c r="Z576" t="s">
        <v>192</v>
      </c>
      <c r="AA576" t="s">
        <v>82</v>
      </c>
      <c r="AB576">
        <v>1</v>
      </c>
      <c r="AC576" t="s">
        <v>41</v>
      </c>
    </row>
    <row r="577" spans="1:29" hidden="1" x14ac:dyDescent="0.25">
      <c r="A577" t="s">
        <v>3530</v>
      </c>
      <c r="B577" t="s">
        <v>3531</v>
      </c>
      <c r="C577" t="s">
        <v>3532</v>
      </c>
      <c r="D577">
        <v>2010</v>
      </c>
      <c r="E577">
        <v>53</v>
      </c>
      <c r="F577" t="s">
        <v>3533</v>
      </c>
      <c r="G577" t="s">
        <v>127</v>
      </c>
      <c r="H577" t="s">
        <v>36</v>
      </c>
      <c r="I577" t="s">
        <v>3534</v>
      </c>
      <c r="J577" t="s">
        <v>3531</v>
      </c>
      <c r="K577" t="s">
        <v>3535</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hidden="1" x14ac:dyDescent="0.25">
      <c r="A578" t="s">
        <v>3536</v>
      </c>
      <c r="B578" t="s">
        <v>3537</v>
      </c>
      <c r="C578" t="s">
        <v>3538</v>
      </c>
      <c r="D578">
        <v>2010</v>
      </c>
      <c r="E578">
        <v>60</v>
      </c>
      <c r="F578" t="s">
        <v>3539</v>
      </c>
      <c r="G578" t="s">
        <v>127</v>
      </c>
      <c r="H578" t="s">
        <v>36</v>
      </c>
      <c r="I578" t="s">
        <v>3540</v>
      </c>
      <c r="J578" t="s">
        <v>3537</v>
      </c>
      <c r="K578" t="s">
        <v>3541</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hidden="1" x14ac:dyDescent="0.25">
      <c r="A579" t="s">
        <v>3542</v>
      </c>
      <c r="B579" t="s">
        <v>3543</v>
      </c>
      <c r="C579" t="s">
        <v>3544</v>
      </c>
      <c r="D579">
        <v>2010</v>
      </c>
      <c r="E579">
        <v>155</v>
      </c>
      <c r="F579" t="s">
        <v>3545</v>
      </c>
      <c r="G579" t="s">
        <v>127</v>
      </c>
      <c r="H579" t="s">
        <v>36</v>
      </c>
      <c r="I579" t="s">
        <v>3546</v>
      </c>
      <c r="J579" t="s">
        <v>3543</v>
      </c>
      <c r="K579" t="s">
        <v>3547</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hidden="1" x14ac:dyDescent="0.25">
      <c r="A580" t="s">
        <v>3548</v>
      </c>
      <c r="B580" t="s">
        <v>3549</v>
      </c>
      <c r="C580" t="s">
        <v>3550</v>
      </c>
      <c r="D580">
        <v>2010</v>
      </c>
      <c r="E580">
        <v>261</v>
      </c>
      <c r="F580" t="s">
        <v>3551</v>
      </c>
      <c r="G580" t="s">
        <v>127</v>
      </c>
      <c r="H580" t="s">
        <v>41</v>
      </c>
      <c r="I580" t="s">
        <v>3552</v>
      </c>
      <c r="J580" t="s">
        <v>3549</v>
      </c>
      <c r="K580" t="s">
        <v>3553</v>
      </c>
      <c r="L580">
        <v>215</v>
      </c>
      <c r="M580">
        <v>19.545454549999999</v>
      </c>
      <c r="N580" t="s">
        <v>3554</v>
      </c>
      <c r="O580" t="s">
        <v>33</v>
      </c>
      <c r="P580" t="s">
        <v>3555</v>
      </c>
      <c r="Q580" t="s">
        <v>3749</v>
      </c>
      <c r="R580" t="s">
        <v>80</v>
      </c>
      <c r="S580" t="s">
        <v>80</v>
      </c>
      <c r="T580" t="s">
        <v>80</v>
      </c>
      <c r="U580" t="s">
        <v>80</v>
      </c>
      <c r="V580" t="s">
        <v>82</v>
      </c>
      <c r="W580" t="s">
        <v>82</v>
      </c>
      <c r="X580" t="s">
        <v>80</v>
      </c>
      <c r="Y580" t="s">
        <v>3440</v>
      </c>
      <c r="Z580" t="s">
        <v>1008</v>
      </c>
      <c r="AA580" t="s">
        <v>80</v>
      </c>
      <c r="AB580">
        <v>1</v>
      </c>
      <c r="AC580" t="s">
        <v>36</v>
      </c>
    </row>
    <row r="581" spans="1:29" hidden="1" x14ac:dyDescent="0.25">
      <c r="A581" t="s">
        <v>3556</v>
      </c>
      <c r="B581" t="s">
        <v>3557</v>
      </c>
      <c r="C581" t="s">
        <v>3558</v>
      </c>
      <c r="D581">
        <v>2010</v>
      </c>
      <c r="E581">
        <v>135</v>
      </c>
      <c r="F581" t="s">
        <v>3559</v>
      </c>
      <c r="G581" t="s">
        <v>127</v>
      </c>
      <c r="H581" t="s">
        <v>41</v>
      </c>
      <c r="I581" t="s">
        <v>3560</v>
      </c>
      <c r="J581" t="s">
        <v>3557</v>
      </c>
      <c r="K581" t="s">
        <v>3561</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hidden="1" x14ac:dyDescent="0.25">
      <c r="A582" t="s">
        <v>3562</v>
      </c>
      <c r="B582" t="s">
        <v>3563</v>
      </c>
      <c r="C582" t="s">
        <v>3564</v>
      </c>
      <c r="D582">
        <v>2010</v>
      </c>
      <c r="E582">
        <v>65</v>
      </c>
      <c r="F582" t="s">
        <v>3565</v>
      </c>
      <c r="G582" t="s">
        <v>127</v>
      </c>
      <c r="H582" t="s">
        <v>36</v>
      </c>
      <c r="I582" t="s">
        <v>3566</v>
      </c>
      <c r="J582" t="s">
        <v>3563</v>
      </c>
      <c r="K582" t="s">
        <v>3567</v>
      </c>
      <c r="L582">
        <v>57</v>
      </c>
      <c r="M582">
        <v>5.1818181819999998</v>
      </c>
      <c r="N582" t="s">
        <v>3568</v>
      </c>
      <c r="O582" t="s">
        <v>33</v>
      </c>
      <c r="P582" t="s">
        <v>33</v>
      </c>
      <c r="Q582" t="s">
        <v>171</v>
      </c>
      <c r="R582" t="s">
        <v>105</v>
      </c>
      <c r="S582" t="s">
        <v>310</v>
      </c>
      <c r="T582" t="s">
        <v>107</v>
      </c>
      <c r="U582" t="s">
        <v>80</v>
      </c>
      <c r="V582" t="s">
        <v>80</v>
      </c>
      <c r="W582" t="s">
        <v>80</v>
      </c>
      <c r="X582" t="s">
        <v>80</v>
      </c>
      <c r="Y582" t="s">
        <v>3569</v>
      </c>
      <c r="Z582" t="s">
        <v>192</v>
      </c>
      <c r="AA582" t="s">
        <v>80</v>
      </c>
      <c r="AB582">
        <v>1</v>
      </c>
      <c r="AC582" t="s">
        <v>36</v>
      </c>
    </row>
    <row r="583" spans="1:29" hidden="1" x14ac:dyDescent="0.25">
      <c r="A583" t="s">
        <v>3570</v>
      </c>
      <c r="B583" t="s">
        <v>3571</v>
      </c>
      <c r="C583" t="s">
        <v>3572</v>
      </c>
      <c r="D583">
        <v>2009</v>
      </c>
      <c r="E583">
        <v>76</v>
      </c>
      <c r="F583" t="s">
        <v>3573</v>
      </c>
      <c r="G583" t="s">
        <v>127</v>
      </c>
      <c r="H583" t="s">
        <v>41</v>
      </c>
      <c r="I583" t="s">
        <v>3574</v>
      </c>
      <c r="J583" t="s">
        <v>3571</v>
      </c>
      <c r="K583" t="s">
        <v>3575</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hidden="1" x14ac:dyDescent="0.25">
      <c r="A584" t="s">
        <v>3576</v>
      </c>
      <c r="B584" t="s">
        <v>3577</v>
      </c>
      <c r="C584" t="s">
        <v>3578</v>
      </c>
      <c r="D584">
        <v>2009</v>
      </c>
      <c r="E584">
        <v>56</v>
      </c>
      <c r="F584" t="s">
        <v>3579</v>
      </c>
      <c r="G584" t="s">
        <v>127</v>
      </c>
      <c r="H584" t="s">
        <v>41</v>
      </c>
      <c r="I584" t="s">
        <v>3580</v>
      </c>
      <c r="J584" t="s">
        <v>3577</v>
      </c>
      <c r="K584" t="s">
        <v>3581</v>
      </c>
      <c r="L584">
        <v>48</v>
      </c>
      <c r="M584">
        <v>4</v>
      </c>
      <c r="N584" t="s">
        <v>3582</v>
      </c>
      <c r="O584" t="s">
        <v>33</v>
      </c>
      <c r="P584" t="s">
        <v>33</v>
      </c>
      <c r="Q584" t="s">
        <v>171</v>
      </c>
      <c r="R584" t="s">
        <v>505</v>
      </c>
      <c r="S584" t="s">
        <v>310</v>
      </c>
      <c r="T584" t="s">
        <v>107</v>
      </c>
      <c r="U584" t="s">
        <v>80</v>
      </c>
      <c r="V584" t="s">
        <v>80</v>
      </c>
      <c r="W584" t="s">
        <v>80</v>
      </c>
      <c r="X584" t="s">
        <v>80</v>
      </c>
      <c r="Y584" t="s">
        <v>3583</v>
      </c>
      <c r="Z584" t="s">
        <v>173</v>
      </c>
      <c r="AA584" t="s">
        <v>80</v>
      </c>
      <c r="AB584">
        <v>1</v>
      </c>
      <c r="AC584" t="s">
        <v>41</v>
      </c>
    </row>
    <row r="585" spans="1:29" hidden="1" x14ac:dyDescent="0.25">
      <c r="A585" t="s">
        <v>3584</v>
      </c>
      <c r="B585" t="s">
        <v>3585</v>
      </c>
      <c r="C585" t="s">
        <v>3586</v>
      </c>
      <c r="D585">
        <v>2009</v>
      </c>
      <c r="E585">
        <v>86</v>
      </c>
      <c r="F585" t="s">
        <v>3587</v>
      </c>
      <c r="G585" t="s">
        <v>127</v>
      </c>
      <c r="H585" t="s">
        <v>36</v>
      </c>
      <c r="I585" t="s">
        <v>3588</v>
      </c>
      <c r="J585" t="s">
        <v>3585</v>
      </c>
      <c r="K585" t="s">
        <v>3589</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hidden="1" x14ac:dyDescent="0.25">
      <c r="A586" t="s">
        <v>3590</v>
      </c>
      <c r="B586" t="s">
        <v>3591</v>
      </c>
      <c r="C586" t="s">
        <v>3592</v>
      </c>
      <c r="D586">
        <v>2009</v>
      </c>
      <c r="E586">
        <v>449</v>
      </c>
      <c r="F586" t="s">
        <v>3593</v>
      </c>
      <c r="G586" t="s">
        <v>127</v>
      </c>
      <c r="H586" t="s">
        <v>36</v>
      </c>
      <c r="I586" t="s">
        <v>3594</v>
      </c>
      <c r="J586" t="s">
        <v>3591</v>
      </c>
      <c r="K586" t="s">
        <v>3595</v>
      </c>
      <c r="L586">
        <v>383</v>
      </c>
      <c r="M586">
        <v>31.916666670000001</v>
      </c>
      <c r="N586" t="s">
        <v>3596</v>
      </c>
      <c r="O586" t="s">
        <v>33</v>
      </c>
      <c r="P586" t="s">
        <v>33</v>
      </c>
      <c r="Q586" t="s">
        <v>171</v>
      </c>
      <c r="R586" t="s">
        <v>490</v>
      </c>
      <c r="S586" t="s">
        <v>439</v>
      </c>
      <c r="T586" t="s">
        <v>349</v>
      </c>
      <c r="U586" t="s">
        <v>80</v>
      </c>
      <c r="V586" t="s">
        <v>80</v>
      </c>
      <c r="W586" t="s">
        <v>80</v>
      </c>
      <c r="X586" t="s">
        <v>80</v>
      </c>
      <c r="Y586">
        <v>2006</v>
      </c>
      <c r="Z586" t="s">
        <v>441</v>
      </c>
      <c r="AA586" t="s">
        <v>80</v>
      </c>
      <c r="AB586">
        <v>1</v>
      </c>
      <c r="AC586" t="s">
        <v>41</v>
      </c>
    </row>
    <row r="587" spans="1:29" hidden="1" x14ac:dyDescent="0.25">
      <c r="A587" t="s">
        <v>3597</v>
      </c>
      <c r="B587" t="s">
        <v>3598</v>
      </c>
      <c r="C587" t="s">
        <v>3599</v>
      </c>
      <c r="D587">
        <v>2009</v>
      </c>
      <c r="E587">
        <v>204</v>
      </c>
      <c r="F587" t="s">
        <v>3600</v>
      </c>
      <c r="G587" t="s">
        <v>127</v>
      </c>
      <c r="H587" t="s">
        <v>41</v>
      </c>
      <c r="I587" t="s">
        <v>3601</v>
      </c>
      <c r="J587" t="s">
        <v>3598</v>
      </c>
      <c r="K587" t="s">
        <v>3602</v>
      </c>
      <c r="L587">
        <v>182</v>
      </c>
      <c r="M587">
        <v>15.16666667</v>
      </c>
      <c r="N587" t="s">
        <v>3603</v>
      </c>
      <c r="O587" t="s">
        <v>3604</v>
      </c>
      <c r="P587" t="s">
        <v>3605</v>
      </c>
      <c r="Q587" t="s">
        <v>171</v>
      </c>
      <c r="R587" t="s">
        <v>33</v>
      </c>
      <c r="S587" t="s">
        <v>80</v>
      </c>
      <c r="T587" t="s">
        <v>80</v>
      </c>
      <c r="U587" t="s">
        <v>80</v>
      </c>
      <c r="V587" t="s">
        <v>80</v>
      </c>
      <c r="W587" t="s">
        <v>80</v>
      </c>
      <c r="X587" t="s">
        <v>80</v>
      </c>
      <c r="Y587" t="s">
        <v>80</v>
      </c>
      <c r="Z587" t="s">
        <v>441</v>
      </c>
      <c r="AA587" t="s">
        <v>82</v>
      </c>
      <c r="AB587">
        <v>1</v>
      </c>
      <c r="AC587" t="s">
        <v>36</v>
      </c>
    </row>
    <row r="588" spans="1:29" hidden="1" x14ac:dyDescent="0.25">
      <c r="A588" t="s">
        <v>3606</v>
      </c>
      <c r="B588" t="s">
        <v>3607</v>
      </c>
      <c r="C588" t="s">
        <v>3608</v>
      </c>
      <c r="D588">
        <v>2008</v>
      </c>
      <c r="E588">
        <v>618</v>
      </c>
      <c r="F588" t="s">
        <v>3609</v>
      </c>
      <c r="G588" t="s">
        <v>127</v>
      </c>
      <c r="H588" t="s">
        <v>36</v>
      </c>
      <c r="I588" t="s">
        <v>3610</v>
      </c>
      <c r="J588" t="s">
        <v>3607</v>
      </c>
      <c r="K588" t="s">
        <v>3611</v>
      </c>
      <c r="L588">
        <v>498</v>
      </c>
      <c r="M588">
        <v>38.30769231</v>
      </c>
      <c r="N588" t="s">
        <v>34</v>
      </c>
      <c r="O588" t="s">
        <v>33</v>
      </c>
      <c r="P588" t="s">
        <v>33</v>
      </c>
      <c r="Q588" t="s">
        <v>80</v>
      </c>
      <c r="R588" t="s">
        <v>80</v>
      </c>
      <c r="S588" t="s">
        <v>80</v>
      </c>
      <c r="T588" t="s">
        <v>80</v>
      </c>
      <c r="U588" t="s">
        <v>80</v>
      </c>
      <c r="V588" t="s">
        <v>80</v>
      </c>
      <c r="W588" t="s">
        <v>80</v>
      </c>
      <c r="X588" t="s">
        <v>80</v>
      </c>
      <c r="Y588" t="s">
        <v>80</v>
      </c>
      <c r="Z588" t="s">
        <v>81</v>
      </c>
      <c r="AA588" t="s">
        <v>82</v>
      </c>
      <c r="AB588">
        <v>1</v>
      </c>
      <c r="AC588" t="s">
        <v>41</v>
      </c>
    </row>
    <row r="589" spans="1:29" hidden="1" x14ac:dyDescent="0.25">
      <c r="A589" t="s">
        <v>3613</v>
      </c>
      <c r="B589" t="s">
        <v>3614</v>
      </c>
      <c r="C589" t="s">
        <v>3615</v>
      </c>
      <c r="D589">
        <v>2008</v>
      </c>
      <c r="E589">
        <v>188</v>
      </c>
      <c r="F589" t="s">
        <v>3616</v>
      </c>
      <c r="G589" t="s">
        <v>127</v>
      </c>
      <c r="H589" t="s">
        <v>41</v>
      </c>
      <c r="I589" t="s">
        <v>3617</v>
      </c>
      <c r="J589" t="s">
        <v>3614</v>
      </c>
      <c r="K589" t="s">
        <v>3618</v>
      </c>
      <c r="L589">
        <v>165</v>
      </c>
      <c r="M589">
        <v>12.69230769</v>
      </c>
      <c r="N589" t="s">
        <v>3619</v>
      </c>
      <c r="O589" t="s">
        <v>33</v>
      </c>
      <c r="P589" t="s">
        <v>3620</v>
      </c>
      <c r="Q589" t="s">
        <v>171</v>
      </c>
      <c r="R589" t="s">
        <v>105</v>
      </c>
      <c r="S589" t="s">
        <v>271</v>
      </c>
      <c r="T589" t="s">
        <v>107</v>
      </c>
      <c r="U589" t="s">
        <v>82</v>
      </c>
      <c r="V589" t="s">
        <v>82</v>
      </c>
      <c r="W589" t="s">
        <v>80</v>
      </c>
      <c r="X589" t="s">
        <v>80</v>
      </c>
      <c r="Y589" t="s">
        <v>3621</v>
      </c>
      <c r="Z589" t="s">
        <v>3622</v>
      </c>
      <c r="AA589" t="s">
        <v>80</v>
      </c>
      <c r="AB589">
        <v>1</v>
      </c>
      <c r="AC589" t="s">
        <v>36</v>
      </c>
    </row>
    <row r="590" spans="1:29" hidden="1" x14ac:dyDescent="0.25">
      <c r="A590" t="s">
        <v>3623</v>
      </c>
      <c r="B590" t="s">
        <v>3624</v>
      </c>
      <c r="C590" t="s">
        <v>3625</v>
      </c>
      <c r="D590">
        <v>2008</v>
      </c>
      <c r="E590">
        <v>121</v>
      </c>
      <c r="F590" t="s">
        <v>3626</v>
      </c>
      <c r="G590" t="s">
        <v>127</v>
      </c>
      <c r="H590" t="s">
        <v>36</v>
      </c>
      <c r="I590" t="s">
        <v>3627</v>
      </c>
      <c r="J590" t="s">
        <v>3624</v>
      </c>
      <c r="K590" t="s">
        <v>3628</v>
      </c>
      <c r="L590">
        <v>93</v>
      </c>
      <c r="M590">
        <v>7.153846154</v>
      </c>
      <c r="N590" t="s">
        <v>3629</v>
      </c>
      <c r="O590" t="s">
        <v>33</v>
      </c>
      <c r="P590" t="s">
        <v>33</v>
      </c>
      <c r="Q590" t="s">
        <v>347</v>
      </c>
      <c r="R590" t="s">
        <v>33</v>
      </c>
      <c r="S590" t="s">
        <v>33</v>
      </c>
      <c r="T590" t="s">
        <v>33</v>
      </c>
      <c r="U590" t="s">
        <v>82</v>
      </c>
      <c r="V590" t="s">
        <v>82</v>
      </c>
      <c r="W590" t="s">
        <v>80</v>
      </c>
      <c r="X590" t="s">
        <v>2930</v>
      </c>
      <c r="Y590" t="s">
        <v>80</v>
      </c>
      <c r="Z590" t="s">
        <v>1539</v>
      </c>
      <c r="AA590" t="s">
        <v>80</v>
      </c>
      <c r="AB590">
        <v>1</v>
      </c>
      <c r="AC590" t="s">
        <v>41</v>
      </c>
    </row>
    <row r="591" spans="1:29" ht="390" hidden="1" x14ac:dyDescent="0.25">
      <c r="A591" t="s">
        <v>3630</v>
      </c>
      <c r="B591" t="s">
        <v>3631</v>
      </c>
      <c r="C591" t="s">
        <v>3632</v>
      </c>
      <c r="D591">
        <v>2008</v>
      </c>
      <c r="E591">
        <v>937</v>
      </c>
      <c r="F591" t="s">
        <v>3633</v>
      </c>
      <c r="G591" t="s">
        <v>127</v>
      </c>
      <c r="H591" t="s">
        <v>41</v>
      </c>
      <c r="I591" t="s">
        <v>3634</v>
      </c>
      <c r="J591" t="s">
        <v>3631</v>
      </c>
      <c r="K591" t="s">
        <v>3635</v>
      </c>
      <c r="L591">
        <v>732</v>
      </c>
      <c r="M591">
        <v>56.30769231</v>
      </c>
      <c r="N591" t="s">
        <v>3636</v>
      </c>
      <c r="O591" s="1" t="s">
        <v>3637</v>
      </c>
      <c r="P591" t="s">
        <v>33</v>
      </c>
      <c r="Q591" t="s">
        <v>171</v>
      </c>
      <c r="R591" t="s">
        <v>80</v>
      </c>
      <c r="S591" t="s">
        <v>80</v>
      </c>
      <c r="T591" t="s">
        <v>80</v>
      </c>
      <c r="U591" t="s">
        <v>80</v>
      </c>
      <c r="V591" t="s">
        <v>80</v>
      </c>
      <c r="W591" t="s">
        <v>80</v>
      </c>
      <c r="X591" t="s">
        <v>80</v>
      </c>
      <c r="Y591" t="s">
        <v>80</v>
      </c>
      <c r="Z591" t="s">
        <v>33</v>
      </c>
      <c r="AA591" t="s">
        <v>82</v>
      </c>
      <c r="AB591">
        <v>1</v>
      </c>
      <c r="AC591" t="s">
        <v>41</v>
      </c>
    </row>
    <row r="592" spans="1:29" hidden="1" x14ac:dyDescent="0.25">
      <c r="A592" t="s">
        <v>3638</v>
      </c>
      <c r="B592" t="s">
        <v>3639</v>
      </c>
      <c r="C592" t="s">
        <v>3640</v>
      </c>
      <c r="D592">
        <v>2006</v>
      </c>
      <c r="E592">
        <v>100</v>
      </c>
      <c r="F592" t="s">
        <v>3641</v>
      </c>
      <c r="G592" t="s">
        <v>127</v>
      </c>
      <c r="H592" t="s">
        <v>36</v>
      </c>
      <c r="I592" t="s">
        <v>3642</v>
      </c>
      <c r="J592" t="s">
        <v>3639</v>
      </c>
      <c r="K592" t="s">
        <v>3643</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hidden="1" x14ac:dyDescent="0.25">
      <c r="A593" t="s">
        <v>3644</v>
      </c>
      <c r="B593" t="s">
        <v>3645</v>
      </c>
      <c r="C593" t="s">
        <v>3646</v>
      </c>
      <c r="D593">
        <v>2005</v>
      </c>
      <c r="E593">
        <v>107</v>
      </c>
      <c r="F593" t="s">
        <v>3647</v>
      </c>
      <c r="G593" t="s">
        <v>127</v>
      </c>
      <c r="H593" t="s">
        <v>41</v>
      </c>
      <c r="I593" t="s">
        <v>3648</v>
      </c>
      <c r="J593" t="s">
        <v>3645</v>
      </c>
      <c r="K593" t="s">
        <v>3644</v>
      </c>
      <c r="L593">
        <v>103</v>
      </c>
      <c r="M593">
        <v>6.4375</v>
      </c>
      <c r="N593" t="s">
        <v>3649</v>
      </c>
      <c r="O593" t="s">
        <v>33</v>
      </c>
      <c r="P593" t="s">
        <v>3650</v>
      </c>
      <c r="Q593" t="s">
        <v>171</v>
      </c>
      <c r="R593" t="s">
        <v>347</v>
      </c>
      <c r="S593" t="s">
        <v>271</v>
      </c>
      <c r="T593" t="s">
        <v>107</v>
      </c>
      <c r="U593" t="s">
        <v>82</v>
      </c>
      <c r="V593" t="s">
        <v>82</v>
      </c>
      <c r="W593" t="s">
        <v>80</v>
      </c>
      <c r="X593" t="s">
        <v>80</v>
      </c>
      <c r="Y593" t="s">
        <v>3651</v>
      </c>
      <c r="Z593" t="s">
        <v>3652</v>
      </c>
      <c r="AA593" t="s">
        <v>80</v>
      </c>
      <c r="AB593">
        <v>1</v>
      </c>
      <c r="AC593" t="s">
        <v>36</v>
      </c>
    </row>
    <row r="594" spans="1:29" hidden="1" x14ac:dyDescent="0.25">
      <c r="A594" t="s">
        <v>3653</v>
      </c>
      <c r="B594" t="s">
        <v>3654</v>
      </c>
      <c r="C594" t="s">
        <v>3655</v>
      </c>
      <c r="D594">
        <v>2004</v>
      </c>
      <c r="E594">
        <v>608</v>
      </c>
      <c r="F594" t="s">
        <v>3656</v>
      </c>
      <c r="G594" t="s">
        <v>127</v>
      </c>
      <c r="H594" t="s">
        <v>36</v>
      </c>
      <c r="I594" t="s">
        <v>3657</v>
      </c>
      <c r="J594" t="s">
        <v>3654</v>
      </c>
      <c r="K594" t="s">
        <v>3653</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hidden="1" x14ac:dyDescent="0.25">
      <c r="A595" t="s">
        <v>3658</v>
      </c>
      <c r="B595" t="s">
        <v>3659</v>
      </c>
      <c r="C595" t="s">
        <v>3660</v>
      </c>
      <c r="D595">
        <v>2004</v>
      </c>
      <c r="E595">
        <v>165</v>
      </c>
      <c r="F595" t="s">
        <v>3661</v>
      </c>
      <c r="G595" t="s">
        <v>127</v>
      </c>
      <c r="H595" t="s">
        <v>41</v>
      </c>
      <c r="I595" t="s">
        <v>3662</v>
      </c>
      <c r="J595" t="s">
        <v>3659</v>
      </c>
      <c r="K595" t="s">
        <v>3658</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hidden="1" x14ac:dyDescent="0.25">
      <c r="A596" t="s">
        <v>3663</v>
      </c>
      <c r="B596" t="s">
        <v>3664</v>
      </c>
      <c r="C596" t="s">
        <v>3665</v>
      </c>
      <c r="D596">
        <v>2002</v>
      </c>
      <c r="E596">
        <v>178</v>
      </c>
      <c r="F596" t="s">
        <v>3666</v>
      </c>
      <c r="G596" t="s">
        <v>127</v>
      </c>
      <c r="H596" t="s">
        <v>41</v>
      </c>
      <c r="I596" t="s">
        <v>3667</v>
      </c>
      <c r="J596" t="s">
        <v>3664</v>
      </c>
      <c r="K596" t="s">
        <v>3663</v>
      </c>
      <c r="L596">
        <v>166</v>
      </c>
      <c r="M596">
        <v>8.7368421049999991</v>
      </c>
      <c r="N596" t="s">
        <v>3668</v>
      </c>
      <c r="O596" t="s">
        <v>33</v>
      </c>
      <c r="P596" t="s">
        <v>3669</v>
      </c>
      <c r="Q596" t="s">
        <v>171</v>
      </c>
      <c r="R596" t="s">
        <v>724</v>
      </c>
      <c r="S596" t="s">
        <v>439</v>
      </c>
      <c r="T596" t="s">
        <v>421</v>
      </c>
      <c r="U596" t="s">
        <v>80</v>
      </c>
      <c r="V596" t="s">
        <v>80</v>
      </c>
      <c r="W596" t="s">
        <v>80</v>
      </c>
      <c r="X596" t="s">
        <v>80</v>
      </c>
      <c r="Y596" t="s">
        <v>3670</v>
      </c>
      <c r="Z596" t="s">
        <v>296</v>
      </c>
      <c r="AA596" t="s">
        <v>80</v>
      </c>
      <c r="AB596">
        <v>1</v>
      </c>
      <c r="AC596" t="s">
        <v>41</v>
      </c>
    </row>
    <row r="597" spans="1:29" hidden="1" x14ac:dyDescent="0.25">
      <c r="A597" t="s">
        <v>3671</v>
      </c>
      <c r="B597" t="s">
        <v>3672</v>
      </c>
      <c r="C597" t="s">
        <v>3673</v>
      </c>
      <c r="D597">
        <v>2000</v>
      </c>
      <c r="E597">
        <v>148</v>
      </c>
      <c r="F597" t="s">
        <v>3674</v>
      </c>
      <c r="G597" t="s">
        <v>127</v>
      </c>
      <c r="H597" t="s">
        <v>41</v>
      </c>
      <c r="I597" t="s">
        <v>3675</v>
      </c>
      <c r="J597" t="s">
        <v>3672</v>
      </c>
      <c r="K597" t="s">
        <v>3671</v>
      </c>
      <c r="L597">
        <v>138</v>
      </c>
      <c r="M597">
        <v>6.5714285710000002</v>
      </c>
      <c r="N597" t="s">
        <v>3676</v>
      </c>
      <c r="O597" t="s">
        <v>33</v>
      </c>
      <c r="P597" t="s">
        <v>3677</v>
      </c>
      <c r="Q597" t="s">
        <v>171</v>
      </c>
      <c r="R597" t="s">
        <v>105</v>
      </c>
      <c r="S597" t="s">
        <v>439</v>
      </c>
      <c r="T597" t="s">
        <v>107</v>
      </c>
      <c r="U597" t="s">
        <v>80</v>
      </c>
      <c r="V597" t="s">
        <v>80</v>
      </c>
      <c r="W597" t="s">
        <v>80</v>
      </c>
      <c r="X597" t="s">
        <v>80</v>
      </c>
      <c r="Y597" t="s">
        <v>3678</v>
      </c>
      <c r="Z597" t="s">
        <v>3329</v>
      </c>
      <c r="AA597" t="s">
        <v>80</v>
      </c>
      <c r="AB597">
        <v>1</v>
      </c>
      <c r="AC597" t="s">
        <v>41</v>
      </c>
    </row>
    <row r="598" spans="1:29" hidden="1" x14ac:dyDescent="0.25">
      <c r="A598" t="s">
        <v>3679</v>
      </c>
      <c r="B598" t="s">
        <v>3680</v>
      </c>
      <c r="C598" t="s">
        <v>3681</v>
      </c>
      <c r="D598">
        <v>2000</v>
      </c>
      <c r="E598">
        <v>139</v>
      </c>
      <c r="F598" t="s">
        <v>3682</v>
      </c>
      <c r="G598" t="s">
        <v>127</v>
      </c>
      <c r="H598" t="s">
        <v>36</v>
      </c>
      <c r="I598" t="s">
        <v>3683</v>
      </c>
      <c r="J598" t="s">
        <v>3680</v>
      </c>
      <c r="K598" t="s">
        <v>3679</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hidden="1" x14ac:dyDescent="0.25">
      <c r="A599" t="s">
        <v>3684</v>
      </c>
      <c r="B599" t="s">
        <v>3685</v>
      </c>
      <c r="C599" t="s">
        <v>3686</v>
      </c>
      <c r="D599">
        <v>1998</v>
      </c>
      <c r="E599">
        <v>121</v>
      </c>
      <c r="F599" t="s">
        <v>3687</v>
      </c>
      <c r="G599" t="s">
        <v>127</v>
      </c>
      <c r="H599" t="s">
        <v>41</v>
      </c>
      <c r="I599" t="s">
        <v>3688</v>
      </c>
      <c r="J599" t="s">
        <v>3685</v>
      </c>
      <c r="K599" t="s">
        <v>3684</v>
      </c>
      <c r="L599">
        <v>110</v>
      </c>
      <c r="M599">
        <v>4.7826086959999996</v>
      </c>
      <c r="N599" t="s">
        <v>3689</v>
      </c>
      <c r="O599" t="s">
        <v>3690</v>
      </c>
      <c r="P599" t="s">
        <v>3691</v>
      </c>
      <c r="Q599" t="s">
        <v>171</v>
      </c>
      <c r="R599" t="s">
        <v>80</v>
      </c>
      <c r="S599" t="s">
        <v>80</v>
      </c>
      <c r="T599" t="s">
        <v>80</v>
      </c>
      <c r="U599" t="s">
        <v>80</v>
      </c>
      <c r="V599" t="s">
        <v>80</v>
      </c>
      <c r="W599" t="s">
        <v>80</v>
      </c>
      <c r="X599" t="s">
        <v>80</v>
      </c>
      <c r="Y599" t="s">
        <v>80</v>
      </c>
      <c r="Z599" t="s">
        <v>33</v>
      </c>
      <c r="AA599" t="s">
        <v>82</v>
      </c>
      <c r="AB599">
        <v>1</v>
      </c>
      <c r="AC599" t="s">
        <v>41</v>
      </c>
    </row>
    <row r="600" spans="1:29" hidden="1" x14ac:dyDescent="0.25">
      <c r="A600" t="s">
        <v>3692</v>
      </c>
      <c r="B600" t="s">
        <v>3693</v>
      </c>
      <c r="C600" t="s">
        <v>3694</v>
      </c>
      <c r="D600">
        <v>1995</v>
      </c>
      <c r="E600">
        <v>126</v>
      </c>
      <c r="F600" t="s">
        <v>3695</v>
      </c>
      <c r="G600" t="s">
        <v>127</v>
      </c>
      <c r="H600" t="s">
        <v>41</v>
      </c>
      <c r="I600" t="s">
        <v>3696</v>
      </c>
      <c r="J600" t="s">
        <v>3693</v>
      </c>
      <c r="K600" t="s">
        <v>3692</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sheetData>
  <autoFilter ref="A1:AC600" xr:uid="{6CE7EB28-56C6-4661-A107-FC24E54E6505}">
    <filterColumn colId="19">
      <filters>
        <filter val="mortalt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activeCell="I2" sqref="I2"/>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3697</v>
      </c>
      <c r="G2" t="s">
        <v>3698</v>
      </c>
      <c r="H2" t="s">
        <v>33</v>
      </c>
      <c r="I2" t="s">
        <v>347</v>
      </c>
      <c r="J2" t="s">
        <v>348</v>
      </c>
      <c r="K2" t="s">
        <v>3699</v>
      </c>
      <c r="L2" t="s">
        <v>3700</v>
      </c>
      <c r="M2" t="s">
        <v>80</v>
      </c>
      <c r="N2" t="s">
        <v>80</v>
      </c>
      <c r="O2" t="s">
        <v>80</v>
      </c>
      <c r="P2" t="s">
        <v>80</v>
      </c>
      <c r="Q2" t="s">
        <v>3701</v>
      </c>
      <c r="R2" t="s">
        <v>3702</v>
      </c>
      <c r="S2" t="s">
        <v>80</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88</v>
      </c>
      <c r="B7" t="s">
        <v>89</v>
      </c>
      <c r="C7" t="s">
        <v>90</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92</v>
      </c>
      <c r="B8" t="s">
        <v>93</v>
      </c>
      <c r="C8" t="s">
        <v>94</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96</v>
      </c>
      <c r="B9" t="s">
        <v>97</v>
      </c>
      <c r="C9" t="s">
        <v>98</v>
      </c>
      <c r="D9" t="s">
        <v>33</v>
      </c>
      <c r="E9" t="s">
        <v>33</v>
      </c>
      <c r="F9" t="s">
        <v>3703</v>
      </c>
      <c r="G9" t="s">
        <v>3704</v>
      </c>
      <c r="H9" t="s">
        <v>33</v>
      </c>
      <c r="I9" t="s">
        <v>78</v>
      </c>
      <c r="J9" t="s">
        <v>105</v>
      </c>
      <c r="K9" t="s">
        <v>3699</v>
      </c>
      <c r="L9" t="s">
        <v>3705</v>
      </c>
      <c r="M9" t="s">
        <v>33</v>
      </c>
      <c r="N9" t="s">
        <v>33</v>
      </c>
      <c r="O9" t="s">
        <v>33</v>
      </c>
      <c r="P9" t="s">
        <v>3706</v>
      </c>
      <c r="Q9" t="s">
        <v>3707</v>
      </c>
      <c r="R9" t="s">
        <v>3708</v>
      </c>
      <c r="S9" t="s">
        <v>80</v>
      </c>
      <c r="T9" t="s">
        <v>33</v>
      </c>
      <c r="U9" t="s">
        <v>41</v>
      </c>
    </row>
    <row r="10" spans="1:21" x14ac:dyDescent="0.25">
      <c r="A10" t="s">
        <v>115</v>
      </c>
      <c r="B10" t="s">
        <v>116</v>
      </c>
      <c r="C10" t="s">
        <v>117</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119</v>
      </c>
      <c r="B11" t="s">
        <v>120</v>
      </c>
      <c r="C11" t="s">
        <v>121</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123</v>
      </c>
      <c r="B12" t="s">
        <v>124</v>
      </c>
      <c r="C12" t="s">
        <v>125</v>
      </c>
      <c r="D12" t="s">
        <v>124</v>
      </c>
      <c r="E12" t="s">
        <v>129</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135</v>
      </c>
      <c r="B13" t="s">
        <v>136</v>
      </c>
      <c r="C13" t="s">
        <v>137</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139</v>
      </c>
      <c r="B14" t="s">
        <v>140</v>
      </c>
      <c r="C14" t="s">
        <v>141</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143</v>
      </c>
      <c r="B15" t="s">
        <v>144</v>
      </c>
      <c r="C15" t="s">
        <v>145</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147</v>
      </c>
      <c r="B16" t="s">
        <v>148</v>
      </c>
      <c r="C16" t="s">
        <v>149</v>
      </c>
      <c r="D16" t="s">
        <v>33</v>
      </c>
      <c r="E16" t="s">
        <v>33</v>
      </c>
      <c r="F16" t="s">
        <v>3709</v>
      </c>
      <c r="G16" s="2" t="s">
        <v>3710</v>
      </c>
      <c r="H16" t="s">
        <v>33</v>
      </c>
      <c r="I16" t="s">
        <v>78</v>
      </c>
      <c r="J16" t="s">
        <v>3711</v>
      </c>
      <c r="K16" t="s">
        <v>3712</v>
      </c>
      <c r="L16" t="s">
        <v>3700</v>
      </c>
      <c r="M16" t="s">
        <v>80</v>
      </c>
      <c r="N16" t="s">
        <v>80</v>
      </c>
      <c r="O16" t="s">
        <v>80</v>
      </c>
      <c r="P16" t="s">
        <v>80</v>
      </c>
      <c r="Q16" t="s">
        <v>3713</v>
      </c>
      <c r="R16" t="s">
        <v>173</v>
      </c>
      <c r="S16" t="s">
        <v>80</v>
      </c>
      <c r="T16" t="s">
        <v>33</v>
      </c>
      <c r="U16" t="s">
        <v>41</v>
      </c>
    </row>
    <row r="17" spans="1:21" ht="16.5" x14ac:dyDescent="0.25">
      <c r="A17" t="s">
        <v>151</v>
      </c>
      <c r="B17" t="s">
        <v>152</v>
      </c>
      <c r="C17" t="s">
        <v>153</v>
      </c>
      <c r="D17" t="s">
        <v>33</v>
      </c>
      <c r="E17" t="s">
        <v>33</v>
      </c>
      <c r="F17" t="s">
        <v>34</v>
      </c>
      <c r="G17" s="2" t="s">
        <v>3714</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155</v>
      </c>
      <c r="B18" t="s">
        <v>156</v>
      </c>
      <c r="C18" t="s">
        <v>157</v>
      </c>
      <c r="D18" t="s">
        <v>156</v>
      </c>
      <c r="E18" t="s">
        <v>160</v>
      </c>
      <c r="F18" t="s">
        <v>34</v>
      </c>
      <c r="G18" s="2" t="s">
        <v>3715</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193</v>
      </c>
      <c r="B19" t="s">
        <v>194</v>
      </c>
      <c r="C19" t="s">
        <v>195</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207</v>
      </c>
      <c r="B20" t="s">
        <v>208</v>
      </c>
      <c r="C20" t="s">
        <v>209</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211</v>
      </c>
      <c r="B21" t="s">
        <v>212</v>
      </c>
      <c r="C21" t="s">
        <v>213</v>
      </c>
      <c r="D21" t="s">
        <v>212</v>
      </c>
      <c r="E21" t="s">
        <v>216</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227</v>
      </c>
      <c r="B22" t="s">
        <v>228</v>
      </c>
      <c r="C22" t="s">
        <v>229</v>
      </c>
      <c r="D22" t="s">
        <v>228</v>
      </c>
      <c r="E22" t="s">
        <v>232</v>
      </c>
      <c r="F22" t="s">
        <v>233</v>
      </c>
      <c r="G22" t="s">
        <v>33</v>
      </c>
      <c r="H22" t="s">
        <v>33</v>
      </c>
      <c r="I22" t="s">
        <v>80</v>
      </c>
      <c r="J22" t="s">
        <v>80</v>
      </c>
      <c r="K22" t="s">
        <v>80</v>
      </c>
      <c r="L22" t="s">
        <v>80</v>
      </c>
      <c r="M22" t="s">
        <v>80</v>
      </c>
      <c r="N22" t="s">
        <v>80</v>
      </c>
      <c r="O22" t="s">
        <v>80</v>
      </c>
      <c r="P22" t="s">
        <v>80</v>
      </c>
      <c r="Q22" t="s">
        <v>80</v>
      </c>
      <c r="R22" t="s">
        <v>33</v>
      </c>
      <c r="S22" t="s">
        <v>82</v>
      </c>
      <c r="T22">
        <v>1</v>
      </c>
      <c r="U22" t="s">
        <v>41</v>
      </c>
    </row>
    <row r="23" spans="1:21" x14ac:dyDescent="0.25">
      <c r="A23" t="s">
        <v>246</v>
      </c>
      <c r="B23" t="s">
        <v>247</v>
      </c>
      <c r="C23" t="s">
        <v>248</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250</v>
      </c>
      <c r="B24" t="s">
        <v>251</v>
      </c>
      <c r="C24" t="s">
        <v>252</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274</v>
      </c>
      <c r="B25" t="s">
        <v>275</v>
      </c>
      <c r="C25" t="s">
        <v>276</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288</v>
      </c>
      <c r="B26" t="s">
        <v>289</v>
      </c>
      <c r="C26" t="s">
        <v>290</v>
      </c>
      <c r="D26" t="s">
        <v>289</v>
      </c>
      <c r="E26" t="s">
        <v>293</v>
      </c>
      <c r="F26" t="s">
        <v>294</v>
      </c>
      <c r="G26" t="s">
        <v>33</v>
      </c>
      <c r="H26" t="s">
        <v>33</v>
      </c>
      <c r="I26" t="s">
        <v>171</v>
      </c>
      <c r="J26" t="s">
        <v>33</v>
      </c>
      <c r="K26" t="s">
        <v>271</v>
      </c>
      <c r="L26" t="s">
        <v>107</v>
      </c>
      <c r="M26" t="s">
        <v>80</v>
      </c>
      <c r="N26" t="s">
        <v>82</v>
      </c>
      <c r="O26" t="s">
        <v>80</v>
      </c>
      <c r="P26" t="s">
        <v>80</v>
      </c>
      <c r="Q26" t="s">
        <v>295</v>
      </c>
      <c r="R26" t="s">
        <v>296</v>
      </c>
      <c r="S26" t="s">
        <v>80</v>
      </c>
      <c r="T26">
        <v>1</v>
      </c>
      <c r="U26" t="s">
        <v>41</v>
      </c>
    </row>
    <row r="27" spans="1:21" x14ac:dyDescent="0.25">
      <c r="A27" t="s">
        <v>297</v>
      </c>
      <c r="B27" t="s">
        <v>298</v>
      </c>
      <c r="C27" t="s">
        <v>299</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318</v>
      </c>
      <c r="B28" t="s">
        <v>319</v>
      </c>
      <c r="C28" t="s">
        <v>320</v>
      </c>
      <c r="D28" t="s">
        <v>319</v>
      </c>
      <c r="E28" t="s">
        <v>323</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330</v>
      </c>
      <c r="B29" t="s">
        <v>331</v>
      </c>
      <c r="C29" t="s">
        <v>332</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334</v>
      </c>
      <c r="B30" t="s">
        <v>335</v>
      </c>
      <c r="C30" t="s">
        <v>336</v>
      </c>
      <c r="D30" t="s">
        <v>335</v>
      </c>
      <c r="E30" t="s">
        <v>339</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340</v>
      </c>
      <c r="B31" t="s">
        <v>341</v>
      </c>
      <c r="C31" t="s">
        <v>342</v>
      </c>
      <c r="D31" t="s">
        <v>341</v>
      </c>
      <c r="E31" t="s">
        <v>345</v>
      </c>
      <c r="F31" t="s">
        <v>346</v>
      </c>
      <c r="G31" t="s">
        <v>33</v>
      </c>
      <c r="H31" t="s">
        <v>33</v>
      </c>
      <c r="I31" t="s">
        <v>347</v>
      </c>
      <c r="J31" t="s">
        <v>348</v>
      </c>
      <c r="K31" t="s">
        <v>310</v>
      </c>
      <c r="L31" t="s">
        <v>349</v>
      </c>
      <c r="M31" t="s">
        <v>80</v>
      </c>
      <c r="N31" t="s">
        <v>80</v>
      </c>
      <c r="O31" t="s">
        <v>80</v>
      </c>
      <c r="P31" t="s">
        <v>350</v>
      </c>
      <c r="Q31" t="s">
        <v>80</v>
      </c>
      <c r="R31" t="s">
        <v>173</v>
      </c>
      <c r="S31" t="s">
        <v>80</v>
      </c>
      <c r="T31">
        <v>1</v>
      </c>
      <c r="U31" t="s">
        <v>41</v>
      </c>
    </row>
    <row r="32" spans="1:21" x14ac:dyDescent="0.25">
      <c r="A32" t="s">
        <v>351</v>
      </c>
      <c r="B32" t="s">
        <v>352</v>
      </c>
      <c r="C32" t="s">
        <v>353</v>
      </c>
      <c r="D32" t="s">
        <v>352</v>
      </c>
      <c r="E32" t="s">
        <v>356</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368</v>
      </c>
      <c r="B33" t="s">
        <v>369</v>
      </c>
      <c r="C33" t="s">
        <v>370</v>
      </c>
      <c r="D33" t="s">
        <v>369</v>
      </c>
      <c r="E33" t="s">
        <v>373</v>
      </c>
      <c r="F33" t="s">
        <v>374</v>
      </c>
      <c r="G33" t="s">
        <v>33</v>
      </c>
      <c r="H33" t="s">
        <v>33</v>
      </c>
      <c r="I33" t="s">
        <v>171</v>
      </c>
      <c r="J33" t="s">
        <v>375</v>
      </c>
      <c r="K33" t="s">
        <v>310</v>
      </c>
      <c r="L33" t="s">
        <v>376</v>
      </c>
      <c r="M33" t="s">
        <v>80</v>
      </c>
      <c r="N33" t="s">
        <v>80</v>
      </c>
      <c r="O33" t="s">
        <v>80</v>
      </c>
      <c r="P33" t="s">
        <v>80</v>
      </c>
      <c r="Q33" t="s">
        <v>377</v>
      </c>
      <c r="R33" t="s">
        <v>173</v>
      </c>
      <c r="S33" t="s">
        <v>80</v>
      </c>
      <c r="T33">
        <v>1</v>
      </c>
      <c r="U33" t="s">
        <v>41</v>
      </c>
    </row>
    <row r="34" spans="1:21" x14ac:dyDescent="0.25">
      <c r="A34" t="s">
        <v>378</v>
      </c>
      <c r="B34" t="s">
        <v>379</v>
      </c>
      <c r="C34" t="s">
        <v>380</v>
      </c>
      <c r="D34" t="s">
        <v>379</v>
      </c>
      <c r="E34" t="s">
        <v>383</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384</v>
      </c>
      <c r="B35" t="s">
        <v>385</v>
      </c>
      <c r="C35" t="s">
        <v>386</v>
      </c>
      <c r="D35" t="s">
        <v>385</v>
      </c>
      <c r="E35" t="s">
        <v>389</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400</v>
      </c>
      <c r="B36" t="s">
        <v>401</v>
      </c>
      <c r="C36" t="s">
        <v>402</v>
      </c>
      <c r="D36" t="s">
        <v>401</v>
      </c>
      <c r="E36" t="s">
        <v>405</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425</v>
      </c>
      <c r="B37" t="s">
        <v>426</v>
      </c>
      <c r="C37" t="s">
        <v>427</v>
      </c>
      <c r="D37" t="s">
        <v>426</v>
      </c>
      <c r="E37" t="s">
        <v>430</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431</v>
      </c>
      <c r="B38" t="s">
        <v>432</v>
      </c>
      <c r="C38" t="s">
        <v>433</v>
      </c>
      <c r="D38" t="s">
        <v>432</v>
      </c>
      <c r="E38" t="s">
        <v>436</v>
      </c>
      <c r="F38" t="s">
        <v>437</v>
      </c>
      <c r="G38" t="s">
        <v>33</v>
      </c>
      <c r="H38" t="s">
        <v>33</v>
      </c>
      <c r="I38" t="s">
        <v>438</v>
      </c>
      <c r="J38" t="s">
        <v>33</v>
      </c>
      <c r="K38" t="s">
        <v>439</v>
      </c>
      <c r="L38" t="s">
        <v>421</v>
      </c>
      <c r="M38" t="s">
        <v>80</v>
      </c>
      <c r="N38" t="s">
        <v>80</v>
      </c>
      <c r="O38" t="s">
        <v>80</v>
      </c>
      <c r="P38" t="s">
        <v>80</v>
      </c>
      <c r="Q38" t="s">
        <v>440</v>
      </c>
      <c r="R38" t="s">
        <v>441</v>
      </c>
      <c r="S38" t="s">
        <v>80</v>
      </c>
      <c r="T38">
        <v>1</v>
      </c>
      <c r="U38" t="s">
        <v>41</v>
      </c>
    </row>
    <row r="39" spans="1:21" x14ac:dyDescent="0.25">
      <c r="A39" t="s">
        <v>453</v>
      </c>
      <c r="B39" t="s">
        <v>454</v>
      </c>
      <c r="C39" t="s">
        <v>455</v>
      </c>
      <c r="D39" t="s">
        <v>454</v>
      </c>
      <c r="E39" t="s">
        <v>458</v>
      </c>
      <c r="F39" t="s">
        <v>459</v>
      </c>
      <c r="G39" t="s">
        <v>33</v>
      </c>
      <c r="H39" t="s">
        <v>33</v>
      </c>
      <c r="I39" t="s">
        <v>460</v>
      </c>
      <c r="J39" t="s">
        <v>461</v>
      </c>
      <c r="K39" t="s">
        <v>439</v>
      </c>
      <c r="L39" t="s">
        <v>107</v>
      </c>
      <c r="M39" t="s">
        <v>80</v>
      </c>
      <c r="N39" t="s">
        <v>80</v>
      </c>
      <c r="O39" t="s">
        <v>80</v>
      </c>
      <c r="P39" t="s">
        <v>80</v>
      </c>
      <c r="Q39" t="s">
        <v>462</v>
      </c>
      <c r="R39" t="s">
        <v>173</v>
      </c>
      <c r="S39" t="s">
        <v>80</v>
      </c>
      <c r="T39">
        <v>1</v>
      </c>
      <c r="U39" t="s">
        <v>41</v>
      </c>
    </row>
    <row r="40" spans="1:21" x14ac:dyDescent="0.25">
      <c r="A40" t="s">
        <v>475</v>
      </c>
      <c r="B40" t="s">
        <v>476</v>
      </c>
      <c r="C40" t="s">
        <v>477</v>
      </c>
      <c r="D40" t="s">
        <v>476</v>
      </c>
      <c r="E40" t="s">
        <v>480</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481</v>
      </c>
      <c r="B41" t="s">
        <v>482</v>
      </c>
      <c r="C41" t="s">
        <v>483</v>
      </c>
      <c r="D41" t="s">
        <v>482</v>
      </c>
      <c r="E41" t="s">
        <v>486</v>
      </c>
      <c r="F41" t="s">
        <v>487</v>
      </c>
      <c r="G41" t="s">
        <v>488</v>
      </c>
      <c r="H41" t="s">
        <v>489</v>
      </c>
      <c r="I41" t="s">
        <v>171</v>
      </c>
      <c r="J41" t="s">
        <v>490</v>
      </c>
      <c r="K41" t="s">
        <v>310</v>
      </c>
      <c r="L41" t="s">
        <v>107</v>
      </c>
      <c r="M41" t="s">
        <v>80</v>
      </c>
      <c r="N41" t="s">
        <v>80</v>
      </c>
      <c r="O41" t="s">
        <v>80</v>
      </c>
      <c r="P41" t="s">
        <v>80</v>
      </c>
      <c r="Q41" t="s">
        <v>491</v>
      </c>
      <c r="R41" t="s">
        <v>492</v>
      </c>
      <c r="S41" t="s">
        <v>80</v>
      </c>
      <c r="T41">
        <v>1</v>
      </c>
      <c r="U41" t="s">
        <v>41</v>
      </c>
    </row>
    <row r="42" spans="1:21" x14ac:dyDescent="0.25">
      <c r="A42" t="s">
        <v>493</v>
      </c>
      <c r="B42" t="s">
        <v>494</v>
      </c>
      <c r="C42" t="s">
        <v>495</v>
      </c>
      <c r="D42" t="s">
        <v>33</v>
      </c>
      <c r="E42" t="s">
        <v>33</v>
      </c>
      <c r="F42" t="s">
        <v>3716</v>
      </c>
      <c r="G42" t="s">
        <v>3717</v>
      </c>
      <c r="H42" t="s">
        <v>33</v>
      </c>
      <c r="I42" t="s">
        <v>347</v>
      </c>
      <c r="J42" t="s">
        <v>3718</v>
      </c>
      <c r="K42" t="s">
        <v>3719</v>
      </c>
      <c r="L42" t="s">
        <v>3720</v>
      </c>
      <c r="M42" t="s">
        <v>80</v>
      </c>
      <c r="N42" t="s">
        <v>80</v>
      </c>
      <c r="O42" t="s">
        <v>80</v>
      </c>
      <c r="P42" t="s">
        <v>80</v>
      </c>
      <c r="Q42" t="s">
        <v>80</v>
      </c>
      <c r="R42" t="s">
        <v>34</v>
      </c>
      <c r="S42" t="s">
        <v>82</v>
      </c>
      <c r="T42" t="s">
        <v>33</v>
      </c>
      <c r="U42" t="s">
        <v>41</v>
      </c>
    </row>
    <row r="43" spans="1:21" x14ac:dyDescent="0.25">
      <c r="A43" t="s">
        <v>497</v>
      </c>
      <c r="B43" t="s">
        <v>498</v>
      </c>
      <c r="C43" t="s">
        <v>499</v>
      </c>
      <c r="D43" t="s">
        <v>498</v>
      </c>
      <c r="E43" t="s">
        <v>502</v>
      </c>
      <c r="F43" t="s">
        <v>503</v>
      </c>
      <c r="G43" t="s">
        <v>504</v>
      </c>
      <c r="H43" t="s">
        <v>33</v>
      </c>
      <c r="I43" t="s">
        <v>171</v>
      </c>
      <c r="J43" t="s">
        <v>505</v>
      </c>
      <c r="K43" t="s">
        <v>310</v>
      </c>
      <c r="L43" t="s">
        <v>107</v>
      </c>
      <c r="M43" t="s">
        <v>82</v>
      </c>
      <c r="N43" t="s">
        <v>80</v>
      </c>
      <c r="O43" t="s">
        <v>80</v>
      </c>
      <c r="P43" t="s">
        <v>80</v>
      </c>
      <c r="Q43" t="s">
        <v>506</v>
      </c>
      <c r="R43" t="s">
        <v>173</v>
      </c>
      <c r="S43" t="s">
        <v>80</v>
      </c>
      <c r="T43">
        <v>1</v>
      </c>
      <c r="U43" t="s">
        <v>41</v>
      </c>
    </row>
    <row r="44" spans="1:21" x14ac:dyDescent="0.25">
      <c r="A44" t="s">
        <v>513</v>
      </c>
      <c r="B44" t="s">
        <v>514</v>
      </c>
      <c r="C44" t="s">
        <v>515</v>
      </c>
      <c r="D44" t="s">
        <v>514</v>
      </c>
      <c r="E44" t="s">
        <v>518</v>
      </c>
      <c r="F44" t="s">
        <v>519</v>
      </c>
      <c r="G44" t="s">
        <v>33</v>
      </c>
      <c r="H44" t="s">
        <v>33</v>
      </c>
      <c r="I44" t="s">
        <v>171</v>
      </c>
      <c r="J44" t="s">
        <v>105</v>
      </c>
      <c r="K44" t="s">
        <v>439</v>
      </c>
      <c r="L44" t="s">
        <v>107</v>
      </c>
      <c r="M44" t="s">
        <v>80</v>
      </c>
      <c r="N44" t="s">
        <v>80</v>
      </c>
      <c r="O44" t="s">
        <v>80</v>
      </c>
      <c r="P44" t="s">
        <v>80</v>
      </c>
      <c r="Q44" t="s">
        <v>520</v>
      </c>
      <c r="R44" t="s">
        <v>521</v>
      </c>
      <c r="S44" t="s">
        <v>80</v>
      </c>
      <c r="T44">
        <v>1</v>
      </c>
      <c r="U44" t="s">
        <v>41</v>
      </c>
    </row>
    <row r="45" spans="1:21" x14ac:dyDescent="0.25">
      <c r="A45" t="s">
        <v>522</v>
      </c>
      <c r="B45" t="s">
        <v>523</v>
      </c>
      <c r="C45" t="s">
        <v>524</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526</v>
      </c>
      <c r="B46" t="s">
        <v>527</v>
      </c>
      <c r="C46" t="s">
        <v>528</v>
      </c>
      <c r="D46" t="s">
        <v>527</v>
      </c>
      <c r="E46" t="s">
        <v>531</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532</v>
      </c>
      <c r="B47" t="s">
        <v>533</v>
      </c>
      <c r="C47" t="s">
        <v>534</v>
      </c>
      <c r="D47" t="s">
        <v>533</v>
      </c>
      <c r="E47" t="s">
        <v>537</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544</v>
      </c>
      <c r="B48" t="s">
        <v>545</v>
      </c>
      <c r="C48" t="s">
        <v>546</v>
      </c>
      <c r="D48" t="s">
        <v>545</v>
      </c>
      <c r="E48" t="s">
        <v>549</v>
      </c>
      <c r="F48" t="s">
        <v>550</v>
      </c>
      <c r="G48" t="s">
        <v>33</v>
      </c>
      <c r="H48" t="s">
        <v>33</v>
      </c>
      <c r="I48" t="s">
        <v>171</v>
      </c>
      <c r="J48" t="s">
        <v>551</v>
      </c>
      <c r="K48" t="s">
        <v>271</v>
      </c>
      <c r="L48" t="s">
        <v>107</v>
      </c>
      <c r="M48" t="s">
        <v>80</v>
      </c>
      <c r="N48" t="s">
        <v>82</v>
      </c>
      <c r="O48" t="s">
        <v>80</v>
      </c>
      <c r="P48" t="s">
        <v>80</v>
      </c>
      <c r="Q48" t="s">
        <v>552</v>
      </c>
      <c r="R48" t="s">
        <v>173</v>
      </c>
      <c r="S48" t="s">
        <v>80</v>
      </c>
      <c r="T48">
        <v>1</v>
      </c>
      <c r="U48" t="s">
        <v>41</v>
      </c>
    </row>
    <row r="49" spans="1:21" x14ac:dyDescent="0.25">
      <c r="A49" t="s">
        <v>559</v>
      </c>
      <c r="B49" t="s">
        <v>560</v>
      </c>
      <c r="C49" t="s">
        <v>561</v>
      </c>
      <c r="D49" t="s">
        <v>560</v>
      </c>
      <c r="E49" t="s">
        <v>564</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573</v>
      </c>
      <c r="B50" t="s">
        <v>574</v>
      </c>
      <c r="C50" t="s">
        <v>575</v>
      </c>
      <c r="D50" t="s">
        <v>33</v>
      </c>
      <c r="E50" t="s">
        <v>33</v>
      </c>
      <c r="F50" t="s">
        <v>3721</v>
      </c>
      <c r="G50" t="s">
        <v>3722</v>
      </c>
      <c r="H50" t="s">
        <v>33</v>
      </c>
      <c r="I50" t="s">
        <v>419</v>
      </c>
      <c r="J50" t="s">
        <v>3723</v>
      </c>
      <c r="K50" t="s">
        <v>3724</v>
      </c>
      <c r="L50" t="s">
        <v>3725</v>
      </c>
      <c r="M50" t="s">
        <v>80</v>
      </c>
      <c r="N50" t="s">
        <v>80</v>
      </c>
      <c r="O50" t="s">
        <v>80</v>
      </c>
      <c r="P50" t="s">
        <v>80</v>
      </c>
      <c r="Q50" t="s">
        <v>3726</v>
      </c>
      <c r="R50" t="s">
        <v>3727</v>
      </c>
      <c r="S50" t="s">
        <v>80</v>
      </c>
      <c r="T50" t="s">
        <v>33</v>
      </c>
      <c r="U50" t="s">
        <v>41</v>
      </c>
    </row>
    <row r="51" spans="1:21" x14ac:dyDescent="0.25">
      <c r="A51" t="s">
        <v>577</v>
      </c>
      <c r="B51" t="s">
        <v>578</v>
      </c>
      <c r="C51" t="s">
        <v>579</v>
      </c>
      <c r="D51" t="s">
        <v>578</v>
      </c>
      <c r="E51" t="s">
        <v>582</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583</v>
      </c>
      <c r="B52" t="s">
        <v>584</v>
      </c>
      <c r="C52" t="s">
        <v>585</v>
      </c>
      <c r="D52" t="s">
        <v>584</v>
      </c>
      <c r="E52" t="s">
        <v>588</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589</v>
      </c>
      <c r="B53" t="s">
        <v>590</v>
      </c>
      <c r="C53" t="s">
        <v>591</v>
      </c>
      <c r="D53" t="s">
        <v>590</v>
      </c>
      <c r="E53" t="s">
        <v>594</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595</v>
      </c>
      <c r="B54" t="s">
        <v>596</v>
      </c>
      <c r="C54" t="s">
        <v>597</v>
      </c>
      <c r="D54" t="s">
        <v>596</v>
      </c>
      <c r="E54" t="s">
        <v>600</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615</v>
      </c>
      <c r="B55" t="s">
        <v>616</v>
      </c>
      <c r="C55" t="s">
        <v>617</v>
      </c>
      <c r="D55" t="s">
        <v>616</v>
      </c>
      <c r="E55" t="s">
        <v>620</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621</v>
      </c>
      <c r="B56" t="s">
        <v>622</v>
      </c>
      <c r="C56" t="s">
        <v>623</v>
      </c>
      <c r="D56" t="s">
        <v>622</v>
      </c>
      <c r="E56" t="s">
        <v>626</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633</v>
      </c>
      <c r="B57" t="s">
        <v>634</v>
      </c>
      <c r="C57" t="s">
        <v>635</v>
      </c>
      <c r="D57" t="s">
        <v>634</v>
      </c>
      <c r="E57" t="s">
        <v>638</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639</v>
      </c>
      <c r="B58" t="s">
        <v>640</v>
      </c>
      <c r="C58" t="s">
        <v>641</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643</v>
      </c>
      <c r="B59" t="s">
        <v>644</v>
      </c>
      <c r="C59" t="s">
        <v>645</v>
      </c>
      <c r="D59" t="s">
        <v>644</v>
      </c>
      <c r="E59" t="s">
        <v>648</v>
      </c>
      <c r="F59" t="s">
        <v>649</v>
      </c>
      <c r="G59" t="s">
        <v>33</v>
      </c>
      <c r="H59" t="s">
        <v>33</v>
      </c>
      <c r="I59" t="s">
        <v>171</v>
      </c>
      <c r="J59" t="s">
        <v>650</v>
      </c>
      <c r="K59" t="s">
        <v>80</v>
      </c>
      <c r="L59" t="s">
        <v>80</v>
      </c>
      <c r="M59" t="s">
        <v>80</v>
      </c>
      <c r="N59" t="s">
        <v>80</v>
      </c>
      <c r="O59" t="s">
        <v>80</v>
      </c>
      <c r="P59" t="s">
        <v>80</v>
      </c>
      <c r="Q59" t="s">
        <v>80</v>
      </c>
      <c r="R59" t="s">
        <v>651</v>
      </c>
      <c r="S59" t="s">
        <v>82</v>
      </c>
      <c r="T59">
        <v>1</v>
      </c>
      <c r="U59" t="s">
        <v>41</v>
      </c>
    </row>
    <row r="60" spans="1:21" x14ac:dyDescent="0.25">
      <c r="A60" t="s">
        <v>661</v>
      </c>
      <c r="B60" t="s">
        <v>662</v>
      </c>
      <c r="C60" t="s">
        <v>663</v>
      </c>
      <c r="D60" t="s">
        <v>662</v>
      </c>
      <c r="E60" t="s">
        <v>666</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673</v>
      </c>
      <c r="B61" t="s">
        <v>674</v>
      </c>
      <c r="C61" t="s">
        <v>675</v>
      </c>
      <c r="D61" t="s">
        <v>674</v>
      </c>
      <c r="E61" t="s">
        <v>678</v>
      </c>
      <c r="F61" t="s">
        <v>679</v>
      </c>
      <c r="G61" t="s">
        <v>33</v>
      </c>
      <c r="H61" t="s">
        <v>33</v>
      </c>
      <c r="I61" t="s">
        <v>171</v>
      </c>
      <c r="J61" t="s">
        <v>105</v>
      </c>
      <c r="K61" t="s">
        <v>271</v>
      </c>
      <c r="L61" t="s">
        <v>421</v>
      </c>
      <c r="M61" t="s">
        <v>80</v>
      </c>
      <c r="N61" t="s">
        <v>82</v>
      </c>
      <c r="O61" t="s">
        <v>80</v>
      </c>
      <c r="P61" t="s">
        <v>80</v>
      </c>
      <c r="Q61" t="s">
        <v>680</v>
      </c>
      <c r="R61" t="s">
        <v>441</v>
      </c>
      <c r="S61" t="s">
        <v>80</v>
      </c>
      <c r="T61">
        <v>1</v>
      </c>
      <c r="U61" t="s">
        <v>41</v>
      </c>
    </row>
    <row r="62" spans="1:21" x14ac:dyDescent="0.25">
      <c r="A62" t="s">
        <v>687</v>
      </c>
      <c r="B62" t="s">
        <v>688</v>
      </c>
      <c r="C62" t="s">
        <v>689</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691</v>
      </c>
      <c r="B63" t="s">
        <v>692</v>
      </c>
      <c r="C63" t="s">
        <v>693</v>
      </c>
      <c r="D63" t="s">
        <v>692</v>
      </c>
      <c r="E63" t="s">
        <v>696</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715</v>
      </c>
      <c r="B64" t="s">
        <v>716</v>
      </c>
      <c r="C64" t="s">
        <v>717</v>
      </c>
      <c r="D64" t="s">
        <v>716</v>
      </c>
      <c r="E64" t="s">
        <v>720</v>
      </c>
      <c r="F64" t="s">
        <v>721</v>
      </c>
      <c r="G64" t="s">
        <v>722</v>
      </c>
      <c r="H64" t="s">
        <v>723</v>
      </c>
      <c r="I64" t="s">
        <v>171</v>
      </c>
      <c r="J64" t="s">
        <v>724</v>
      </c>
      <c r="K64" t="s">
        <v>439</v>
      </c>
      <c r="L64" t="s">
        <v>107</v>
      </c>
      <c r="M64" t="s">
        <v>80</v>
      </c>
      <c r="N64" t="s">
        <v>80</v>
      </c>
      <c r="O64" t="s">
        <v>80</v>
      </c>
      <c r="P64" t="s">
        <v>80</v>
      </c>
      <c r="Q64" t="s">
        <v>725</v>
      </c>
      <c r="R64" t="s">
        <v>726</v>
      </c>
      <c r="S64" t="s">
        <v>80</v>
      </c>
      <c r="T64">
        <v>1</v>
      </c>
      <c r="U64" t="s">
        <v>41</v>
      </c>
    </row>
    <row r="65" spans="1:21" x14ac:dyDescent="0.25">
      <c r="A65" t="s">
        <v>727</v>
      </c>
      <c r="B65" t="s">
        <v>728</v>
      </c>
      <c r="C65" t="s">
        <v>729</v>
      </c>
      <c r="D65" t="s">
        <v>728</v>
      </c>
      <c r="E65" t="s">
        <v>732</v>
      </c>
      <c r="F65" t="s">
        <v>733</v>
      </c>
      <c r="G65" t="s">
        <v>33</v>
      </c>
      <c r="H65" t="s">
        <v>33</v>
      </c>
      <c r="I65" t="s">
        <v>171</v>
      </c>
      <c r="J65" t="s">
        <v>724</v>
      </c>
      <c r="K65" t="s">
        <v>439</v>
      </c>
      <c r="L65" t="s">
        <v>107</v>
      </c>
      <c r="M65" t="s">
        <v>80</v>
      </c>
      <c r="N65" t="s">
        <v>80</v>
      </c>
      <c r="O65" t="s">
        <v>80</v>
      </c>
      <c r="P65" t="s">
        <v>80</v>
      </c>
      <c r="Q65" t="s">
        <v>734</v>
      </c>
      <c r="R65" t="s">
        <v>173</v>
      </c>
      <c r="S65" t="s">
        <v>80</v>
      </c>
      <c r="T65">
        <v>1</v>
      </c>
      <c r="U65" t="s">
        <v>41</v>
      </c>
    </row>
    <row r="66" spans="1:21" x14ac:dyDescent="0.25">
      <c r="A66" t="s">
        <v>735</v>
      </c>
      <c r="B66" t="s">
        <v>736</v>
      </c>
      <c r="C66" t="s">
        <v>737</v>
      </c>
      <c r="D66" t="s">
        <v>736</v>
      </c>
      <c r="E66" t="s">
        <v>740</v>
      </c>
      <c r="F66" t="s">
        <v>741</v>
      </c>
      <c r="G66" t="s">
        <v>33</v>
      </c>
      <c r="H66" t="s">
        <v>742</v>
      </c>
      <c r="I66" t="s">
        <v>743</v>
      </c>
      <c r="J66" t="s">
        <v>33</v>
      </c>
      <c r="K66" t="s">
        <v>439</v>
      </c>
      <c r="L66" t="s">
        <v>107</v>
      </c>
      <c r="M66" t="s">
        <v>80</v>
      </c>
      <c r="N66" t="s">
        <v>80</v>
      </c>
      <c r="O66" t="s">
        <v>80</v>
      </c>
      <c r="P66" t="s">
        <v>80</v>
      </c>
      <c r="Q66" t="s">
        <v>744</v>
      </c>
      <c r="R66" t="s">
        <v>441</v>
      </c>
      <c r="S66" t="s">
        <v>80</v>
      </c>
      <c r="T66">
        <v>1</v>
      </c>
      <c r="U66" t="s">
        <v>41</v>
      </c>
    </row>
    <row r="67" spans="1:21" x14ac:dyDescent="0.25">
      <c r="A67" t="s">
        <v>762</v>
      </c>
      <c r="B67" t="s">
        <v>763</v>
      </c>
      <c r="C67" t="s">
        <v>764</v>
      </c>
      <c r="D67" t="s">
        <v>763</v>
      </c>
      <c r="E67" t="s">
        <v>767</v>
      </c>
      <c r="F67" t="s">
        <v>768</v>
      </c>
      <c r="G67" t="s">
        <v>33</v>
      </c>
      <c r="H67" t="s">
        <v>33</v>
      </c>
      <c r="I67" t="s">
        <v>80</v>
      </c>
      <c r="J67" t="s">
        <v>80</v>
      </c>
      <c r="K67" t="s">
        <v>80</v>
      </c>
      <c r="L67" t="s">
        <v>80</v>
      </c>
      <c r="M67" t="s">
        <v>80</v>
      </c>
      <c r="N67" t="s">
        <v>80</v>
      </c>
      <c r="O67" t="s">
        <v>80</v>
      </c>
      <c r="P67" t="s">
        <v>80</v>
      </c>
      <c r="Q67" t="s">
        <v>80</v>
      </c>
      <c r="R67" t="s">
        <v>33</v>
      </c>
      <c r="S67" t="s">
        <v>82</v>
      </c>
      <c r="T67">
        <v>1</v>
      </c>
      <c r="U67" t="s">
        <v>41</v>
      </c>
    </row>
    <row r="68" spans="1:21" x14ac:dyDescent="0.25">
      <c r="A68" t="s">
        <v>775</v>
      </c>
      <c r="B68" t="s">
        <v>776</v>
      </c>
      <c r="C68" t="s">
        <v>777</v>
      </c>
      <c r="D68" t="s">
        <v>776</v>
      </c>
      <c r="E68" t="s">
        <v>780</v>
      </c>
      <c r="F68" t="s">
        <v>781</v>
      </c>
      <c r="G68" t="s">
        <v>33</v>
      </c>
      <c r="H68" t="s">
        <v>33</v>
      </c>
      <c r="I68" t="s">
        <v>171</v>
      </c>
      <c r="J68" t="s">
        <v>505</v>
      </c>
      <c r="K68" t="s">
        <v>439</v>
      </c>
      <c r="L68" t="s">
        <v>107</v>
      </c>
      <c r="M68" t="s">
        <v>782</v>
      </c>
      <c r="N68" t="s">
        <v>80</v>
      </c>
      <c r="O68" t="s">
        <v>80</v>
      </c>
      <c r="P68" t="s">
        <v>80</v>
      </c>
      <c r="Q68" t="s">
        <v>783</v>
      </c>
      <c r="R68" t="s">
        <v>173</v>
      </c>
      <c r="S68" t="s">
        <v>80</v>
      </c>
      <c r="T68">
        <v>1</v>
      </c>
      <c r="U68" t="s">
        <v>41</v>
      </c>
    </row>
    <row r="69" spans="1:21" x14ac:dyDescent="0.25">
      <c r="A69" t="s">
        <v>790</v>
      </c>
      <c r="B69" t="s">
        <v>791</v>
      </c>
      <c r="C69" t="s">
        <v>792</v>
      </c>
      <c r="D69" t="s">
        <v>791</v>
      </c>
      <c r="E69" t="s">
        <v>795</v>
      </c>
      <c r="F69" t="s">
        <v>3728</v>
      </c>
      <c r="G69" t="s">
        <v>33</v>
      </c>
      <c r="H69" t="s">
        <v>33</v>
      </c>
      <c r="I69" t="s">
        <v>171</v>
      </c>
      <c r="J69" t="s">
        <v>490</v>
      </c>
      <c r="K69" t="s">
        <v>439</v>
      </c>
      <c r="L69" t="s">
        <v>349</v>
      </c>
      <c r="M69" t="s">
        <v>80</v>
      </c>
      <c r="N69" t="s">
        <v>80</v>
      </c>
      <c r="O69" t="s">
        <v>80</v>
      </c>
      <c r="P69" t="s">
        <v>80</v>
      </c>
      <c r="Q69" t="s">
        <v>783</v>
      </c>
      <c r="R69" t="s">
        <v>192</v>
      </c>
      <c r="S69" t="s">
        <v>80</v>
      </c>
      <c r="T69">
        <v>1</v>
      </c>
      <c r="U69" t="s">
        <v>41</v>
      </c>
    </row>
    <row r="70" spans="1:21" x14ac:dyDescent="0.25">
      <c r="A70" t="s">
        <v>796</v>
      </c>
      <c r="B70" t="s">
        <v>797</v>
      </c>
      <c r="C70" t="s">
        <v>798</v>
      </c>
      <c r="D70" t="s">
        <v>797</v>
      </c>
      <c r="E70" t="s">
        <v>801</v>
      </c>
      <c r="F70" t="s">
        <v>3729</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802</v>
      </c>
      <c r="B71" t="s">
        <v>803</v>
      </c>
      <c r="C71" t="s">
        <v>804</v>
      </c>
      <c r="D71" t="s">
        <v>803</v>
      </c>
      <c r="E71" t="s">
        <v>807</v>
      </c>
      <c r="F71" t="s">
        <v>3730</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814</v>
      </c>
      <c r="B72" t="s">
        <v>815</v>
      </c>
      <c r="C72" t="s">
        <v>816</v>
      </c>
      <c r="D72" t="s">
        <v>815</v>
      </c>
      <c r="E72" t="s">
        <v>819</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820</v>
      </c>
      <c r="B73" t="s">
        <v>821</v>
      </c>
      <c r="C73" t="s">
        <v>822</v>
      </c>
      <c r="D73" t="s">
        <v>821</v>
      </c>
      <c r="E73" t="s">
        <v>825</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832</v>
      </c>
      <c r="B74" t="s">
        <v>833</v>
      </c>
      <c r="C74" t="s">
        <v>834</v>
      </c>
      <c r="D74" t="s">
        <v>833</v>
      </c>
      <c r="E74" t="s">
        <v>837</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850</v>
      </c>
      <c r="B75" t="s">
        <v>851</v>
      </c>
      <c r="C75" t="s">
        <v>852</v>
      </c>
      <c r="D75" t="s">
        <v>851</v>
      </c>
      <c r="E75" t="s">
        <v>855</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876</v>
      </c>
      <c r="B76" t="s">
        <v>877</v>
      </c>
      <c r="C76" t="s">
        <v>878</v>
      </c>
      <c r="D76" t="s">
        <v>877</v>
      </c>
      <c r="E76" t="s">
        <v>881</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894</v>
      </c>
      <c r="B77" t="s">
        <v>895</v>
      </c>
      <c r="C77" t="s">
        <v>896</v>
      </c>
      <c r="D77" t="s">
        <v>895</v>
      </c>
      <c r="E77" t="s">
        <v>899</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906</v>
      </c>
      <c r="B78" t="s">
        <v>907</v>
      </c>
      <c r="C78" t="s">
        <v>908</v>
      </c>
      <c r="D78" t="s">
        <v>907</v>
      </c>
      <c r="E78" t="s">
        <v>911</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912</v>
      </c>
      <c r="B79" t="s">
        <v>913</v>
      </c>
      <c r="C79" t="s">
        <v>914</v>
      </c>
      <c r="D79" t="s">
        <v>913</v>
      </c>
      <c r="E79" t="s">
        <v>917</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925</v>
      </c>
      <c r="B80" t="s">
        <v>926</v>
      </c>
      <c r="C80" t="s">
        <v>927</v>
      </c>
      <c r="D80" t="s">
        <v>926</v>
      </c>
      <c r="E80" t="s">
        <v>930</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931</v>
      </c>
      <c r="B81" t="s">
        <v>932</v>
      </c>
      <c r="C81" t="s">
        <v>933</v>
      </c>
      <c r="D81" t="s">
        <v>932</v>
      </c>
      <c r="E81" t="s">
        <v>936</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937</v>
      </c>
      <c r="B82" t="s">
        <v>938</v>
      </c>
      <c r="C82" t="s">
        <v>939</v>
      </c>
      <c r="D82" t="s">
        <v>938</v>
      </c>
      <c r="E82" t="s">
        <v>942</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951</v>
      </c>
      <c r="B83" t="s">
        <v>952</v>
      </c>
      <c r="C83" t="s">
        <v>953</v>
      </c>
      <c r="D83" t="s">
        <v>952</v>
      </c>
      <c r="E83" t="s">
        <v>956</v>
      </c>
      <c r="F83" t="s">
        <v>957</v>
      </c>
      <c r="G83" t="s">
        <v>33</v>
      </c>
      <c r="H83" t="s">
        <v>33</v>
      </c>
      <c r="I83" t="s">
        <v>171</v>
      </c>
      <c r="J83" t="s">
        <v>33</v>
      </c>
      <c r="K83" t="s">
        <v>439</v>
      </c>
      <c r="L83" t="s">
        <v>107</v>
      </c>
      <c r="M83" t="s">
        <v>80</v>
      </c>
      <c r="N83" t="s">
        <v>80</v>
      </c>
      <c r="O83" t="s">
        <v>80</v>
      </c>
      <c r="P83" t="s">
        <v>80</v>
      </c>
      <c r="Q83" t="s">
        <v>958</v>
      </c>
      <c r="R83" t="s">
        <v>296</v>
      </c>
      <c r="S83" t="s">
        <v>80</v>
      </c>
      <c r="T83">
        <v>1</v>
      </c>
      <c r="U83" t="s">
        <v>41</v>
      </c>
    </row>
    <row r="84" spans="1:21" x14ac:dyDescent="0.25">
      <c r="A84" t="s">
        <v>959</v>
      </c>
      <c r="B84" t="s">
        <v>960</v>
      </c>
      <c r="C84" t="s">
        <v>961</v>
      </c>
      <c r="D84" t="s">
        <v>960</v>
      </c>
      <c r="E84" t="s">
        <v>964</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971</v>
      </c>
      <c r="B85" t="s">
        <v>972</v>
      </c>
      <c r="C85" t="s">
        <v>973</v>
      </c>
      <c r="D85" t="s">
        <v>972</v>
      </c>
      <c r="E85" t="s">
        <v>976</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983</v>
      </c>
      <c r="B86" t="s">
        <v>984</v>
      </c>
      <c r="C86" t="s">
        <v>985</v>
      </c>
      <c r="D86" t="s">
        <v>984</v>
      </c>
      <c r="E86" t="s">
        <v>988</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989</v>
      </c>
      <c r="B87" t="s">
        <v>990</v>
      </c>
      <c r="C87" t="s">
        <v>991</v>
      </c>
      <c r="D87" t="s">
        <v>990</v>
      </c>
      <c r="E87" t="s">
        <v>994</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995</v>
      </c>
      <c r="B88" t="s">
        <v>996</v>
      </c>
      <c r="C88" t="s">
        <v>997</v>
      </c>
      <c r="D88" t="s">
        <v>996</v>
      </c>
      <c r="E88" t="s">
        <v>1000</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1001</v>
      </c>
      <c r="B89" t="s">
        <v>1002</v>
      </c>
      <c r="C89" t="s">
        <v>1003</v>
      </c>
      <c r="D89" t="s">
        <v>1002</v>
      </c>
      <c r="E89" t="s">
        <v>1006</v>
      </c>
      <c r="F89" t="s">
        <v>1007</v>
      </c>
      <c r="G89" t="s">
        <v>33</v>
      </c>
      <c r="H89" t="s">
        <v>33</v>
      </c>
      <c r="I89" t="s">
        <v>171</v>
      </c>
      <c r="J89" t="s">
        <v>490</v>
      </c>
      <c r="K89" t="s">
        <v>80</v>
      </c>
      <c r="L89" t="s">
        <v>80</v>
      </c>
      <c r="M89" t="s">
        <v>80</v>
      </c>
      <c r="N89" t="s">
        <v>82</v>
      </c>
      <c r="O89" t="s">
        <v>82</v>
      </c>
      <c r="P89" t="s">
        <v>80</v>
      </c>
      <c r="Q89" t="s">
        <v>80</v>
      </c>
      <c r="R89" t="s">
        <v>1008</v>
      </c>
      <c r="S89" t="s">
        <v>80</v>
      </c>
      <c r="T89">
        <v>1</v>
      </c>
      <c r="U89" t="s">
        <v>41</v>
      </c>
    </row>
    <row r="90" spans="1:21" x14ac:dyDescent="0.25">
      <c r="A90" t="s">
        <v>1015</v>
      </c>
      <c r="B90" t="s">
        <v>1016</v>
      </c>
      <c r="C90" t="s">
        <v>1017</v>
      </c>
      <c r="D90" t="s">
        <v>1016</v>
      </c>
      <c r="E90" t="s">
        <v>1020</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1027</v>
      </c>
      <c r="B91" t="s">
        <v>1028</v>
      </c>
      <c r="C91" t="s">
        <v>1029</v>
      </c>
      <c r="D91" t="s">
        <v>1028</v>
      </c>
      <c r="E91" t="s">
        <v>1032</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1033</v>
      </c>
      <c r="B92" t="s">
        <v>1034</v>
      </c>
      <c r="C92" t="s">
        <v>1035</v>
      </c>
      <c r="D92" t="s">
        <v>1034</v>
      </c>
      <c r="E92" t="s">
        <v>1038</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1039</v>
      </c>
      <c r="B93" t="s">
        <v>1040</v>
      </c>
      <c r="C93" t="s">
        <v>1041</v>
      </c>
      <c r="D93" t="s">
        <v>1040</v>
      </c>
      <c r="E93" t="s">
        <v>1044</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1050</v>
      </c>
      <c r="B94" t="s">
        <v>1051</v>
      </c>
      <c r="C94" t="s">
        <v>1052</v>
      </c>
      <c r="D94" t="s">
        <v>1051</v>
      </c>
      <c r="E94" t="s">
        <v>1050</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1055</v>
      </c>
      <c r="B95" t="s">
        <v>1056</v>
      </c>
      <c r="C95" t="s">
        <v>1057</v>
      </c>
      <c r="D95" t="s">
        <v>1056</v>
      </c>
      <c r="E95" t="s">
        <v>1055</v>
      </c>
      <c r="F95" t="s">
        <v>1060</v>
      </c>
      <c r="G95" t="s">
        <v>33</v>
      </c>
      <c r="H95" t="s">
        <v>33</v>
      </c>
      <c r="I95" t="s">
        <v>171</v>
      </c>
      <c r="J95" t="s">
        <v>33</v>
      </c>
      <c r="K95" t="s">
        <v>271</v>
      </c>
      <c r="L95" t="s">
        <v>1061</v>
      </c>
      <c r="M95" t="s">
        <v>80</v>
      </c>
      <c r="N95" t="s">
        <v>82</v>
      </c>
      <c r="O95" t="s">
        <v>80</v>
      </c>
      <c r="P95" t="s">
        <v>80</v>
      </c>
      <c r="Q95" t="s">
        <v>1062</v>
      </c>
      <c r="R95" t="s">
        <v>273</v>
      </c>
      <c r="S95" t="s">
        <v>80</v>
      </c>
      <c r="T95">
        <v>1</v>
      </c>
      <c r="U95" t="s">
        <v>41</v>
      </c>
    </row>
    <row r="96" spans="1:21" x14ac:dyDescent="0.25">
      <c r="A96" t="s">
        <v>1068</v>
      </c>
      <c r="B96" t="s">
        <v>1069</v>
      </c>
      <c r="C96" t="s">
        <v>1070</v>
      </c>
      <c r="D96" t="s">
        <v>1069</v>
      </c>
      <c r="E96" t="s">
        <v>1068</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1073</v>
      </c>
      <c r="B97" t="s">
        <v>1074</v>
      </c>
      <c r="C97" t="s">
        <v>1075</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1077</v>
      </c>
      <c r="B98" t="s">
        <v>1078</v>
      </c>
      <c r="C98" t="s">
        <v>1079</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1091</v>
      </c>
      <c r="B99" t="s">
        <v>1092</v>
      </c>
      <c r="C99" t="s">
        <v>1093</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1095</v>
      </c>
      <c r="B100" t="s">
        <v>1096</v>
      </c>
      <c r="C100" t="s">
        <v>1097</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1099</v>
      </c>
      <c r="B101" t="s">
        <v>1100</v>
      </c>
      <c r="C101" t="s">
        <v>1101</v>
      </c>
      <c r="D101" t="s">
        <v>33</v>
      </c>
      <c r="E101" t="s">
        <v>33</v>
      </c>
      <c r="F101" t="s">
        <v>3731</v>
      </c>
      <c r="G101" t="s">
        <v>3732</v>
      </c>
      <c r="H101" t="s">
        <v>33</v>
      </c>
      <c r="I101" t="s">
        <v>347</v>
      </c>
      <c r="J101" t="s">
        <v>348</v>
      </c>
      <c r="K101" t="s">
        <v>3733</v>
      </c>
      <c r="L101" t="s">
        <v>107</v>
      </c>
      <c r="M101" t="s">
        <v>80</v>
      </c>
      <c r="N101" t="s">
        <v>80</v>
      </c>
      <c r="O101" t="s">
        <v>80</v>
      </c>
      <c r="P101" t="s">
        <v>3734</v>
      </c>
      <c r="Q101" t="s">
        <v>3735</v>
      </c>
      <c r="R101" t="s">
        <v>1916</v>
      </c>
      <c r="S101" t="s">
        <v>80</v>
      </c>
      <c r="T101" t="s">
        <v>33</v>
      </c>
      <c r="U101" t="s">
        <v>41</v>
      </c>
    </row>
    <row r="102" spans="1:21" x14ac:dyDescent="0.25">
      <c r="A102" t="s">
        <v>1103</v>
      </c>
      <c r="B102" t="s">
        <v>1104</v>
      </c>
      <c r="C102" t="s">
        <v>1105</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1123</v>
      </c>
      <c r="B103" t="s">
        <v>1124</v>
      </c>
      <c r="C103" t="s">
        <v>1125</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1132</v>
      </c>
      <c r="B104" t="s">
        <v>1133</v>
      </c>
      <c r="C104" t="s">
        <v>1134</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1136</v>
      </c>
      <c r="B105" t="s">
        <v>1137</v>
      </c>
      <c r="C105" t="s">
        <v>1138</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1140</v>
      </c>
      <c r="B106" t="s">
        <v>1141</v>
      </c>
      <c r="C106" t="s">
        <v>1142</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1151</v>
      </c>
      <c r="B107" t="s">
        <v>1152</v>
      </c>
      <c r="C107" t="s">
        <v>1153</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1155</v>
      </c>
      <c r="B108" t="s">
        <v>1156</v>
      </c>
      <c r="C108" t="s">
        <v>1157</v>
      </c>
      <c r="D108" t="s">
        <v>33</v>
      </c>
      <c r="E108" t="s">
        <v>33</v>
      </c>
      <c r="F108" t="s">
        <v>3736</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1159</v>
      </c>
      <c r="B109" t="s">
        <v>1160</v>
      </c>
      <c r="C109" t="s">
        <v>1161</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1163</v>
      </c>
      <c r="B110" t="s">
        <v>1164</v>
      </c>
      <c r="C110" t="s">
        <v>1165</v>
      </c>
      <c r="D110" t="s">
        <v>33</v>
      </c>
      <c r="E110" t="s">
        <v>33</v>
      </c>
      <c r="F110" t="s">
        <v>3737</v>
      </c>
      <c r="G110" t="s">
        <v>3738</v>
      </c>
      <c r="H110" t="s">
        <v>33</v>
      </c>
      <c r="I110" t="s">
        <v>171</v>
      </c>
      <c r="J110" t="s">
        <v>724</v>
      </c>
      <c r="K110" t="s">
        <v>3699</v>
      </c>
      <c r="L110" t="s">
        <v>3699</v>
      </c>
      <c r="M110" t="s">
        <v>80</v>
      </c>
      <c r="N110" t="s">
        <v>80</v>
      </c>
      <c r="O110" t="s">
        <v>80</v>
      </c>
      <c r="P110" t="s">
        <v>80</v>
      </c>
      <c r="Q110" t="s">
        <v>3739</v>
      </c>
      <c r="R110" t="s">
        <v>81</v>
      </c>
      <c r="S110" t="s">
        <v>80</v>
      </c>
      <c r="T110" t="s">
        <v>33</v>
      </c>
      <c r="U110" t="s">
        <v>41</v>
      </c>
    </row>
    <row r="111" spans="1:21" x14ac:dyDescent="0.25">
      <c r="A111" t="s">
        <v>1178</v>
      </c>
      <c r="B111" t="s">
        <v>1179</v>
      </c>
      <c r="C111" t="s">
        <v>1180</v>
      </c>
      <c r="D111" t="s">
        <v>33</v>
      </c>
      <c r="E111" t="s">
        <v>33</v>
      </c>
      <c r="F111" t="s">
        <v>3740</v>
      </c>
      <c r="G111" t="s">
        <v>3741</v>
      </c>
      <c r="H111" t="s">
        <v>33</v>
      </c>
      <c r="I111" t="s">
        <v>171</v>
      </c>
      <c r="J111" t="s">
        <v>650</v>
      </c>
      <c r="K111" t="s">
        <v>3742</v>
      </c>
      <c r="L111" t="s">
        <v>376</v>
      </c>
      <c r="M111" t="s">
        <v>82</v>
      </c>
      <c r="N111" t="s">
        <v>82</v>
      </c>
      <c r="O111" t="s">
        <v>80</v>
      </c>
      <c r="P111" t="s">
        <v>80</v>
      </c>
      <c r="Q111" t="s">
        <v>3743</v>
      </c>
      <c r="R111" t="s">
        <v>192</v>
      </c>
      <c r="S111" t="s">
        <v>80</v>
      </c>
      <c r="T111" t="s">
        <v>33</v>
      </c>
      <c r="U111" t="s">
        <v>41</v>
      </c>
    </row>
    <row r="112" spans="1:21" x14ac:dyDescent="0.25">
      <c r="A112" t="s">
        <v>1187</v>
      </c>
      <c r="B112" t="s">
        <v>1188</v>
      </c>
      <c r="C112" t="s">
        <v>1189</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1196</v>
      </c>
      <c r="B113" t="s">
        <v>1197</v>
      </c>
      <c r="C113" t="s">
        <v>1198</v>
      </c>
      <c r="D113" t="s">
        <v>1197</v>
      </c>
      <c r="E113" t="s">
        <v>1201</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1202</v>
      </c>
      <c r="B114" t="s">
        <v>1203</v>
      </c>
      <c r="C114" t="s">
        <v>1204</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1210</v>
      </c>
      <c r="B115" t="s">
        <v>1211</v>
      </c>
      <c r="C115" t="s">
        <v>1212</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1214</v>
      </c>
      <c r="B116" t="s">
        <v>1215</v>
      </c>
      <c r="C116" t="s">
        <v>1216</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1239</v>
      </c>
      <c r="B117" t="s">
        <v>1240</v>
      </c>
      <c r="C117" t="s">
        <v>1241</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1255</v>
      </c>
      <c r="B118" t="s">
        <v>1256</v>
      </c>
      <c r="C118" t="s">
        <v>1257</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1259</v>
      </c>
      <c r="B119" t="s">
        <v>1260</v>
      </c>
      <c r="C119" t="s">
        <v>1261</v>
      </c>
      <c r="D119" t="s">
        <v>1260</v>
      </c>
      <c r="E119" t="s">
        <v>1264</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1277</v>
      </c>
      <c r="B120" t="s">
        <v>1278</v>
      </c>
      <c r="C120" t="s">
        <v>1279</v>
      </c>
      <c r="D120" t="s">
        <v>1278</v>
      </c>
      <c r="E120" t="s">
        <v>1282</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1297</v>
      </c>
      <c r="B121" t="s">
        <v>1298</v>
      </c>
      <c r="C121" t="s">
        <v>1299</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1323</v>
      </c>
      <c r="B122" t="s">
        <v>1324</v>
      </c>
      <c r="C122" t="s">
        <v>1325</v>
      </c>
      <c r="D122" t="s">
        <v>33</v>
      </c>
      <c r="E122" t="s">
        <v>33</v>
      </c>
      <c r="F122" t="s">
        <v>3744</v>
      </c>
      <c r="G122" t="s">
        <v>3745</v>
      </c>
      <c r="H122" t="s">
        <v>33</v>
      </c>
      <c r="I122" t="s">
        <v>171</v>
      </c>
      <c r="J122" t="s">
        <v>490</v>
      </c>
      <c r="K122" t="s">
        <v>3719</v>
      </c>
      <c r="L122" t="s">
        <v>376</v>
      </c>
      <c r="M122" t="s">
        <v>80</v>
      </c>
      <c r="N122" t="s">
        <v>80</v>
      </c>
      <c r="O122" t="s">
        <v>80</v>
      </c>
      <c r="P122" t="s">
        <v>80</v>
      </c>
      <c r="Q122" t="s">
        <v>3746</v>
      </c>
      <c r="R122" t="s">
        <v>173</v>
      </c>
      <c r="S122" t="s">
        <v>80</v>
      </c>
      <c r="T122" t="s">
        <v>33</v>
      </c>
      <c r="U122" t="s">
        <v>41</v>
      </c>
    </row>
    <row r="123" spans="1:21" x14ac:dyDescent="0.25">
      <c r="A123" t="s">
        <v>1327</v>
      </c>
      <c r="B123" t="s">
        <v>1328</v>
      </c>
      <c r="C123" t="s">
        <v>1329</v>
      </c>
      <c r="D123" t="s">
        <v>1328</v>
      </c>
      <c r="E123" t="s">
        <v>1332</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1356</v>
      </c>
      <c r="B124" t="s">
        <v>1357</v>
      </c>
      <c r="C124" t="s">
        <v>1358</v>
      </c>
      <c r="D124" t="s">
        <v>1357</v>
      </c>
      <c r="E124" t="s">
        <v>1361</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1362</v>
      </c>
      <c r="B125" t="s">
        <v>1363</v>
      </c>
      <c r="C125" t="s">
        <v>1364</v>
      </c>
      <c r="D125" t="s">
        <v>1363</v>
      </c>
      <c r="E125" t="s">
        <v>1367</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1374</v>
      </c>
      <c r="B126" t="s">
        <v>1375</v>
      </c>
      <c r="C126" t="s">
        <v>1376</v>
      </c>
      <c r="D126" t="s">
        <v>1375</v>
      </c>
      <c r="E126" t="s">
        <v>1379</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1380</v>
      </c>
      <c r="B127" t="s">
        <v>1381</v>
      </c>
      <c r="C127" t="s">
        <v>1382</v>
      </c>
      <c r="D127" t="s">
        <v>1381</v>
      </c>
      <c r="E127" t="s">
        <v>1385</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1402</v>
      </c>
      <c r="B128" t="s">
        <v>1403</v>
      </c>
      <c r="C128" t="s">
        <v>1404</v>
      </c>
      <c r="D128" t="s">
        <v>1403</v>
      </c>
      <c r="E128" t="s">
        <v>1407</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1423</v>
      </c>
      <c r="B129" t="s">
        <v>1424</v>
      </c>
      <c r="C129" t="s">
        <v>1425</v>
      </c>
      <c r="D129" t="s">
        <v>1424</v>
      </c>
      <c r="E129" t="s">
        <v>1428</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1446</v>
      </c>
      <c r="B130" t="s">
        <v>1447</v>
      </c>
      <c r="C130" t="s">
        <v>1448</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1455</v>
      </c>
      <c r="B131" t="s">
        <v>1456</v>
      </c>
      <c r="C131" t="s">
        <v>1457</v>
      </c>
      <c r="D131" t="s">
        <v>1456</v>
      </c>
      <c r="E131" t="s">
        <v>1460</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1472</v>
      </c>
      <c r="B132" t="s">
        <v>1473</v>
      </c>
      <c r="C132" t="s">
        <v>1474</v>
      </c>
      <c r="D132" t="s">
        <v>1473</v>
      </c>
      <c r="E132" t="s">
        <v>1477</v>
      </c>
      <c r="F132" t="s">
        <v>1478</v>
      </c>
      <c r="G132" t="s">
        <v>33</v>
      </c>
      <c r="H132" t="s">
        <v>33</v>
      </c>
      <c r="I132" t="s">
        <v>171</v>
      </c>
      <c r="J132" t="s">
        <v>505</v>
      </c>
      <c r="K132" t="s">
        <v>439</v>
      </c>
      <c r="L132" t="s">
        <v>107</v>
      </c>
      <c r="M132" t="s">
        <v>80</v>
      </c>
      <c r="N132" t="s">
        <v>80</v>
      </c>
      <c r="O132" t="s">
        <v>80</v>
      </c>
      <c r="P132" t="s">
        <v>80</v>
      </c>
      <c r="Q132" t="s">
        <v>1422</v>
      </c>
      <c r="R132" t="s">
        <v>173</v>
      </c>
      <c r="S132" t="s">
        <v>80</v>
      </c>
      <c r="T132">
        <v>1</v>
      </c>
      <c r="U132" t="s">
        <v>41</v>
      </c>
    </row>
    <row r="133" spans="1:21" x14ac:dyDescent="0.25">
      <c r="A133" t="s">
        <v>1494</v>
      </c>
      <c r="B133" t="s">
        <v>1495</v>
      </c>
      <c r="C133" t="s">
        <v>1496</v>
      </c>
      <c r="D133" t="s">
        <v>1495</v>
      </c>
      <c r="E133" t="s">
        <v>1499</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1506</v>
      </c>
      <c r="B134" t="s">
        <v>1507</v>
      </c>
      <c r="C134" t="s">
        <v>1508</v>
      </c>
      <c r="D134" t="s">
        <v>1507</v>
      </c>
      <c r="E134" t="s">
        <v>1511</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1518</v>
      </c>
      <c r="B135" t="s">
        <v>1519</v>
      </c>
      <c r="C135" t="s">
        <v>1520</v>
      </c>
      <c r="D135" t="s">
        <v>1519</v>
      </c>
      <c r="E135" t="s">
        <v>1523</v>
      </c>
      <c r="F135" t="s">
        <v>1524</v>
      </c>
      <c r="G135" t="s">
        <v>33</v>
      </c>
      <c r="H135" t="s">
        <v>33</v>
      </c>
      <c r="I135" t="s">
        <v>171</v>
      </c>
      <c r="J135" t="s">
        <v>105</v>
      </c>
      <c r="K135" t="s">
        <v>271</v>
      </c>
      <c r="L135" t="s">
        <v>107</v>
      </c>
      <c r="M135" t="s">
        <v>80</v>
      </c>
      <c r="N135" t="s">
        <v>287</v>
      </c>
      <c r="O135" t="s">
        <v>80</v>
      </c>
      <c r="P135" t="s">
        <v>80</v>
      </c>
      <c r="Q135" t="s">
        <v>1525</v>
      </c>
      <c r="R135" t="s">
        <v>173</v>
      </c>
      <c r="S135" t="s">
        <v>80</v>
      </c>
      <c r="T135">
        <v>1</v>
      </c>
      <c r="U135" t="s">
        <v>41</v>
      </c>
    </row>
    <row r="136" spans="1:21" x14ac:dyDescent="0.25">
      <c r="A136" t="s">
        <v>1526</v>
      </c>
      <c r="B136" t="s">
        <v>1527</v>
      </c>
      <c r="C136" t="s">
        <v>1528</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1558</v>
      </c>
      <c r="B137" t="s">
        <v>1559</v>
      </c>
      <c r="C137" t="s">
        <v>1560</v>
      </c>
      <c r="D137" t="s">
        <v>1559</v>
      </c>
      <c r="E137" t="s">
        <v>1563</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1576</v>
      </c>
      <c r="B138" t="s">
        <v>1577</v>
      </c>
      <c r="C138" t="s">
        <v>1578</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1585</v>
      </c>
      <c r="B139" t="s">
        <v>1586</v>
      </c>
      <c r="C139" t="s">
        <v>1587</v>
      </c>
      <c r="D139" t="s">
        <v>1586</v>
      </c>
      <c r="E139" t="s">
        <v>1590</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1591</v>
      </c>
      <c r="B140" t="s">
        <v>1592</v>
      </c>
      <c r="C140" t="s">
        <v>1593</v>
      </c>
      <c r="D140" t="s">
        <v>1592</v>
      </c>
      <c r="E140" t="s">
        <v>1596</v>
      </c>
      <c r="F140" t="s">
        <v>1597</v>
      </c>
      <c r="G140" t="s">
        <v>33</v>
      </c>
      <c r="H140" t="s">
        <v>33</v>
      </c>
      <c r="I140" t="s">
        <v>171</v>
      </c>
      <c r="J140" t="s">
        <v>1598</v>
      </c>
      <c r="K140" t="s">
        <v>1599</v>
      </c>
      <c r="L140" t="s">
        <v>107</v>
      </c>
      <c r="M140" t="s">
        <v>80</v>
      </c>
      <c r="N140" t="s">
        <v>80</v>
      </c>
      <c r="O140" t="s">
        <v>80</v>
      </c>
      <c r="P140" t="s">
        <v>80</v>
      </c>
      <c r="Q140" t="s">
        <v>725</v>
      </c>
      <c r="R140" t="s">
        <v>1600</v>
      </c>
      <c r="S140" t="s">
        <v>80</v>
      </c>
      <c r="T140">
        <v>1</v>
      </c>
      <c r="U140" t="s">
        <v>41</v>
      </c>
    </row>
    <row r="141" spans="1:21" x14ac:dyDescent="0.25">
      <c r="A141" t="s">
        <v>1613</v>
      </c>
      <c r="B141" t="s">
        <v>1614</v>
      </c>
      <c r="C141" t="s">
        <v>1615</v>
      </c>
      <c r="D141" t="s">
        <v>1614</v>
      </c>
      <c r="E141" t="s">
        <v>1618</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1619</v>
      </c>
      <c r="B142" t="s">
        <v>1620</v>
      </c>
      <c r="C142" t="s">
        <v>1621</v>
      </c>
      <c r="D142" t="s">
        <v>1620</v>
      </c>
      <c r="E142" t="s">
        <v>1624</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1625</v>
      </c>
      <c r="B143" t="s">
        <v>1626</v>
      </c>
      <c r="C143" t="s">
        <v>1627</v>
      </c>
      <c r="D143" t="s">
        <v>1626</v>
      </c>
      <c r="E143" t="s">
        <v>1630</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1650</v>
      </c>
      <c r="B144" t="s">
        <v>1651</v>
      </c>
      <c r="C144" t="s">
        <v>1652</v>
      </c>
      <c r="D144" t="s">
        <v>1651</v>
      </c>
      <c r="E144" t="s">
        <v>1655</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1656</v>
      </c>
      <c r="B145" t="s">
        <v>1657</v>
      </c>
      <c r="C145" t="s">
        <v>1658</v>
      </c>
      <c r="D145" t="s">
        <v>1657</v>
      </c>
      <c r="E145" t="s">
        <v>1661</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1662</v>
      </c>
      <c r="B146" t="s">
        <v>1663</v>
      </c>
      <c r="C146" t="s">
        <v>1664</v>
      </c>
      <c r="D146" t="s">
        <v>1663</v>
      </c>
      <c r="E146" t="s">
        <v>1667</v>
      </c>
      <c r="F146" t="s">
        <v>1668</v>
      </c>
      <c r="G146" t="s">
        <v>33</v>
      </c>
      <c r="H146" t="s">
        <v>33</v>
      </c>
      <c r="I146" t="s">
        <v>80</v>
      </c>
      <c r="J146" t="s">
        <v>80</v>
      </c>
      <c r="K146" t="s">
        <v>80</v>
      </c>
      <c r="L146" t="s">
        <v>80</v>
      </c>
      <c r="M146" t="s">
        <v>80</v>
      </c>
      <c r="N146" t="s">
        <v>80</v>
      </c>
      <c r="O146" t="s">
        <v>80</v>
      </c>
      <c r="P146" t="s">
        <v>80</v>
      </c>
      <c r="Q146" t="s">
        <v>80</v>
      </c>
      <c r="R146" t="s">
        <v>81</v>
      </c>
      <c r="S146" t="s">
        <v>82</v>
      </c>
      <c r="T146">
        <v>1</v>
      </c>
      <c r="U146" t="s">
        <v>41</v>
      </c>
    </row>
    <row r="147" spans="1:21" x14ac:dyDescent="0.25">
      <c r="A147" t="s">
        <v>1683</v>
      </c>
      <c r="B147" t="s">
        <v>1684</v>
      </c>
      <c r="C147" t="s">
        <v>1685</v>
      </c>
      <c r="D147" t="s">
        <v>1684</v>
      </c>
      <c r="E147" t="s">
        <v>1688</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1701</v>
      </c>
      <c r="B148" t="s">
        <v>1702</v>
      </c>
      <c r="C148" t="s">
        <v>1703</v>
      </c>
      <c r="D148" t="s">
        <v>1702</v>
      </c>
      <c r="E148" t="s">
        <v>1706</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1713</v>
      </c>
      <c r="B149" t="s">
        <v>1714</v>
      </c>
      <c r="C149" t="s">
        <v>1715</v>
      </c>
      <c r="D149" t="s">
        <v>1714</v>
      </c>
      <c r="E149" t="s">
        <v>1718</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1719</v>
      </c>
      <c r="B150" t="s">
        <v>1720</v>
      </c>
      <c r="C150" t="s">
        <v>1721</v>
      </c>
      <c r="D150" t="s">
        <v>1720</v>
      </c>
      <c r="E150" t="s">
        <v>1724</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1762</v>
      </c>
      <c r="B151" t="s">
        <v>1763</v>
      </c>
      <c r="C151" t="s">
        <v>1764</v>
      </c>
      <c r="D151" t="s">
        <v>1763</v>
      </c>
      <c r="E151" t="s">
        <v>1767</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1768</v>
      </c>
      <c r="B152" t="s">
        <v>1769</v>
      </c>
      <c r="C152" t="s">
        <v>1770</v>
      </c>
      <c r="D152" t="s">
        <v>1769</v>
      </c>
      <c r="E152" t="s">
        <v>1773</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1780</v>
      </c>
      <c r="B153" t="s">
        <v>1781</v>
      </c>
      <c r="C153" t="s">
        <v>1782</v>
      </c>
      <c r="D153" t="s">
        <v>1781</v>
      </c>
      <c r="E153" t="s">
        <v>1785</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1786</v>
      </c>
      <c r="B154" t="s">
        <v>1787</v>
      </c>
      <c r="C154" t="s">
        <v>1788</v>
      </c>
      <c r="D154" t="s">
        <v>1791</v>
      </c>
      <c r="E154" t="s">
        <v>1792</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1793</v>
      </c>
      <c r="B155" t="s">
        <v>1794</v>
      </c>
      <c r="C155" t="s">
        <v>1795</v>
      </c>
      <c r="D155" t="s">
        <v>1794</v>
      </c>
      <c r="E155" t="s">
        <v>1798</v>
      </c>
      <c r="F155" t="s">
        <v>1799</v>
      </c>
      <c r="G155" t="s">
        <v>33</v>
      </c>
      <c r="H155" t="s">
        <v>33</v>
      </c>
      <c r="I155" t="s">
        <v>171</v>
      </c>
      <c r="J155" t="s">
        <v>505</v>
      </c>
      <c r="K155" t="s">
        <v>439</v>
      </c>
      <c r="L155" t="s">
        <v>421</v>
      </c>
      <c r="M155" t="s">
        <v>80</v>
      </c>
      <c r="N155" t="s">
        <v>80</v>
      </c>
      <c r="O155" t="s">
        <v>80</v>
      </c>
      <c r="P155" t="s">
        <v>80</v>
      </c>
      <c r="Q155" t="s">
        <v>1800</v>
      </c>
      <c r="R155" t="s">
        <v>1801</v>
      </c>
      <c r="S155" t="s">
        <v>33</v>
      </c>
      <c r="T155">
        <v>1</v>
      </c>
      <c r="U155" t="s">
        <v>41</v>
      </c>
    </row>
    <row r="156" spans="1:21" x14ac:dyDescent="0.25">
      <c r="A156" t="s">
        <v>1802</v>
      </c>
      <c r="B156" t="s">
        <v>1803</v>
      </c>
      <c r="C156" t="s">
        <v>1804</v>
      </c>
      <c r="D156" t="s">
        <v>1803</v>
      </c>
      <c r="E156" t="s">
        <v>1807</v>
      </c>
      <c r="F156" t="s">
        <v>1808</v>
      </c>
      <c r="G156" t="s">
        <v>33</v>
      </c>
      <c r="H156" t="s">
        <v>33</v>
      </c>
      <c r="I156" t="s">
        <v>171</v>
      </c>
      <c r="J156" t="s">
        <v>505</v>
      </c>
      <c r="K156" t="s">
        <v>310</v>
      </c>
      <c r="L156" t="s">
        <v>107</v>
      </c>
      <c r="M156" t="s">
        <v>80</v>
      </c>
      <c r="N156" t="s">
        <v>80</v>
      </c>
      <c r="O156" t="s">
        <v>80</v>
      </c>
      <c r="P156" t="s">
        <v>80</v>
      </c>
      <c r="Q156" t="s">
        <v>1809</v>
      </c>
      <c r="R156" t="s">
        <v>1801</v>
      </c>
      <c r="S156" t="s">
        <v>80</v>
      </c>
      <c r="T156">
        <v>1</v>
      </c>
      <c r="U156" t="s">
        <v>41</v>
      </c>
    </row>
    <row r="157" spans="1:21" x14ac:dyDescent="0.25">
      <c r="A157" t="s">
        <v>1810</v>
      </c>
      <c r="B157" t="s">
        <v>1811</v>
      </c>
      <c r="C157" t="s">
        <v>1812</v>
      </c>
      <c r="D157" t="s">
        <v>1811</v>
      </c>
      <c r="E157" t="s">
        <v>1815</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1837</v>
      </c>
      <c r="B158" t="s">
        <v>1838</v>
      </c>
      <c r="C158" t="s">
        <v>1839</v>
      </c>
      <c r="D158" t="s">
        <v>1838</v>
      </c>
      <c r="E158" t="s">
        <v>1842</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1856</v>
      </c>
      <c r="B159" t="s">
        <v>1857</v>
      </c>
      <c r="C159" t="s">
        <v>1858</v>
      </c>
      <c r="D159" t="s">
        <v>1857</v>
      </c>
      <c r="E159" t="s">
        <v>1861</v>
      </c>
      <c r="F159" t="s">
        <v>1862</v>
      </c>
      <c r="G159" t="s">
        <v>33</v>
      </c>
      <c r="H159" t="s">
        <v>33</v>
      </c>
      <c r="I159" t="s">
        <v>80</v>
      </c>
      <c r="J159" t="s">
        <v>80</v>
      </c>
      <c r="K159" t="s">
        <v>80</v>
      </c>
      <c r="L159" t="s">
        <v>80</v>
      </c>
      <c r="M159" t="s">
        <v>80</v>
      </c>
      <c r="N159" t="s">
        <v>80</v>
      </c>
      <c r="O159" t="s">
        <v>80</v>
      </c>
      <c r="P159" t="s">
        <v>80</v>
      </c>
      <c r="Q159" t="s">
        <v>80</v>
      </c>
      <c r="R159" t="s">
        <v>33</v>
      </c>
      <c r="S159" t="s">
        <v>82</v>
      </c>
      <c r="T159">
        <v>1</v>
      </c>
      <c r="U159" t="s">
        <v>41</v>
      </c>
    </row>
    <row r="160" spans="1:21" x14ac:dyDescent="0.25">
      <c r="A160" t="s">
        <v>1869</v>
      </c>
      <c r="B160" t="s">
        <v>1870</v>
      </c>
      <c r="C160" t="s">
        <v>1871</v>
      </c>
      <c r="D160" t="s">
        <v>1870</v>
      </c>
      <c r="E160" t="s">
        <v>1874</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1875</v>
      </c>
      <c r="B161" t="s">
        <v>1876</v>
      </c>
      <c r="C161" t="s">
        <v>1877</v>
      </c>
      <c r="D161" t="s">
        <v>1876</v>
      </c>
      <c r="E161" t="s">
        <v>1880</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1904</v>
      </c>
      <c r="B162" t="s">
        <v>1905</v>
      </c>
      <c r="C162" t="s">
        <v>1906</v>
      </c>
      <c r="D162" t="s">
        <v>1905</v>
      </c>
      <c r="E162" t="s">
        <v>1904</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1909</v>
      </c>
      <c r="B163" t="s">
        <v>1910</v>
      </c>
      <c r="C163" t="s">
        <v>1911</v>
      </c>
      <c r="D163" t="s">
        <v>1910</v>
      </c>
      <c r="E163" t="s">
        <v>1909</v>
      </c>
      <c r="F163" t="s">
        <v>1914</v>
      </c>
      <c r="G163" t="s">
        <v>33</v>
      </c>
      <c r="H163" t="s">
        <v>33</v>
      </c>
      <c r="I163" t="s">
        <v>171</v>
      </c>
      <c r="J163" t="s">
        <v>105</v>
      </c>
      <c r="K163" t="s">
        <v>310</v>
      </c>
      <c r="L163" t="s">
        <v>107</v>
      </c>
      <c r="M163" t="s">
        <v>80</v>
      </c>
      <c r="N163" t="s">
        <v>80</v>
      </c>
      <c r="O163" t="s">
        <v>80</v>
      </c>
      <c r="P163" t="s">
        <v>80</v>
      </c>
      <c r="Q163" t="s">
        <v>1915</v>
      </c>
      <c r="R163" t="s">
        <v>1916</v>
      </c>
      <c r="S163" t="s">
        <v>80</v>
      </c>
      <c r="T163">
        <v>1</v>
      </c>
      <c r="U163" t="s">
        <v>41</v>
      </c>
    </row>
    <row r="164" spans="1:21" x14ac:dyDescent="0.25">
      <c r="A164" t="s">
        <v>1917</v>
      </c>
      <c r="B164" t="s">
        <v>1918</v>
      </c>
      <c r="C164" t="s">
        <v>1919</v>
      </c>
      <c r="D164" t="s">
        <v>1918</v>
      </c>
      <c r="E164" t="s">
        <v>1917</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1922</v>
      </c>
      <c r="B165" t="s">
        <v>1923</v>
      </c>
      <c r="C165" t="s">
        <v>1924</v>
      </c>
      <c r="D165" t="s">
        <v>1923</v>
      </c>
      <c r="E165" t="s">
        <v>1922</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1927</v>
      </c>
      <c r="B166" t="s">
        <v>1928</v>
      </c>
      <c r="C166" t="s">
        <v>1929</v>
      </c>
      <c r="D166" t="s">
        <v>1928</v>
      </c>
      <c r="E166" t="s">
        <v>1927</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1937</v>
      </c>
      <c r="B167" t="s">
        <v>1938</v>
      </c>
      <c r="C167" t="s">
        <v>1939</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1941</v>
      </c>
      <c r="B168" t="s">
        <v>1942</v>
      </c>
      <c r="C168" t="s">
        <v>1943</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1945</v>
      </c>
      <c r="B169" t="s">
        <v>1946</v>
      </c>
      <c r="C169" t="s">
        <v>1947</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1949</v>
      </c>
      <c r="B170" t="s">
        <v>1950</v>
      </c>
      <c r="C170" t="s">
        <v>1951</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1966</v>
      </c>
      <c r="B171" t="s">
        <v>1967</v>
      </c>
      <c r="C171" t="s">
        <v>1968</v>
      </c>
      <c r="D171" t="s">
        <v>1967</v>
      </c>
      <c r="E171" t="s">
        <v>1971</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1984</v>
      </c>
      <c r="B172" t="s">
        <v>1985</v>
      </c>
      <c r="C172" t="s">
        <v>1986</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1994</v>
      </c>
      <c r="B173" t="s">
        <v>1995</v>
      </c>
      <c r="C173" t="s">
        <v>1996</v>
      </c>
      <c r="D173" t="s">
        <v>1995</v>
      </c>
      <c r="E173" t="s">
        <v>1999</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2000</v>
      </c>
      <c r="B174" t="s">
        <v>2001</v>
      </c>
      <c r="C174" t="s">
        <v>2002</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2004</v>
      </c>
      <c r="B175" t="s">
        <v>2005</v>
      </c>
      <c r="C175" t="s">
        <v>2006</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2008</v>
      </c>
      <c r="B176" t="s">
        <v>2009</v>
      </c>
      <c r="C176" t="s">
        <v>2010</v>
      </c>
      <c r="D176" t="s">
        <v>2009</v>
      </c>
      <c r="E176" t="s">
        <v>2013</v>
      </c>
      <c r="F176" t="s">
        <v>2014</v>
      </c>
      <c r="G176" t="s">
        <v>33</v>
      </c>
      <c r="H176" t="s">
        <v>33</v>
      </c>
      <c r="I176" t="s">
        <v>171</v>
      </c>
      <c r="J176" t="s">
        <v>33</v>
      </c>
      <c r="K176" t="s">
        <v>439</v>
      </c>
      <c r="L176" t="s">
        <v>107</v>
      </c>
      <c r="M176" t="s">
        <v>80</v>
      </c>
      <c r="N176" t="s">
        <v>80</v>
      </c>
      <c r="O176" t="s">
        <v>80</v>
      </c>
      <c r="P176" t="s">
        <v>80</v>
      </c>
      <c r="Q176" t="s">
        <v>552</v>
      </c>
      <c r="R176" t="s">
        <v>173</v>
      </c>
      <c r="S176" t="s">
        <v>80</v>
      </c>
      <c r="T176">
        <v>1</v>
      </c>
      <c r="U176" t="s">
        <v>41</v>
      </c>
    </row>
    <row r="177" spans="1:21" x14ac:dyDescent="0.25">
      <c r="A177" t="s">
        <v>2015</v>
      </c>
      <c r="B177" t="s">
        <v>2016</v>
      </c>
      <c r="C177" t="s">
        <v>2017</v>
      </c>
      <c r="D177" t="s">
        <v>2016</v>
      </c>
      <c r="E177" t="s">
        <v>2020</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2029</v>
      </c>
      <c r="B178" t="s">
        <v>2030</v>
      </c>
      <c r="C178" t="s">
        <v>2031</v>
      </c>
      <c r="D178" t="s">
        <v>2030</v>
      </c>
      <c r="E178" t="s">
        <v>2034</v>
      </c>
      <c r="F178" t="s">
        <v>2035</v>
      </c>
      <c r="G178" t="s">
        <v>33</v>
      </c>
      <c r="H178" t="s">
        <v>33</v>
      </c>
      <c r="I178" t="s">
        <v>1346</v>
      </c>
      <c r="J178" t="s">
        <v>2036</v>
      </c>
      <c r="K178" t="s">
        <v>2037</v>
      </c>
      <c r="L178" t="s">
        <v>80</v>
      </c>
      <c r="M178" t="s">
        <v>80</v>
      </c>
      <c r="N178" t="s">
        <v>82</v>
      </c>
      <c r="O178" t="s">
        <v>82</v>
      </c>
      <c r="P178" t="s">
        <v>80</v>
      </c>
      <c r="Q178" t="s">
        <v>80</v>
      </c>
      <c r="R178" t="s">
        <v>80</v>
      </c>
      <c r="S178" t="s">
        <v>80</v>
      </c>
      <c r="T178">
        <v>1</v>
      </c>
      <c r="U178" t="s">
        <v>41</v>
      </c>
    </row>
    <row r="179" spans="1:21" x14ac:dyDescent="0.25">
      <c r="A179" t="s">
        <v>2038</v>
      </c>
      <c r="B179" t="s">
        <v>2039</v>
      </c>
      <c r="C179" t="s">
        <v>2040</v>
      </c>
      <c r="D179" t="s">
        <v>2039</v>
      </c>
      <c r="E179" t="s">
        <v>2043</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2066</v>
      </c>
      <c r="B180" t="s">
        <v>2067</v>
      </c>
      <c r="C180" t="s">
        <v>2068</v>
      </c>
      <c r="D180" t="s">
        <v>2067</v>
      </c>
      <c r="E180" t="s">
        <v>2071</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2072</v>
      </c>
      <c r="B181" t="s">
        <v>2073</v>
      </c>
      <c r="C181" t="s">
        <v>2074</v>
      </c>
      <c r="D181" t="s">
        <v>2073</v>
      </c>
      <c r="E181" t="s">
        <v>2077</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2084</v>
      </c>
      <c r="B182" t="s">
        <v>2085</v>
      </c>
      <c r="C182" t="s">
        <v>2086</v>
      </c>
      <c r="D182" t="s">
        <v>2085</v>
      </c>
      <c r="E182" t="s">
        <v>2089</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2101</v>
      </c>
      <c r="B183" t="s">
        <v>2102</v>
      </c>
      <c r="C183" t="s">
        <v>2103</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2105</v>
      </c>
      <c r="B184" t="s">
        <v>2106</v>
      </c>
      <c r="C184" t="s">
        <v>2107</v>
      </c>
      <c r="D184" t="s">
        <v>2106</v>
      </c>
      <c r="E184" t="s">
        <v>2110</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2117</v>
      </c>
      <c r="B185" t="s">
        <v>2118</v>
      </c>
      <c r="C185" t="s">
        <v>2119</v>
      </c>
      <c r="D185" t="s">
        <v>2118</v>
      </c>
      <c r="E185" t="s">
        <v>2122</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2123</v>
      </c>
      <c r="B186" t="s">
        <v>2124</v>
      </c>
      <c r="C186" t="s">
        <v>2125</v>
      </c>
      <c r="D186" t="s">
        <v>2124</v>
      </c>
      <c r="E186" t="s">
        <v>2128</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2129</v>
      </c>
      <c r="B187" t="s">
        <v>2130</v>
      </c>
      <c r="C187" t="s">
        <v>2131</v>
      </c>
      <c r="D187" t="s">
        <v>2130</v>
      </c>
      <c r="E187" t="s">
        <v>2134</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2145</v>
      </c>
      <c r="B188" t="s">
        <v>2146</v>
      </c>
      <c r="C188" t="s">
        <v>2147</v>
      </c>
      <c r="D188" t="s">
        <v>2146</v>
      </c>
      <c r="E188" t="s">
        <v>2150</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2163</v>
      </c>
      <c r="B189" t="s">
        <v>2164</v>
      </c>
      <c r="C189" t="s">
        <v>2165</v>
      </c>
      <c r="D189" t="s">
        <v>2164</v>
      </c>
      <c r="E189" t="s">
        <v>2168</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2199</v>
      </c>
      <c r="B190" t="s">
        <v>2200</v>
      </c>
      <c r="C190" t="s">
        <v>2201</v>
      </c>
      <c r="D190" t="s">
        <v>2200</v>
      </c>
      <c r="E190" t="s">
        <v>2204</v>
      </c>
      <c r="F190" t="s">
        <v>2205</v>
      </c>
      <c r="G190" t="s">
        <v>33</v>
      </c>
      <c r="H190" t="s">
        <v>33</v>
      </c>
      <c r="I190" t="s">
        <v>80</v>
      </c>
      <c r="J190" t="s">
        <v>80</v>
      </c>
      <c r="K190" t="s">
        <v>80</v>
      </c>
      <c r="L190" t="s">
        <v>80</v>
      </c>
      <c r="M190" t="s">
        <v>80</v>
      </c>
      <c r="N190" t="s">
        <v>80</v>
      </c>
      <c r="O190" t="s">
        <v>80</v>
      </c>
      <c r="P190" t="s">
        <v>80</v>
      </c>
      <c r="Q190" t="s">
        <v>80</v>
      </c>
      <c r="R190" t="s">
        <v>81</v>
      </c>
      <c r="S190" t="s">
        <v>82</v>
      </c>
      <c r="T190">
        <v>1</v>
      </c>
      <c r="U190" t="s">
        <v>41</v>
      </c>
    </row>
    <row r="191" spans="1:21" x14ac:dyDescent="0.25">
      <c r="A191" t="s">
        <v>2214</v>
      </c>
      <c r="B191" t="s">
        <v>2215</v>
      </c>
      <c r="C191" t="s">
        <v>2216</v>
      </c>
      <c r="D191" t="s">
        <v>2215</v>
      </c>
      <c r="E191" t="s">
        <v>2219</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2220</v>
      </c>
      <c r="B192" t="s">
        <v>2221</v>
      </c>
      <c r="C192" t="s">
        <v>2222</v>
      </c>
      <c r="D192" t="s">
        <v>2221</v>
      </c>
      <c r="E192" t="s">
        <v>2225</v>
      </c>
      <c r="F192" t="s">
        <v>2226</v>
      </c>
      <c r="G192" t="s">
        <v>33</v>
      </c>
      <c r="H192" t="s">
        <v>33</v>
      </c>
      <c r="I192" t="s">
        <v>171</v>
      </c>
      <c r="J192" t="s">
        <v>2227</v>
      </c>
      <c r="K192" t="s">
        <v>2228</v>
      </c>
      <c r="L192" t="s">
        <v>80</v>
      </c>
      <c r="M192" t="s">
        <v>80</v>
      </c>
      <c r="N192" t="s">
        <v>82</v>
      </c>
      <c r="O192" t="s">
        <v>80</v>
      </c>
      <c r="P192" t="s">
        <v>80</v>
      </c>
      <c r="Q192">
        <v>2000</v>
      </c>
      <c r="R192" t="s">
        <v>1539</v>
      </c>
      <c r="S192" t="s">
        <v>80</v>
      </c>
      <c r="T192">
        <v>1</v>
      </c>
      <c r="U192" t="s">
        <v>41</v>
      </c>
    </row>
    <row r="193" spans="1:21" x14ac:dyDescent="0.25">
      <c r="A193" t="s">
        <v>2235</v>
      </c>
      <c r="B193" t="s">
        <v>2236</v>
      </c>
      <c r="C193" t="s">
        <v>2237</v>
      </c>
      <c r="D193" t="s">
        <v>2236</v>
      </c>
      <c r="E193" t="s">
        <v>2240</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2241</v>
      </c>
      <c r="B194" t="s">
        <v>2242</v>
      </c>
      <c r="C194" t="s">
        <v>2243</v>
      </c>
      <c r="D194" t="s">
        <v>2242</v>
      </c>
      <c r="E194" t="s">
        <v>2246</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2247</v>
      </c>
      <c r="B195" t="s">
        <v>2248</v>
      </c>
      <c r="C195" t="s">
        <v>2249</v>
      </c>
      <c r="D195" t="s">
        <v>2248</v>
      </c>
      <c r="E195" t="s">
        <v>2252</v>
      </c>
      <c r="F195" t="s">
        <v>2253</v>
      </c>
      <c r="G195" t="s">
        <v>2254</v>
      </c>
      <c r="H195" t="s">
        <v>33</v>
      </c>
      <c r="I195" t="s">
        <v>80</v>
      </c>
      <c r="J195" t="s">
        <v>80</v>
      </c>
      <c r="K195" t="s">
        <v>80</v>
      </c>
      <c r="L195" t="s">
        <v>80</v>
      </c>
      <c r="M195" t="s">
        <v>80</v>
      </c>
      <c r="N195" t="s">
        <v>80</v>
      </c>
      <c r="O195" t="s">
        <v>80</v>
      </c>
      <c r="P195" t="s">
        <v>80</v>
      </c>
      <c r="Q195" t="s">
        <v>80</v>
      </c>
      <c r="R195" t="s">
        <v>33</v>
      </c>
      <c r="S195" t="s">
        <v>82</v>
      </c>
      <c r="T195">
        <v>1</v>
      </c>
      <c r="U195" t="s">
        <v>41</v>
      </c>
    </row>
    <row r="196" spans="1:21" x14ac:dyDescent="0.25">
      <c r="A196" t="s">
        <v>2255</v>
      </c>
      <c r="B196" t="s">
        <v>2256</v>
      </c>
      <c r="C196" t="s">
        <v>2257</v>
      </c>
      <c r="D196" t="s">
        <v>2256</v>
      </c>
      <c r="E196" t="s">
        <v>2260</v>
      </c>
      <c r="F196" t="s">
        <v>2261</v>
      </c>
      <c r="G196" t="s">
        <v>33</v>
      </c>
      <c r="H196" t="s">
        <v>2262</v>
      </c>
      <c r="I196" t="s">
        <v>171</v>
      </c>
      <c r="J196" t="s">
        <v>105</v>
      </c>
      <c r="K196" t="s">
        <v>271</v>
      </c>
      <c r="L196" t="s">
        <v>421</v>
      </c>
      <c r="M196" t="s">
        <v>80</v>
      </c>
      <c r="N196" t="s">
        <v>82</v>
      </c>
      <c r="O196" t="s">
        <v>80</v>
      </c>
      <c r="P196" t="s">
        <v>80</v>
      </c>
      <c r="Q196" t="s">
        <v>2263</v>
      </c>
      <c r="R196" t="s">
        <v>441</v>
      </c>
      <c r="S196" t="s">
        <v>80</v>
      </c>
      <c r="T196">
        <v>1</v>
      </c>
      <c r="U196" t="s">
        <v>41</v>
      </c>
    </row>
    <row r="197" spans="1:21" x14ac:dyDescent="0.25">
      <c r="A197" t="s">
        <v>2277</v>
      </c>
      <c r="B197" t="s">
        <v>2278</v>
      </c>
      <c r="C197" t="s">
        <v>2279</v>
      </c>
      <c r="D197" t="s">
        <v>2278</v>
      </c>
      <c r="E197" t="s">
        <v>2277</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2282</v>
      </c>
      <c r="B198" t="s">
        <v>2283</v>
      </c>
      <c r="C198" t="s">
        <v>2284</v>
      </c>
      <c r="D198" t="s">
        <v>2283</v>
      </c>
      <c r="E198" t="s">
        <v>2282</v>
      </c>
      <c r="F198" t="s">
        <v>2287</v>
      </c>
      <c r="G198" t="s">
        <v>33</v>
      </c>
      <c r="H198" t="s">
        <v>33</v>
      </c>
      <c r="I198" t="s">
        <v>80</v>
      </c>
      <c r="J198" t="s">
        <v>80</v>
      </c>
      <c r="K198" t="s">
        <v>80</v>
      </c>
      <c r="L198" t="s">
        <v>80</v>
      </c>
      <c r="M198" t="s">
        <v>80</v>
      </c>
      <c r="N198" t="s">
        <v>80</v>
      </c>
      <c r="O198" t="s">
        <v>80</v>
      </c>
      <c r="P198" t="s">
        <v>80</v>
      </c>
      <c r="Q198" t="s">
        <v>80</v>
      </c>
      <c r="R198" t="s">
        <v>33</v>
      </c>
      <c r="S198" t="s">
        <v>82</v>
      </c>
      <c r="T198">
        <v>1</v>
      </c>
      <c r="U198" t="s">
        <v>41</v>
      </c>
    </row>
    <row r="199" spans="1:21" x14ac:dyDescent="0.25">
      <c r="A199" t="s">
        <v>2316</v>
      </c>
      <c r="B199" t="s">
        <v>2317</v>
      </c>
      <c r="C199" t="s">
        <v>2318</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2320</v>
      </c>
      <c r="B200" t="s">
        <v>2321</v>
      </c>
      <c r="C200" t="s">
        <v>2322</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2324</v>
      </c>
      <c r="B201" t="s">
        <v>2325</v>
      </c>
      <c r="C201" t="s">
        <v>2326</v>
      </c>
      <c r="D201" t="s">
        <v>33</v>
      </c>
      <c r="E201" t="s">
        <v>33</v>
      </c>
      <c r="F201" t="s">
        <v>3747</v>
      </c>
      <c r="G201" t="s">
        <v>3748</v>
      </c>
      <c r="H201" t="s">
        <v>33</v>
      </c>
      <c r="I201" t="s">
        <v>3749</v>
      </c>
      <c r="J201" t="s">
        <v>3749</v>
      </c>
      <c r="K201" t="s">
        <v>205</v>
      </c>
      <c r="L201" t="s">
        <v>3750</v>
      </c>
      <c r="M201" t="s">
        <v>82</v>
      </c>
      <c r="N201" t="s">
        <v>82</v>
      </c>
      <c r="O201" t="s">
        <v>3751</v>
      </c>
      <c r="P201" t="s">
        <v>80</v>
      </c>
      <c r="Q201" t="s">
        <v>3752</v>
      </c>
      <c r="R201" t="s">
        <v>609</v>
      </c>
      <c r="S201" t="s">
        <v>80</v>
      </c>
      <c r="T201" t="s">
        <v>33</v>
      </c>
      <c r="U201" t="s">
        <v>41</v>
      </c>
    </row>
    <row r="202" spans="1:21" x14ac:dyDescent="0.25">
      <c r="A202" t="s">
        <v>2337</v>
      </c>
      <c r="B202" t="s">
        <v>2338</v>
      </c>
      <c r="C202" t="s">
        <v>2339</v>
      </c>
      <c r="D202" t="s">
        <v>33</v>
      </c>
      <c r="E202" t="s">
        <v>33</v>
      </c>
      <c r="F202" t="s">
        <v>3753</v>
      </c>
      <c r="G202" t="s">
        <v>3754</v>
      </c>
      <c r="H202" t="s">
        <v>33</v>
      </c>
      <c r="I202" t="s">
        <v>171</v>
      </c>
      <c r="J202" t="s">
        <v>105</v>
      </c>
      <c r="K202" t="s">
        <v>3742</v>
      </c>
      <c r="L202" t="s">
        <v>2586</v>
      </c>
      <c r="M202" t="s">
        <v>80</v>
      </c>
      <c r="N202" t="s">
        <v>82</v>
      </c>
      <c r="O202" t="s">
        <v>80</v>
      </c>
      <c r="P202" t="s">
        <v>3755</v>
      </c>
      <c r="Q202" t="s">
        <v>3756</v>
      </c>
      <c r="R202" t="s">
        <v>173</v>
      </c>
      <c r="S202" t="s">
        <v>80</v>
      </c>
      <c r="T202" t="s">
        <v>33</v>
      </c>
      <c r="U202" t="s">
        <v>41</v>
      </c>
    </row>
    <row r="203" spans="1:21" x14ac:dyDescent="0.25">
      <c r="A203" t="s">
        <v>2341</v>
      </c>
      <c r="B203" t="s">
        <v>2342</v>
      </c>
      <c r="C203" t="s">
        <v>2343</v>
      </c>
      <c r="D203" t="s">
        <v>33</v>
      </c>
      <c r="E203" t="s">
        <v>33</v>
      </c>
      <c r="F203" t="s">
        <v>3757</v>
      </c>
      <c r="G203" t="s">
        <v>3758</v>
      </c>
      <c r="H203" t="s">
        <v>33</v>
      </c>
      <c r="I203" t="s">
        <v>3749</v>
      </c>
      <c r="J203" t="s">
        <v>3749</v>
      </c>
      <c r="K203" t="s">
        <v>205</v>
      </c>
      <c r="L203" t="s">
        <v>3759</v>
      </c>
      <c r="M203" t="s">
        <v>82</v>
      </c>
      <c r="N203" t="s">
        <v>82</v>
      </c>
      <c r="O203" t="s">
        <v>80</v>
      </c>
      <c r="P203" t="s">
        <v>80</v>
      </c>
      <c r="Q203" t="s">
        <v>3760</v>
      </c>
      <c r="R203" t="s">
        <v>1916</v>
      </c>
      <c r="S203" t="s">
        <v>80</v>
      </c>
      <c r="T203" t="s">
        <v>33</v>
      </c>
      <c r="U203" t="s">
        <v>41</v>
      </c>
    </row>
    <row r="204" spans="1:21" x14ac:dyDescent="0.25">
      <c r="A204" t="s">
        <v>2350</v>
      </c>
      <c r="B204" t="s">
        <v>2351</v>
      </c>
      <c r="C204" t="s">
        <v>2352</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2354</v>
      </c>
      <c r="B205" t="s">
        <v>2355</v>
      </c>
      <c r="C205" t="s">
        <v>2356</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2358</v>
      </c>
      <c r="B206" t="s">
        <v>2359</v>
      </c>
      <c r="C206" t="s">
        <v>2360</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2362</v>
      </c>
      <c r="B207" t="s">
        <v>2363</v>
      </c>
      <c r="C207" t="s">
        <v>2364</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2376</v>
      </c>
      <c r="B208" t="s">
        <v>2377</v>
      </c>
      <c r="C208" t="s">
        <v>2378</v>
      </c>
      <c r="D208" t="s">
        <v>33</v>
      </c>
      <c r="E208" t="s">
        <v>33</v>
      </c>
      <c r="F208" t="s">
        <v>3761</v>
      </c>
      <c r="G208" t="s">
        <v>3762</v>
      </c>
      <c r="H208" t="s">
        <v>33</v>
      </c>
      <c r="I208" t="s">
        <v>171</v>
      </c>
      <c r="J208" t="s">
        <v>724</v>
      </c>
      <c r="K208" t="s">
        <v>3742</v>
      </c>
      <c r="L208" t="s">
        <v>421</v>
      </c>
      <c r="M208" t="s">
        <v>80</v>
      </c>
      <c r="N208" t="s">
        <v>80</v>
      </c>
      <c r="O208" t="s">
        <v>80</v>
      </c>
      <c r="P208" t="s">
        <v>80</v>
      </c>
      <c r="Q208" t="s">
        <v>80</v>
      </c>
      <c r="R208" t="s">
        <v>81</v>
      </c>
      <c r="S208" t="s">
        <v>82</v>
      </c>
      <c r="T208" t="s">
        <v>33</v>
      </c>
      <c r="U208" t="s">
        <v>41</v>
      </c>
    </row>
    <row r="209" spans="1:21" x14ac:dyDescent="0.25">
      <c r="A209" t="s">
        <v>2380</v>
      </c>
      <c r="B209" t="s">
        <v>2381</v>
      </c>
      <c r="C209" t="s">
        <v>2382</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2384</v>
      </c>
      <c r="B210" t="s">
        <v>2385</v>
      </c>
      <c r="C210" t="s">
        <v>2386</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2388</v>
      </c>
      <c r="B211" t="s">
        <v>2389</v>
      </c>
      <c r="C211" t="s">
        <v>2390</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2392</v>
      </c>
      <c r="B212" t="s">
        <v>2393</v>
      </c>
      <c r="C212" t="s">
        <v>2394</v>
      </c>
      <c r="D212" t="s">
        <v>33</v>
      </c>
      <c r="E212" t="s">
        <v>33</v>
      </c>
      <c r="F212" t="s">
        <v>3763</v>
      </c>
      <c r="G212" t="s">
        <v>33</v>
      </c>
      <c r="H212" t="s">
        <v>33</v>
      </c>
      <c r="I212" t="s">
        <v>3749</v>
      </c>
      <c r="J212" t="s">
        <v>3749</v>
      </c>
      <c r="K212" t="s">
        <v>3742</v>
      </c>
      <c r="L212" t="s">
        <v>3764</v>
      </c>
      <c r="M212" t="s">
        <v>80</v>
      </c>
      <c r="N212" t="s">
        <v>80</v>
      </c>
      <c r="O212" t="s">
        <v>80</v>
      </c>
      <c r="P212" t="s">
        <v>80</v>
      </c>
      <c r="Q212" t="s">
        <v>80</v>
      </c>
      <c r="R212" t="s">
        <v>81</v>
      </c>
      <c r="S212" t="s">
        <v>82</v>
      </c>
      <c r="T212" t="s">
        <v>33</v>
      </c>
      <c r="U212" t="s">
        <v>41</v>
      </c>
    </row>
    <row r="213" spans="1:21" x14ac:dyDescent="0.25">
      <c r="A213" t="s">
        <v>2396</v>
      </c>
      <c r="B213" t="s">
        <v>2397</v>
      </c>
      <c r="C213" t="s">
        <v>2398</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2415</v>
      </c>
      <c r="B214" t="s">
        <v>2416</v>
      </c>
      <c r="C214" t="s">
        <v>2417</v>
      </c>
      <c r="D214" t="s">
        <v>33</v>
      </c>
      <c r="E214" t="s">
        <v>33</v>
      </c>
      <c r="F214" t="s">
        <v>3765</v>
      </c>
      <c r="G214" t="s">
        <v>3766</v>
      </c>
      <c r="H214" t="s">
        <v>33</v>
      </c>
      <c r="I214" t="s">
        <v>171</v>
      </c>
      <c r="J214" t="s">
        <v>724</v>
      </c>
      <c r="K214" t="s">
        <v>3719</v>
      </c>
      <c r="L214" t="s">
        <v>3700</v>
      </c>
      <c r="M214" t="s">
        <v>80</v>
      </c>
      <c r="N214" t="s">
        <v>82</v>
      </c>
      <c r="O214" t="s">
        <v>80</v>
      </c>
      <c r="P214" t="s">
        <v>80</v>
      </c>
      <c r="Q214" t="s">
        <v>3767</v>
      </c>
      <c r="R214" t="s">
        <v>3768</v>
      </c>
      <c r="S214" t="s">
        <v>80</v>
      </c>
      <c r="T214" t="s">
        <v>33</v>
      </c>
      <c r="U214" t="s">
        <v>41</v>
      </c>
    </row>
    <row r="215" spans="1:21" x14ac:dyDescent="0.25">
      <c r="A215" t="s">
        <v>2423</v>
      </c>
      <c r="B215" t="s">
        <v>2424</v>
      </c>
      <c r="C215" t="s">
        <v>2425</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2457</v>
      </c>
      <c r="B216" t="s">
        <v>2458</v>
      </c>
      <c r="C216" t="s">
        <v>2459</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2461</v>
      </c>
      <c r="B217" t="s">
        <v>2462</v>
      </c>
      <c r="C217" t="s">
        <v>2463</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2465</v>
      </c>
      <c r="B218" t="s">
        <v>2466</v>
      </c>
      <c r="C218" t="s">
        <v>2467</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2469</v>
      </c>
      <c r="B219" t="s">
        <v>2470</v>
      </c>
      <c r="C219" t="s">
        <v>2471</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2473</v>
      </c>
      <c r="B220" t="s">
        <v>2474</v>
      </c>
      <c r="C220" t="s">
        <v>2475</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2477</v>
      </c>
      <c r="B221" t="s">
        <v>2478</v>
      </c>
      <c r="C221" t="s">
        <v>2479</v>
      </c>
      <c r="D221" t="s">
        <v>2478</v>
      </c>
      <c r="E221" t="s">
        <v>2482</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2483</v>
      </c>
      <c r="B222" t="s">
        <v>2484</v>
      </c>
      <c r="C222" t="s">
        <v>2485</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2487</v>
      </c>
      <c r="B223" t="s">
        <v>2488</v>
      </c>
      <c r="C223" t="s">
        <v>2489</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2491</v>
      </c>
      <c r="B224" t="s">
        <v>2492</v>
      </c>
      <c r="C224" t="s">
        <v>2493</v>
      </c>
      <c r="D224" t="s">
        <v>2492</v>
      </c>
      <c r="E224" t="s">
        <v>2496</v>
      </c>
      <c r="F224" t="s">
        <v>2497</v>
      </c>
      <c r="G224" t="s">
        <v>2498</v>
      </c>
      <c r="H224" t="s">
        <v>33</v>
      </c>
      <c r="I224" t="s">
        <v>2499</v>
      </c>
      <c r="J224" t="s">
        <v>33</v>
      </c>
      <c r="K224" t="s">
        <v>310</v>
      </c>
      <c r="L224" t="s">
        <v>107</v>
      </c>
      <c r="M224" t="s">
        <v>80</v>
      </c>
      <c r="N224" t="s">
        <v>80</v>
      </c>
      <c r="O224" t="s">
        <v>80</v>
      </c>
      <c r="P224" t="s">
        <v>2500</v>
      </c>
      <c r="Q224" t="s">
        <v>80</v>
      </c>
      <c r="R224" t="s">
        <v>173</v>
      </c>
      <c r="S224" t="s">
        <v>80</v>
      </c>
      <c r="T224">
        <v>1</v>
      </c>
      <c r="U224" t="s">
        <v>41</v>
      </c>
    </row>
    <row r="225" spans="1:21" ht="18.75" x14ac:dyDescent="0.3">
      <c r="A225" t="s">
        <v>2509</v>
      </c>
      <c r="B225" t="s">
        <v>2510</v>
      </c>
      <c r="C225" t="s">
        <v>2511</v>
      </c>
      <c r="D225" t="s">
        <v>33</v>
      </c>
      <c r="E225" t="s">
        <v>33</v>
      </c>
      <c r="F225" t="s">
        <v>3769</v>
      </c>
      <c r="G225" s="3" t="s">
        <v>3770</v>
      </c>
      <c r="H225" t="s">
        <v>33</v>
      </c>
      <c r="I225" t="s">
        <v>171</v>
      </c>
      <c r="J225" t="s">
        <v>650</v>
      </c>
      <c r="K225" t="s">
        <v>3742</v>
      </c>
      <c r="L225" t="s">
        <v>107</v>
      </c>
      <c r="M225" t="s">
        <v>82</v>
      </c>
      <c r="N225" t="s">
        <v>82</v>
      </c>
      <c r="O225" t="s">
        <v>80</v>
      </c>
      <c r="P225" t="s">
        <v>3771</v>
      </c>
      <c r="Q225" t="s">
        <v>80</v>
      </c>
      <c r="R225" t="s">
        <v>173</v>
      </c>
      <c r="S225" t="s">
        <v>80</v>
      </c>
      <c r="T225" t="s">
        <v>33</v>
      </c>
      <c r="U225" t="s">
        <v>41</v>
      </c>
    </row>
    <row r="226" spans="1:21" ht="18.75" x14ac:dyDescent="0.3">
      <c r="A226" t="s">
        <v>2513</v>
      </c>
      <c r="B226" t="s">
        <v>2514</v>
      </c>
      <c r="C226" t="s">
        <v>2515</v>
      </c>
      <c r="D226" t="s">
        <v>33</v>
      </c>
      <c r="E226" t="s">
        <v>33</v>
      </c>
      <c r="F226" t="s">
        <v>34</v>
      </c>
      <c r="G226" s="3" t="s">
        <v>3772</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2517</v>
      </c>
      <c r="B227" t="s">
        <v>2518</v>
      </c>
      <c r="C227" t="s">
        <v>2519</v>
      </c>
      <c r="D227" t="s">
        <v>33</v>
      </c>
      <c r="E227" t="s">
        <v>33</v>
      </c>
      <c r="F227" t="s">
        <v>34</v>
      </c>
      <c r="G227" s="3" t="s">
        <v>3773</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2521</v>
      </c>
      <c r="B228" t="s">
        <v>2522</v>
      </c>
      <c r="C228" t="s">
        <v>2523</v>
      </c>
      <c r="D228" t="s">
        <v>2522</v>
      </c>
      <c r="E228" t="s">
        <v>2526</v>
      </c>
      <c r="F228" t="s">
        <v>34</v>
      </c>
      <c r="G228" s="3" t="s">
        <v>3774</v>
      </c>
      <c r="H228" t="s">
        <v>2527</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2533</v>
      </c>
      <c r="B229" t="s">
        <v>2534</v>
      </c>
      <c r="C229" t="s">
        <v>2535</v>
      </c>
      <c r="D229" t="s">
        <v>33</v>
      </c>
      <c r="E229" t="s">
        <v>33</v>
      </c>
      <c r="F229" t="s">
        <v>3775</v>
      </c>
      <c r="G229" t="s">
        <v>33</v>
      </c>
      <c r="H229" t="s">
        <v>33</v>
      </c>
      <c r="I229" t="s">
        <v>171</v>
      </c>
      <c r="J229" t="s">
        <v>105</v>
      </c>
      <c r="K229" t="s">
        <v>3776</v>
      </c>
      <c r="L229" t="s">
        <v>349</v>
      </c>
      <c r="M229" t="s">
        <v>80</v>
      </c>
      <c r="N229" t="s">
        <v>80</v>
      </c>
      <c r="O229" t="s">
        <v>80</v>
      </c>
      <c r="P229" t="s">
        <v>80</v>
      </c>
      <c r="Q229" t="s">
        <v>3777</v>
      </c>
      <c r="R229" t="s">
        <v>173</v>
      </c>
      <c r="S229" t="s">
        <v>80</v>
      </c>
      <c r="T229" t="s">
        <v>33</v>
      </c>
      <c r="U229" t="s">
        <v>41</v>
      </c>
    </row>
    <row r="230" spans="1:21" x14ac:dyDescent="0.25">
      <c r="A230" t="s">
        <v>2537</v>
      </c>
      <c r="B230" t="s">
        <v>2538</v>
      </c>
      <c r="C230" t="s">
        <v>2539</v>
      </c>
      <c r="D230" t="s">
        <v>2538</v>
      </c>
      <c r="E230" t="s">
        <v>2542</v>
      </c>
      <c r="F230" t="s">
        <v>2543</v>
      </c>
      <c r="G230" t="s">
        <v>2544</v>
      </c>
      <c r="H230" t="s">
        <v>33</v>
      </c>
      <c r="I230" t="s">
        <v>171</v>
      </c>
      <c r="J230" t="s">
        <v>33</v>
      </c>
      <c r="K230" t="s">
        <v>205</v>
      </c>
      <c r="L230" t="s">
        <v>33</v>
      </c>
      <c r="M230" t="s">
        <v>80</v>
      </c>
      <c r="N230" t="s">
        <v>82</v>
      </c>
      <c r="O230" t="s">
        <v>80</v>
      </c>
      <c r="P230" t="s">
        <v>80</v>
      </c>
      <c r="Q230" t="s">
        <v>2545</v>
      </c>
      <c r="R230" t="s">
        <v>2546</v>
      </c>
      <c r="S230" t="s">
        <v>80</v>
      </c>
      <c r="T230">
        <v>1</v>
      </c>
      <c r="U230" t="s">
        <v>41</v>
      </c>
    </row>
    <row r="231" spans="1:21" x14ac:dyDescent="0.25">
      <c r="A231" t="s">
        <v>2559</v>
      </c>
      <c r="B231" t="s">
        <v>2560</v>
      </c>
      <c r="C231" t="s">
        <v>2561</v>
      </c>
      <c r="D231" t="s">
        <v>33</v>
      </c>
      <c r="E231" t="s">
        <v>33</v>
      </c>
      <c r="F231" t="s">
        <v>3778</v>
      </c>
      <c r="G231" t="s">
        <v>3779</v>
      </c>
      <c r="H231" t="s">
        <v>33</v>
      </c>
      <c r="I231" t="s">
        <v>171</v>
      </c>
      <c r="J231" t="s">
        <v>105</v>
      </c>
      <c r="K231" t="s">
        <v>226</v>
      </c>
      <c r="L231" t="s">
        <v>107</v>
      </c>
      <c r="M231" t="s">
        <v>80</v>
      </c>
      <c r="N231" t="s">
        <v>80</v>
      </c>
      <c r="O231" t="s">
        <v>80</v>
      </c>
      <c r="P231" t="s">
        <v>3755</v>
      </c>
      <c r="Q231" t="s">
        <v>80</v>
      </c>
      <c r="R231" t="s">
        <v>3780</v>
      </c>
      <c r="S231" t="s">
        <v>80</v>
      </c>
      <c r="T231" t="s">
        <v>33</v>
      </c>
      <c r="U231" t="s">
        <v>41</v>
      </c>
    </row>
    <row r="232" spans="1:21" x14ac:dyDescent="0.25">
      <c r="A232" t="s">
        <v>2563</v>
      </c>
      <c r="B232" t="s">
        <v>2564</v>
      </c>
      <c r="C232" t="s">
        <v>2565</v>
      </c>
      <c r="D232" t="s">
        <v>2564</v>
      </c>
      <c r="E232" t="s">
        <v>2568</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2606</v>
      </c>
      <c r="B233" t="s">
        <v>2607</v>
      </c>
      <c r="C233" t="s">
        <v>2608</v>
      </c>
      <c r="D233" t="s">
        <v>33</v>
      </c>
      <c r="E233" t="s">
        <v>33</v>
      </c>
      <c r="F233" t="s">
        <v>3781</v>
      </c>
      <c r="G233" t="s">
        <v>33</v>
      </c>
      <c r="H233" t="s">
        <v>33</v>
      </c>
      <c r="I233" t="s">
        <v>3782</v>
      </c>
      <c r="J233" t="s">
        <v>3782</v>
      </c>
      <c r="K233" t="s">
        <v>3742</v>
      </c>
      <c r="L233" t="s">
        <v>3783</v>
      </c>
      <c r="M233" t="s">
        <v>80</v>
      </c>
      <c r="N233" t="s">
        <v>80</v>
      </c>
      <c r="O233" t="s">
        <v>80</v>
      </c>
      <c r="P233" t="s">
        <v>80</v>
      </c>
      <c r="Q233" t="s">
        <v>80</v>
      </c>
      <c r="R233" t="s">
        <v>81</v>
      </c>
      <c r="S233" t="s">
        <v>82</v>
      </c>
      <c r="T233" t="s">
        <v>33</v>
      </c>
      <c r="U233" t="s">
        <v>41</v>
      </c>
    </row>
    <row r="234" spans="1:21" x14ac:dyDescent="0.25">
      <c r="A234" t="s">
        <v>2635</v>
      </c>
      <c r="B234" t="s">
        <v>2636</v>
      </c>
      <c r="C234" t="s">
        <v>2637</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2693</v>
      </c>
      <c r="B235" t="s">
        <v>2694</v>
      </c>
      <c r="C235" t="s">
        <v>2695</v>
      </c>
      <c r="D235" t="s">
        <v>2694</v>
      </c>
      <c r="E235" t="s">
        <v>2698</v>
      </c>
      <c r="F235" t="s">
        <v>2699</v>
      </c>
      <c r="G235" t="s">
        <v>2700</v>
      </c>
      <c r="H235" t="s">
        <v>2701</v>
      </c>
      <c r="I235" t="s">
        <v>171</v>
      </c>
      <c r="J235" t="s">
        <v>490</v>
      </c>
      <c r="K235" t="s">
        <v>439</v>
      </c>
      <c r="L235" t="s">
        <v>2702</v>
      </c>
      <c r="M235" t="s">
        <v>80</v>
      </c>
      <c r="N235" t="s">
        <v>80</v>
      </c>
      <c r="O235" t="s">
        <v>80</v>
      </c>
      <c r="P235" t="s">
        <v>80</v>
      </c>
      <c r="Q235" t="s">
        <v>2703</v>
      </c>
      <c r="R235" t="s">
        <v>192</v>
      </c>
      <c r="S235" t="s">
        <v>80</v>
      </c>
      <c r="T235">
        <v>1</v>
      </c>
      <c r="U235" t="s">
        <v>41</v>
      </c>
    </row>
    <row r="236" spans="1:21" x14ac:dyDescent="0.25">
      <c r="A236" t="s">
        <v>2710</v>
      </c>
      <c r="B236" t="s">
        <v>2711</v>
      </c>
      <c r="C236" t="s">
        <v>2712</v>
      </c>
      <c r="D236" t="s">
        <v>2711</v>
      </c>
      <c r="E236" t="s">
        <v>2715</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2716</v>
      </c>
      <c r="B237" t="s">
        <v>2717</v>
      </c>
      <c r="C237" t="s">
        <v>2718</v>
      </c>
      <c r="D237" t="s">
        <v>2717</v>
      </c>
      <c r="E237" t="s">
        <v>2721</v>
      </c>
      <c r="F237" t="s">
        <v>2722</v>
      </c>
      <c r="G237" t="s">
        <v>33</v>
      </c>
      <c r="H237" t="s">
        <v>33</v>
      </c>
      <c r="I237" t="s">
        <v>80</v>
      </c>
      <c r="J237" t="s">
        <v>80</v>
      </c>
      <c r="K237" t="s">
        <v>80</v>
      </c>
      <c r="L237" t="s">
        <v>80</v>
      </c>
      <c r="M237" t="s">
        <v>80</v>
      </c>
      <c r="N237" t="s">
        <v>80</v>
      </c>
      <c r="O237" t="s">
        <v>80</v>
      </c>
      <c r="P237" t="s">
        <v>80</v>
      </c>
      <c r="Q237" t="s">
        <v>80</v>
      </c>
      <c r="R237" t="s">
        <v>1916</v>
      </c>
      <c r="S237" t="s">
        <v>82</v>
      </c>
      <c r="T237">
        <v>1</v>
      </c>
      <c r="U237" t="s">
        <v>41</v>
      </c>
    </row>
    <row r="238" spans="1:21" x14ac:dyDescent="0.25">
      <c r="A238" t="s">
        <v>2735</v>
      </c>
      <c r="B238" t="s">
        <v>2736</v>
      </c>
      <c r="C238" t="s">
        <v>2737</v>
      </c>
      <c r="D238" t="s">
        <v>2736</v>
      </c>
      <c r="E238" t="s">
        <v>2740</v>
      </c>
      <c r="F238" t="s">
        <v>2741</v>
      </c>
      <c r="G238" t="s">
        <v>33</v>
      </c>
      <c r="H238" t="s">
        <v>33</v>
      </c>
      <c r="I238" t="s">
        <v>171</v>
      </c>
      <c r="J238" t="s">
        <v>33</v>
      </c>
      <c r="K238" t="s">
        <v>310</v>
      </c>
      <c r="L238" t="s">
        <v>107</v>
      </c>
      <c r="M238" t="s">
        <v>80</v>
      </c>
      <c r="N238" t="s">
        <v>80</v>
      </c>
      <c r="O238" t="s">
        <v>80</v>
      </c>
      <c r="P238" t="s">
        <v>80</v>
      </c>
      <c r="Q238" t="s">
        <v>2742</v>
      </c>
      <c r="R238" t="s">
        <v>2743</v>
      </c>
      <c r="S238" t="s">
        <v>80</v>
      </c>
      <c r="T238">
        <v>1</v>
      </c>
      <c r="U238" t="s">
        <v>41</v>
      </c>
    </row>
    <row r="239" spans="1:21" x14ac:dyDescent="0.25">
      <c r="A239" t="s">
        <v>2770</v>
      </c>
      <c r="B239" t="s">
        <v>2771</v>
      </c>
      <c r="C239" t="s">
        <v>2772</v>
      </c>
      <c r="D239" t="s">
        <v>2771</v>
      </c>
      <c r="E239" t="s">
        <v>2775</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2776</v>
      </c>
      <c r="B240" t="s">
        <v>2777</v>
      </c>
      <c r="C240" t="s">
        <v>2778</v>
      </c>
      <c r="D240" t="s">
        <v>2777</v>
      </c>
      <c r="E240" t="s">
        <v>2781</v>
      </c>
      <c r="F240" t="s">
        <v>2782</v>
      </c>
      <c r="G240" t="s">
        <v>2783</v>
      </c>
      <c r="H240" t="s">
        <v>2784</v>
      </c>
      <c r="I240" t="s">
        <v>80</v>
      </c>
      <c r="J240" t="s">
        <v>80</v>
      </c>
      <c r="K240" t="s">
        <v>80</v>
      </c>
      <c r="L240" t="s">
        <v>80</v>
      </c>
      <c r="M240" t="s">
        <v>80</v>
      </c>
      <c r="N240" t="s">
        <v>80</v>
      </c>
      <c r="O240" t="s">
        <v>80</v>
      </c>
      <c r="P240" t="s">
        <v>80</v>
      </c>
      <c r="Q240" t="s">
        <v>80</v>
      </c>
      <c r="R240" t="s">
        <v>33</v>
      </c>
      <c r="S240" t="s">
        <v>82</v>
      </c>
      <c r="T240">
        <v>1</v>
      </c>
      <c r="U240" t="s">
        <v>41</v>
      </c>
    </row>
    <row r="241" spans="1:21" x14ac:dyDescent="0.25">
      <c r="A241" t="s">
        <v>2799</v>
      </c>
      <c r="B241" t="s">
        <v>2800</v>
      </c>
      <c r="C241" t="s">
        <v>2801</v>
      </c>
      <c r="D241" t="s">
        <v>2800</v>
      </c>
      <c r="E241" t="s">
        <v>2804</v>
      </c>
      <c r="F241" t="s">
        <v>2805</v>
      </c>
      <c r="G241" t="s">
        <v>33</v>
      </c>
      <c r="H241" t="s">
        <v>33</v>
      </c>
      <c r="I241" t="s">
        <v>2806</v>
      </c>
      <c r="J241" t="s">
        <v>33</v>
      </c>
      <c r="K241" t="s">
        <v>80</v>
      </c>
      <c r="L241" t="s">
        <v>80</v>
      </c>
      <c r="M241" t="s">
        <v>80</v>
      </c>
      <c r="N241" t="s">
        <v>80</v>
      </c>
      <c r="O241" t="s">
        <v>80</v>
      </c>
      <c r="P241" t="s">
        <v>80</v>
      </c>
      <c r="Q241" t="s">
        <v>80</v>
      </c>
      <c r="R241" t="s">
        <v>81</v>
      </c>
      <c r="S241" t="s">
        <v>82</v>
      </c>
      <c r="T241">
        <v>1</v>
      </c>
      <c r="U241" t="s">
        <v>41</v>
      </c>
    </row>
    <row r="242" spans="1:21" x14ac:dyDescent="0.25">
      <c r="A242" t="s">
        <v>2841</v>
      </c>
      <c r="B242" t="s">
        <v>2842</v>
      </c>
      <c r="C242" t="s">
        <v>2843</v>
      </c>
      <c r="D242" t="s">
        <v>2842</v>
      </c>
      <c r="E242" t="s">
        <v>2846</v>
      </c>
      <c r="F242" t="s">
        <v>2847</v>
      </c>
      <c r="G242" t="s">
        <v>33</v>
      </c>
      <c r="H242" t="s">
        <v>33</v>
      </c>
      <c r="I242" t="s">
        <v>80</v>
      </c>
      <c r="J242" t="s">
        <v>80</v>
      </c>
      <c r="K242" t="s">
        <v>80</v>
      </c>
      <c r="L242" t="s">
        <v>80</v>
      </c>
      <c r="M242" t="s">
        <v>80</v>
      </c>
      <c r="N242" t="s">
        <v>80</v>
      </c>
      <c r="O242" t="s">
        <v>80</v>
      </c>
      <c r="P242" t="s">
        <v>80</v>
      </c>
      <c r="Q242" t="s">
        <v>80</v>
      </c>
      <c r="R242" t="s">
        <v>33</v>
      </c>
      <c r="S242" t="s">
        <v>82</v>
      </c>
      <c r="T242">
        <v>1</v>
      </c>
      <c r="U242" t="s">
        <v>41</v>
      </c>
    </row>
    <row r="243" spans="1:21" x14ac:dyDescent="0.25">
      <c r="A243" t="s">
        <v>2864</v>
      </c>
      <c r="B243" t="s">
        <v>2865</v>
      </c>
      <c r="C243" t="s">
        <v>2866</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2868</v>
      </c>
      <c r="B244" t="s">
        <v>2869</v>
      </c>
      <c r="C244" t="s">
        <v>2870</v>
      </c>
      <c r="D244" t="s">
        <v>2869</v>
      </c>
      <c r="E244" t="s">
        <v>2873</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2874</v>
      </c>
      <c r="B245" t="s">
        <v>2875</v>
      </c>
      <c r="C245" t="s">
        <v>2876</v>
      </c>
      <c r="D245" t="s">
        <v>2875</v>
      </c>
      <c r="E245" t="s">
        <v>2879</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2886</v>
      </c>
      <c r="B246" t="s">
        <v>2887</v>
      </c>
      <c r="C246" t="s">
        <v>2888</v>
      </c>
      <c r="D246" t="s">
        <v>2887</v>
      </c>
      <c r="E246" t="s">
        <v>2891</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2892</v>
      </c>
      <c r="B247" t="s">
        <v>2893</v>
      </c>
      <c r="C247" t="s">
        <v>2894</v>
      </c>
      <c r="D247" t="s">
        <v>33</v>
      </c>
      <c r="E247" t="s">
        <v>33</v>
      </c>
      <c r="F247" t="s">
        <v>3784</v>
      </c>
      <c r="G247" t="s">
        <v>3785</v>
      </c>
      <c r="H247" t="s">
        <v>33</v>
      </c>
      <c r="I247" t="s">
        <v>3736</v>
      </c>
      <c r="J247" t="s">
        <v>3736</v>
      </c>
      <c r="K247" t="s">
        <v>3742</v>
      </c>
      <c r="L247" t="s">
        <v>376</v>
      </c>
      <c r="M247" t="s">
        <v>80</v>
      </c>
      <c r="N247" t="s">
        <v>82</v>
      </c>
      <c r="O247" t="s">
        <v>80</v>
      </c>
      <c r="P247" t="s">
        <v>3786</v>
      </c>
      <c r="Q247" t="s">
        <v>3787</v>
      </c>
      <c r="R247" t="s">
        <v>192</v>
      </c>
      <c r="S247" t="s">
        <v>80</v>
      </c>
      <c r="T247" t="s">
        <v>33</v>
      </c>
      <c r="U247" t="s">
        <v>41</v>
      </c>
    </row>
    <row r="248" spans="1:21" x14ac:dyDescent="0.25">
      <c r="A248" t="s">
        <v>2896</v>
      </c>
      <c r="B248" t="s">
        <v>2897</v>
      </c>
      <c r="C248" t="s">
        <v>2898</v>
      </c>
      <c r="D248" t="s">
        <v>2897</v>
      </c>
      <c r="E248" t="s">
        <v>2901</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2902</v>
      </c>
      <c r="B249" t="s">
        <v>2903</v>
      </c>
      <c r="C249" t="s">
        <v>2904</v>
      </c>
      <c r="D249" t="s">
        <v>33</v>
      </c>
      <c r="E249" t="s">
        <v>33</v>
      </c>
      <c r="F249" t="s">
        <v>3788</v>
      </c>
      <c r="G249" t="s">
        <v>3789</v>
      </c>
      <c r="H249" t="s">
        <v>33</v>
      </c>
      <c r="I249" t="s">
        <v>171</v>
      </c>
      <c r="J249" t="s">
        <v>3790</v>
      </c>
      <c r="K249" t="s">
        <v>226</v>
      </c>
      <c r="L249" t="s">
        <v>107</v>
      </c>
      <c r="M249" t="s">
        <v>80</v>
      </c>
      <c r="N249" t="s">
        <v>80</v>
      </c>
      <c r="O249" t="s">
        <v>80</v>
      </c>
      <c r="P249" t="s">
        <v>80</v>
      </c>
      <c r="Q249" t="s">
        <v>3791</v>
      </c>
      <c r="R249" t="s">
        <v>173</v>
      </c>
      <c r="S249" t="s">
        <v>80</v>
      </c>
      <c r="T249" t="s">
        <v>33</v>
      </c>
      <c r="U249" t="s">
        <v>41</v>
      </c>
    </row>
    <row r="250" spans="1:21" x14ac:dyDescent="0.25">
      <c r="A250" t="s">
        <v>2906</v>
      </c>
      <c r="B250" t="s">
        <v>2907</v>
      </c>
      <c r="C250" t="s">
        <v>2908</v>
      </c>
      <c r="D250" t="s">
        <v>2907</v>
      </c>
      <c r="E250" t="s">
        <v>2911</v>
      </c>
      <c r="F250" t="s">
        <v>2912</v>
      </c>
      <c r="G250" t="s">
        <v>33</v>
      </c>
      <c r="H250" t="s">
        <v>2913</v>
      </c>
      <c r="I250" t="s">
        <v>171</v>
      </c>
      <c r="J250" t="s">
        <v>105</v>
      </c>
      <c r="K250" t="s">
        <v>271</v>
      </c>
      <c r="L250" t="s">
        <v>107</v>
      </c>
      <c r="M250" t="s">
        <v>80</v>
      </c>
      <c r="N250" t="s">
        <v>82</v>
      </c>
      <c r="O250" t="s">
        <v>80</v>
      </c>
      <c r="P250" t="s">
        <v>80</v>
      </c>
      <c r="Q250" t="s">
        <v>2914</v>
      </c>
      <c r="R250" t="s">
        <v>2915</v>
      </c>
      <c r="S250" t="s">
        <v>80</v>
      </c>
      <c r="T250">
        <v>1</v>
      </c>
      <c r="U250" t="s">
        <v>41</v>
      </c>
    </row>
    <row r="251" spans="1:21" x14ac:dyDescent="0.25">
      <c r="A251" t="s">
        <v>2916</v>
      </c>
      <c r="B251" t="s">
        <v>2917</v>
      </c>
      <c r="C251" t="s">
        <v>2918</v>
      </c>
      <c r="D251" t="s">
        <v>2917</v>
      </c>
      <c r="E251" t="s">
        <v>2921</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2922</v>
      </c>
      <c r="B252" t="s">
        <v>2923</v>
      </c>
      <c r="C252" t="s">
        <v>2924</v>
      </c>
      <c r="D252" t="s">
        <v>2923</v>
      </c>
      <c r="E252" t="s">
        <v>2927</v>
      </c>
      <c r="F252" t="s">
        <v>2928</v>
      </c>
      <c r="G252" t="s">
        <v>33</v>
      </c>
      <c r="H252" t="s">
        <v>2929</v>
      </c>
      <c r="I252" t="s">
        <v>171</v>
      </c>
      <c r="J252" t="s">
        <v>33</v>
      </c>
      <c r="K252" t="s">
        <v>271</v>
      </c>
      <c r="L252" t="s">
        <v>107</v>
      </c>
      <c r="M252" t="s">
        <v>80</v>
      </c>
      <c r="N252" t="s">
        <v>82</v>
      </c>
      <c r="O252" t="s">
        <v>80</v>
      </c>
      <c r="P252" t="s">
        <v>2930</v>
      </c>
      <c r="Q252" t="s">
        <v>2931</v>
      </c>
      <c r="R252" t="s">
        <v>2932</v>
      </c>
      <c r="S252" t="s">
        <v>80</v>
      </c>
      <c r="T252">
        <v>1</v>
      </c>
      <c r="U252" t="s">
        <v>41</v>
      </c>
    </row>
    <row r="253" spans="1:21" x14ac:dyDescent="0.25">
      <c r="A253" t="s">
        <v>2945</v>
      </c>
      <c r="B253" t="s">
        <v>2946</v>
      </c>
      <c r="C253" t="s">
        <v>2947</v>
      </c>
      <c r="D253" t="s">
        <v>2946</v>
      </c>
      <c r="E253" t="s">
        <v>2950</v>
      </c>
      <c r="F253" t="s">
        <v>2951</v>
      </c>
      <c r="G253" t="s">
        <v>33</v>
      </c>
      <c r="H253" t="s">
        <v>33</v>
      </c>
      <c r="I253" t="s">
        <v>171</v>
      </c>
      <c r="J253" t="s">
        <v>105</v>
      </c>
      <c r="K253" t="s">
        <v>271</v>
      </c>
      <c r="L253" t="s">
        <v>107</v>
      </c>
      <c r="M253" t="s">
        <v>80</v>
      </c>
      <c r="N253" t="s">
        <v>82</v>
      </c>
      <c r="O253" t="s">
        <v>80</v>
      </c>
      <c r="P253" t="s">
        <v>2952</v>
      </c>
      <c r="Q253" t="s">
        <v>506</v>
      </c>
      <c r="R253" t="s">
        <v>173</v>
      </c>
      <c r="S253" t="s">
        <v>80</v>
      </c>
      <c r="T253">
        <v>1</v>
      </c>
      <c r="U253" t="s">
        <v>41</v>
      </c>
    </row>
    <row r="254" spans="1:21" x14ac:dyDescent="0.25">
      <c r="A254" t="s">
        <v>2953</v>
      </c>
      <c r="B254" t="s">
        <v>2954</v>
      </c>
      <c r="C254" t="s">
        <v>2955</v>
      </c>
      <c r="D254" t="s">
        <v>2954</v>
      </c>
      <c r="E254" t="s">
        <v>2958</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2997</v>
      </c>
      <c r="B255" t="s">
        <v>2998</v>
      </c>
      <c r="C255" t="s">
        <v>2999</v>
      </c>
      <c r="D255" t="s">
        <v>2998</v>
      </c>
      <c r="E255" t="s">
        <v>3002</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3009</v>
      </c>
      <c r="B256" t="s">
        <v>3010</v>
      </c>
      <c r="C256" t="s">
        <v>3011</v>
      </c>
      <c r="D256" t="s">
        <v>3010</v>
      </c>
      <c r="E256" t="s">
        <v>3014</v>
      </c>
      <c r="F256" t="s">
        <v>3015</v>
      </c>
      <c r="G256" t="s">
        <v>33</v>
      </c>
      <c r="H256" t="s">
        <v>33</v>
      </c>
      <c r="I256" t="s">
        <v>460</v>
      </c>
      <c r="J256" t="s">
        <v>33</v>
      </c>
      <c r="K256" t="s">
        <v>439</v>
      </c>
      <c r="L256" t="s">
        <v>376</v>
      </c>
      <c r="M256" t="s">
        <v>82</v>
      </c>
      <c r="N256" t="s">
        <v>80</v>
      </c>
      <c r="O256" t="s">
        <v>80</v>
      </c>
      <c r="P256" t="s">
        <v>80</v>
      </c>
      <c r="Q256" t="s">
        <v>1682</v>
      </c>
      <c r="R256" t="s">
        <v>3016</v>
      </c>
      <c r="S256" t="s">
        <v>80</v>
      </c>
      <c r="T256">
        <v>1</v>
      </c>
      <c r="U256" t="s">
        <v>41</v>
      </c>
    </row>
    <row r="257" spans="1:21" x14ac:dyDescent="0.25">
      <c r="A257" t="s">
        <v>3017</v>
      </c>
      <c r="B257" t="s">
        <v>3018</v>
      </c>
      <c r="C257" t="s">
        <v>3019</v>
      </c>
      <c r="D257" t="s">
        <v>3018</v>
      </c>
      <c r="E257" t="s">
        <v>3022</v>
      </c>
      <c r="F257" t="s">
        <v>3023</v>
      </c>
      <c r="G257" t="s">
        <v>33</v>
      </c>
      <c r="H257" t="s">
        <v>3024</v>
      </c>
      <c r="I257" t="s">
        <v>33</v>
      </c>
      <c r="J257" t="s">
        <v>33</v>
      </c>
      <c r="K257" t="s">
        <v>33</v>
      </c>
      <c r="L257" t="s">
        <v>33</v>
      </c>
      <c r="M257" t="s">
        <v>3025</v>
      </c>
      <c r="N257" t="s">
        <v>33</v>
      </c>
      <c r="O257" t="s">
        <v>33</v>
      </c>
      <c r="P257" t="s">
        <v>33</v>
      </c>
      <c r="Q257" t="s">
        <v>33</v>
      </c>
      <c r="R257" t="s">
        <v>3026</v>
      </c>
      <c r="S257" t="s">
        <v>82</v>
      </c>
      <c r="T257">
        <v>1</v>
      </c>
      <c r="U257" t="s">
        <v>41</v>
      </c>
    </row>
    <row r="258" spans="1:21" x14ac:dyDescent="0.25">
      <c r="A258" t="s">
        <v>3027</v>
      </c>
      <c r="B258" t="s">
        <v>3028</v>
      </c>
      <c r="C258" t="s">
        <v>3029</v>
      </c>
      <c r="D258" t="s">
        <v>3028</v>
      </c>
      <c r="E258" t="s">
        <v>3032</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3040</v>
      </c>
      <c r="B259" t="s">
        <v>3041</v>
      </c>
      <c r="C259" t="s">
        <v>3042</v>
      </c>
      <c r="D259" t="s">
        <v>3041</v>
      </c>
      <c r="E259" t="s">
        <v>3045</v>
      </c>
      <c r="F259" t="s">
        <v>3046</v>
      </c>
      <c r="G259" t="s">
        <v>33</v>
      </c>
      <c r="H259" t="s">
        <v>33</v>
      </c>
      <c r="I259" t="s">
        <v>171</v>
      </c>
      <c r="J259" t="s">
        <v>490</v>
      </c>
      <c r="K259" t="s">
        <v>271</v>
      </c>
      <c r="L259" t="s">
        <v>107</v>
      </c>
      <c r="M259" t="s">
        <v>80</v>
      </c>
      <c r="N259" t="s">
        <v>82</v>
      </c>
      <c r="O259" t="s">
        <v>80</v>
      </c>
      <c r="P259" t="s">
        <v>3047</v>
      </c>
      <c r="Q259" t="s">
        <v>3048</v>
      </c>
      <c r="R259" t="s">
        <v>1801</v>
      </c>
      <c r="S259" t="s">
        <v>80</v>
      </c>
      <c r="T259">
        <v>1</v>
      </c>
      <c r="U259" t="s">
        <v>41</v>
      </c>
    </row>
    <row r="260" spans="1:21" x14ac:dyDescent="0.25">
      <c r="A260" t="s">
        <v>3049</v>
      </c>
      <c r="B260" t="s">
        <v>3050</v>
      </c>
      <c r="C260" t="s">
        <v>3051</v>
      </c>
      <c r="D260" t="s">
        <v>3050</v>
      </c>
      <c r="E260" t="s">
        <v>3054</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3055</v>
      </c>
      <c r="B261" t="s">
        <v>3056</v>
      </c>
      <c r="C261" t="s">
        <v>3057</v>
      </c>
      <c r="D261" t="s">
        <v>3056</v>
      </c>
      <c r="E261" t="s">
        <v>3060</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3069</v>
      </c>
      <c r="B262" t="s">
        <v>3070</v>
      </c>
      <c r="C262" t="s">
        <v>3071</v>
      </c>
      <c r="D262" t="s">
        <v>3070</v>
      </c>
      <c r="E262" t="s">
        <v>3074</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3081</v>
      </c>
      <c r="B263" t="s">
        <v>3082</v>
      </c>
      <c r="C263" t="s">
        <v>3083</v>
      </c>
      <c r="D263" t="s">
        <v>33</v>
      </c>
      <c r="E263" t="s">
        <v>33</v>
      </c>
      <c r="F263" t="s">
        <v>3792</v>
      </c>
      <c r="G263" t="s">
        <v>3793</v>
      </c>
      <c r="H263" t="s">
        <v>33</v>
      </c>
      <c r="I263" t="s">
        <v>3749</v>
      </c>
      <c r="J263" t="s">
        <v>3749</v>
      </c>
      <c r="K263" t="s">
        <v>205</v>
      </c>
      <c r="L263" t="s">
        <v>3794</v>
      </c>
      <c r="M263" t="s">
        <v>82</v>
      </c>
      <c r="N263" t="s">
        <v>82</v>
      </c>
      <c r="O263" t="s">
        <v>82</v>
      </c>
      <c r="P263" t="s">
        <v>80</v>
      </c>
      <c r="Q263" t="s">
        <v>3795</v>
      </c>
      <c r="R263" t="s">
        <v>1008</v>
      </c>
      <c r="S263" t="s">
        <v>80</v>
      </c>
      <c r="T263" t="s">
        <v>33</v>
      </c>
      <c r="U263" t="s">
        <v>41</v>
      </c>
    </row>
    <row r="264" spans="1:21" x14ac:dyDescent="0.25">
      <c r="A264" t="s">
        <v>3091</v>
      </c>
      <c r="B264" t="s">
        <v>3092</v>
      </c>
      <c r="C264" t="s">
        <v>3093</v>
      </c>
      <c r="D264" t="s">
        <v>3092</v>
      </c>
      <c r="E264" t="s">
        <v>3096</v>
      </c>
      <c r="F264" t="s">
        <v>3097</v>
      </c>
      <c r="G264" t="s">
        <v>33</v>
      </c>
      <c r="H264" t="s">
        <v>33</v>
      </c>
      <c r="I264" t="s">
        <v>80</v>
      </c>
      <c r="J264" t="s">
        <v>80</v>
      </c>
      <c r="K264" t="s">
        <v>80</v>
      </c>
      <c r="L264" t="s">
        <v>80</v>
      </c>
      <c r="M264" t="s">
        <v>80</v>
      </c>
      <c r="N264" t="s">
        <v>80</v>
      </c>
      <c r="O264" t="s">
        <v>80</v>
      </c>
      <c r="P264" t="s">
        <v>80</v>
      </c>
      <c r="Q264" t="s">
        <v>80</v>
      </c>
      <c r="R264" t="s">
        <v>33</v>
      </c>
      <c r="S264" t="s">
        <v>82</v>
      </c>
      <c r="T264">
        <v>1</v>
      </c>
      <c r="U264" t="s">
        <v>41</v>
      </c>
    </row>
    <row r="265" spans="1:21" x14ac:dyDescent="0.25">
      <c r="A265" t="s">
        <v>3098</v>
      </c>
      <c r="B265" t="s">
        <v>3099</v>
      </c>
      <c r="C265" t="s">
        <v>3100</v>
      </c>
      <c r="D265" t="s">
        <v>3099</v>
      </c>
      <c r="E265" t="s">
        <v>3103</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3104</v>
      </c>
      <c r="B266" t="s">
        <v>3105</v>
      </c>
      <c r="C266" t="s">
        <v>3106</v>
      </c>
      <c r="D266" t="s">
        <v>3105</v>
      </c>
      <c r="E266" t="s">
        <v>3109</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3110</v>
      </c>
      <c r="B267" t="s">
        <v>3111</v>
      </c>
      <c r="C267" t="s">
        <v>3112</v>
      </c>
      <c r="D267" t="s">
        <v>3111</v>
      </c>
      <c r="E267" t="s">
        <v>3115</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3122</v>
      </c>
      <c r="B268" t="s">
        <v>3123</v>
      </c>
      <c r="C268" t="s">
        <v>3124</v>
      </c>
      <c r="D268" t="s">
        <v>3123</v>
      </c>
      <c r="E268" t="s">
        <v>3127</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3128</v>
      </c>
      <c r="B269" t="s">
        <v>3129</v>
      </c>
      <c r="C269" t="s">
        <v>3130</v>
      </c>
      <c r="D269" t="s">
        <v>33</v>
      </c>
      <c r="E269" t="s">
        <v>33</v>
      </c>
      <c r="F269" t="s">
        <v>3796</v>
      </c>
      <c r="G269" t="s">
        <v>33</v>
      </c>
      <c r="H269" t="s">
        <v>33</v>
      </c>
      <c r="I269" t="s">
        <v>3782</v>
      </c>
      <c r="J269" t="s">
        <v>3782</v>
      </c>
      <c r="K269" t="s">
        <v>3742</v>
      </c>
      <c r="L269" t="s">
        <v>3797</v>
      </c>
      <c r="M269" t="s">
        <v>80</v>
      </c>
      <c r="N269" t="s">
        <v>80</v>
      </c>
      <c r="O269" t="s">
        <v>80</v>
      </c>
      <c r="P269" t="s">
        <v>80</v>
      </c>
      <c r="Q269" t="s">
        <v>80</v>
      </c>
      <c r="R269" t="s">
        <v>81</v>
      </c>
      <c r="S269" t="s">
        <v>82</v>
      </c>
      <c r="T269" t="s">
        <v>33</v>
      </c>
      <c r="U269" t="s">
        <v>41</v>
      </c>
    </row>
    <row r="270" spans="1:21" x14ac:dyDescent="0.25">
      <c r="A270" t="s">
        <v>3132</v>
      </c>
      <c r="B270" t="s">
        <v>3133</v>
      </c>
      <c r="C270" t="s">
        <v>3134</v>
      </c>
      <c r="D270" t="s">
        <v>33</v>
      </c>
      <c r="E270" t="s">
        <v>33</v>
      </c>
      <c r="F270" t="s">
        <v>3798</v>
      </c>
      <c r="G270" t="s">
        <v>3799</v>
      </c>
      <c r="H270" t="s">
        <v>33</v>
      </c>
      <c r="I270" t="s">
        <v>171</v>
      </c>
      <c r="J270" t="s">
        <v>3800</v>
      </c>
      <c r="K270" t="s">
        <v>226</v>
      </c>
      <c r="L270" t="s">
        <v>107</v>
      </c>
      <c r="M270" t="s">
        <v>3801</v>
      </c>
      <c r="N270" t="s">
        <v>80</v>
      </c>
      <c r="O270" t="s">
        <v>80</v>
      </c>
      <c r="P270" t="s">
        <v>80</v>
      </c>
      <c r="Q270" t="s">
        <v>3802</v>
      </c>
      <c r="R270" t="s">
        <v>173</v>
      </c>
      <c r="S270" t="s">
        <v>33</v>
      </c>
      <c r="T270" t="s">
        <v>33</v>
      </c>
      <c r="U270" t="s">
        <v>41</v>
      </c>
    </row>
    <row r="271" spans="1:21" x14ac:dyDescent="0.25">
      <c r="A271" t="s">
        <v>3136</v>
      </c>
      <c r="B271" t="s">
        <v>3137</v>
      </c>
      <c r="C271" t="s">
        <v>3138</v>
      </c>
      <c r="D271" t="s">
        <v>3137</v>
      </c>
      <c r="E271" t="s">
        <v>3141</v>
      </c>
      <c r="F271" t="s">
        <v>3142</v>
      </c>
      <c r="G271" t="s">
        <v>33</v>
      </c>
      <c r="H271" t="s">
        <v>33</v>
      </c>
      <c r="I271" t="s">
        <v>171</v>
      </c>
      <c r="J271" t="s">
        <v>1400</v>
      </c>
      <c r="K271" t="s">
        <v>310</v>
      </c>
      <c r="L271" t="s">
        <v>107</v>
      </c>
      <c r="M271" t="s">
        <v>80</v>
      </c>
      <c r="N271" t="s">
        <v>80</v>
      </c>
      <c r="O271" t="s">
        <v>80</v>
      </c>
      <c r="P271" t="s">
        <v>2952</v>
      </c>
      <c r="Q271" t="s">
        <v>3143</v>
      </c>
      <c r="R271" t="s">
        <v>3144</v>
      </c>
      <c r="S271" t="s">
        <v>80</v>
      </c>
      <c r="T271">
        <v>1</v>
      </c>
      <c r="U271" t="s">
        <v>41</v>
      </c>
    </row>
    <row r="272" spans="1:21" x14ac:dyDescent="0.25">
      <c r="A272" t="s">
        <v>3157</v>
      </c>
      <c r="B272" t="s">
        <v>3158</v>
      </c>
      <c r="C272" t="s">
        <v>3159</v>
      </c>
      <c r="D272" t="s">
        <v>3158</v>
      </c>
      <c r="E272" t="s">
        <v>3162</v>
      </c>
      <c r="F272" t="s">
        <v>3163</v>
      </c>
      <c r="G272" t="s">
        <v>33</v>
      </c>
      <c r="H272" t="s">
        <v>33</v>
      </c>
      <c r="I272" t="s">
        <v>171</v>
      </c>
      <c r="J272" t="s">
        <v>3164</v>
      </c>
      <c r="K272" t="s">
        <v>439</v>
      </c>
      <c r="L272" t="s">
        <v>376</v>
      </c>
      <c r="M272" t="s">
        <v>80</v>
      </c>
      <c r="N272" t="s">
        <v>80</v>
      </c>
      <c r="O272" t="s">
        <v>80</v>
      </c>
      <c r="P272" t="s">
        <v>80</v>
      </c>
      <c r="Q272" t="s">
        <v>3165</v>
      </c>
      <c r="R272" t="s">
        <v>441</v>
      </c>
      <c r="S272" t="s">
        <v>80</v>
      </c>
      <c r="T272">
        <v>1</v>
      </c>
      <c r="U272" t="s">
        <v>41</v>
      </c>
    </row>
    <row r="273" spans="1:21" x14ac:dyDescent="0.25">
      <c r="A273" t="s">
        <v>3191</v>
      </c>
      <c r="B273" t="s">
        <v>3192</v>
      </c>
      <c r="C273" t="s">
        <v>3193</v>
      </c>
      <c r="D273" t="s">
        <v>3192</v>
      </c>
      <c r="E273" t="s">
        <v>3196</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3197</v>
      </c>
      <c r="B274" t="s">
        <v>3198</v>
      </c>
      <c r="C274" t="s">
        <v>3199</v>
      </c>
      <c r="D274" t="s">
        <v>3198</v>
      </c>
      <c r="E274" t="s">
        <v>3202</v>
      </c>
      <c r="F274" t="s">
        <v>3203</v>
      </c>
      <c r="G274" t="s">
        <v>33</v>
      </c>
      <c r="H274" t="s">
        <v>3204</v>
      </c>
      <c r="I274" t="s">
        <v>171</v>
      </c>
      <c r="J274" t="s">
        <v>650</v>
      </c>
      <c r="K274" t="s">
        <v>310</v>
      </c>
      <c r="L274" t="s">
        <v>107</v>
      </c>
      <c r="M274" t="s">
        <v>80</v>
      </c>
      <c r="N274" t="s">
        <v>80</v>
      </c>
      <c r="O274" t="s">
        <v>80</v>
      </c>
      <c r="P274" t="s">
        <v>2952</v>
      </c>
      <c r="Q274" t="s">
        <v>3143</v>
      </c>
      <c r="R274" t="s">
        <v>1008</v>
      </c>
      <c r="S274" t="s">
        <v>80</v>
      </c>
      <c r="T274">
        <v>1</v>
      </c>
      <c r="U274" t="s">
        <v>41</v>
      </c>
    </row>
    <row r="275" spans="1:21" x14ac:dyDescent="0.25">
      <c r="A275" t="s">
        <v>3215</v>
      </c>
      <c r="B275" t="s">
        <v>3216</v>
      </c>
      <c r="C275" t="s">
        <v>3217</v>
      </c>
      <c r="D275" t="s">
        <v>3216</v>
      </c>
      <c r="E275" t="s">
        <v>3220</v>
      </c>
      <c r="F275" t="s">
        <v>3221</v>
      </c>
      <c r="G275" t="s">
        <v>33</v>
      </c>
      <c r="H275" t="s">
        <v>33</v>
      </c>
      <c r="I275" t="s">
        <v>171</v>
      </c>
      <c r="J275" t="s">
        <v>490</v>
      </c>
      <c r="K275" t="s">
        <v>439</v>
      </c>
      <c r="L275" t="s">
        <v>107</v>
      </c>
      <c r="M275" t="s">
        <v>80</v>
      </c>
      <c r="N275" t="s">
        <v>80</v>
      </c>
      <c r="O275" t="s">
        <v>80</v>
      </c>
      <c r="P275" t="s">
        <v>80</v>
      </c>
      <c r="Q275" t="s">
        <v>2829</v>
      </c>
      <c r="R275" t="s">
        <v>173</v>
      </c>
      <c r="S275" t="s">
        <v>80</v>
      </c>
      <c r="T275">
        <v>1</v>
      </c>
      <c r="U275" t="s">
        <v>41</v>
      </c>
    </row>
    <row r="276" spans="1:21" x14ac:dyDescent="0.25">
      <c r="A276" t="s">
        <v>3222</v>
      </c>
      <c r="B276" t="s">
        <v>3223</v>
      </c>
      <c r="C276" t="s">
        <v>3224</v>
      </c>
      <c r="D276" t="s">
        <v>3223</v>
      </c>
      <c r="E276" t="s">
        <v>3227</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3234</v>
      </c>
      <c r="B277" t="s">
        <v>3235</v>
      </c>
      <c r="C277" t="s">
        <v>3236</v>
      </c>
      <c r="D277" t="s">
        <v>3235</v>
      </c>
      <c r="E277" t="s">
        <v>3239</v>
      </c>
      <c r="F277" t="s">
        <v>3240</v>
      </c>
      <c r="G277" t="s">
        <v>33</v>
      </c>
      <c r="H277" t="s">
        <v>33</v>
      </c>
      <c r="I277" t="s">
        <v>171</v>
      </c>
      <c r="J277" t="s">
        <v>105</v>
      </c>
      <c r="K277" t="s">
        <v>271</v>
      </c>
      <c r="L277" t="s">
        <v>349</v>
      </c>
      <c r="M277" t="s">
        <v>80</v>
      </c>
      <c r="N277" t="s">
        <v>82</v>
      </c>
      <c r="O277" t="s">
        <v>80</v>
      </c>
      <c r="P277" t="s">
        <v>80</v>
      </c>
      <c r="Q277" t="s">
        <v>33</v>
      </c>
      <c r="R277" t="s">
        <v>3241</v>
      </c>
      <c r="S277" t="s">
        <v>80</v>
      </c>
      <c r="T277">
        <v>1</v>
      </c>
      <c r="U277" t="s">
        <v>41</v>
      </c>
    </row>
    <row r="278" spans="1:21" x14ac:dyDescent="0.25">
      <c r="A278" t="s">
        <v>3242</v>
      </c>
      <c r="B278" t="s">
        <v>3243</v>
      </c>
      <c r="C278" t="s">
        <v>3244</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3246</v>
      </c>
      <c r="B279" t="s">
        <v>3247</v>
      </c>
      <c r="C279" t="s">
        <v>3248</v>
      </c>
      <c r="D279" t="s">
        <v>3247</v>
      </c>
      <c r="E279" t="s">
        <v>3251</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3252</v>
      </c>
      <c r="B280" t="s">
        <v>3253</v>
      </c>
      <c r="C280" t="s">
        <v>3254</v>
      </c>
      <c r="D280" t="s">
        <v>3253</v>
      </c>
      <c r="E280" t="s">
        <v>3257</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3258</v>
      </c>
      <c r="B281" t="s">
        <v>3259</v>
      </c>
      <c r="C281" t="s">
        <v>3260</v>
      </c>
      <c r="D281" t="s">
        <v>3259</v>
      </c>
      <c r="E281" t="s">
        <v>3263</v>
      </c>
      <c r="F281" t="s">
        <v>3264</v>
      </c>
      <c r="G281" t="s">
        <v>33</v>
      </c>
      <c r="H281" t="s">
        <v>3265</v>
      </c>
      <c r="I281" t="s">
        <v>171</v>
      </c>
      <c r="J281" t="s">
        <v>724</v>
      </c>
      <c r="K281" t="s">
        <v>439</v>
      </c>
      <c r="L281" t="s">
        <v>3266</v>
      </c>
      <c r="M281" t="s">
        <v>80</v>
      </c>
      <c r="N281" t="s">
        <v>80</v>
      </c>
      <c r="O281" t="s">
        <v>80</v>
      </c>
      <c r="P281" t="s">
        <v>80</v>
      </c>
      <c r="Q281" t="s">
        <v>2914</v>
      </c>
      <c r="R281" t="s">
        <v>192</v>
      </c>
      <c r="S281" t="s">
        <v>80</v>
      </c>
      <c r="T281">
        <v>1</v>
      </c>
      <c r="U281" t="s">
        <v>41</v>
      </c>
    </row>
    <row r="282" spans="1:21" x14ac:dyDescent="0.25">
      <c r="A282" t="s">
        <v>3267</v>
      </c>
      <c r="B282" t="s">
        <v>3268</v>
      </c>
      <c r="C282" t="s">
        <v>3269</v>
      </c>
      <c r="D282" t="s">
        <v>3268</v>
      </c>
      <c r="E282" t="s">
        <v>3272</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3279</v>
      </c>
      <c r="B283" t="s">
        <v>3280</v>
      </c>
      <c r="C283" t="s">
        <v>3281</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3283</v>
      </c>
      <c r="B284" t="s">
        <v>3284</v>
      </c>
      <c r="C284" t="s">
        <v>3285</v>
      </c>
      <c r="D284" t="s">
        <v>3284</v>
      </c>
      <c r="E284" t="s">
        <v>3288</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3298</v>
      </c>
      <c r="B285" t="s">
        <v>3299</v>
      </c>
      <c r="C285" t="s">
        <v>3300</v>
      </c>
      <c r="D285" t="s">
        <v>3299</v>
      </c>
      <c r="E285" t="s">
        <v>3303</v>
      </c>
      <c r="F285" t="s">
        <v>3304</v>
      </c>
      <c r="G285" t="s">
        <v>33</v>
      </c>
      <c r="H285" t="s">
        <v>33</v>
      </c>
      <c r="I285" t="s">
        <v>171</v>
      </c>
      <c r="J285" t="s">
        <v>105</v>
      </c>
      <c r="K285" t="s">
        <v>310</v>
      </c>
      <c r="L285" t="s">
        <v>349</v>
      </c>
      <c r="M285" t="s">
        <v>80</v>
      </c>
      <c r="N285" t="s">
        <v>80</v>
      </c>
      <c r="O285" t="s">
        <v>80</v>
      </c>
      <c r="P285" t="s">
        <v>80</v>
      </c>
      <c r="Q285" t="s">
        <v>3305</v>
      </c>
      <c r="R285" t="s">
        <v>1539</v>
      </c>
      <c r="S285" t="s">
        <v>80</v>
      </c>
      <c r="T285">
        <v>1</v>
      </c>
      <c r="U285" t="s">
        <v>41</v>
      </c>
    </row>
    <row r="286" spans="1:21" x14ac:dyDescent="0.25">
      <c r="A286" t="s">
        <v>3322</v>
      </c>
      <c r="B286" t="s">
        <v>3323</v>
      </c>
      <c r="C286" t="s">
        <v>3324</v>
      </c>
      <c r="D286" t="s">
        <v>3323</v>
      </c>
      <c r="E286" t="s">
        <v>3327</v>
      </c>
      <c r="F286" t="s">
        <v>3328</v>
      </c>
      <c r="G286" t="s">
        <v>33</v>
      </c>
      <c r="H286" t="s">
        <v>33</v>
      </c>
      <c r="I286" t="s">
        <v>171</v>
      </c>
      <c r="J286" t="s">
        <v>490</v>
      </c>
      <c r="K286" t="s">
        <v>439</v>
      </c>
      <c r="L286" t="s">
        <v>107</v>
      </c>
      <c r="M286" t="s">
        <v>80</v>
      </c>
      <c r="N286" t="s">
        <v>80</v>
      </c>
      <c r="O286" t="s">
        <v>80</v>
      </c>
      <c r="P286" t="s">
        <v>80</v>
      </c>
      <c r="Q286">
        <v>2010</v>
      </c>
      <c r="R286" t="s">
        <v>3329</v>
      </c>
      <c r="S286" t="s">
        <v>33</v>
      </c>
      <c r="T286">
        <v>1</v>
      </c>
      <c r="U286" t="s">
        <v>41</v>
      </c>
    </row>
    <row r="287" spans="1:21" x14ac:dyDescent="0.25">
      <c r="A287" t="s">
        <v>3330</v>
      </c>
      <c r="B287" t="s">
        <v>3331</v>
      </c>
      <c r="C287" t="s">
        <v>3332</v>
      </c>
      <c r="D287" t="s">
        <v>3331</v>
      </c>
      <c r="E287" t="s">
        <v>3335</v>
      </c>
      <c r="F287" t="s">
        <v>3336</v>
      </c>
      <c r="G287" t="s">
        <v>33</v>
      </c>
      <c r="H287" t="s">
        <v>33</v>
      </c>
      <c r="I287" t="s">
        <v>80</v>
      </c>
      <c r="J287" t="s">
        <v>80</v>
      </c>
      <c r="K287" t="s">
        <v>80</v>
      </c>
      <c r="L287" t="s">
        <v>80</v>
      </c>
      <c r="M287" t="s">
        <v>80</v>
      </c>
      <c r="N287" t="s">
        <v>80</v>
      </c>
      <c r="O287" t="s">
        <v>80</v>
      </c>
      <c r="P287" t="s">
        <v>80</v>
      </c>
      <c r="Q287" t="s">
        <v>80</v>
      </c>
      <c r="R287" t="s">
        <v>33</v>
      </c>
      <c r="S287" t="s">
        <v>82</v>
      </c>
      <c r="T287">
        <v>1</v>
      </c>
      <c r="U287" t="s">
        <v>41</v>
      </c>
    </row>
    <row r="288" spans="1:21" x14ac:dyDescent="0.25">
      <c r="A288" t="s">
        <v>3337</v>
      </c>
      <c r="B288" t="s">
        <v>3338</v>
      </c>
      <c r="C288" t="s">
        <v>3339</v>
      </c>
      <c r="D288" t="s">
        <v>3338</v>
      </c>
      <c r="E288" t="s">
        <v>3342</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3356</v>
      </c>
      <c r="B289" t="s">
        <v>3357</v>
      </c>
      <c r="C289" t="s">
        <v>3358</v>
      </c>
      <c r="D289" t="s">
        <v>3357</v>
      </c>
      <c r="E289" t="s">
        <v>3361</v>
      </c>
      <c r="F289" t="s">
        <v>3362</v>
      </c>
      <c r="G289" t="s">
        <v>33</v>
      </c>
      <c r="H289" t="s">
        <v>33</v>
      </c>
      <c r="I289" t="s">
        <v>171</v>
      </c>
      <c r="J289" t="s">
        <v>105</v>
      </c>
      <c r="K289" t="s">
        <v>271</v>
      </c>
      <c r="L289" t="s">
        <v>107</v>
      </c>
      <c r="M289" t="s">
        <v>80</v>
      </c>
      <c r="N289" t="s">
        <v>82</v>
      </c>
      <c r="O289" t="s">
        <v>80</v>
      </c>
      <c r="P289" t="s">
        <v>3363</v>
      </c>
      <c r="Q289" t="s">
        <v>3364</v>
      </c>
      <c r="R289" t="s">
        <v>3365</v>
      </c>
      <c r="S289" t="s">
        <v>80</v>
      </c>
      <c r="T289">
        <v>1</v>
      </c>
      <c r="U289" t="s">
        <v>41</v>
      </c>
    </row>
    <row r="290" spans="1:21" x14ac:dyDescent="0.25">
      <c r="A290" t="s">
        <v>3372</v>
      </c>
      <c r="B290" t="s">
        <v>3373</v>
      </c>
      <c r="C290" t="s">
        <v>3374</v>
      </c>
      <c r="D290" t="s">
        <v>33</v>
      </c>
      <c r="E290" t="s">
        <v>33</v>
      </c>
      <c r="F290" t="s">
        <v>3803</v>
      </c>
      <c r="G290" t="s">
        <v>3804</v>
      </c>
      <c r="H290" t="s">
        <v>33</v>
      </c>
      <c r="I290" t="s">
        <v>3805</v>
      </c>
      <c r="J290" t="s">
        <v>3806</v>
      </c>
      <c r="K290" t="s">
        <v>3742</v>
      </c>
      <c r="L290" t="s">
        <v>3782</v>
      </c>
      <c r="M290" t="s">
        <v>80</v>
      </c>
      <c r="N290" t="s">
        <v>82</v>
      </c>
      <c r="O290" t="s">
        <v>80</v>
      </c>
      <c r="P290" t="s">
        <v>80</v>
      </c>
      <c r="Q290" t="s">
        <v>80</v>
      </c>
      <c r="R290" t="s">
        <v>3807</v>
      </c>
      <c r="S290" t="s">
        <v>33</v>
      </c>
      <c r="T290" t="s">
        <v>33</v>
      </c>
      <c r="U290" t="s">
        <v>41</v>
      </c>
    </row>
    <row r="291" spans="1:21" x14ac:dyDescent="0.25">
      <c r="A291" t="s">
        <v>3376</v>
      </c>
      <c r="B291" t="s">
        <v>3377</v>
      </c>
      <c r="C291" t="s">
        <v>3378</v>
      </c>
      <c r="D291" t="s">
        <v>3377</v>
      </c>
      <c r="E291" t="s">
        <v>3381</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3382</v>
      </c>
      <c r="B292" t="s">
        <v>3383</v>
      </c>
      <c r="C292" t="s">
        <v>3384</v>
      </c>
      <c r="D292" t="s">
        <v>3383</v>
      </c>
      <c r="E292" t="s">
        <v>3387</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3388</v>
      </c>
      <c r="B293" t="s">
        <v>3389</v>
      </c>
      <c r="C293" t="s">
        <v>3390</v>
      </c>
      <c r="D293" t="s">
        <v>3389</v>
      </c>
      <c r="E293" t="s">
        <v>3393</v>
      </c>
      <c r="F293" t="s">
        <v>3394</v>
      </c>
      <c r="G293" t="s">
        <v>33</v>
      </c>
      <c r="H293" t="s">
        <v>33</v>
      </c>
      <c r="I293" t="s">
        <v>80</v>
      </c>
      <c r="J293" t="s">
        <v>80</v>
      </c>
      <c r="K293" t="s">
        <v>80</v>
      </c>
      <c r="L293" t="s">
        <v>80</v>
      </c>
      <c r="M293" t="s">
        <v>80</v>
      </c>
      <c r="N293" t="s">
        <v>80</v>
      </c>
      <c r="O293" t="s">
        <v>80</v>
      </c>
      <c r="P293" t="s">
        <v>80</v>
      </c>
      <c r="Q293" t="s">
        <v>80</v>
      </c>
      <c r="R293" t="s">
        <v>33</v>
      </c>
      <c r="S293" t="s">
        <v>82</v>
      </c>
      <c r="T293">
        <v>1</v>
      </c>
      <c r="U293" t="s">
        <v>41</v>
      </c>
    </row>
    <row r="294" spans="1:21" x14ac:dyDescent="0.25">
      <c r="A294" t="s">
        <v>3395</v>
      </c>
      <c r="B294" t="s">
        <v>3396</v>
      </c>
      <c r="C294" t="s">
        <v>3397</v>
      </c>
      <c r="D294" t="s">
        <v>3396</v>
      </c>
      <c r="E294" t="s">
        <v>3400</v>
      </c>
      <c r="F294" t="s">
        <v>3401</v>
      </c>
      <c r="G294" t="s">
        <v>33</v>
      </c>
      <c r="H294" t="s">
        <v>33</v>
      </c>
      <c r="I294" t="s">
        <v>171</v>
      </c>
      <c r="J294" t="s">
        <v>3402</v>
      </c>
      <c r="K294" t="s">
        <v>439</v>
      </c>
      <c r="L294" t="s">
        <v>3403</v>
      </c>
      <c r="M294" t="s">
        <v>80</v>
      </c>
      <c r="N294" t="s">
        <v>80</v>
      </c>
      <c r="O294" t="s">
        <v>80</v>
      </c>
      <c r="P294" t="s">
        <v>80</v>
      </c>
      <c r="Q294" t="s">
        <v>3404</v>
      </c>
      <c r="R294" t="s">
        <v>441</v>
      </c>
      <c r="S294" t="s">
        <v>80</v>
      </c>
      <c r="T294">
        <v>1</v>
      </c>
      <c r="U294" t="s">
        <v>41</v>
      </c>
    </row>
    <row r="295" spans="1:21" x14ac:dyDescent="0.25">
      <c r="A295" t="s">
        <v>3426</v>
      </c>
      <c r="B295" t="s">
        <v>3427</v>
      </c>
      <c r="C295" t="s">
        <v>3428</v>
      </c>
      <c r="D295" t="s">
        <v>3427</v>
      </c>
      <c r="E295" t="s">
        <v>3431</v>
      </c>
      <c r="F295" t="s">
        <v>3432</v>
      </c>
      <c r="G295" t="s">
        <v>33</v>
      </c>
      <c r="H295" t="s">
        <v>33</v>
      </c>
      <c r="I295" t="s">
        <v>171</v>
      </c>
      <c r="J295" t="s">
        <v>2227</v>
      </c>
      <c r="K295" t="s">
        <v>1854</v>
      </c>
      <c r="L295" t="s">
        <v>33</v>
      </c>
      <c r="M295" t="s">
        <v>80</v>
      </c>
      <c r="N295" t="s">
        <v>82</v>
      </c>
      <c r="O295" t="s">
        <v>80</v>
      </c>
      <c r="P295" t="s">
        <v>80</v>
      </c>
      <c r="Q295">
        <v>2009</v>
      </c>
      <c r="R295" t="s">
        <v>441</v>
      </c>
      <c r="S295" t="s">
        <v>33</v>
      </c>
      <c r="T295">
        <v>1</v>
      </c>
      <c r="U295" t="s">
        <v>41</v>
      </c>
    </row>
    <row r="296" spans="1:21" x14ac:dyDescent="0.25">
      <c r="A296" t="s">
        <v>3433</v>
      </c>
      <c r="B296" t="s">
        <v>3434</v>
      </c>
      <c r="C296" t="s">
        <v>3435</v>
      </c>
      <c r="D296" t="s">
        <v>3434</v>
      </c>
      <c r="E296" t="s">
        <v>3438</v>
      </c>
      <c r="F296" t="s">
        <v>3439</v>
      </c>
      <c r="G296" t="s">
        <v>33</v>
      </c>
      <c r="H296" t="s">
        <v>33</v>
      </c>
      <c r="I296" t="s">
        <v>80</v>
      </c>
      <c r="J296" t="s">
        <v>80</v>
      </c>
      <c r="K296" t="s">
        <v>80</v>
      </c>
      <c r="L296" t="s">
        <v>80</v>
      </c>
      <c r="M296" t="s">
        <v>80</v>
      </c>
      <c r="N296" t="s">
        <v>82</v>
      </c>
      <c r="O296" t="s">
        <v>82</v>
      </c>
      <c r="P296" t="s">
        <v>80</v>
      </c>
      <c r="Q296" t="s">
        <v>3440</v>
      </c>
      <c r="R296" t="s">
        <v>192</v>
      </c>
      <c r="S296" t="s">
        <v>80</v>
      </c>
      <c r="T296">
        <v>1</v>
      </c>
      <c r="U296" t="s">
        <v>41</v>
      </c>
    </row>
    <row r="297" spans="1:21" x14ac:dyDescent="0.25">
      <c r="A297" t="s">
        <v>3441</v>
      </c>
      <c r="B297" t="s">
        <v>3442</v>
      </c>
      <c r="C297" t="s">
        <v>3443</v>
      </c>
      <c r="D297" t="s">
        <v>3442</v>
      </c>
      <c r="E297" t="s">
        <v>3446</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3467</v>
      </c>
      <c r="B298" t="s">
        <v>3468</v>
      </c>
      <c r="C298" t="s">
        <v>3469</v>
      </c>
      <c r="D298" t="s">
        <v>3468</v>
      </c>
      <c r="E298" t="s">
        <v>3472</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3473</v>
      </c>
      <c r="B299" t="s">
        <v>3474</v>
      </c>
      <c r="C299" t="s">
        <v>3475</v>
      </c>
      <c r="D299" t="s">
        <v>3474</v>
      </c>
      <c r="E299" t="s">
        <v>3478</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3479</v>
      </c>
      <c r="B300" t="s">
        <v>3480</v>
      </c>
      <c r="C300" t="s">
        <v>3481</v>
      </c>
      <c r="D300" t="s">
        <v>3480</v>
      </c>
      <c r="E300" t="s">
        <v>3484</v>
      </c>
      <c r="F300" t="s">
        <v>3485</v>
      </c>
      <c r="G300" t="s">
        <v>33</v>
      </c>
      <c r="H300" t="s">
        <v>33</v>
      </c>
      <c r="I300" t="s">
        <v>33</v>
      </c>
      <c r="J300" t="s">
        <v>33</v>
      </c>
      <c r="K300" t="s">
        <v>80</v>
      </c>
      <c r="L300" t="s">
        <v>80</v>
      </c>
      <c r="M300" t="s">
        <v>80</v>
      </c>
      <c r="N300" t="s">
        <v>80</v>
      </c>
      <c r="O300" t="s">
        <v>80</v>
      </c>
      <c r="P300" t="s">
        <v>80</v>
      </c>
      <c r="Q300" t="s">
        <v>80</v>
      </c>
      <c r="R300" t="s">
        <v>80</v>
      </c>
      <c r="S300" t="s">
        <v>82</v>
      </c>
      <c r="T300">
        <v>1</v>
      </c>
      <c r="U300" t="s">
        <v>41</v>
      </c>
    </row>
    <row r="301" spans="1:21" x14ac:dyDescent="0.25">
      <c r="A301" t="s">
        <v>3508</v>
      </c>
      <c r="B301" t="s">
        <v>3509</v>
      </c>
      <c r="C301" t="s">
        <v>3510</v>
      </c>
      <c r="D301" t="s">
        <v>3509</v>
      </c>
      <c r="E301" t="s">
        <v>3513</v>
      </c>
      <c r="F301" t="s">
        <v>3514</v>
      </c>
      <c r="G301" t="s">
        <v>3515</v>
      </c>
      <c r="H301" t="s">
        <v>33</v>
      </c>
      <c r="I301" t="s">
        <v>171</v>
      </c>
      <c r="J301" t="s">
        <v>724</v>
      </c>
      <c r="K301" t="s">
        <v>439</v>
      </c>
      <c r="L301" t="s">
        <v>107</v>
      </c>
      <c r="M301" t="s">
        <v>80</v>
      </c>
      <c r="N301" t="s">
        <v>80</v>
      </c>
      <c r="O301" t="s">
        <v>80</v>
      </c>
      <c r="P301" t="s">
        <v>80</v>
      </c>
      <c r="Q301" t="s">
        <v>3516</v>
      </c>
      <c r="R301" t="s">
        <v>1916</v>
      </c>
      <c r="S301" t="s">
        <v>80</v>
      </c>
      <c r="T301">
        <v>1</v>
      </c>
      <c r="U301" t="s">
        <v>41</v>
      </c>
    </row>
    <row r="302" spans="1:21" x14ac:dyDescent="0.25">
      <c r="A302" t="s">
        <v>3517</v>
      </c>
      <c r="B302" t="s">
        <v>3518</v>
      </c>
      <c r="C302" t="s">
        <v>3519</v>
      </c>
      <c r="D302" t="s">
        <v>3518</v>
      </c>
      <c r="E302" t="s">
        <v>3522</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3523</v>
      </c>
      <c r="B303" t="s">
        <v>3524</v>
      </c>
      <c r="C303" t="s">
        <v>3525</v>
      </c>
      <c r="D303" t="s">
        <v>3524</v>
      </c>
      <c r="E303" t="s">
        <v>3528</v>
      </c>
      <c r="F303" t="s">
        <v>3529</v>
      </c>
      <c r="G303" t="s">
        <v>33</v>
      </c>
      <c r="H303" t="s">
        <v>33</v>
      </c>
      <c r="I303" t="s">
        <v>80</v>
      </c>
      <c r="J303" t="s">
        <v>80</v>
      </c>
      <c r="K303" t="s">
        <v>80</v>
      </c>
      <c r="L303" t="s">
        <v>80</v>
      </c>
      <c r="M303" t="s">
        <v>80</v>
      </c>
      <c r="N303" t="s">
        <v>80</v>
      </c>
      <c r="O303" t="s">
        <v>80</v>
      </c>
      <c r="P303" t="s">
        <v>80</v>
      </c>
      <c r="Q303" t="s">
        <v>80</v>
      </c>
      <c r="R303" t="s">
        <v>192</v>
      </c>
      <c r="S303" t="s">
        <v>82</v>
      </c>
      <c r="T303">
        <v>1</v>
      </c>
      <c r="U303" t="s">
        <v>41</v>
      </c>
    </row>
    <row r="304" spans="1:21" x14ac:dyDescent="0.25">
      <c r="A304" t="s">
        <v>3556</v>
      </c>
      <c r="B304" t="s">
        <v>3557</v>
      </c>
      <c r="C304" t="s">
        <v>3558</v>
      </c>
      <c r="D304" t="s">
        <v>3557</v>
      </c>
      <c r="E304" t="s">
        <v>3561</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3576</v>
      </c>
      <c r="B305" t="s">
        <v>3577</v>
      </c>
      <c r="C305" t="s">
        <v>3578</v>
      </c>
      <c r="D305" t="s">
        <v>3577</v>
      </c>
      <c r="E305" t="s">
        <v>3581</v>
      </c>
      <c r="F305" t="s">
        <v>3582</v>
      </c>
      <c r="G305" t="s">
        <v>33</v>
      </c>
      <c r="H305" t="s">
        <v>33</v>
      </c>
      <c r="I305" t="s">
        <v>171</v>
      </c>
      <c r="J305" t="s">
        <v>505</v>
      </c>
      <c r="K305" t="s">
        <v>310</v>
      </c>
      <c r="L305" t="s">
        <v>107</v>
      </c>
      <c r="M305" t="s">
        <v>80</v>
      </c>
      <c r="N305" t="s">
        <v>80</v>
      </c>
      <c r="O305" t="s">
        <v>80</v>
      </c>
      <c r="P305" t="s">
        <v>80</v>
      </c>
      <c r="Q305" t="s">
        <v>3583</v>
      </c>
      <c r="R305" t="s">
        <v>173</v>
      </c>
      <c r="S305" t="s">
        <v>80</v>
      </c>
      <c r="T305">
        <v>1</v>
      </c>
      <c r="U305" t="s">
        <v>41</v>
      </c>
    </row>
    <row r="306" spans="1:21" x14ac:dyDescent="0.25">
      <c r="A306" t="s">
        <v>3584</v>
      </c>
      <c r="B306" t="s">
        <v>3585</v>
      </c>
      <c r="C306" t="s">
        <v>3586</v>
      </c>
      <c r="D306" t="s">
        <v>3585</v>
      </c>
      <c r="E306" t="s">
        <v>3589</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3590</v>
      </c>
      <c r="B307" t="s">
        <v>3591</v>
      </c>
      <c r="C307" t="s">
        <v>3592</v>
      </c>
      <c r="D307" t="s">
        <v>3591</v>
      </c>
      <c r="E307" t="s">
        <v>3595</v>
      </c>
      <c r="F307" t="s">
        <v>3596</v>
      </c>
      <c r="G307" t="s">
        <v>33</v>
      </c>
      <c r="H307" t="s">
        <v>33</v>
      </c>
      <c r="I307" t="s">
        <v>171</v>
      </c>
      <c r="J307" t="s">
        <v>490</v>
      </c>
      <c r="K307" t="s">
        <v>439</v>
      </c>
      <c r="L307" t="s">
        <v>349</v>
      </c>
      <c r="M307" t="s">
        <v>80</v>
      </c>
      <c r="N307" t="s">
        <v>80</v>
      </c>
      <c r="O307" t="s">
        <v>80</v>
      </c>
      <c r="P307" t="s">
        <v>80</v>
      </c>
      <c r="Q307">
        <v>2006</v>
      </c>
      <c r="R307" t="s">
        <v>441</v>
      </c>
      <c r="S307" t="s">
        <v>80</v>
      </c>
      <c r="T307">
        <v>1</v>
      </c>
      <c r="U307" t="s">
        <v>41</v>
      </c>
    </row>
    <row r="308" spans="1:21" x14ac:dyDescent="0.25">
      <c r="A308" t="s">
        <v>3606</v>
      </c>
      <c r="B308" t="s">
        <v>3607</v>
      </c>
      <c r="C308" t="s">
        <v>3608</v>
      </c>
      <c r="D308" t="s">
        <v>3607</v>
      </c>
      <c r="E308" t="s">
        <v>3611</v>
      </c>
      <c r="F308" t="s">
        <v>3612</v>
      </c>
      <c r="G308" t="s">
        <v>33</v>
      </c>
      <c r="H308" t="s">
        <v>33</v>
      </c>
      <c r="I308" t="s">
        <v>80</v>
      </c>
      <c r="J308" t="s">
        <v>80</v>
      </c>
      <c r="K308" t="s">
        <v>80</v>
      </c>
      <c r="L308" t="s">
        <v>80</v>
      </c>
      <c r="M308" t="s">
        <v>80</v>
      </c>
      <c r="N308" t="s">
        <v>80</v>
      </c>
      <c r="O308" t="s">
        <v>80</v>
      </c>
      <c r="P308" t="s">
        <v>80</v>
      </c>
      <c r="Q308" t="s">
        <v>80</v>
      </c>
      <c r="R308" t="s">
        <v>81</v>
      </c>
      <c r="S308" t="s">
        <v>82</v>
      </c>
      <c r="T308">
        <v>1</v>
      </c>
      <c r="U308" t="s">
        <v>41</v>
      </c>
    </row>
    <row r="309" spans="1:21" x14ac:dyDescent="0.25">
      <c r="A309" t="s">
        <v>3623</v>
      </c>
      <c r="B309" t="s">
        <v>3624</v>
      </c>
      <c r="C309" t="s">
        <v>3625</v>
      </c>
      <c r="D309" t="s">
        <v>3624</v>
      </c>
      <c r="E309" t="s">
        <v>3628</v>
      </c>
      <c r="F309" t="s">
        <v>3629</v>
      </c>
      <c r="G309" t="s">
        <v>33</v>
      </c>
      <c r="H309" t="s">
        <v>33</v>
      </c>
      <c r="I309" t="s">
        <v>347</v>
      </c>
      <c r="J309" t="s">
        <v>33</v>
      </c>
      <c r="K309" t="s">
        <v>33</v>
      </c>
      <c r="L309" t="s">
        <v>33</v>
      </c>
      <c r="M309" t="s">
        <v>82</v>
      </c>
      <c r="N309" t="s">
        <v>82</v>
      </c>
      <c r="O309" t="s">
        <v>80</v>
      </c>
      <c r="P309" t="s">
        <v>2930</v>
      </c>
      <c r="Q309" t="s">
        <v>80</v>
      </c>
      <c r="R309" t="s">
        <v>1539</v>
      </c>
      <c r="S309" t="s">
        <v>80</v>
      </c>
      <c r="T309">
        <v>1</v>
      </c>
      <c r="U309" t="s">
        <v>41</v>
      </c>
    </row>
    <row r="310" spans="1:21" ht="409.5" x14ac:dyDescent="0.25">
      <c r="A310" t="s">
        <v>3630</v>
      </c>
      <c r="B310" t="s">
        <v>3631</v>
      </c>
      <c r="C310" t="s">
        <v>3632</v>
      </c>
      <c r="D310" t="s">
        <v>3631</v>
      </c>
      <c r="E310" t="s">
        <v>3635</v>
      </c>
      <c r="F310" t="s">
        <v>3636</v>
      </c>
      <c r="G310" s="1" t="s">
        <v>3637</v>
      </c>
      <c r="H310" t="s">
        <v>33</v>
      </c>
      <c r="I310" t="s">
        <v>80</v>
      </c>
      <c r="J310" t="s">
        <v>80</v>
      </c>
      <c r="K310" t="s">
        <v>80</v>
      </c>
      <c r="L310" t="s">
        <v>80</v>
      </c>
      <c r="M310" t="s">
        <v>80</v>
      </c>
      <c r="N310" t="s">
        <v>80</v>
      </c>
      <c r="O310" t="s">
        <v>80</v>
      </c>
      <c r="P310" t="s">
        <v>80</v>
      </c>
      <c r="Q310" t="s">
        <v>80</v>
      </c>
      <c r="R310" t="s">
        <v>33</v>
      </c>
      <c r="S310" t="s">
        <v>82</v>
      </c>
      <c r="T310">
        <v>1</v>
      </c>
      <c r="U310" t="s">
        <v>41</v>
      </c>
    </row>
    <row r="311" spans="1:21" x14ac:dyDescent="0.25">
      <c r="A311" t="s">
        <v>3653</v>
      </c>
      <c r="B311" t="s">
        <v>3654</v>
      </c>
      <c r="C311" t="s">
        <v>3655</v>
      </c>
      <c r="D311" t="s">
        <v>3654</v>
      </c>
      <c r="E311" t="s">
        <v>3653</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3658</v>
      </c>
      <c r="B312" t="s">
        <v>3659</v>
      </c>
      <c r="C312" t="s">
        <v>3660</v>
      </c>
      <c r="D312" t="s">
        <v>3659</v>
      </c>
      <c r="E312" t="s">
        <v>3658</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3663</v>
      </c>
      <c r="B313" t="s">
        <v>3664</v>
      </c>
      <c r="C313" t="s">
        <v>3665</v>
      </c>
      <c r="D313" t="s">
        <v>3664</v>
      </c>
      <c r="E313" t="s">
        <v>3663</v>
      </c>
      <c r="F313" t="s">
        <v>3668</v>
      </c>
      <c r="G313" t="s">
        <v>33</v>
      </c>
      <c r="H313" t="s">
        <v>3669</v>
      </c>
      <c r="I313" t="s">
        <v>171</v>
      </c>
      <c r="J313" t="s">
        <v>724</v>
      </c>
      <c r="K313" t="s">
        <v>439</v>
      </c>
      <c r="L313" t="s">
        <v>421</v>
      </c>
      <c r="M313" t="s">
        <v>80</v>
      </c>
      <c r="N313" t="s">
        <v>80</v>
      </c>
      <c r="O313" t="s">
        <v>80</v>
      </c>
      <c r="P313" t="s">
        <v>80</v>
      </c>
      <c r="Q313" t="s">
        <v>3670</v>
      </c>
      <c r="R313" t="s">
        <v>296</v>
      </c>
      <c r="S313" t="s">
        <v>80</v>
      </c>
      <c r="T313">
        <v>1</v>
      </c>
      <c r="U313" t="s">
        <v>41</v>
      </c>
    </row>
    <row r="314" spans="1:21" x14ac:dyDescent="0.25">
      <c r="A314" t="s">
        <v>3671</v>
      </c>
      <c r="B314" t="s">
        <v>3672</v>
      </c>
      <c r="C314" t="s">
        <v>3673</v>
      </c>
      <c r="D314" t="s">
        <v>3672</v>
      </c>
      <c r="E314" t="s">
        <v>3671</v>
      </c>
      <c r="F314" t="s">
        <v>3676</v>
      </c>
      <c r="G314" t="s">
        <v>33</v>
      </c>
      <c r="H314" t="s">
        <v>3677</v>
      </c>
      <c r="I314" t="s">
        <v>171</v>
      </c>
      <c r="J314" t="s">
        <v>105</v>
      </c>
      <c r="K314" t="s">
        <v>439</v>
      </c>
      <c r="L314" t="s">
        <v>107</v>
      </c>
      <c r="M314" t="s">
        <v>80</v>
      </c>
      <c r="N314" t="s">
        <v>80</v>
      </c>
      <c r="O314" t="s">
        <v>80</v>
      </c>
      <c r="P314" t="s">
        <v>80</v>
      </c>
      <c r="Q314" t="s">
        <v>3678</v>
      </c>
      <c r="R314" t="s">
        <v>3329</v>
      </c>
      <c r="S314" t="s">
        <v>80</v>
      </c>
      <c r="T314">
        <v>1</v>
      </c>
      <c r="U314" t="s">
        <v>41</v>
      </c>
    </row>
    <row r="315" spans="1:21" x14ac:dyDescent="0.25">
      <c r="A315" t="s">
        <v>3684</v>
      </c>
      <c r="B315" t="s">
        <v>3685</v>
      </c>
      <c r="C315" t="s">
        <v>3686</v>
      </c>
      <c r="D315" t="s">
        <v>3685</v>
      </c>
      <c r="E315" t="s">
        <v>3684</v>
      </c>
      <c r="F315" t="s">
        <v>3689</v>
      </c>
      <c r="G315" t="s">
        <v>3690</v>
      </c>
      <c r="H315" t="s">
        <v>3691</v>
      </c>
      <c r="I315" t="s">
        <v>80</v>
      </c>
      <c r="J315" t="s">
        <v>80</v>
      </c>
      <c r="K315" t="s">
        <v>80</v>
      </c>
      <c r="L315" t="s">
        <v>80</v>
      </c>
      <c r="M315" t="s">
        <v>80</v>
      </c>
      <c r="N315" t="s">
        <v>80</v>
      </c>
      <c r="O315" t="s">
        <v>80</v>
      </c>
      <c r="P315" t="s">
        <v>80</v>
      </c>
      <c r="Q315" t="s">
        <v>80</v>
      </c>
      <c r="R315" t="s">
        <v>33</v>
      </c>
      <c r="S315" t="s">
        <v>82</v>
      </c>
      <c r="T315">
        <v>1</v>
      </c>
      <c r="U315" t="s">
        <v>41</v>
      </c>
    </row>
    <row r="316" spans="1:21" x14ac:dyDescent="0.25">
      <c r="A316" t="s">
        <v>3692</v>
      </c>
      <c r="B316" t="s">
        <v>3693</v>
      </c>
      <c r="C316" t="s">
        <v>3694</v>
      </c>
      <c r="D316" t="s">
        <v>3693</v>
      </c>
      <c r="E316" t="s">
        <v>3692</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pbrky</cp:lastModifiedBy>
  <dcterms:created xsi:type="dcterms:W3CDTF">2022-09-16T14:05:42Z</dcterms:created>
  <dcterms:modified xsi:type="dcterms:W3CDTF">2022-09-23T18:44:42Z</dcterms:modified>
</cp:coreProperties>
</file>