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https://fsu-my.sharepoint.com/personal/meh03c_fsu_edu/Documents/MANUSCRIPTS/WORKING/cc-aging-review/R/DATA-RAW/"/>
    </mc:Choice>
  </mc:AlternateContent>
  <xr:revisionPtr revIDLastSave="25" documentId="8_{89F3BFBD-55E8-40A6-927E-FD49FD8B4616}" xr6:coauthVersionLast="47" xr6:coauthVersionMax="47" xr10:uidLastSave="{B33EDA7B-8F94-4195-99B2-76AAB974C642}"/>
  <bookViews>
    <workbookView xWindow="30612" yWindow="-108" windowWidth="30936" windowHeight="16896" activeTab="3" xr2:uid="{00000000-000D-0000-FFFF-FFFF00000000}"/>
  </bookViews>
  <sheets>
    <sheet name="Sheet2 (2)" sheetId="4" r:id="rId1"/>
    <sheet name="savedrecs" sheetId="1" r:id="rId2"/>
    <sheet name="Sheet3" sheetId="6" r:id="rId3"/>
    <sheet name="Sheet4" sheetId="7" r:id="rId4"/>
    <sheet name="Sheet2" sheetId="5" r:id="rId5"/>
    <sheet name="Sheet1" sheetId="2" r:id="rId6"/>
  </sheets>
  <definedNames>
    <definedName name="_xlnm._FilterDatabase" localSheetId="1" hidden="1">savedrecs!$B$2:$X$504</definedName>
    <definedName name="_xlnm._FilterDatabase" localSheetId="2" hidden="1">Sheet3!$A$1:$Y$504</definedName>
    <definedName name="_xlnm._FilterDatabase" localSheetId="3" hidden="1">Sheet4!$A$1:$Y$162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7" roundtripDataSignature="AMtx7mjnYTJFHuXOJZm4UEVTrDvdPet3hg=="/>
    </ext>
  </extLst>
</workbook>
</file>

<file path=xl/calcChain.xml><?xml version="1.0" encoding="utf-8"?>
<calcChain xmlns="http://schemas.openxmlformats.org/spreadsheetml/2006/main">
  <c r="Y2" i="7" l="1"/>
  <c r="Y88" i="7"/>
  <c r="Y3" i="7"/>
  <c r="Y105" i="7"/>
  <c r="Y4" i="7"/>
  <c r="Y99" i="7"/>
  <c r="Y106" i="7"/>
  <c r="Y107" i="7"/>
  <c r="Y61" i="7"/>
  <c r="Y108" i="7"/>
  <c r="Y69" i="7"/>
  <c r="Y70" i="7"/>
  <c r="Y109" i="7"/>
  <c r="Y44" i="7"/>
  <c r="Y110" i="7"/>
  <c r="Y83" i="7"/>
  <c r="Y5" i="7"/>
  <c r="Y84" i="7"/>
  <c r="Y111" i="7"/>
  <c r="Y45" i="7"/>
  <c r="Y112" i="7"/>
  <c r="Y113" i="7"/>
  <c r="Y77" i="7"/>
  <c r="Y114" i="7"/>
  <c r="Y115" i="7"/>
  <c r="Y6" i="7"/>
  <c r="Y25" i="7"/>
  <c r="Y116" i="7"/>
  <c r="Y7" i="7"/>
  <c r="Y71" i="7"/>
  <c r="Y117" i="7"/>
  <c r="Y118" i="7"/>
  <c r="Y119" i="7"/>
  <c r="Y120" i="7"/>
  <c r="Y121" i="7"/>
  <c r="Y26" i="7"/>
  <c r="Y46" i="7"/>
  <c r="Y89" i="7"/>
  <c r="Y139" i="7"/>
  <c r="Y47" i="7"/>
  <c r="Y96" i="7"/>
  <c r="Y48" i="7"/>
  <c r="Y49" i="7"/>
  <c r="Y27" i="7"/>
  <c r="Y122" i="7"/>
  <c r="Y123" i="7"/>
  <c r="Y90" i="7"/>
  <c r="Y91" i="7"/>
  <c r="Y28" i="7"/>
  <c r="Y62" i="7"/>
  <c r="Y29" i="7"/>
  <c r="Y124" i="7"/>
  <c r="Y50" i="7"/>
  <c r="Y92" i="7"/>
  <c r="Y8" i="7"/>
  <c r="Y78" i="7"/>
  <c r="Y9" i="7"/>
  <c r="Y30" i="7"/>
  <c r="Y79" i="7"/>
  <c r="Y51" i="7"/>
  <c r="Y125" i="7"/>
  <c r="Y31" i="7"/>
  <c r="Y52" i="7"/>
  <c r="Y10" i="7"/>
  <c r="Y11" i="7"/>
  <c r="Y12" i="7"/>
  <c r="Y126" i="7"/>
  <c r="Y127" i="7"/>
  <c r="Y32" i="7"/>
  <c r="Y128" i="7"/>
  <c r="Y129" i="7"/>
  <c r="Y72" i="7"/>
  <c r="Y130" i="7"/>
  <c r="Y53" i="7"/>
  <c r="Y54" i="7"/>
  <c r="Y13" i="7"/>
  <c r="Y33" i="7"/>
  <c r="Y63" i="7"/>
  <c r="Y55" i="7"/>
  <c r="Y56" i="7"/>
  <c r="Y140" i="7"/>
  <c r="Y34" i="7"/>
  <c r="Y35" i="7"/>
  <c r="Y131" i="7"/>
  <c r="Y132" i="7"/>
  <c r="Y57" i="7"/>
  <c r="Y93" i="7"/>
  <c r="Y80" i="7"/>
  <c r="Y58" i="7"/>
  <c r="Y64" i="7"/>
  <c r="Y141" i="7"/>
  <c r="Y142" i="7"/>
  <c r="Y133" i="7"/>
  <c r="Y59" i="7"/>
  <c r="Y85" i="7"/>
  <c r="Y100" i="7"/>
  <c r="Y97" i="7"/>
  <c r="Y98" i="7"/>
  <c r="Y14" i="7"/>
  <c r="Y15" i="7"/>
  <c r="Y16" i="7"/>
  <c r="Y134" i="7"/>
  <c r="Y101" i="7"/>
  <c r="Y36" i="7"/>
  <c r="Y94" i="7"/>
  <c r="Y37" i="7"/>
  <c r="Y143" i="7"/>
  <c r="Y144" i="7"/>
  <c r="Y17" i="7"/>
  <c r="Y135" i="7"/>
  <c r="Y81" i="7"/>
  <c r="Y73" i="7"/>
  <c r="Y145" i="7"/>
  <c r="Y146" i="7"/>
  <c r="Y147" i="7"/>
  <c r="Y65" i="7"/>
  <c r="Y86" i="7"/>
  <c r="Y148" i="7"/>
  <c r="Y18" i="7"/>
  <c r="Y74" i="7"/>
  <c r="Y149" i="7"/>
  <c r="Y150" i="7"/>
  <c r="Y151" i="7"/>
  <c r="Y75" i="7"/>
  <c r="Y152" i="7"/>
  <c r="Y102" i="7"/>
  <c r="Y19" i="7"/>
  <c r="Y38" i="7"/>
  <c r="Y136" i="7"/>
  <c r="Y153" i="7"/>
  <c r="Y137" i="7"/>
  <c r="Y20" i="7"/>
  <c r="Y154" i="7"/>
  <c r="Y21" i="7"/>
  <c r="Y155" i="7"/>
  <c r="Y22" i="7"/>
  <c r="Y39" i="7"/>
  <c r="Y156" i="7"/>
  <c r="Y157" i="7"/>
  <c r="Y40" i="7"/>
  <c r="Y66" i="7"/>
  <c r="Y23" i="7"/>
  <c r="Y87" i="7"/>
  <c r="Y24" i="7"/>
  <c r="Y103" i="7"/>
  <c r="Y158" i="7"/>
  <c r="Y95" i="7"/>
  <c r="Y138" i="7"/>
  <c r="Y41" i="7"/>
  <c r="Y67" i="7"/>
  <c r="Y159" i="7"/>
  <c r="Y160" i="7"/>
  <c r="Y76" i="7"/>
  <c r="Y161" i="7"/>
  <c r="Y68" i="7"/>
  <c r="Y42" i="7"/>
  <c r="Y43" i="7"/>
  <c r="Y162" i="7"/>
  <c r="Y104" i="7"/>
  <c r="Y82" i="7"/>
  <c r="Y60" i="7"/>
  <c r="Y2" i="6"/>
  <c r="J504" i="6"/>
  <c r="F504" i="6"/>
  <c r="J503" i="6"/>
  <c r="F503" i="6"/>
  <c r="J502" i="6"/>
  <c r="F502" i="6"/>
  <c r="J501" i="6"/>
  <c r="F501" i="6"/>
  <c r="J500" i="6"/>
  <c r="F500" i="6"/>
  <c r="J499" i="6"/>
  <c r="F499" i="6"/>
  <c r="J498" i="6"/>
  <c r="F498" i="6"/>
  <c r="J497" i="6"/>
  <c r="F497" i="6"/>
  <c r="J496" i="6"/>
  <c r="F496" i="6"/>
  <c r="J495" i="6"/>
  <c r="F495" i="6"/>
  <c r="J494" i="6"/>
  <c r="F494" i="6"/>
  <c r="J493" i="6"/>
  <c r="F493" i="6"/>
  <c r="J492" i="6"/>
  <c r="F492" i="6"/>
  <c r="J491" i="6"/>
  <c r="F491" i="6"/>
  <c r="J490" i="6"/>
  <c r="F490" i="6"/>
  <c r="J489" i="6"/>
  <c r="F489" i="6"/>
  <c r="J488" i="6"/>
  <c r="F488" i="6"/>
  <c r="J487" i="6"/>
  <c r="F487" i="6"/>
  <c r="J486" i="6"/>
  <c r="F486" i="6"/>
  <c r="J485" i="6"/>
  <c r="F485" i="6"/>
  <c r="J484" i="6"/>
  <c r="F484" i="6"/>
  <c r="J483" i="6"/>
  <c r="F483" i="6"/>
  <c r="J482" i="6"/>
  <c r="F482" i="6"/>
  <c r="J481" i="6"/>
  <c r="F481" i="6"/>
  <c r="J480" i="6"/>
  <c r="F480" i="6"/>
  <c r="J479" i="6"/>
  <c r="F479" i="6"/>
  <c r="J478" i="6"/>
  <c r="F478" i="6"/>
  <c r="J477" i="6"/>
  <c r="F477" i="6"/>
  <c r="J476" i="6"/>
  <c r="F476" i="6"/>
  <c r="J475" i="6"/>
  <c r="F475" i="6"/>
  <c r="J474" i="6"/>
  <c r="F474" i="6"/>
  <c r="J473" i="6"/>
  <c r="F473" i="6"/>
  <c r="J472" i="6"/>
  <c r="F472" i="6"/>
  <c r="J471" i="6"/>
  <c r="F471" i="6"/>
  <c r="J470" i="6"/>
  <c r="F470" i="6"/>
  <c r="J469" i="6"/>
  <c r="F469" i="6"/>
  <c r="J468" i="6"/>
  <c r="F468" i="6"/>
  <c r="J467" i="6"/>
  <c r="F467" i="6"/>
  <c r="J466" i="6"/>
  <c r="F466" i="6"/>
  <c r="J465" i="6"/>
  <c r="F465" i="6"/>
  <c r="J464" i="6"/>
  <c r="F464" i="6"/>
  <c r="J463" i="6"/>
  <c r="F463" i="6"/>
  <c r="J462" i="6"/>
  <c r="F462" i="6"/>
  <c r="J461" i="6"/>
  <c r="F461" i="6"/>
  <c r="J460" i="6"/>
  <c r="F460" i="6"/>
  <c r="J459" i="6"/>
  <c r="F459" i="6"/>
  <c r="J458" i="6"/>
  <c r="F458" i="6"/>
  <c r="J457" i="6"/>
  <c r="F457" i="6"/>
  <c r="J456" i="6"/>
  <c r="F456" i="6"/>
  <c r="J455" i="6"/>
  <c r="F455" i="6"/>
  <c r="J454" i="6"/>
  <c r="F454" i="6"/>
  <c r="J453" i="6"/>
  <c r="F453" i="6"/>
  <c r="J452" i="6"/>
  <c r="F452" i="6"/>
  <c r="J451" i="6"/>
  <c r="F451" i="6"/>
  <c r="J450" i="6"/>
  <c r="F450" i="6"/>
  <c r="J449" i="6"/>
  <c r="F449" i="6"/>
  <c r="J448" i="6"/>
  <c r="F448" i="6"/>
  <c r="J447" i="6"/>
  <c r="F447" i="6"/>
  <c r="J446" i="6"/>
  <c r="F446" i="6"/>
  <c r="J445" i="6"/>
  <c r="F445" i="6"/>
  <c r="J444" i="6"/>
  <c r="F444" i="6"/>
  <c r="J443" i="6"/>
  <c r="F443" i="6"/>
  <c r="J442" i="6"/>
  <c r="F442" i="6"/>
  <c r="J441" i="6"/>
  <c r="F441" i="6"/>
  <c r="J440" i="6"/>
  <c r="F440" i="6"/>
  <c r="J439" i="6"/>
  <c r="F439" i="6"/>
  <c r="J438" i="6"/>
  <c r="F438" i="6"/>
  <c r="J437" i="6"/>
  <c r="F437" i="6"/>
  <c r="J436" i="6"/>
  <c r="F436" i="6"/>
  <c r="J435" i="6"/>
  <c r="F435" i="6"/>
  <c r="J434" i="6"/>
  <c r="F434" i="6"/>
  <c r="J433" i="6"/>
  <c r="F433" i="6"/>
  <c r="J432" i="6"/>
  <c r="F432" i="6"/>
  <c r="J431" i="6"/>
  <c r="F431" i="6"/>
  <c r="J430" i="6"/>
  <c r="F430" i="6"/>
  <c r="J429" i="6"/>
  <c r="F429" i="6"/>
  <c r="J428" i="6"/>
  <c r="F428" i="6"/>
  <c r="J427" i="6"/>
  <c r="F427" i="6"/>
  <c r="J426" i="6"/>
  <c r="F426" i="6"/>
  <c r="J425" i="6"/>
  <c r="F425" i="6"/>
  <c r="J424" i="6"/>
  <c r="F424" i="6"/>
  <c r="J423" i="6"/>
  <c r="F423" i="6"/>
  <c r="J422" i="6"/>
  <c r="F422" i="6"/>
  <c r="J421" i="6"/>
  <c r="F421" i="6"/>
  <c r="J420" i="6"/>
  <c r="F420" i="6"/>
  <c r="J419" i="6"/>
  <c r="F419" i="6"/>
  <c r="J418" i="6"/>
  <c r="F418" i="6"/>
  <c r="J417" i="6"/>
  <c r="F417" i="6"/>
  <c r="J416" i="6"/>
  <c r="F416" i="6"/>
  <c r="J415" i="6"/>
  <c r="F415" i="6"/>
  <c r="J414" i="6"/>
  <c r="F414" i="6"/>
  <c r="J413" i="6"/>
  <c r="F413" i="6"/>
  <c r="J412" i="6"/>
  <c r="F412" i="6"/>
  <c r="J411" i="6"/>
  <c r="F411" i="6"/>
  <c r="J410" i="6"/>
  <c r="F410" i="6"/>
  <c r="J409" i="6"/>
  <c r="F409" i="6"/>
  <c r="J408" i="6"/>
  <c r="F408" i="6"/>
  <c r="J407" i="6"/>
  <c r="F407" i="6"/>
  <c r="J406" i="6"/>
  <c r="F406" i="6"/>
  <c r="J405" i="6"/>
  <c r="F405" i="6"/>
  <c r="J404" i="6"/>
  <c r="F404" i="6"/>
  <c r="J403" i="6"/>
  <c r="F403" i="6"/>
  <c r="J402" i="6"/>
  <c r="F402" i="6"/>
  <c r="J401" i="6"/>
  <c r="F401" i="6"/>
  <c r="J400" i="6"/>
  <c r="F400" i="6"/>
  <c r="J399" i="6"/>
  <c r="F399" i="6"/>
  <c r="J398" i="6"/>
  <c r="F398" i="6"/>
  <c r="J397" i="6"/>
  <c r="F397" i="6"/>
  <c r="J396" i="6"/>
  <c r="F396" i="6"/>
  <c r="J395" i="6"/>
  <c r="F395" i="6"/>
  <c r="J394" i="6"/>
  <c r="F394" i="6"/>
  <c r="J393" i="6"/>
  <c r="F393" i="6"/>
  <c r="J392" i="6"/>
  <c r="F392" i="6"/>
  <c r="J391" i="6"/>
  <c r="F391" i="6"/>
  <c r="J390" i="6"/>
  <c r="F390" i="6"/>
  <c r="J389" i="6"/>
  <c r="F389" i="6"/>
  <c r="J388" i="6"/>
  <c r="F388" i="6"/>
  <c r="J387" i="6"/>
  <c r="F387" i="6"/>
  <c r="J386" i="6"/>
  <c r="F386" i="6"/>
  <c r="J385" i="6"/>
  <c r="F385" i="6"/>
  <c r="J384" i="6"/>
  <c r="F384" i="6"/>
  <c r="J383" i="6"/>
  <c r="F383" i="6"/>
  <c r="J382" i="6"/>
  <c r="F382" i="6"/>
  <c r="J381" i="6"/>
  <c r="F381" i="6"/>
  <c r="J380" i="6"/>
  <c r="F380" i="6"/>
  <c r="J379" i="6"/>
  <c r="F379" i="6"/>
  <c r="J378" i="6"/>
  <c r="F378" i="6"/>
  <c r="J377" i="6"/>
  <c r="F377" i="6"/>
  <c r="J376" i="6"/>
  <c r="F376" i="6"/>
  <c r="J375" i="6"/>
  <c r="F375" i="6"/>
  <c r="J374" i="6"/>
  <c r="F374" i="6"/>
  <c r="J373" i="6"/>
  <c r="F373" i="6"/>
  <c r="J372" i="6"/>
  <c r="F372" i="6"/>
  <c r="J371" i="6"/>
  <c r="F371" i="6"/>
  <c r="J370" i="6"/>
  <c r="F370" i="6"/>
  <c r="J369" i="6"/>
  <c r="F369" i="6"/>
  <c r="J368" i="6"/>
  <c r="F368" i="6"/>
  <c r="J367" i="6"/>
  <c r="F367" i="6"/>
  <c r="J366" i="6"/>
  <c r="F366" i="6"/>
  <c r="J365" i="6"/>
  <c r="F365" i="6"/>
  <c r="J364" i="6"/>
  <c r="F364" i="6"/>
  <c r="J363" i="6"/>
  <c r="F363" i="6"/>
  <c r="J362" i="6"/>
  <c r="F362" i="6"/>
  <c r="J361" i="6"/>
  <c r="F361" i="6"/>
  <c r="J360" i="6"/>
  <c r="F360" i="6"/>
  <c r="J359" i="6"/>
  <c r="F359" i="6"/>
  <c r="J358" i="6"/>
  <c r="F358" i="6"/>
  <c r="J357" i="6"/>
  <c r="F357" i="6"/>
  <c r="J356" i="6"/>
  <c r="F356" i="6"/>
  <c r="J355" i="6"/>
  <c r="F355" i="6"/>
  <c r="J354" i="6"/>
  <c r="F354" i="6"/>
  <c r="J353" i="6"/>
  <c r="F353" i="6"/>
  <c r="J352" i="6"/>
  <c r="F352" i="6"/>
  <c r="J351" i="6"/>
  <c r="F351" i="6"/>
  <c r="J350" i="6"/>
  <c r="F350" i="6"/>
  <c r="J349" i="6"/>
  <c r="F349" i="6"/>
  <c r="J348" i="6"/>
  <c r="F348" i="6"/>
  <c r="J347" i="6"/>
  <c r="F347" i="6"/>
  <c r="J346" i="6"/>
  <c r="F346" i="6"/>
  <c r="J345" i="6"/>
  <c r="F345" i="6"/>
  <c r="J344" i="6"/>
  <c r="F344" i="6"/>
  <c r="J343" i="6"/>
  <c r="F343" i="6"/>
  <c r="J342" i="6"/>
  <c r="F342" i="6"/>
  <c r="J341" i="6"/>
  <c r="F341" i="6"/>
  <c r="J340" i="6"/>
  <c r="F340" i="6"/>
  <c r="J339" i="6"/>
  <c r="F339" i="6"/>
  <c r="J338" i="6"/>
  <c r="F338" i="6"/>
  <c r="J337" i="6"/>
  <c r="F337" i="6"/>
  <c r="J336" i="6"/>
  <c r="F336" i="6"/>
  <c r="J335" i="6"/>
  <c r="F335" i="6"/>
  <c r="J334" i="6"/>
  <c r="F334" i="6"/>
  <c r="J333" i="6"/>
  <c r="F333" i="6"/>
  <c r="J332" i="6"/>
  <c r="F332" i="6"/>
  <c r="J331" i="6"/>
  <c r="F331" i="6"/>
  <c r="J330" i="6"/>
  <c r="F330" i="6"/>
  <c r="J329" i="6"/>
  <c r="F329" i="6"/>
  <c r="J328" i="6"/>
  <c r="F328" i="6"/>
  <c r="J327" i="6"/>
  <c r="F327" i="6"/>
  <c r="J326" i="6"/>
  <c r="F326" i="6"/>
  <c r="J325" i="6"/>
  <c r="F325" i="6"/>
  <c r="J324" i="6"/>
  <c r="F324" i="6"/>
  <c r="J323" i="6"/>
  <c r="F323" i="6"/>
  <c r="J322" i="6"/>
  <c r="F322" i="6"/>
  <c r="J321" i="6"/>
  <c r="F321" i="6"/>
  <c r="J320" i="6"/>
  <c r="F320" i="6"/>
  <c r="J319" i="6"/>
  <c r="F319" i="6"/>
  <c r="J318" i="6"/>
  <c r="F318" i="6"/>
  <c r="J317" i="6"/>
  <c r="F317" i="6"/>
  <c r="J316" i="6"/>
  <c r="F316" i="6"/>
  <c r="J315" i="6"/>
  <c r="F315" i="6"/>
  <c r="J314" i="6"/>
  <c r="F314" i="6"/>
  <c r="J313" i="6"/>
  <c r="F313" i="6"/>
  <c r="J312" i="6"/>
  <c r="F312" i="6"/>
  <c r="J311" i="6"/>
  <c r="F311" i="6"/>
  <c r="J310" i="6"/>
  <c r="F310" i="6"/>
  <c r="J309" i="6"/>
  <c r="F309" i="6"/>
  <c r="J308" i="6"/>
  <c r="F308" i="6"/>
  <c r="J307" i="6"/>
  <c r="F307" i="6"/>
  <c r="J306" i="6"/>
  <c r="F306" i="6"/>
  <c r="J305" i="6"/>
  <c r="F305" i="6"/>
  <c r="J304" i="6"/>
  <c r="F304" i="6"/>
  <c r="J303" i="6"/>
  <c r="F303" i="6"/>
  <c r="J302" i="6"/>
  <c r="F302" i="6"/>
  <c r="J301" i="6"/>
  <c r="F301" i="6"/>
  <c r="J300" i="6"/>
  <c r="F300" i="6"/>
  <c r="J299" i="6"/>
  <c r="F299" i="6"/>
  <c r="J298" i="6"/>
  <c r="F298" i="6"/>
  <c r="J297" i="6"/>
  <c r="F297" i="6"/>
  <c r="J296" i="6"/>
  <c r="F296" i="6"/>
  <c r="J295" i="6"/>
  <c r="F295" i="6"/>
  <c r="J294" i="6"/>
  <c r="F294" i="6"/>
  <c r="J293" i="6"/>
  <c r="F293" i="6"/>
  <c r="J292" i="6"/>
  <c r="F292" i="6"/>
  <c r="J291" i="6"/>
  <c r="F291" i="6"/>
  <c r="J290" i="6"/>
  <c r="F290" i="6"/>
  <c r="J289" i="6"/>
  <c r="F289" i="6"/>
  <c r="J288" i="6"/>
  <c r="F288" i="6"/>
  <c r="J287" i="6"/>
  <c r="F287" i="6"/>
  <c r="J286" i="6"/>
  <c r="F286" i="6"/>
  <c r="J285" i="6"/>
  <c r="F285" i="6"/>
  <c r="J284" i="6"/>
  <c r="F284" i="6"/>
  <c r="J283" i="6"/>
  <c r="F283" i="6"/>
  <c r="J282" i="6"/>
  <c r="F282" i="6"/>
  <c r="J281" i="6"/>
  <c r="F281" i="6"/>
  <c r="J280" i="6"/>
  <c r="F280" i="6"/>
  <c r="J279" i="6"/>
  <c r="F279" i="6"/>
  <c r="J278" i="6"/>
  <c r="F278" i="6"/>
  <c r="J277" i="6"/>
  <c r="F277" i="6"/>
  <c r="J276" i="6"/>
  <c r="F276" i="6"/>
  <c r="J275" i="6"/>
  <c r="F275" i="6"/>
  <c r="J274" i="6"/>
  <c r="F274" i="6"/>
  <c r="J273" i="6"/>
  <c r="F273" i="6"/>
  <c r="J272" i="6"/>
  <c r="F272" i="6"/>
  <c r="J271" i="6"/>
  <c r="F271" i="6"/>
  <c r="J270" i="6"/>
  <c r="F270" i="6"/>
  <c r="J269" i="6"/>
  <c r="F269" i="6"/>
  <c r="J268" i="6"/>
  <c r="F268" i="6"/>
  <c r="J267" i="6"/>
  <c r="F267" i="6"/>
  <c r="J266" i="6"/>
  <c r="F266" i="6"/>
  <c r="J265" i="6"/>
  <c r="F265" i="6"/>
  <c r="J264" i="6"/>
  <c r="F264" i="6"/>
  <c r="J263" i="6"/>
  <c r="F263" i="6"/>
  <c r="J262" i="6"/>
  <c r="F262" i="6"/>
  <c r="J261" i="6"/>
  <c r="F261" i="6"/>
  <c r="J260" i="6"/>
  <c r="F260" i="6"/>
  <c r="J259" i="6"/>
  <c r="F259" i="6"/>
  <c r="J258" i="6"/>
  <c r="F258" i="6"/>
  <c r="J257" i="6"/>
  <c r="F257" i="6"/>
  <c r="J256" i="6"/>
  <c r="F256" i="6"/>
  <c r="J255" i="6"/>
  <c r="F255" i="6"/>
  <c r="J254" i="6"/>
  <c r="F254" i="6"/>
  <c r="J253" i="6"/>
  <c r="F253" i="6"/>
  <c r="J252" i="6"/>
  <c r="F252" i="6"/>
  <c r="J251" i="6"/>
  <c r="F251" i="6"/>
  <c r="J250" i="6"/>
  <c r="F250" i="6"/>
  <c r="J249" i="6"/>
  <c r="F249" i="6"/>
  <c r="J248" i="6"/>
  <c r="F248" i="6"/>
  <c r="J247" i="6"/>
  <c r="F247" i="6"/>
  <c r="J246" i="6"/>
  <c r="F246" i="6"/>
  <c r="J245" i="6"/>
  <c r="F245" i="6"/>
  <c r="J244" i="6"/>
  <c r="F244" i="6"/>
  <c r="J243" i="6"/>
  <c r="F243" i="6"/>
  <c r="J242" i="6"/>
  <c r="F242" i="6"/>
  <c r="J241" i="6"/>
  <c r="F241" i="6"/>
  <c r="J240" i="6"/>
  <c r="F240" i="6"/>
  <c r="J239" i="6"/>
  <c r="F239" i="6"/>
  <c r="J238" i="6"/>
  <c r="F238" i="6"/>
  <c r="J237" i="6"/>
  <c r="F237" i="6"/>
  <c r="J236" i="6"/>
  <c r="F236" i="6"/>
  <c r="J235" i="6"/>
  <c r="F235" i="6"/>
  <c r="J234" i="6"/>
  <c r="F234" i="6"/>
  <c r="J233" i="6"/>
  <c r="F233" i="6"/>
  <c r="J232" i="6"/>
  <c r="F232" i="6"/>
  <c r="J231" i="6"/>
  <c r="F231" i="6"/>
  <c r="J230" i="6"/>
  <c r="F230" i="6"/>
  <c r="J229" i="6"/>
  <c r="F229" i="6"/>
  <c r="J228" i="6"/>
  <c r="F228" i="6"/>
  <c r="J227" i="6"/>
  <c r="F227" i="6"/>
  <c r="J226" i="6"/>
  <c r="F226" i="6"/>
  <c r="J225" i="6"/>
  <c r="F225" i="6"/>
  <c r="J224" i="6"/>
  <c r="F224" i="6"/>
  <c r="J223" i="6"/>
  <c r="F223" i="6"/>
  <c r="J222" i="6"/>
  <c r="F222" i="6"/>
  <c r="J221" i="6"/>
  <c r="F221" i="6"/>
  <c r="J220" i="6"/>
  <c r="F220" i="6"/>
  <c r="J219" i="6"/>
  <c r="F219" i="6"/>
  <c r="J218" i="6"/>
  <c r="F218" i="6"/>
  <c r="J217" i="6"/>
  <c r="F217" i="6"/>
  <c r="J216" i="6"/>
  <c r="F216" i="6"/>
  <c r="J215" i="6"/>
  <c r="F215" i="6"/>
  <c r="J214" i="6"/>
  <c r="F214" i="6"/>
  <c r="J213" i="6"/>
  <c r="F213" i="6"/>
  <c r="J212" i="6"/>
  <c r="F212" i="6"/>
  <c r="J211" i="6"/>
  <c r="F211" i="6"/>
  <c r="J210" i="6"/>
  <c r="F210" i="6"/>
  <c r="J209" i="6"/>
  <c r="F209" i="6"/>
  <c r="J208" i="6"/>
  <c r="F208" i="6"/>
  <c r="J207" i="6"/>
  <c r="F207" i="6"/>
  <c r="J206" i="6"/>
  <c r="F206" i="6"/>
  <c r="J205" i="6"/>
  <c r="F205" i="6"/>
  <c r="J204" i="6"/>
  <c r="F204" i="6"/>
  <c r="J203" i="6"/>
  <c r="F203" i="6"/>
  <c r="J202" i="6"/>
  <c r="F202" i="6"/>
  <c r="J201" i="6"/>
  <c r="F201" i="6"/>
  <c r="J200" i="6"/>
  <c r="F200" i="6"/>
  <c r="J199" i="6"/>
  <c r="F199" i="6"/>
  <c r="J198" i="6"/>
  <c r="F198" i="6"/>
  <c r="J197" i="6"/>
  <c r="F197" i="6"/>
  <c r="J196" i="6"/>
  <c r="F196" i="6"/>
  <c r="J195" i="6"/>
  <c r="F195" i="6"/>
  <c r="J194" i="6"/>
  <c r="F194" i="6"/>
  <c r="J193" i="6"/>
  <c r="F193" i="6"/>
  <c r="J192" i="6"/>
  <c r="F192" i="6"/>
  <c r="J191" i="6"/>
  <c r="F191" i="6"/>
  <c r="J190" i="6"/>
  <c r="F190" i="6"/>
  <c r="J189" i="6"/>
  <c r="F189" i="6"/>
  <c r="J188" i="6"/>
  <c r="F188" i="6"/>
  <c r="J187" i="6"/>
  <c r="F187" i="6"/>
  <c r="J186" i="6"/>
  <c r="F186" i="6"/>
  <c r="J185" i="6"/>
  <c r="F185" i="6"/>
  <c r="J184" i="6"/>
  <c r="F184" i="6"/>
  <c r="J183" i="6"/>
  <c r="F183" i="6"/>
  <c r="J182" i="6"/>
  <c r="F182" i="6"/>
  <c r="J181" i="6"/>
  <c r="F181" i="6"/>
  <c r="J180" i="6"/>
  <c r="F180" i="6"/>
  <c r="J179" i="6"/>
  <c r="F179" i="6"/>
  <c r="J178" i="6"/>
  <c r="F178" i="6"/>
  <c r="J177" i="6"/>
  <c r="F177" i="6"/>
  <c r="J176" i="6"/>
  <c r="F176" i="6"/>
  <c r="J175" i="6"/>
  <c r="F175" i="6"/>
  <c r="J174" i="6"/>
  <c r="F174" i="6"/>
  <c r="J173" i="6"/>
  <c r="F173" i="6"/>
  <c r="J172" i="6"/>
  <c r="F172" i="6"/>
  <c r="J171" i="6"/>
  <c r="F171" i="6"/>
  <c r="J170" i="6"/>
  <c r="F170" i="6"/>
  <c r="J169" i="6"/>
  <c r="F169" i="6"/>
  <c r="J168" i="6"/>
  <c r="F168" i="6"/>
  <c r="J167" i="6"/>
  <c r="F167" i="6"/>
  <c r="J166" i="6"/>
  <c r="F166" i="6"/>
  <c r="J165" i="6"/>
  <c r="F165" i="6"/>
  <c r="J164" i="6"/>
  <c r="F164" i="6"/>
  <c r="J163" i="6"/>
  <c r="F163" i="6"/>
  <c r="J162" i="6"/>
  <c r="F162" i="6"/>
  <c r="J161" i="6"/>
  <c r="F161" i="6"/>
  <c r="J160" i="6"/>
  <c r="F160" i="6"/>
  <c r="J159" i="6"/>
  <c r="F159" i="6"/>
  <c r="J158" i="6"/>
  <c r="F158" i="6"/>
  <c r="J157" i="6"/>
  <c r="F157" i="6"/>
  <c r="J156" i="6"/>
  <c r="F156" i="6"/>
  <c r="J155" i="6"/>
  <c r="F155" i="6"/>
  <c r="J154" i="6"/>
  <c r="F154" i="6"/>
  <c r="J153" i="6"/>
  <c r="F153" i="6"/>
  <c r="J152" i="6"/>
  <c r="F152" i="6"/>
  <c r="J151" i="6"/>
  <c r="F151" i="6"/>
  <c r="J150" i="6"/>
  <c r="F150" i="6"/>
  <c r="J149" i="6"/>
  <c r="F149" i="6"/>
  <c r="J148" i="6"/>
  <c r="F148" i="6"/>
  <c r="J147" i="6"/>
  <c r="F147" i="6"/>
  <c r="J146" i="6"/>
  <c r="F146" i="6"/>
  <c r="J145" i="6"/>
  <c r="F145" i="6"/>
  <c r="J144" i="6"/>
  <c r="F144" i="6"/>
  <c r="J143" i="6"/>
  <c r="F143" i="6"/>
  <c r="J142" i="6"/>
  <c r="F142" i="6"/>
  <c r="J141" i="6"/>
  <c r="F141" i="6"/>
  <c r="J140" i="6"/>
  <c r="F140" i="6"/>
  <c r="J139" i="6"/>
  <c r="F139" i="6"/>
  <c r="J138" i="6"/>
  <c r="F138" i="6"/>
  <c r="J137" i="6"/>
  <c r="F137" i="6"/>
  <c r="J136" i="6"/>
  <c r="F136" i="6"/>
  <c r="J135" i="6"/>
  <c r="F135" i="6"/>
  <c r="J134" i="6"/>
  <c r="F134" i="6"/>
  <c r="J133" i="6"/>
  <c r="F133" i="6"/>
  <c r="J132" i="6"/>
  <c r="F132" i="6"/>
  <c r="J131" i="6"/>
  <c r="F131" i="6"/>
  <c r="J130" i="6"/>
  <c r="F130" i="6"/>
  <c r="J129" i="6"/>
  <c r="F129" i="6"/>
  <c r="J128" i="6"/>
  <c r="F128" i="6"/>
  <c r="J127" i="6"/>
  <c r="F127" i="6"/>
  <c r="J126" i="6"/>
  <c r="F126" i="6"/>
  <c r="J125" i="6"/>
  <c r="F125" i="6"/>
  <c r="J124" i="6"/>
  <c r="F124" i="6"/>
  <c r="J123" i="6"/>
  <c r="F123" i="6"/>
  <c r="J122" i="6"/>
  <c r="F122" i="6"/>
  <c r="J121" i="6"/>
  <c r="F121" i="6"/>
  <c r="J120" i="6"/>
  <c r="F120" i="6"/>
  <c r="J119" i="6"/>
  <c r="F119" i="6"/>
  <c r="J118" i="6"/>
  <c r="F118" i="6"/>
  <c r="J117" i="6"/>
  <c r="F117" i="6"/>
  <c r="J116" i="6"/>
  <c r="F116" i="6"/>
  <c r="J115" i="6"/>
  <c r="F115" i="6"/>
  <c r="J114" i="6"/>
  <c r="F114" i="6"/>
  <c r="J113" i="6"/>
  <c r="F113" i="6"/>
  <c r="J112" i="6"/>
  <c r="F112" i="6"/>
  <c r="J111" i="6"/>
  <c r="F111" i="6"/>
  <c r="J110" i="6"/>
  <c r="F110" i="6"/>
  <c r="J109" i="6"/>
  <c r="F109" i="6"/>
  <c r="J108" i="6"/>
  <c r="F108" i="6"/>
  <c r="J107" i="6"/>
  <c r="F107" i="6"/>
  <c r="J106" i="6"/>
  <c r="F106" i="6"/>
  <c r="J105" i="6"/>
  <c r="F105" i="6"/>
  <c r="J104" i="6"/>
  <c r="F104" i="6"/>
  <c r="J103" i="6"/>
  <c r="F103" i="6"/>
  <c r="J102" i="6"/>
  <c r="F102" i="6"/>
  <c r="J101" i="6"/>
  <c r="F101" i="6"/>
  <c r="J100" i="6"/>
  <c r="F100" i="6"/>
  <c r="J99" i="6"/>
  <c r="F99" i="6"/>
  <c r="J98" i="6"/>
  <c r="F98" i="6"/>
  <c r="J97" i="6"/>
  <c r="F97" i="6"/>
  <c r="J96" i="6"/>
  <c r="F96" i="6"/>
  <c r="J95" i="6"/>
  <c r="F95" i="6"/>
  <c r="J94" i="6"/>
  <c r="F94" i="6"/>
  <c r="J93" i="6"/>
  <c r="F93" i="6"/>
  <c r="J92" i="6"/>
  <c r="F92" i="6"/>
  <c r="J91" i="6"/>
  <c r="F91" i="6"/>
  <c r="J90" i="6"/>
  <c r="F90" i="6"/>
  <c r="J89" i="6"/>
  <c r="F89" i="6"/>
  <c r="J88" i="6"/>
  <c r="F88" i="6"/>
  <c r="J87" i="6"/>
  <c r="F87" i="6"/>
  <c r="J86" i="6"/>
  <c r="F86" i="6"/>
  <c r="J85" i="6"/>
  <c r="F85" i="6"/>
  <c r="J84" i="6"/>
  <c r="F84" i="6"/>
  <c r="J83" i="6"/>
  <c r="F83" i="6"/>
  <c r="J82" i="6"/>
  <c r="F82" i="6"/>
  <c r="J81" i="6"/>
  <c r="F81" i="6"/>
  <c r="J80" i="6"/>
  <c r="F80" i="6"/>
  <c r="J79" i="6"/>
  <c r="F79" i="6"/>
  <c r="J78" i="6"/>
  <c r="F78" i="6"/>
  <c r="J77" i="6"/>
  <c r="F77" i="6"/>
  <c r="J76" i="6"/>
  <c r="F76" i="6"/>
  <c r="J75" i="6"/>
  <c r="F75" i="6"/>
  <c r="J74" i="6"/>
  <c r="F74" i="6"/>
  <c r="J73" i="6"/>
  <c r="F73" i="6"/>
  <c r="J72" i="6"/>
  <c r="F72" i="6"/>
  <c r="J71" i="6"/>
  <c r="F71" i="6"/>
  <c r="J70" i="6"/>
  <c r="F70" i="6"/>
  <c r="J69" i="6"/>
  <c r="F69" i="6"/>
  <c r="J68" i="6"/>
  <c r="F68" i="6"/>
  <c r="J67" i="6"/>
  <c r="F67" i="6"/>
  <c r="J66" i="6"/>
  <c r="F66" i="6"/>
  <c r="J65" i="6"/>
  <c r="F65" i="6"/>
  <c r="J64" i="6"/>
  <c r="F64" i="6"/>
  <c r="J63" i="6"/>
  <c r="F63" i="6"/>
  <c r="J62" i="6"/>
  <c r="F62" i="6"/>
  <c r="J61" i="6"/>
  <c r="F61" i="6"/>
  <c r="J60" i="6"/>
  <c r="F60" i="6"/>
  <c r="J59" i="6"/>
  <c r="F59" i="6"/>
  <c r="J58" i="6"/>
  <c r="F58" i="6"/>
  <c r="J57" i="6"/>
  <c r="F57" i="6"/>
  <c r="J56" i="6"/>
  <c r="F56" i="6"/>
  <c r="J55" i="6"/>
  <c r="F55" i="6"/>
  <c r="J54" i="6"/>
  <c r="F54" i="6"/>
  <c r="J53" i="6"/>
  <c r="F53" i="6"/>
  <c r="J52" i="6"/>
  <c r="F52" i="6"/>
  <c r="J51" i="6"/>
  <c r="F51" i="6"/>
  <c r="J50" i="6"/>
  <c r="F50" i="6"/>
  <c r="J49" i="6"/>
  <c r="F49" i="6"/>
  <c r="J48" i="6"/>
  <c r="F48" i="6"/>
  <c r="J47" i="6"/>
  <c r="F47" i="6"/>
  <c r="J46" i="6"/>
  <c r="F46" i="6"/>
  <c r="J45" i="6"/>
  <c r="F45" i="6"/>
  <c r="J44" i="6"/>
  <c r="F44" i="6"/>
  <c r="J43" i="6"/>
  <c r="F43" i="6"/>
  <c r="J42" i="6"/>
  <c r="F42" i="6"/>
  <c r="J41" i="6"/>
  <c r="F41" i="6"/>
  <c r="J40" i="6"/>
  <c r="F40" i="6"/>
  <c r="J39" i="6"/>
  <c r="F39" i="6"/>
  <c r="J38" i="6"/>
  <c r="F38" i="6"/>
  <c r="J37" i="6"/>
  <c r="F37" i="6"/>
  <c r="J36" i="6"/>
  <c r="F36" i="6"/>
  <c r="J35" i="6"/>
  <c r="F35" i="6"/>
  <c r="J34" i="6"/>
  <c r="F34" i="6"/>
  <c r="J33" i="6"/>
  <c r="F33" i="6"/>
  <c r="J32" i="6"/>
  <c r="F32" i="6"/>
  <c r="J31" i="6"/>
  <c r="F31" i="6"/>
  <c r="J30" i="6"/>
  <c r="F30" i="6"/>
  <c r="J29" i="6"/>
  <c r="F29" i="6"/>
  <c r="J28" i="6"/>
  <c r="F28" i="6"/>
  <c r="J27" i="6"/>
  <c r="F27" i="6"/>
  <c r="J26" i="6"/>
  <c r="F26" i="6"/>
  <c r="J25" i="6"/>
  <c r="F25" i="6"/>
  <c r="J24" i="6"/>
  <c r="F24" i="6"/>
  <c r="J23" i="6"/>
  <c r="F23" i="6"/>
  <c r="J22" i="6"/>
  <c r="F22" i="6"/>
  <c r="J21" i="6"/>
  <c r="F21" i="6"/>
  <c r="J20" i="6"/>
  <c r="F20" i="6"/>
  <c r="J19" i="6"/>
  <c r="F19" i="6"/>
  <c r="J18" i="6"/>
  <c r="F18" i="6"/>
  <c r="J17" i="6"/>
  <c r="F17" i="6"/>
  <c r="J16" i="6"/>
  <c r="F16" i="6"/>
  <c r="J15" i="6"/>
  <c r="F15" i="6"/>
  <c r="J14" i="6"/>
  <c r="F14" i="6"/>
  <c r="J13" i="6"/>
  <c r="F13" i="6"/>
  <c r="J12" i="6"/>
  <c r="F12" i="6"/>
  <c r="J11" i="6"/>
  <c r="F11" i="6"/>
  <c r="J10" i="6"/>
  <c r="F10" i="6"/>
  <c r="J9" i="6"/>
  <c r="F9" i="6"/>
  <c r="J8" i="6"/>
  <c r="F8" i="6"/>
  <c r="J7" i="6"/>
  <c r="F7" i="6"/>
  <c r="J6" i="6"/>
  <c r="F6" i="6"/>
  <c r="J5" i="6"/>
  <c r="F5" i="6"/>
  <c r="J4" i="6"/>
  <c r="F4" i="6"/>
  <c r="J3" i="6"/>
  <c r="F3" i="6"/>
  <c r="B3" i="6"/>
  <c r="B4" i="6" s="1"/>
  <c r="B5" i="6" s="1"/>
  <c r="B6" i="6" s="1"/>
  <c r="B7" i="6" s="1"/>
  <c r="B8" i="6" s="1"/>
  <c r="B9" i="6" s="1"/>
  <c r="B10" i="6" s="1"/>
  <c r="B11" i="6" s="1"/>
  <c r="B12" i="6" s="1"/>
  <c r="B13" i="6" s="1"/>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94" i="6" s="1"/>
  <c r="B95" i="6" s="1"/>
  <c r="B96" i="6" s="1"/>
  <c r="B97" i="6" s="1"/>
  <c r="B98" i="6" s="1"/>
  <c r="B99" i="6" s="1"/>
  <c r="B100" i="6" s="1"/>
  <c r="B101" i="6" s="1"/>
  <c r="B102" i="6" s="1"/>
  <c r="B103" i="6" s="1"/>
  <c r="B104" i="6" s="1"/>
  <c r="B105" i="6" s="1"/>
  <c r="B106" i="6" s="1"/>
  <c r="B107" i="6" s="1"/>
  <c r="B108" i="6" s="1"/>
  <c r="B109" i="6" s="1"/>
  <c r="B110" i="6" s="1"/>
  <c r="B111" i="6" s="1"/>
  <c r="B112" i="6" s="1"/>
  <c r="B113" i="6" s="1"/>
  <c r="B114" i="6" s="1"/>
  <c r="B115" i="6" s="1"/>
  <c r="B116" i="6" s="1"/>
  <c r="B117" i="6" s="1"/>
  <c r="B118" i="6" s="1"/>
  <c r="B119" i="6" s="1"/>
  <c r="B120" i="6" s="1"/>
  <c r="B121" i="6" s="1"/>
  <c r="B122" i="6" s="1"/>
  <c r="B123" i="6" s="1"/>
  <c r="B124" i="6" s="1"/>
  <c r="B125" i="6" s="1"/>
  <c r="B126" i="6" s="1"/>
  <c r="B127" i="6" s="1"/>
  <c r="B128" i="6" s="1"/>
  <c r="B129" i="6" s="1"/>
  <c r="B130" i="6" s="1"/>
  <c r="B131" i="6" s="1"/>
  <c r="B132" i="6" s="1"/>
  <c r="B133" i="6" s="1"/>
  <c r="B134" i="6" s="1"/>
  <c r="B135" i="6" s="1"/>
  <c r="B136" i="6" s="1"/>
  <c r="B137" i="6" s="1"/>
  <c r="B138" i="6" s="1"/>
  <c r="B139" i="6" s="1"/>
  <c r="B140" i="6" s="1"/>
  <c r="B141" i="6" s="1"/>
  <c r="B142" i="6" s="1"/>
  <c r="B143" i="6" s="1"/>
  <c r="B144" i="6" s="1"/>
  <c r="B145" i="6" s="1"/>
  <c r="B146" i="6" s="1"/>
  <c r="B147" i="6" s="1"/>
  <c r="B148" i="6" s="1"/>
  <c r="B149" i="6" s="1"/>
  <c r="B150" i="6" s="1"/>
  <c r="B151" i="6" s="1"/>
  <c r="B152" i="6" s="1"/>
  <c r="B153" i="6" s="1"/>
  <c r="B154" i="6" s="1"/>
  <c r="B155" i="6" s="1"/>
  <c r="B156" i="6" s="1"/>
  <c r="B157" i="6" s="1"/>
  <c r="B158" i="6" s="1"/>
  <c r="B159" i="6" s="1"/>
  <c r="B160" i="6" s="1"/>
  <c r="B161" i="6" s="1"/>
  <c r="B162" i="6" s="1"/>
  <c r="B163" i="6" s="1"/>
  <c r="B164" i="6" s="1"/>
  <c r="B165" i="6" s="1"/>
  <c r="B166" i="6" s="1"/>
  <c r="B167" i="6" s="1"/>
  <c r="B168" i="6" s="1"/>
  <c r="B169" i="6" s="1"/>
  <c r="B170" i="6" s="1"/>
  <c r="B171" i="6" s="1"/>
  <c r="B172" i="6" s="1"/>
  <c r="B173" i="6" s="1"/>
  <c r="B174" i="6" s="1"/>
  <c r="B175" i="6" s="1"/>
  <c r="B176" i="6" s="1"/>
  <c r="B177" i="6" s="1"/>
  <c r="B178" i="6" s="1"/>
  <c r="B179" i="6" s="1"/>
  <c r="B180" i="6" s="1"/>
  <c r="B181" i="6" s="1"/>
  <c r="B182" i="6" s="1"/>
  <c r="B183" i="6" s="1"/>
  <c r="B184" i="6" s="1"/>
  <c r="B185" i="6" s="1"/>
  <c r="B186" i="6" s="1"/>
  <c r="B187" i="6" s="1"/>
  <c r="B188" i="6" s="1"/>
  <c r="B189" i="6" s="1"/>
  <c r="B190" i="6" s="1"/>
  <c r="B191" i="6" s="1"/>
  <c r="B192" i="6" s="1"/>
  <c r="B193" i="6" s="1"/>
  <c r="B194" i="6" s="1"/>
  <c r="B195" i="6" s="1"/>
  <c r="B196" i="6" s="1"/>
  <c r="B197" i="6" s="1"/>
  <c r="B198" i="6" s="1"/>
  <c r="B199" i="6" s="1"/>
  <c r="B200" i="6" s="1"/>
  <c r="B201" i="6" s="1"/>
  <c r="B202" i="6" s="1"/>
  <c r="B203" i="6" s="1"/>
  <c r="B204" i="6" s="1"/>
  <c r="B205" i="6" s="1"/>
  <c r="B206" i="6" s="1"/>
  <c r="B207" i="6" s="1"/>
  <c r="B208" i="6" s="1"/>
  <c r="B209" i="6" s="1"/>
  <c r="B210" i="6" s="1"/>
  <c r="B211" i="6" s="1"/>
  <c r="B212" i="6" s="1"/>
  <c r="B213" i="6" s="1"/>
  <c r="B214" i="6" s="1"/>
  <c r="B215" i="6" s="1"/>
  <c r="B216" i="6" s="1"/>
  <c r="B217" i="6" s="1"/>
  <c r="B218" i="6" s="1"/>
  <c r="B219" i="6" s="1"/>
  <c r="B220" i="6" s="1"/>
  <c r="B221" i="6" s="1"/>
  <c r="B222" i="6" s="1"/>
  <c r="B223" i="6" s="1"/>
  <c r="B224" i="6" s="1"/>
  <c r="B225" i="6" s="1"/>
  <c r="B226" i="6" s="1"/>
  <c r="B227" i="6" s="1"/>
  <c r="B228" i="6" s="1"/>
  <c r="B229" i="6" s="1"/>
  <c r="B230" i="6" s="1"/>
  <c r="B231" i="6" s="1"/>
  <c r="B232" i="6" s="1"/>
  <c r="B233" i="6" s="1"/>
  <c r="B234" i="6" s="1"/>
  <c r="B235" i="6" s="1"/>
  <c r="B236" i="6" s="1"/>
  <c r="B237" i="6" s="1"/>
  <c r="B238" i="6" s="1"/>
  <c r="B239" i="6" s="1"/>
  <c r="B240" i="6" s="1"/>
  <c r="B241" i="6" s="1"/>
  <c r="B242" i="6" s="1"/>
  <c r="B243" i="6" s="1"/>
  <c r="B244" i="6" s="1"/>
  <c r="B245" i="6" s="1"/>
  <c r="B246" i="6" s="1"/>
  <c r="B247" i="6" s="1"/>
  <c r="B248" i="6" s="1"/>
  <c r="B249" i="6" s="1"/>
  <c r="B250" i="6" s="1"/>
  <c r="B251" i="6" s="1"/>
  <c r="B252" i="6" s="1"/>
  <c r="B253" i="6" s="1"/>
  <c r="B254" i="6" s="1"/>
  <c r="B255" i="6" s="1"/>
  <c r="B256" i="6" s="1"/>
  <c r="B257" i="6" s="1"/>
  <c r="B258" i="6" s="1"/>
  <c r="B259" i="6" s="1"/>
  <c r="B260" i="6" s="1"/>
  <c r="B261" i="6" s="1"/>
  <c r="B262" i="6" s="1"/>
  <c r="B263" i="6" s="1"/>
  <c r="B264" i="6" s="1"/>
  <c r="B265" i="6" s="1"/>
  <c r="B266" i="6" s="1"/>
  <c r="B267" i="6" s="1"/>
  <c r="B268" i="6" s="1"/>
  <c r="B269" i="6" s="1"/>
  <c r="B270" i="6" s="1"/>
  <c r="B271" i="6" s="1"/>
  <c r="B272" i="6" s="1"/>
  <c r="B273" i="6" s="1"/>
  <c r="B274" i="6" s="1"/>
  <c r="B275" i="6" s="1"/>
  <c r="B276" i="6" s="1"/>
  <c r="B277" i="6" s="1"/>
  <c r="B278" i="6" s="1"/>
  <c r="B279" i="6" s="1"/>
  <c r="B280" i="6" s="1"/>
  <c r="B281" i="6" s="1"/>
  <c r="B282" i="6" s="1"/>
  <c r="B283" i="6" s="1"/>
  <c r="B284" i="6" s="1"/>
  <c r="B285" i="6" s="1"/>
  <c r="B286" i="6" s="1"/>
  <c r="B287" i="6" s="1"/>
  <c r="B288" i="6" s="1"/>
  <c r="B289" i="6" s="1"/>
  <c r="B290" i="6" s="1"/>
  <c r="B291" i="6" s="1"/>
  <c r="B292" i="6" s="1"/>
  <c r="B293" i="6" s="1"/>
  <c r="B294" i="6" s="1"/>
  <c r="B295" i="6" s="1"/>
  <c r="B296" i="6" s="1"/>
  <c r="B297" i="6" s="1"/>
  <c r="B298" i="6" s="1"/>
  <c r="B299" i="6" s="1"/>
  <c r="B300" i="6" s="1"/>
  <c r="B301" i="6" s="1"/>
  <c r="B302" i="6" s="1"/>
  <c r="B303" i="6" s="1"/>
  <c r="B304" i="6" s="1"/>
  <c r="B305" i="6" s="1"/>
  <c r="B306" i="6" s="1"/>
  <c r="B307" i="6" s="1"/>
  <c r="B308" i="6" s="1"/>
  <c r="B309" i="6" s="1"/>
  <c r="B310" i="6" s="1"/>
  <c r="B311" i="6" s="1"/>
  <c r="B312" i="6" s="1"/>
  <c r="B313" i="6" s="1"/>
  <c r="B314" i="6" s="1"/>
  <c r="B315" i="6" s="1"/>
  <c r="B316" i="6" s="1"/>
  <c r="B317" i="6" s="1"/>
  <c r="B318" i="6" s="1"/>
  <c r="B319" i="6" s="1"/>
  <c r="B320" i="6" s="1"/>
  <c r="B321" i="6" s="1"/>
  <c r="B322" i="6" s="1"/>
  <c r="B323" i="6" s="1"/>
  <c r="B324" i="6" s="1"/>
  <c r="B325" i="6" s="1"/>
  <c r="B326" i="6" s="1"/>
  <c r="B327" i="6" s="1"/>
  <c r="B328" i="6" s="1"/>
  <c r="B329" i="6" s="1"/>
  <c r="B330" i="6" s="1"/>
  <c r="B331" i="6" s="1"/>
  <c r="B332" i="6" s="1"/>
  <c r="B333" i="6" s="1"/>
  <c r="B334" i="6" s="1"/>
  <c r="B335" i="6" s="1"/>
  <c r="B336" i="6" s="1"/>
  <c r="B337" i="6" s="1"/>
  <c r="B338" i="6" s="1"/>
  <c r="B339" i="6" s="1"/>
  <c r="B340" i="6" s="1"/>
  <c r="B341" i="6" s="1"/>
  <c r="B342" i="6" s="1"/>
  <c r="B343" i="6" s="1"/>
  <c r="B344" i="6" s="1"/>
  <c r="B345" i="6" s="1"/>
  <c r="B346" i="6" s="1"/>
  <c r="B347" i="6" s="1"/>
  <c r="B348" i="6" s="1"/>
  <c r="B349" i="6" s="1"/>
  <c r="B350" i="6" s="1"/>
  <c r="B351" i="6" s="1"/>
  <c r="B352" i="6" s="1"/>
  <c r="B353" i="6" s="1"/>
  <c r="B354" i="6" s="1"/>
  <c r="B355" i="6" s="1"/>
  <c r="B356" i="6" s="1"/>
  <c r="B357" i="6" s="1"/>
  <c r="B358" i="6" s="1"/>
  <c r="B359" i="6" s="1"/>
  <c r="B360" i="6" s="1"/>
  <c r="B361" i="6" s="1"/>
  <c r="B362" i="6" s="1"/>
  <c r="B363" i="6" s="1"/>
  <c r="B364" i="6" s="1"/>
  <c r="B365" i="6" s="1"/>
  <c r="B366" i="6" s="1"/>
  <c r="B367" i="6" s="1"/>
  <c r="B368" i="6" s="1"/>
  <c r="B369" i="6" s="1"/>
  <c r="B370" i="6" s="1"/>
  <c r="B371" i="6" s="1"/>
  <c r="B372" i="6" s="1"/>
  <c r="B373" i="6" s="1"/>
  <c r="B374" i="6" s="1"/>
  <c r="B375" i="6" s="1"/>
  <c r="B376" i="6" s="1"/>
  <c r="B377" i="6" s="1"/>
  <c r="B378" i="6" s="1"/>
  <c r="B379" i="6" s="1"/>
  <c r="B380" i="6" s="1"/>
  <c r="B381" i="6" s="1"/>
  <c r="B382" i="6" s="1"/>
  <c r="B383" i="6" s="1"/>
  <c r="B384" i="6" s="1"/>
  <c r="B385" i="6" s="1"/>
  <c r="B386" i="6" s="1"/>
  <c r="B387" i="6" s="1"/>
  <c r="B388" i="6" s="1"/>
  <c r="B389" i="6" s="1"/>
  <c r="B390" i="6" s="1"/>
  <c r="B391" i="6" s="1"/>
  <c r="B392" i="6" s="1"/>
  <c r="B393" i="6" s="1"/>
  <c r="B394" i="6" s="1"/>
  <c r="B395" i="6" s="1"/>
  <c r="B396" i="6" s="1"/>
  <c r="B397" i="6" s="1"/>
  <c r="B398" i="6" s="1"/>
  <c r="B399" i="6" s="1"/>
  <c r="B400" i="6" s="1"/>
  <c r="B401" i="6" s="1"/>
  <c r="B402" i="6" s="1"/>
  <c r="B403" i="6" s="1"/>
  <c r="B404" i="6" s="1"/>
  <c r="B405" i="6" s="1"/>
  <c r="B406" i="6" s="1"/>
  <c r="B407" i="6" s="1"/>
  <c r="B408" i="6" s="1"/>
  <c r="B409" i="6" s="1"/>
  <c r="B410" i="6" s="1"/>
  <c r="B411" i="6" s="1"/>
  <c r="B412" i="6" s="1"/>
  <c r="B413" i="6" s="1"/>
  <c r="B414" i="6" s="1"/>
  <c r="B415" i="6" s="1"/>
  <c r="B416" i="6" s="1"/>
  <c r="B417" i="6" s="1"/>
  <c r="B418" i="6" s="1"/>
  <c r="B419" i="6" s="1"/>
  <c r="B420" i="6" s="1"/>
  <c r="B421" i="6" s="1"/>
  <c r="B422" i="6" s="1"/>
  <c r="B423" i="6" s="1"/>
  <c r="B424" i="6" s="1"/>
  <c r="B425" i="6" s="1"/>
  <c r="B426" i="6" s="1"/>
  <c r="B427" i="6" s="1"/>
  <c r="B428" i="6" s="1"/>
  <c r="B429" i="6" s="1"/>
  <c r="B430" i="6" s="1"/>
  <c r="B431" i="6" s="1"/>
  <c r="B432" i="6" s="1"/>
  <c r="B433" i="6" s="1"/>
  <c r="B434" i="6" s="1"/>
  <c r="B435" i="6" s="1"/>
  <c r="B436" i="6" s="1"/>
  <c r="B437" i="6" s="1"/>
  <c r="B438" i="6" s="1"/>
  <c r="B439" i="6" s="1"/>
  <c r="B440" i="6" s="1"/>
  <c r="B441" i="6" s="1"/>
  <c r="B442" i="6" s="1"/>
  <c r="B443" i="6" s="1"/>
  <c r="B444" i="6" s="1"/>
  <c r="B445" i="6" s="1"/>
  <c r="B446" i="6" s="1"/>
  <c r="B447" i="6" s="1"/>
  <c r="B448" i="6" s="1"/>
  <c r="B449" i="6" s="1"/>
  <c r="B450" i="6" s="1"/>
  <c r="B451" i="6" s="1"/>
  <c r="B452" i="6" s="1"/>
  <c r="B453" i="6" s="1"/>
  <c r="B454" i="6" s="1"/>
  <c r="B455" i="6" s="1"/>
  <c r="B456" i="6" s="1"/>
  <c r="B457" i="6" s="1"/>
  <c r="B458" i="6" s="1"/>
  <c r="B459" i="6" s="1"/>
  <c r="B460" i="6" s="1"/>
  <c r="B461" i="6" s="1"/>
  <c r="B462" i="6" s="1"/>
  <c r="B463" i="6" s="1"/>
  <c r="B464" i="6" s="1"/>
  <c r="B465" i="6" s="1"/>
  <c r="B466" i="6" s="1"/>
  <c r="B467" i="6" s="1"/>
  <c r="B468" i="6" s="1"/>
  <c r="B469" i="6" s="1"/>
  <c r="B470" i="6" s="1"/>
  <c r="B471" i="6" s="1"/>
  <c r="B472" i="6" s="1"/>
  <c r="B473" i="6" s="1"/>
  <c r="B474" i="6" s="1"/>
  <c r="B475" i="6" s="1"/>
  <c r="B476" i="6" s="1"/>
  <c r="B477" i="6" s="1"/>
  <c r="B478" i="6" s="1"/>
  <c r="B479" i="6" s="1"/>
  <c r="B480" i="6" s="1"/>
  <c r="B481" i="6" s="1"/>
  <c r="B482" i="6" s="1"/>
  <c r="B483" i="6" s="1"/>
  <c r="B484" i="6" s="1"/>
  <c r="B485" i="6" s="1"/>
  <c r="B486" i="6" s="1"/>
  <c r="B487" i="6" s="1"/>
  <c r="B488" i="6" s="1"/>
  <c r="B489" i="6" s="1"/>
  <c r="B490" i="6" s="1"/>
  <c r="B491" i="6" s="1"/>
  <c r="B492" i="6" s="1"/>
  <c r="B493" i="6" s="1"/>
  <c r="B494" i="6" s="1"/>
  <c r="B495" i="6" s="1"/>
  <c r="B496" i="6" s="1"/>
  <c r="B497" i="6" s="1"/>
  <c r="B498" i="6" s="1"/>
  <c r="B499" i="6" s="1"/>
  <c r="B500" i="6" s="1"/>
  <c r="B501" i="6" s="1"/>
  <c r="B502" i="6" s="1"/>
  <c r="B503" i="6" s="1"/>
  <c r="B504" i="6" s="1"/>
  <c r="Y504" i="6" s="1"/>
  <c r="J2" i="6"/>
  <c r="F2" i="6"/>
  <c r="M11" i="5"/>
  <c r="M10" i="5"/>
  <c r="M9" i="5"/>
  <c r="M8" i="5"/>
  <c r="M7" i="5"/>
  <c r="M6" i="5"/>
  <c r="M5" i="5"/>
  <c r="M4" i="5"/>
  <c r="M3" i="5"/>
  <c r="M2" i="5"/>
  <c r="M1" i="5" s="1"/>
  <c r="N6" i="5" s="1"/>
  <c r="K2" i="5"/>
  <c r="J9" i="4"/>
  <c r="F9" i="4"/>
  <c r="J8" i="4"/>
  <c r="F8" i="4"/>
  <c r="J7" i="4"/>
  <c r="F7" i="4"/>
  <c r="J6" i="4"/>
  <c r="F6" i="4"/>
  <c r="J5" i="4"/>
  <c r="F5" i="4"/>
  <c r="J4" i="4"/>
  <c r="F4" i="4"/>
  <c r="B4" i="4"/>
  <c r="B5" i="4" s="1"/>
  <c r="B6" i="4" s="1"/>
  <c r="B7" i="4" s="1"/>
  <c r="B8" i="4" s="1"/>
  <c r="B9" i="4" s="1"/>
  <c r="J504" i="1"/>
  <c r="F504" i="1"/>
  <c r="J503" i="1"/>
  <c r="F503" i="1"/>
  <c r="J502" i="1"/>
  <c r="F502" i="1"/>
  <c r="J501" i="1"/>
  <c r="F501" i="1"/>
  <c r="J500" i="1"/>
  <c r="F500" i="1"/>
  <c r="J499" i="1"/>
  <c r="F499" i="1"/>
  <c r="J498" i="1"/>
  <c r="F498" i="1"/>
  <c r="J497" i="1"/>
  <c r="F497" i="1"/>
  <c r="J496" i="1"/>
  <c r="F496" i="1"/>
  <c r="J495" i="1"/>
  <c r="F495" i="1"/>
  <c r="J494" i="1"/>
  <c r="F494" i="1"/>
  <c r="J493" i="1"/>
  <c r="F493" i="1"/>
  <c r="J492" i="1"/>
  <c r="F492" i="1"/>
  <c r="J491" i="1"/>
  <c r="F491" i="1"/>
  <c r="J490" i="1"/>
  <c r="F490" i="1"/>
  <c r="J489" i="1"/>
  <c r="F489" i="1"/>
  <c r="J488" i="1"/>
  <c r="F488" i="1"/>
  <c r="J487" i="1"/>
  <c r="F487" i="1"/>
  <c r="J486" i="1"/>
  <c r="F486" i="1"/>
  <c r="J485" i="1"/>
  <c r="F485" i="1"/>
  <c r="J484" i="1"/>
  <c r="F484" i="1"/>
  <c r="J483" i="1"/>
  <c r="F483" i="1"/>
  <c r="J482" i="1"/>
  <c r="F482" i="1"/>
  <c r="J481" i="1"/>
  <c r="F481" i="1"/>
  <c r="J480" i="1"/>
  <c r="F480" i="1"/>
  <c r="J479" i="1"/>
  <c r="F479" i="1"/>
  <c r="J478" i="1"/>
  <c r="F478" i="1"/>
  <c r="J477" i="1"/>
  <c r="F477" i="1"/>
  <c r="J476" i="1"/>
  <c r="F476" i="1"/>
  <c r="J475" i="1"/>
  <c r="F475" i="1"/>
  <c r="J474" i="1"/>
  <c r="F474" i="1"/>
  <c r="J473" i="1"/>
  <c r="F473" i="1"/>
  <c r="J472" i="1"/>
  <c r="F472" i="1"/>
  <c r="J471" i="1"/>
  <c r="F471" i="1"/>
  <c r="J470" i="1"/>
  <c r="F470" i="1"/>
  <c r="J469" i="1"/>
  <c r="F469" i="1"/>
  <c r="J468" i="1"/>
  <c r="F468" i="1"/>
  <c r="J467" i="1"/>
  <c r="F467" i="1"/>
  <c r="J466" i="1"/>
  <c r="F466" i="1"/>
  <c r="J465" i="1"/>
  <c r="F465" i="1"/>
  <c r="J464" i="1"/>
  <c r="F464" i="1"/>
  <c r="J463" i="1"/>
  <c r="F463" i="1"/>
  <c r="J462" i="1"/>
  <c r="F462" i="1"/>
  <c r="J461" i="1"/>
  <c r="F461" i="1"/>
  <c r="J460" i="1"/>
  <c r="F460" i="1"/>
  <c r="J459" i="1"/>
  <c r="F459" i="1"/>
  <c r="J458" i="1"/>
  <c r="F458" i="1"/>
  <c r="J457" i="1"/>
  <c r="F457" i="1"/>
  <c r="J456" i="1"/>
  <c r="F456" i="1"/>
  <c r="J455" i="1"/>
  <c r="F455" i="1"/>
  <c r="J454" i="1"/>
  <c r="F454" i="1"/>
  <c r="J453" i="1"/>
  <c r="F453" i="1"/>
  <c r="J452" i="1"/>
  <c r="F452" i="1"/>
  <c r="J451" i="1"/>
  <c r="F451" i="1"/>
  <c r="J450" i="1"/>
  <c r="F450" i="1"/>
  <c r="J449" i="1"/>
  <c r="F449" i="1"/>
  <c r="J448" i="1"/>
  <c r="F448" i="1"/>
  <c r="J447" i="1"/>
  <c r="F447" i="1"/>
  <c r="J446" i="1"/>
  <c r="F446" i="1"/>
  <c r="J445" i="1"/>
  <c r="F445" i="1"/>
  <c r="J444" i="1"/>
  <c r="F444" i="1"/>
  <c r="J443" i="1"/>
  <c r="F443" i="1"/>
  <c r="J442" i="1"/>
  <c r="F442" i="1"/>
  <c r="J441" i="1"/>
  <c r="F441" i="1"/>
  <c r="J440" i="1"/>
  <c r="F440" i="1"/>
  <c r="J439" i="1"/>
  <c r="F439" i="1"/>
  <c r="J438" i="1"/>
  <c r="F438" i="1"/>
  <c r="J437" i="1"/>
  <c r="F437" i="1"/>
  <c r="J436" i="1"/>
  <c r="F436" i="1"/>
  <c r="J435" i="1"/>
  <c r="F435" i="1"/>
  <c r="J434" i="1"/>
  <c r="F434" i="1"/>
  <c r="J433" i="1"/>
  <c r="F433" i="1"/>
  <c r="J432" i="1"/>
  <c r="F432" i="1"/>
  <c r="J431" i="1"/>
  <c r="F431" i="1"/>
  <c r="J430" i="1"/>
  <c r="F430" i="1"/>
  <c r="J429" i="1"/>
  <c r="F429" i="1"/>
  <c r="J428" i="1"/>
  <c r="F428" i="1"/>
  <c r="J427" i="1"/>
  <c r="F427" i="1"/>
  <c r="J426" i="1"/>
  <c r="F426" i="1"/>
  <c r="J425" i="1"/>
  <c r="F425" i="1"/>
  <c r="J424" i="1"/>
  <c r="F424" i="1"/>
  <c r="J423" i="1"/>
  <c r="F423" i="1"/>
  <c r="J422" i="1"/>
  <c r="F422" i="1"/>
  <c r="J421" i="1"/>
  <c r="F421" i="1"/>
  <c r="J420" i="1"/>
  <c r="F420" i="1"/>
  <c r="J419" i="1"/>
  <c r="F419" i="1"/>
  <c r="J418" i="1"/>
  <c r="F418" i="1"/>
  <c r="J417" i="1"/>
  <c r="F417" i="1"/>
  <c r="J416" i="1"/>
  <c r="F416" i="1"/>
  <c r="J415" i="1"/>
  <c r="F415" i="1"/>
  <c r="J414" i="1"/>
  <c r="F414" i="1"/>
  <c r="J413" i="1"/>
  <c r="F413" i="1"/>
  <c r="J412" i="1"/>
  <c r="F412" i="1"/>
  <c r="J411" i="1"/>
  <c r="F411" i="1"/>
  <c r="J410" i="1"/>
  <c r="F410" i="1"/>
  <c r="J409" i="1"/>
  <c r="F409" i="1"/>
  <c r="J408" i="1"/>
  <c r="F408" i="1"/>
  <c r="J407" i="1"/>
  <c r="F407" i="1"/>
  <c r="J406" i="1"/>
  <c r="F406" i="1"/>
  <c r="J405" i="1"/>
  <c r="F405" i="1"/>
  <c r="J404" i="1"/>
  <c r="F404" i="1"/>
  <c r="J403" i="1"/>
  <c r="F403" i="1"/>
  <c r="J402" i="1"/>
  <c r="F402" i="1"/>
  <c r="J401" i="1"/>
  <c r="F401" i="1"/>
  <c r="J400" i="1"/>
  <c r="F400" i="1"/>
  <c r="J399" i="1"/>
  <c r="F399" i="1"/>
  <c r="J398" i="1"/>
  <c r="F398" i="1"/>
  <c r="J397" i="1"/>
  <c r="F397" i="1"/>
  <c r="J396" i="1"/>
  <c r="F396" i="1"/>
  <c r="J395" i="1"/>
  <c r="F395" i="1"/>
  <c r="J394" i="1"/>
  <c r="F394" i="1"/>
  <c r="J393" i="1"/>
  <c r="F393" i="1"/>
  <c r="J392" i="1"/>
  <c r="F392" i="1"/>
  <c r="J391" i="1"/>
  <c r="F391" i="1"/>
  <c r="J390" i="1"/>
  <c r="F390" i="1"/>
  <c r="J389" i="1"/>
  <c r="F389" i="1"/>
  <c r="J388" i="1"/>
  <c r="F388" i="1"/>
  <c r="J387" i="1"/>
  <c r="F387" i="1"/>
  <c r="J386" i="1"/>
  <c r="F386" i="1"/>
  <c r="J385" i="1"/>
  <c r="F385" i="1"/>
  <c r="J384" i="1"/>
  <c r="F384" i="1"/>
  <c r="J383" i="1"/>
  <c r="F383" i="1"/>
  <c r="J382" i="1"/>
  <c r="F382" i="1"/>
  <c r="J381" i="1"/>
  <c r="F381" i="1"/>
  <c r="J380" i="1"/>
  <c r="F380" i="1"/>
  <c r="J379" i="1"/>
  <c r="F379" i="1"/>
  <c r="J378" i="1"/>
  <c r="F378" i="1"/>
  <c r="J377" i="1"/>
  <c r="F377" i="1"/>
  <c r="J376" i="1"/>
  <c r="F376" i="1"/>
  <c r="J375" i="1"/>
  <c r="F375" i="1"/>
  <c r="J374" i="1"/>
  <c r="F374" i="1"/>
  <c r="J373" i="1"/>
  <c r="F373" i="1"/>
  <c r="J372" i="1"/>
  <c r="F372" i="1"/>
  <c r="J371" i="1"/>
  <c r="F371" i="1"/>
  <c r="J370" i="1"/>
  <c r="F370" i="1"/>
  <c r="J369" i="1"/>
  <c r="F369" i="1"/>
  <c r="J368" i="1"/>
  <c r="F368" i="1"/>
  <c r="J367" i="1"/>
  <c r="F367" i="1"/>
  <c r="J366" i="1"/>
  <c r="F366" i="1"/>
  <c r="J365" i="1"/>
  <c r="F365" i="1"/>
  <c r="J364" i="1"/>
  <c r="F364" i="1"/>
  <c r="J363" i="1"/>
  <c r="F363" i="1"/>
  <c r="J362" i="1"/>
  <c r="F362" i="1"/>
  <c r="J361" i="1"/>
  <c r="F361" i="1"/>
  <c r="J360" i="1"/>
  <c r="F360" i="1"/>
  <c r="J359" i="1"/>
  <c r="F359" i="1"/>
  <c r="J358" i="1"/>
  <c r="F358" i="1"/>
  <c r="J357" i="1"/>
  <c r="F357" i="1"/>
  <c r="J356" i="1"/>
  <c r="F356" i="1"/>
  <c r="J355" i="1"/>
  <c r="F355" i="1"/>
  <c r="J354" i="1"/>
  <c r="F354" i="1"/>
  <c r="J353" i="1"/>
  <c r="F353" i="1"/>
  <c r="J352" i="1"/>
  <c r="F352" i="1"/>
  <c r="J351" i="1"/>
  <c r="F351" i="1"/>
  <c r="J350" i="1"/>
  <c r="F350" i="1"/>
  <c r="J349" i="1"/>
  <c r="F349" i="1"/>
  <c r="J348" i="1"/>
  <c r="F348" i="1"/>
  <c r="J347" i="1"/>
  <c r="F347" i="1"/>
  <c r="J346" i="1"/>
  <c r="F346" i="1"/>
  <c r="J345" i="1"/>
  <c r="F345" i="1"/>
  <c r="J344" i="1"/>
  <c r="F344" i="1"/>
  <c r="J343" i="1"/>
  <c r="F343" i="1"/>
  <c r="J342" i="1"/>
  <c r="F342" i="1"/>
  <c r="J341" i="1"/>
  <c r="F341" i="1"/>
  <c r="J340" i="1"/>
  <c r="F340" i="1"/>
  <c r="J339" i="1"/>
  <c r="F339" i="1"/>
  <c r="J338" i="1"/>
  <c r="F338" i="1"/>
  <c r="J337" i="1"/>
  <c r="F337" i="1"/>
  <c r="J336" i="1"/>
  <c r="F336" i="1"/>
  <c r="J335" i="1"/>
  <c r="F335" i="1"/>
  <c r="J334" i="1"/>
  <c r="F334" i="1"/>
  <c r="J333" i="1"/>
  <c r="F333" i="1"/>
  <c r="J332" i="1"/>
  <c r="F332" i="1"/>
  <c r="J331" i="1"/>
  <c r="F331" i="1"/>
  <c r="J330" i="1"/>
  <c r="F330" i="1"/>
  <c r="J329" i="1"/>
  <c r="F329" i="1"/>
  <c r="J328" i="1"/>
  <c r="F328" i="1"/>
  <c r="J327" i="1"/>
  <c r="F327" i="1"/>
  <c r="J326" i="1"/>
  <c r="F326" i="1"/>
  <c r="J325" i="1"/>
  <c r="F325" i="1"/>
  <c r="J324" i="1"/>
  <c r="F324" i="1"/>
  <c r="J323" i="1"/>
  <c r="F323" i="1"/>
  <c r="J322" i="1"/>
  <c r="F322" i="1"/>
  <c r="J321" i="1"/>
  <c r="F321" i="1"/>
  <c r="J320" i="1"/>
  <c r="F320" i="1"/>
  <c r="J319" i="1"/>
  <c r="F319" i="1"/>
  <c r="J318" i="1"/>
  <c r="F318" i="1"/>
  <c r="J317" i="1"/>
  <c r="F317" i="1"/>
  <c r="J316" i="1"/>
  <c r="F316" i="1"/>
  <c r="J315" i="1"/>
  <c r="F315" i="1"/>
  <c r="J314" i="1"/>
  <c r="F314" i="1"/>
  <c r="J313" i="1"/>
  <c r="F313" i="1"/>
  <c r="J312" i="1"/>
  <c r="F312" i="1"/>
  <c r="J311" i="1"/>
  <c r="F311" i="1"/>
  <c r="J310" i="1"/>
  <c r="F310" i="1"/>
  <c r="J309" i="1"/>
  <c r="F309" i="1"/>
  <c r="J308" i="1"/>
  <c r="F308" i="1"/>
  <c r="J307" i="1"/>
  <c r="F307" i="1"/>
  <c r="J306" i="1"/>
  <c r="F306" i="1"/>
  <c r="J305" i="1"/>
  <c r="F305" i="1"/>
  <c r="J304" i="1"/>
  <c r="F304" i="1"/>
  <c r="J303" i="1"/>
  <c r="F303" i="1"/>
  <c r="J302" i="1"/>
  <c r="F302" i="1"/>
  <c r="J301" i="1"/>
  <c r="F301" i="1"/>
  <c r="J300" i="1"/>
  <c r="F300" i="1"/>
  <c r="J299" i="1"/>
  <c r="F299" i="1"/>
  <c r="J298" i="1"/>
  <c r="F298" i="1"/>
  <c r="J297" i="1"/>
  <c r="F297" i="1"/>
  <c r="J296" i="1"/>
  <c r="F296" i="1"/>
  <c r="J295" i="1"/>
  <c r="F295" i="1"/>
  <c r="J294" i="1"/>
  <c r="F294" i="1"/>
  <c r="J293" i="1"/>
  <c r="F293" i="1"/>
  <c r="J292" i="1"/>
  <c r="F292" i="1"/>
  <c r="J291" i="1"/>
  <c r="F291" i="1"/>
  <c r="J290" i="1"/>
  <c r="F290" i="1"/>
  <c r="J289" i="1"/>
  <c r="F289" i="1"/>
  <c r="J288" i="1"/>
  <c r="F288" i="1"/>
  <c r="J287" i="1"/>
  <c r="F287" i="1"/>
  <c r="J286" i="1"/>
  <c r="F286" i="1"/>
  <c r="J285" i="1"/>
  <c r="F285" i="1"/>
  <c r="J284" i="1"/>
  <c r="F284" i="1"/>
  <c r="J283" i="1"/>
  <c r="F283" i="1"/>
  <c r="J282" i="1"/>
  <c r="F282" i="1"/>
  <c r="J281" i="1"/>
  <c r="F281" i="1"/>
  <c r="J280" i="1"/>
  <c r="F280" i="1"/>
  <c r="J279" i="1"/>
  <c r="F279" i="1"/>
  <c r="J278" i="1"/>
  <c r="F278" i="1"/>
  <c r="J277" i="1"/>
  <c r="F277" i="1"/>
  <c r="J276" i="1"/>
  <c r="F276" i="1"/>
  <c r="J275" i="1"/>
  <c r="F275" i="1"/>
  <c r="J274" i="1"/>
  <c r="F274" i="1"/>
  <c r="J273" i="1"/>
  <c r="F273" i="1"/>
  <c r="J272" i="1"/>
  <c r="F272" i="1"/>
  <c r="J271" i="1"/>
  <c r="F271" i="1"/>
  <c r="J270" i="1"/>
  <c r="F270" i="1"/>
  <c r="J269" i="1"/>
  <c r="F269" i="1"/>
  <c r="J268" i="1"/>
  <c r="F268" i="1"/>
  <c r="J267" i="1"/>
  <c r="F267" i="1"/>
  <c r="J266" i="1"/>
  <c r="F266" i="1"/>
  <c r="J265" i="1"/>
  <c r="F265" i="1"/>
  <c r="J264" i="1"/>
  <c r="F264" i="1"/>
  <c r="J263" i="1"/>
  <c r="F263" i="1"/>
  <c r="J262" i="1"/>
  <c r="F262" i="1"/>
  <c r="J261" i="1"/>
  <c r="F261" i="1"/>
  <c r="J260" i="1"/>
  <c r="F260" i="1"/>
  <c r="J259" i="1"/>
  <c r="F259" i="1"/>
  <c r="J258" i="1"/>
  <c r="F258" i="1"/>
  <c r="J257" i="1"/>
  <c r="F257" i="1"/>
  <c r="J256" i="1"/>
  <c r="F256" i="1"/>
  <c r="J255" i="1"/>
  <c r="F255" i="1"/>
  <c r="J254" i="1"/>
  <c r="F254" i="1"/>
  <c r="J253" i="1"/>
  <c r="F253" i="1"/>
  <c r="J252" i="1"/>
  <c r="F252" i="1"/>
  <c r="J251" i="1"/>
  <c r="F251" i="1"/>
  <c r="J250" i="1"/>
  <c r="F250" i="1"/>
  <c r="J249" i="1"/>
  <c r="F249" i="1"/>
  <c r="J248" i="1"/>
  <c r="F248" i="1"/>
  <c r="J247" i="1"/>
  <c r="F247" i="1"/>
  <c r="J246" i="1"/>
  <c r="F246" i="1"/>
  <c r="J245" i="1"/>
  <c r="F245" i="1"/>
  <c r="J244" i="1"/>
  <c r="F244" i="1"/>
  <c r="J243" i="1"/>
  <c r="F243" i="1"/>
  <c r="J242" i="1"/>
  <c r="F242" i="1"/>
  <c r="J241" i="1"/>
  <c r="F241" i="1"/>
  <c r="J240" i="1"/>
  <c r="F240" i="1"/>
  <c r="J239" i="1"/>
  <c r="F239" i="1"/>
  <c r="J238" i="1"/>
  <c r="F238" i="1"/>
  <c r="J237" i="1"/>
  <c r="F237" i="1"/>
  <c r="J236" i="1"/>
  <c r="F236" i="1"/>
  <c r="J235" i="1"/>
  <c r="F235" i="1"/>
  <c r="J234" i="1"/>
  <c r="F234" i="1"/>
  <c r="J233" i="1"/>
  <c r="F233" i="1"/>
  <c r="J232" i="1"/>
  <c r="F232" i="1"/>
  <c r="J231" i="1"/>
  <c r="F231" i="1"/>
  <c r="J230" i="1"/>
  <c r="F230" i="1"/>
  <c r="J229" i="1"/>
  <c r="F229" i="1"/>
  <c r="J228" i="1"/>
  <c r="F228" i="1"/>
  <c r="J227" i="1"/>
  <c r="F227" i="1"/>
  <c r="J226" i="1"/>
  <c r="F226" i="1"/>
  <c r="J225" i="1"/>
  <c r="F225" i="1"/>
  <c r="J224" i="1"/>
  <c r="F224" i="1"/>
  <c r="J223" i="1"/>
  <c r="F223" i="1"/>
  <c r="J222" i="1"/>
  <c r="F222" i="1"/>
  <c r="J221" i="1"/>
  <c r="F221" i="1"/>
  <c r="J220" i="1"/>
  <c r="F220" i="1"/>
  <c r="J219" i="1"/>
  <c r="F219" i="1"/>
  <c r="J218" i="1"/>
  <c r="F218" i="1"/>
  <c r="J217" i="1"/>
  <c r="F217" i="1"/>
  <c r="J216" i="1"/>
  <c r="F216" i="1"/>
  <c r="J215" i="1"/>
  <c r="F215" i="1"/>
  <c r="J214" i="1"/>
  <c r="F214" i="1"/>
  <c r="J213" i="1"/>
  <c r="F213" i="1"/>
  <c r="J212" i="1"/>
  <c r="F212" i="1"/>
  <c r="J211" i="1"/>
  <c r="F211" i="1"/>
  <c r="J210" i="1"/>
  <c r="F210" i="1"/>
  <c r="J209" i="1"/>
  <c r="F209" i="1"/>
  <c r="J208" i="1"/>
  <c r="F208" i="1"/>
  <c r="J207" i="1"/>
  <c r="F207" i="1"/>
  <c r="J206" i="1"/>
  <c r="F206" i="1"/>
  <c r="J205" i="1"/>
  <c r="F205" i="1"/>
  <c r="J204" i="1"/>
  <c r="F204" i="1"/>
  <c r="J203" i="1"/>
  <c r="F203" i="1"/>
  <c r="J202" i="1"/>
  <c r="F202" i="1"/>
  <c r="J201" i="1"/>
  <c r="F201" i="1"/>
  <c r="J200" i="1"/>
  <c r="F200" i="1"/>
  <c r="J199" i="1"/>
  <c r="F199" i="1"/>
  <c r="J198" i="1"/>
  <c r="F198" i="1"/>
  <c r="J197" i="1"/>
  <c r="F197" i="1"/>
  <c r="J196" i="1"/>
  <c r="F196" i="1"/>
  <c r="J195" i="1"/>
  <c r="F195" i="1"/>
  <c r="J194" i="1"/>
  <c r="F194" i="1"/>
  <c r="J193" i="1"/>
  <c r="F193" i="1"/>
  <c r="J192" i="1"/>
  <c r="F192" i="1"/>
  <c r="J191" i="1"/>
  <c r="F191" i="1"/>
  <c r="J190" i="1"/>
  <c r="F190" i="1"/>
  <c r="J189" i="1"/>
  <c r="F189" i="1"/>
  <c r="J188" i="1"/>
  <c r="F188" i="1"/>
  <c r="J187" i="1"/>
  <c r="F187" i="1"/>
  <c r="J186" i="1"/>
  <c r="F186" i="1"/>
  <c r="J185" i="1"/>
  <c r="F185" i="1"/>
  <c r="J184" i="1"/>
  <c r="F184" i="1"/>
  <c r="J183" i="1"/>
  <c r="F183" i="1"/>
  <c r="J182" i="1"/>
  <c r="F182" i="1"/>
  <c r="J181" i="1"/>
  <c r="F181" i="1"/>
  <c r="J180" i="1"/>
  <c r="F180" i="1"/>
  <c r="J179" i="1"/>
  <c r="F179" i="1"/>
  <c r="J178" i="1"/>
  <c r="F178" i="1"/>
  <c r="J177" i="1"/>
  <c r="F177" i="1"/>
  <c r="J176" i="1"/>
  <c r="F176" i="1"/>
  <c r="J175" i="1"/>
  <c r="F175" i="1"/>
  <c r="J174" i="1"/>
  <c r="F174" i="1"/>
  <c r="J173" i="1"/>
  <c r="F173" i="1"/>
  <c r="J172" i="1"/>
  <c r="F172" i="1"/>
  <c r="J171" i="1"/>
  <c r="F171" i="1"/>
  <c r="J170" i="1"/>
  <c r="F170" i="1"/>
  <c r="J169" i="1"/>
  <c r="F169" i="1"/>
  <c r="J168" i="1"/>
  <c r="F168" i="1"/>
  <c r="J167" i="1"/>
  <c r="F167" i="1"/>
  <c r="J166" i="1"/>
  <c r="F166" i="1"/>
  <c r="J165" i="1"/>
  <c r="F165" i="1"/>
  <c r="J164" i="1"/>
  <c r="F164" i="1"/>
  <c r="J163" i="1"/>
  <c r="F163" i="1"/>
  <c r="J162" i="1"/>
  <c r="F162" i="1"/>
  <c r="J161" i="1"/>
  <c r="F161" i="1"/>
  <c r="J160" i="1"/>
  <c r="F160" i="1"/>
  <c r="J159" i="1"/>
  <c r="F159" i="1"/>
  <c r="J158" i="1"/>
  <c r="F158" i="1"/>
  <c r="J157" i="1"/>
  <c r="F157" i="1"/>
  <c r="J156" i="1"/>
  <c r="F156" i="1"/>
  <c r="J155" i="1"/>
  <c r="F155" i="1"/>
  <c r="J154" i="1"/>
  <c r="F154" i="1"/>
  <c r="J153" i="1"/>
  <c r="F153" i="1"/>
  <c r="J152" i="1"/>
  <c r="F152" i="1"/>
  <c r="J151" i="1"/>
  <c r="F151" i="1"/>
  <c r="J150" i="1"/>
  <c r="F150" i="1"/>
  <c r="J149" i="1"/>
  <c r="F149" i="1"/>
  <c r="J148" i="1"/>
  <c r="F148" i="1"/>
  <c r="J147" i="1"/>
  <c r="F147" i="1"/>
  <c r="J146" i="1"/>
  <c r="F146" i="1"/>
  <c r="J145" i="1"/>
  <c r="F145" i="1"/>
  <c r="J144" i="1"/>
  <c r="F144" i="1"/>
  <c r="J143" i="1"/>
  <c r="F143" i="1"/>
  <c r="J142" i="1"/>
  <c r="F142" i="1"/>
  <c r="J141" i="1"/>
  <c r="F141" i="1"/>
  <c r="J140" i="1"/>
  <c r="F140" i="1"/>
  <c r="J139" i="1"/>
  <c r="F139" i="1"/>
  <c r="J138" i="1"/>
  <c r="F138" i="1"/>
  <c r="J137" i="1"/>
  <c r="F137" i="1"/>
  <c r="J136" i="1"/>
  <c r="F136" i="1"/>
  <c r="J135" i="1"/>
  <c r="F135" i="1"/>
  <c r="J134" i="1"/>
  <c r="F134" i="1"/>
  <c r="J133" i="1"/>
  <c r="F133" i="1"/>
  <c r="J132" i="1"/>
  <c r="F132" i="1"/>
  <c r="J131" i="1"/>
  <c r="F131" i="1"/>
  <c r="J130" i="1"/>
  <c r="F130" i="1"/>
  <c r="J129" i="1"/>
  <c r="F129" i="1"/>
  <c r="J128" i="1"/>
  <c r="F128" i="1"/>
  <c r="J127" i="1"/>
  <c r="F127" i="1"/>
  <c r="J126" i="1"/>
  <c r="F126" i="1"/>
  <c r="J125" i="1"/>
  <c r="F125" i="1"/>
  <c r="J124" i="1"/>
  <c r="F124" i="1"/>
  <c r="J123" i="1"/>
  <c r="F123" i="1"/>
  <c r="J122" i="1"/>
  <c r="F122" i="1"/>
  <c r="J121" i="1"/>
  <c r="F121" i="1"/>
  <c r="J120" i="1"/>
  <c r="F120" i="1"/>
  <c r="J119" i="1"/>
  <c r="F119" i="1"/>
  <c r="J118" i="1"/>
  <c r="F118" i="1"/>
  <c r="J117" i="1"/>
  <c r="F117" i="1"/>
  <c r="J116" i="1"/>
  <c r="F116" i="1"/>
  <c r="J115" i="1"/>
  <c r="F115" i="1"/>
  <c r="J114" i="1"/>
  <c r="F114" i="1"/>
  <c r="J113" i="1"/>
  <c r="F113" i="1"/>
  <c r="J112" i="1"/>
  <c r="F112" i="1"/>
  <c r="J111" i="1"/>
  <c r="F111" i="1"/>
  <c r="J110" i="1"/>
  <c r="F110" i="1"/>
  <c r="J109" i="1"/>
  <c r="F109" i="1"/>
  <c r="J108" i="1"/>
  <c r="F108" i="1"/>
  <c r="J107" i="1"/>
  <c r="F107" i="1"/>
  <c r="J106" i="1"/>
  <c r="F106" i="1"/>
  <c r="J105" i="1"/>
  <c r="F105" i="1"/>
  <c r="J104" i="1"/>
  <c r="F104" i="1"/>
  <c r="J103" i="1"/>
  <c r="F103" i="1"/>
  <c r="J102" i="1"/>
  <c r="F102" i="1"/>
  <c r="J101" i="1"/>
  <c r="F101" i="1"/>
  <c r="J100" i="1"/>
  <c r="F100" i="1"/>
  <c r="J99" i="1"/>
  <c r="F99" i="1"/>
  <c r="J98" i="1"/>
  <c r="F98" i="1"/>
  <c r="J97" i="1"/>
  <c r="F97" i="1"/>
  <c r="J96" i="1"/>
  <c r="F96" i="1"/>
  <c r="J95" i="1"/>
  <c r="F95" i="1"/>
  <c r="J94" i="1"/>
  <c r="F94" i="1"/>
  <c r="J93" i="1"/>
  <c r="F93" i="1"/>
  <c r="J92" i="1"/>
  <c r="F92" i="1"/>
  <c r="J91" i="1"/>
  <c r="F91" i="1"/>
  <c r="J90" i="1"/>
  <c r="F90" i="1"/>
  <c r="J89" i="1"/>
  <c r="F89" i="1"/>
  <c r="J88" i="1"/>
  <c r="F88" i="1"/>
  <c r="J87" i="1"/>
  <c r="F87" i="1"/>
  <c r="J86" i="1"/>
  <c r="F86" i="1"/>
  <c r="J85" i="1"/>
  <c r="F85" i="1"/>
  <c r="J84" i="1"/>
  <c r="F84" i="1"/>
  <c r="J83" i="1"/>
  <c r="F83" i="1"/>
  <c r="J82" i="1"/>
  <c r="F82" i="1"/>
  <c r="J81" i="1"/>
  <c r="F81" i="1"/>
  <c r="J80" i="1"/>
  <c r="F80" i="1"/>
  <c r="J79" i="1"/>
  <c r="F79" i="1"/>
  <c r="J78" i="1"/>
  <c r="F78" i="1"/>
  <c r="J77" i="1"/>
  <c r="F77" i="1"/>
  <c r="J76" i="1"/>
  <c r="F76" i="1"/>
  <c r="J75" i="1"/>
  <c r="F75" i="1"/>
  <c r="J74" i="1"/>
  <c r="F74" i="1"/>
  <c r="J73" i="1"/>
  <c r="F73" i="1"/>
  <c r="J72" i="1"/>
  <c r="F72" i="1"/>
  <c r="J71" i="1"/>
  <c r="F71" i="1"/>
  <c r="J70" i="1"/>
  <c r="F70" i="1"/>
  <c r="J69" i="1"/>
  <c r="F69" i="1"/>
  <c r="J68" i="1"/>
  <c r="F68" i="1"/>
  <c r="J67" i="1"/>
  <c r="F67" i="1"/>
  <c r="J66" i="1"/>
  <c r="F66" i="1"/>
  <c r="J65" i="1"/>
  <c r="F65" i="1"/>
  <c r="J64" i="1"/>
  <c r="F64" i="1"/>
  <c r="J63" i="1"/>
  <c r="F63" i="1"/>
  <c r="J62" i="1"/>
  <c r="F62" i="1"/>
  <c r="J61" i="1"/>
  <c r="F61" i="1"/>
  <c r="J60" i="1"/>
  <c r="F60" i="1"/>
  <c r="J59" i="1"/>
  <c r="F59" i="1"/>
  <c r="J58" i="1"/>
  <c r="F58" i="1"/>
  <c r="J57" i="1"/>
  <c r="F57" i="1"/>
  <c r="J56" i="1"/>
  <c r="F56" i="1"/>
  <c r="J55" i="1"/>
  <c r="F55" i="1"/>
  <c r="J54" i="1"/>
  <c r="F54" i="1"/>
  <c r="J53" i="1"/>
  <c r="F53" i="1"/>
  <c r="J52" i="1"/>
  <c r="F52" i="1"/>
  <c r="J51" i="1"/>
  <c r="F51" i="1"/>
  <c r="J50" i="1"/>
  <c r="F50" i="1"/>
  <c r="J49" i="1"/>
  <c r="F49" i="1"/>
  <c r="J48" i="1"/>
  <c r="F48" i="1"/>
  <c r="J47" i="1"/>
  <c r="F47" i="1"/>
  <c r="J46" i="1"/>
  <c r="F46" i="1"/>
  <c r="J45" i="1"/>
  <c r="F45" i="1"/>
  <c r="J44" i="1"/>
  <c r="F44" i="1"/>
  <c r="J43" i="1"/>
  <c r="F43" i="1"/>
  <c r="J42" i="1"/>
  <c r="F42" i="1"/>
  <c r="J41" i="1"/>
  <c r="F41" i="1"/>
  <c r="J40" i="1"/>
  <c r="F40" i="1"/>
  <c r="J39" i="1"/>
  <c r="F39" i="1"/>
  <c r="J38" i="1"/>
  <c r="F38" i="1"/>
  <c r="J37" i="1"/>
  <c r="F37" i="1"/>
  <c r="J36" i="1"/>
  <c r="F36" i="1"/>
  <c r="J35" i="1"/>
  <c r="F35" i="1"/>
  <c r="J34" i="1"/>
  <c r="F34" i="1"/>
  <c r="J33" i="1"/>
  <c r="F33" i="1"/>
  <c r="J32" i="1"/>
  <c r="F32" i="1"/>
  <c r="J31" i="1"/>
  <c r="F31" i="1"/>
  <c r="J30" i="1"/>
  <c r="F30" i="1"/>
  <c r="J29" i="1"/>
  <c r="F29" i="1"/>
  <c r="J28" i="1"/>
  <c r="F28" i="1"/>
  <c r="J27" i="1"/>
  <c r="F27" i="1"/>
  <c r="J26" i="1"/>
  <c r="F26" i="1"/>
  <c r="J25" i="1"/>
  <c r="F25" i="1"/>
  <c r="J24" i="1"/>
  <c r="F24" i="1"/>
  <c r="J23" i="1"/>
  <c r="F23" i="1"/>
  <c r="J22" i="1"/>
  <c r="F22" i="1"/>
  <c r="J21" i="1"/>
  <c r="F21" i="1"/>
  <c r="J20" i="1"/>
  <c r="F20" i="1"/>
  <c r="J19" i="1"/>
  <c r="F19" i="1"/>
  <c r="J18" i="1"/>
  <c r="F18" i="1"/>
  <c r="J17" i="1"/>
  <c r="F17" i="1"/>
  <c r="J16" i="1"/>
  <c r="F16" i="1"/>
  <c r="J15" i="1"/>
  <c r="F15" i="1"/>
  <c r="J14" i="1"/>
  <c r="F14" i="1"/>
  <c r="J13" i="1"/>
  <c r="F13" i="1"/>
  <c r="J12" i="1"/>
  <c r="F12" i="1"/>
  <c r="J11" i="1"/>
  <c r="F11" i="1"/>
  <c r="J10" i="1"/>
  <c r="F10" i="1"/>
  <c r="J9" i="1"/>
  <c r="F9" i="1"/>
  <c r="J8" i="1"/>
  <c r="F8" i="1"/>
  <c r="J7" i="1"/>
  <c r="F7" i="1"/>
  <c r="J6" i="1"/>
  <c r="F6" i="1"/>
  <c r="J5" i="1"/>
  <c r="F5" i="1"/>
  <c r="J4" i="1"/>
  <c r="F4" i="1"/>
  <c r="J3" i="1"/>
  <c r="F3" i="1"/>
  <c r="B3" i="1"/>
  <c r="B4" i="1" s="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01" i="1" s="1"/>
  <c r="B202" i="1" s="1"/>
  <c r="B203" i="1" s="1"/>
  <c r="B204" i="1" s="1"/>
  <c r="B205" i="1" s="1"/>
  <c r="B206" i="1" s="1"/>
  <c r="B207" i="1" s="1"/>
  <c r="B208" i="1" s="1"/>
  <c r="B209" i="1" s="1"/>
  <c r="B210" i="1" s="1"/>
  <c r="B211" i="1" s="1"/>
  <c r="B212" i="1" s="1"/>
  <c r="B213" i="1" s="1"/>
  <c r="B214" i="1" s="1"/>
  <c r="B215" i="1" s="1"/>
  <c r="B216" i="1" s="1"/>
  <c r="B217" i="1" s="1"/>
  <c r="B218" i="1" s="1"/>
  <c r="B219" i="1" s="1"/>
  <c r="B220" i="1" s="1"/>
  <c r="B221" i="1" s="1"/>
  <c r="B222" i="1" s="1"/>
  <c r="B223" i="1" s="1"/>
  <c r="B224" i="1" s="1"/>
  <c r="B225" i="1" s="1"/>
  <c r="B226" i="1" s="1"/>
  <c r="B227" i="1" s="1"/>
  <c r="B228" i="1" s="1"/>
  <c r="B229" i="1" s="1"/>
  <c r="B230" i="1" s="1"/>
  <c r="B231" i="1" s="1"/>
  <c r="B232" i="1" s="1"/>
  <c r="B233" i="1" s="1"/>
  <c r="B234" i="1" s="1"/>
  <c r="B235" i="1" s="1"/>
  <c r="B236" i="1" s="1"/>
  <c r="B237" i="1" s="1"/>
  <c r="B238" i="1" s="1"/>
  <c r="B239" i="1" s="1"/>
  <c r="B240" i="1" s="1"/>
  <c r="B241" i="1" s="1"/>
  <c r="B242" i="1" s="1"/>
  <c r="B243" i="1" s="1"/>
  <c r="B244" i="1" s="1"/>
  <c r="B245" i="1" s="1"/>
  <c r="B246" i="1" s="1"/>
  <c r="B247" i="1" s="1"/>
  <c r="B248" i="1" s="1"/>
  <c r="B249" i="1" s="1"/>
  <c r="B250" i="1" s="1"/>
  <c r="B251" i="1" s="1"/>
  <c r="B252" i="1" s="1"/>
  <c r="B253" i="1" s="1"/>
  <c r="B254" i="1" s="1"/>
  <c r="B255" i="1" s="1"/>
  <c r="B256" i="1" s="1"/>
  <c r="B257" i="1" s="1"/>
  <c r="B258" i="1" s="1"/>
  <c r="B259" i="1" s="1"/>
  <c r="B260" i="1" s="1"/>
  <c r="B261" i="1" s="1"/>
  <c r="B262" i="1" s="1"/>
  <c r="B263" i="1" s="1"/>
  <c r="B264" i="1" s="1"/>
  <c r="B265" i="1" s="1"/>
  <c r="B266" i="1" s="1"/>
  <c r="B267" i="1" s="1"/>
  <c r="B268" i="1" s="1"/>
  <c r="B269" i="1" s="1"/>
  <c r="B270" i="1" s="1"/>
  <c r="B271" i="1" s="1"/>
  <c r="B272" i="1" s="1"/>
  <c r="B273" i="1" s="1"/>
  <c r="B274" i="1" s="1"/>
  <c r="B275" i="1" s="1"/>
  <c r="B276" i="1" s="1"/>
  <c r="B277" i="1" s="1"/>
  <c r="B278" i="1" s="1"/>
  <c r="B279" i="1" s="1"/>
  <c r="B280" i="1" s="1"/>
  <c r="B281" i="1" s="1"/>
  <c r="B282" i="1" s="1"/>
  <c r="B283" i="1" s="1"/>
  <c r="B284" i="1" s="1"/>
  <c r="B285" i="1" s="1"/>
  <c r="B286" i="1" s="1"/>
  <c r="B287" i="1" s="1"/>
  <c r="B288" i="1" s="1"/>
  <c r="B289" i="1" s="1"/>
  <c r="B290" i="1" s="1"/>
  <c r="B291" i="1" s="1"/>
  <c r="B292" i="1" s="1"/>
  <c r="B293" i="1" s="1"/>
  <c r="B294" i="1" s="1"/>
  <c r="B295" i="1" s="1"/>
  <c r="B296" i="1" s="1"/>
  <c r="B297" i="1" s="1"/>
  <c r="B298" i="1" s="1"/>
  <c r="B299" i="1" s="1"/>
  <c r="B300" i="1" s="1"/>
  <c r="B301" i="1" s="1"/>
  <c r="B302" i="1" s="1"/>
  <c r="B303" i="1" s="1"/>
  <c r="B304" i="1" s="1"/>
  <c r="B305" i="1" s="1"/>
  <c r="B306" i="1" s="1"/>
  <c r="B307" i="1" s="1"/>
  <c r="B308" i="1" s="1"/>
  <c r="B309" i="1" s="1"/>
  <c r="B310" i="1" s="1"/>
  <c r="B311" i="1" s="1"/>
  <c r="B312" i="1" s="1"/>
  <c r="B313" i="1" s="1"/>
  <c r="B314" i="1" s="1"/>
  <c r="B315" i="1" s="1"/>
  <c r="B316" i="1" s="1"/>
  <c r="B317" i="1" s="1"/>
  <c r="B318" i="1" s="1"/>
  <c r="B319" i="1" s="1"/>
  <c r="B320" i="1" s="1"/>
  <c r="B321" i="1" s="1"/>
  <c r="B322" i="1" s="1"/>
  <c r="B323" i="1" s="1"/>
  <c r="B324" i="1" s="1"/>
  <c r="B325" i="1" s="1"/>
  <c r="B326" i="1" s="1"/>
  <c r="B327" i="1" s="1"/>
  <c r="B328" i="1" s="1"/>
  <c r="B329" i="1" s="1"/>
  <c r="B330" i="1" s="1"/>
  <c r="B331" i="1" s="1"/>
  <c r="B332" i="1" s="1"/>
  <c r="B333" i="1" s="1"/>
  <c r="B334" i="1" s="1"/>
  <c r="B335" i="1" s="1"/>
  <c r="B336" i="1" s="1"/>
  <c r="B337" i="1" s="1"/>
  <c r="B338" i="1" s="1"/>
  <c r="B339" i="1" s="1"/>
  <c r="B340" i="1" s="1"/>
  <c r="B341" i="1" s="1"/>
  <c r="B342" i="1" s="1"/>
  <c r="B343" i="1" s="1"/>
  <c r="B344" i="1" s="1"/>
  <c r="B345" i="1" s="1"/>
  <c r="B346" i="1" s="1"/>
  <c r="B347" i="1" s="1"/>
  <c r="B348" i="1" s="1"/>
  <c r="B349" i="1" s="1"/>
  <c r="B350" i="1" s="1"/>
  <c r="B351" i="1" s="1"/>
  <c r="B352" i="1" s="1"/>
  <c r="B353" i="1" s="1"/>
  <c r="B354" i="1" s="1"/>
  <c r="B355" i="1" s="1"/>
  <c r="B356" i="1" s="1"/>
  <c r="B357" i="1" s="1"/>
  <c r="B358" i="1" s="1"/>
  <c r="B359" i="1" s="1"/>
  <c r="B360" i="1" s="1"/>
  <c r="B361" i="1" s="1"/>
  <c r="B362" i="1" s="1"/>
  <c r="B363" i="1" s="1"/>
  <c r="B364" i="1" s="1"/>
  <c r="B365" i="1" s="1"/>
  <c r="B366" i="1" s="1"/>
  <c r="B367" i="1" s="1"/>
  <c r="B368" i="1" s="1"/>
  <c r="B369" i="1" s="1"/>
  <c r="B370" i="1" s="1"/>
  <c r="B371" i="1" s="1"/>
  <c r="B372" i="1" s="1"/>
  <c r="B373" i="1" s="1"/>
  <c r="B374" i="1" s="1"/>
  <c r="B375" i="1" s="1"/>
  <c r="B376" i="1" s="1"/>
  <c r="B377" i="1" s="1"/>
  <c r="B378" i="1" s="1"/>
  <c r="B379" i="1" s="1"/>
  <c r="B380" i="1" s="1"/>
  <c r="B381" i="1" s="1"/>
  <c r="B382" i="1" s="1"/>
  <c r="B383" i="1" s="1"/>
  <c r="B384" i="1" s="1"/>
  <c r="B385" i="1" s="1"/>
  <c r="B386" i="1" s="1"/>
  <c r="B387" i="1" s="1"/>
  <c r="B388" i="1" s="1"/>
  <c r="B389" i="1" s="1"/>
  <c r="B390" i="1" s="1"/>
  <c r="B391" i="1" s="1"/>
  <c r="B392" i="1" s="1"/>
  <c r="B393" i="1" s="1"/>
  <c r="B394" i="1" s="1"/>
  <c r="B395" i="1" s="1"/>
  <c r="B396" i="1" s="1"/>
  <c r="B397" i="1" s="1"/>
  <c r="B398" i="1" s="1"/>
  <c r="B399" i="1" s="1"/>
  <c r="B400" i="1" s="1"/>
  <c r="B401" i="1" s="1"/>
  <c r="B402" i="1" s="1"/>
  <c r="B403" i="1" s="1"/>
  <c r="B404" i="1" s="1"/>
  <c r="B405" i="1" s="1"/>
  <c r="B406" i="1" s="1"/>
  <c r="B407" i="1" s="1"/>
  <c r="B408" i="1" s="1"/>
  <c r="B409" i="1" s="1"/>
  <c r="B410" i="1" s="1"/>
  <c r="B411" i="1" s="1"/>
  <c r="B412" i="1" s="1"/>
  <c r="B413" i="1" s="1"/>
  <c r="B414" i="1" s="1"/>
  <c r="B415" i="1" s="1"/>
  <c r="B416" i="1" s="1"/>
  <c r="B417" i="1" s="1"/>
  <c r="B418" i="1" s="1"/>
  <c r="B419" i="1" s="1"/>
  <c r="B420" i="1" s="1"/>
  <c r="B421" i="1" s="1"/>
  <c r="B422" i="1" s="1"/>
  <c r="B423" i="1" s="1"/>
  <c r="B424" i="1" s="1"/>
  <c r="B425" i="1" s="1"/>
  <c r="B426" i="1" s="1"/>
  <c r="B427" i="1" s="1"/>
  <c r="B428" i="1" s="1"/>
  <c r="B429" i="1" s="1"/>
  <c r="B430" i="1" s="1"/>
  <c r="B431" i="1" s="1"/>
  <c r="B432" i="1" s="1"/>
  <c r="B433" i="1" s="1"/>
  <c r="B434" i="1" s="1"/>
  <c r="B435" i="1" s="1"/>
  <c r="B436" i="1" s="1"/>
  <c r="B437" i="1" s="1"/>
  <c r="B438" i="1" s="1"/>
  <c r="B439" i="1" s="1"/>
  <c r="B440" i="1" s="1"/>
  <c r="B441" i="1" s="1"/>
  <c r="B442" i="1" s="1"/>
  <c r="B443" i="1" s="1"/>
  <c r="B444" i="1" s="1"/>
  <c r="B445" i="1" s="1"/>
  <c r="B446" i="1" s="1"/>
  <c r="B447" i="1" s="1"/>
  <c r="B448" i="1" s="1"/>
  <c r="B449" i="1" s="1"/>
  <c r="B450" i="1" s="1"/>
  <c r="B451" i="1" s="1"/>
  <c r="B452" i="1" s="1"/>
  <c r="B453" i="1" s="1"/>
  <c r="B454" i="1" s="1"/>
  <c r="B455" i="1" s="1"/>
  <c r="B456" i="1" s="1"/>
  <c r="B457" i="1" s="1"/>
  <c r="B458" i="1" s="1"/>
  <c r="B459" i="1" s="1"/>
  <c r="B460" i="1" s="1"/>
  <c r="B461" i="1" s="1"/>
  <c r="B462" i="1" s="1"/>
  <c r="B463" i="1" s="1"/>
  <c r="B464" i="1" s="1"/>
  <c r="B465" i="1" s="1"/>
  <c r="B466" i="1" s="1"/>
  <c r="B467" i="1" s="1"/>
  <c r="B468" i="1" s="1"/>
  <c r="B469" i="1" s="1"/>
  <c r="B470" i="1" s="1"/>
  <c r="B471" i="1" s="1"/>
  <c r="B472" i="1" s="1"/>
  <c r="B473" i="1" s="1"/>
  <c r="B474" i="1" s="1"/>
  <c r="B475" i="1" s="1"/>
  <c r="B476" i="1" s="1"/>
  <c r="B477" i="1" s="1"/>
  <c r="B478" i="1" s="1"/>
  <c r="B479" i="1" s="1"/>
  <c r="B480" i="1" s="1"/>
  <c r="B481" i="1" s="1"/>
  <c r="B482" i="1" s="1"/>
  <c r="B483" i="1" s="1"/>
  <c r="B484" i="1" s="1"/>
  <c r="B485" i="1" s="1"/>
  <c r="B486" i="1" s="1"/>
  <c r="B487" i="1" s="1"/>
  <c r="B488" i="1" s="1"/>
  <c r="B489" i="1" s="1"/>
  <c r="B490" i="1" s="1"/>
  <c r="B491" i="1" s="1"/>
  <c r="B492" i="1" s="1"/>
  <c r="B493" i="1" s="1"/>
  <c r="B494" i="1" s="1"/>
  <c r="B495" i="1" s="1"/>
  <c r="B496" i="1" s="1"/>
  <c r="B497" i="1" s="1"/>
  <c r="B498" i="1" s="1"/>
  <c r="B499" i="1" s="1"/>
  <c r="B500" i="1" s="1"/>
  <c r="B501" i="1" s="1"/>
  <c r="B502" i="1" s="1"/>
  <c r="B503" i="1" s="1"/>
  <c r="B504" i="1" s="1"/>
  <c r="J2" i="1"/>
  <c r="F2" i="1"/>
  <c r="Y39" i="6" l="1"/>
  <c r="Y36" i="6"/>
  <c r="Y240" i="6"/>
  <c r="Y264" i="6"/>
  <c r="Y195" i="6"/>
  <c r="Y147" i="6"/>
  <c r="Y99" i="6"/>
  <c r="Y51" i="6"/>
  <c r="Y183" i="6"/>
  <c r="Y348" i="6"/>
  <c r="Y252" i="6"/>
  <c r="Y192" i="6"/>
  <c r="Y144" i="6"/>
  <c r="Y96" i="6"/>
  <c r="Y48" i="6"/>
  <c r="Y87" i="6"/>
  <c r="Y84" i="6"/>
  <c r="Y312" i="6"/>
  <c r="Y219" i="6"/>
  <c r="Y171" i="6"/>
  <c r="Y123" i="6"/>
  <c r="Y27" i="6"/>
  <c r="Y135" i="6"/>
  <c r="Y324" i="6"/>
  <c r="Y228" i="6"/>
  <c r="Y75" i="6"/>
  <c r="Y300" i="6"/>
  <c r="Y216" i="6"/>
  <c r="Y168" i="6"/>
  <c r="Y120" i="6"/>
  <c r="Y72" i="6"/>
  <c r="Y24" i="6"/>
  <c r="Y180" i="6"/>
  <c r="Y288" i="6"/>
  <c r="Y207" i="6"/>
  <c r="Y159" i="6"/>
  <c r="Y111" i="6"/>
  <c r="Y63" i="6"/>
  <c r="Y15" i="6"/>
  <c r="Y336" i="6"/>
  <c r="Y132" i="6"/>
  <c r="Y276" i="6"/>
  <c r="Y204" i="6"/>
  <c r="Y156" i="6"/>
  <c r="Y108" i="6"/>
  <c r="Y60" i="6"/>
  <c r="Y495" i="6"/>
  <c r="Y471" i="6"/>
  <c r="Y447" i="6"/>
  <c r="Y423" i="6"/>
  <c r="Y399" i="6"/>
  <c r="Y375" i="6"/>
  <c r="Y339" i="6"/>
  <c r="Y303" i="6"/>
  <c r="Y494" i="6"/>
  <c r="Y482" i="6"/>
  <c r="Y470" i="6"/>
  <c r="Y458" i="6"/>
  <c r="Y446" i="6"/>
  <c r="Y434" i="6"/>
  <c r="Y422" i="6"/>
  <c r="Y410" i="6"/>
  <c r="Y398" i="6"/>
  <c r="Y386" i="6"/>
  <c r="Y374" i="6"/>
  <c r="Y362" i="6"/>
  <c r="Y350" i="6"/>
  <c r="Y338" i="6"/>
  <c r="Y326" i="6"/>
  <c r="Y314" i="6"/>
  <c r="Y302" i="6"/>
  <c r="Y290" i="6"/>
  <c r="Y278" i="6"/>
  <c r="Y266" i="6"/>
  <c r="Y254" i="6"/>
  <c r="Y242" i="6"/>
  <c r="Y230" i="6"/>
  <c r="Y218" i="6"/>
  <c r="Y206" i="6"/>
  <c r="Y194" i="6"/>
  <c r="Y182" i="6"/>
  <c r="Y170" i="6"/>
  <c r="Y158" i="6"/>
  <c r="Y146" i="6"/>
  <c r="Y134" i="6"/>
  <c r="Y122" i="6"/>
  <c r="Y110" i="6"/>
  <c r="Y98" i="6"/>
  <c r="Y86" i="6"/>
  <c r="Y74" i="6"/>
  <c r="Y62" i="6"/>
  <c r="Y50" i="6"/>
  <c r="Y38" i="6"/>
  <c r="Y26" i="6"/>
  <c r="Y14" i="6"/>
  <c r="Y493" i="6"/>
  <c r="Y481" i="6"/>
  <c r="Y469" i="6"/>
  <c r="Y457" i="6"/>
  <c r="Y445" i="6"/>
  <c r="Y433" i="6"/>
  <c r="Y421" i="6"/>
  <c r="Y409" i="6"/>
  <c r="Y397" i="6"/>
  <c r="Y385" i="6"/>
  <c r="Y373" i="6"/>
  <c r="Y361" i="6"/>
  <c r="Y349" i="6"/>
  <c r="Y337" i="6"/>
  <c r="Y325" i="6"/>
  <c r="Y313" i="6"/>
  <c r="Y301" i="6"/>
  <c r="Y289" i="6"/>
  <c r="Y277" i="6"/>
  <c r="Y265" i="6"/>
  <c r="Y253" i="6"/>
  <c r="Y241" i="6"/>
  <c r="Y229" i="6"/>
  <c r="Y217" i="6"/>
  <c r="Y205" i="6"/>
  <c r="Y193" i="6"/>
  <c r="Y181" i="6"/>
  <c r="Y169" i="6"/>
  <c r="Y157" i="6"/>
  <c r="Y145" i="6"/>
  <c r="Y133" i="6"/>
  <c r="Y121" i="6"/>
  <c r="Y109" i="6"/>
  <c r="Y97" i="6"/>
  <c r="Y85" i="6"/>
  <c r="Y73" i="6"/>
  <c r="Y61" i="6"/>
  <c r="Y49" i="6"/>
  <c r="Y37" i="6"/>
  <c r="Y25" i="6"/>
  <c r="Y13" i="6"/>
  <c r="Y12" i="6"/>
  <c r="Y492" i="6"/>
  <c r="Y444" i="6"/>
  <c r="Y408" i="6"/>
  <c r="Y384" i="6"/>
  <c r="Y360" i="6"/>
  <c r="Y503" i="6"/>
  <c r="Y491" i="6"/>
  <c r="Y479" i="6"/>
  <c r="Y467" i="6"/>
  <c r="Y455" i="6"/>
  <c r="Y443" i="6"/>
  <c r="Y431" i="6"/>
  <c r="Y419" i="6"/>
  <c r="Y407" i="6"/>
  <c r="Y395" i="6"/>
  <c r="Y383" i="6"/>
  <c r="Y371" i="6"/>
  <c r="Y359" i="6"/>
  <c r="Y347" i="6"/>
  <c r="Y335" i="6"/>
  <c r="Y323" i="6"/>
  <c r="Y311" i="6"/>
  <c r="Y299" i="6"/>
  <c r="Y287" i="6"/>
  <c r="Y275" i="6"/>
  <c r="Y263" i="6"/>
  <c r="Y251" i="6"/>
  <c r="Y239" i="6"/>
  <c r="Y227" i="6"/>
  <c r="Y215" i="6"/>
  <c r="Y203" i="6"/>
  <c r="Y191" i="6"/>
  <c r="Y179" i="6"/>
  <c r="Y167" i="6"/>
  <c r="Y155" i="6"/>
  <c r="Y143" i="6"/>
  <c r="Y131" i="6"/>
  <c r="Y119" i="6"/>
  <c r="Y107" i="6"/>
  <c r="Y95" i="6"/>
  <c r="Y83" i="6"/>
  <c r="Y71" i="6"/>
  <c r="Y59" i="6"/>
  <c r="Y47" i="6"/>
  <c r="Y35" i="6"/>
  <c r="Y23" i="6"/>
  <c r="Y11" i="6"/>
  <c r="Y502" i="6"/>
  <c r="Y490" i="6"/>
  <c r="Y478" i="6"/>
  <c r="Y466" i="6"/>
  <c r="Y454" i="6"/>
  <c r="Y442" i="6"/>
  <c r="Y430" i="6"/>
  <c r="Y418" i="6"/>
  <c r="Y406" i="6"/>
  <c r="Y394" i="6"/>
  <c r="Y382" i="6"/>
  <c r="Y370" i="6"/>
  <c r="Y358" i="6"/>
  <c r="Y346" i="6"/>
  <c r="Y334" i="6"/>
  <c r="Y322" i="6"/>
  <c r="Y310" i="6"/>
  <c r="Y298" i="6"/>
  <c r="Y286" i="6"/>
  <c r="Y274" i="6"/>
  <c r="Y262" i="6"/>
  <c r="Y250" i="6"/>
  <c r="Y238" i="6"/>
  <c r="Y226" i="6"/>
  <c r="Y214" i="6"/>
  <c r="Y202" i="6"/>
  <c r="Y190" i="6"/>
  <c r="Y178" i="6"/>
  <c r="Y166" i="6"/>
  <c r="Y154" i="6"/>
  <c r="Y142" i="6"/>
  <c r="Y130" i="6"/>
  <c r="Y118" i="6"/>
  <c r="Y106" i="6"/>
  <c r="Y94" i="6"/>
  <c r="Y82" i="6"/>
  <c r="Y70" i="6"/>
  <c r="Y58" i="6"/>
  <c r="Y46" i="6"/>
  <c r="Y34" i="6"/>
  <c r="Y22" i="6"/>
  <c r="Y10" i="6"/>
  <c r="Y501" i="6"/>
  <c r="Y489" i="6"/>
  <c r="Y477" i="6"/>
  <c r="Y465" i="6"/>
  <c r="Y453" i="6"/>
  <c r="Y441" i="6"/>
  <c r="Y429" i="6"/>
  <c r="Y417" i="6"/>
  <c r="Y405" i="6"/>
  <c r="Y393" i="6"/>
  <c r="Y381" i="6"/>
  <c r="Y369" i="6"/>
  <c r="Y357" i="6"/>
  <c r="Y345" i="6"/>
  <c r="Y333" i="6"/>
  <c r="Y321" i="6"/>
  <c r="Y309" i="6"/>
  <c r="Y297" i="6"/>
  <c r="Y285" i="6"/>
  <c r="Y273" i="6"/>
  <c r="Y261" i="6"/>
  <c r="Y249" i="6"/>
  <c r="Y237" i="6"/>
  <c r="Y225" i="6"/>
  <c r="Y213" i="6"/>
  <c r="Y201" i="6"/>
  <c r="Y189" i="6"/>
  <c r="Y177" i="6"/>
  <c r="Y165" i="6"/>
  <c r="Y153" i="6"/>
  <c r="Y141" i="6"/>
  <c r="Y129" i="6"/>
  <c r="Y117" i="6"/>
  <c r="Y105" i="6"/>
  <c r="Y93" i="6"/>
  <c r="Y81" i="6"/>
  <c r="Y69" i="6"/>
  <c r="Y57" i="6"/>
  <c r="Y45" i="6"/>
  <c r="Y33" i="6"/>
  <c r="Y21" i="6"/>
  <c r="Y9" i="6"/>
  <c r="Y500" i="6"/>
  <c r="Y488" i="6"/>
  <c r="Y476" i="6"/>
  <c r="Y464" i="6"/>
  <c r="Y452" i="6"/>
  <c r="Y440" i="6"/>
  <c r="Y428" i="6"/>
  <c r="Y416" i="6"/>
  <c r="Y404" i="6"/>
  <c r="Y392" i="6"/>
  <c r="Y380" i="6"/>
  <c r="Y368" i="6"/>
  <c r="Y356" i="6"/>
  <c r="Y344" i="6"/>
  <c r="Y332" i="6"/>
  <c r="Y320" i="6"/>
  <c r="Y308" i="6"/>
  <c r="Y296" i="6"/>
  <c r="Y284" i="6"/>
  <c r="Y272" i="6"/>
  <c r="Y260" i="6"/>
  <c r="Y248" i="6"/>
  <c r="Y236" i="6"/>
  <c r="Y224" i="6"/>
  <c r="Y212" i="6"/>
  <c r="Y200" i="6"/>
  <c r="Y188" i="6"/>
  <c r="Y176" i="6"/>
  <c r="Y164" i="6"/>
  <c r="Y152" i="6"/>
  <c r="Y140" i="6"/>
  <c r="Y128" i="6"/>
  <c r="Y116" i="6"/>
  <c r="Y104" i="6"/>
  <c r="Y92" i="6"/>
  <c r="Y80" i="6"/>
  <c r="Y68" i="6"/>
  <c r="Y56" i="6"/>
  <c r="Y44" i="6"/>
  <c r="Y32" i="6"/>
  <c r="Y20" i="6"/>
  <c r="Y8" i="6"/>
  <c r="Y432" i="6"/>
  <c r="Y396" i="6"/>
  <c r="Y372" i="6"/>
  <c r="Y499" i="6"/>
  <c r="Y487" i="6"/>
  <c r="Y475" i="6"/>
  <c r="Y463" i="6"/>
  <c r="Y451" i="6"/>
  <c r="Y439" i="6"/>
  <c r="Y427" i="6"/>
  <c r="Y415" i="6"/>
  <c r="Y403" i="6"/>
  <c r="Y391" i="6"/>
  <c r="Y379" i="6"/>
  <c r="Y367" i="6"/>
  <c r="Y355" i="6"/>
  <c r="Y343" i="6"/>
  <c r="Y331" i="6"/>
  <c r="Y319" i="6"/>
  <c r="Y307" i="6"/>
  <c r="Y295" i="6"/>
  <c r="Y283" i="6"/>
  <c r="Y271" i="6"/>
  <c r="Y259" i="6"/>
  <c r="Y247" i="6"/>
  <c r="Y235" i="6"/>
  <c r="Y223" i="6"/>
  <c r="Y211" i="6"/>
  <c r="Y199" i="6"/>
  <c r="Y187" i="6"/>
  <c r="Y175" i="6"/>
  <c r="Y163" i="6"/>
  <c r="Y151" i="6"/>
  <c r="Y139" i="6"/>
  <c r="Y127" i="6"/>
  <c r="Y115" i="6"/>
  <c r="Y103" i="6"/>
  <c r="Y91" i="6"/>
  <c r="Y79" i="6"/>
  <c r="Y67" i="6"/>
  <c r="Y55" i="6"/>
  <c r="Y43" i="6"/>
  <c r="Y31" i="6"/>
  <c r="Y19" i="6"/>
  <c r="Y7" i="6"/>
  <c r="Y456" i="6"/>
  <c r="Y498" i="6"/>
  <c r="Y486" i="6"/>
  <c r="Y474" i="6"/>
  <c r="Y462" i="6"/>
  <c r="Y450" i="6"/>
  <c r="Y438" i="6"/>
  <c r="Y426" i="6"/>
  <c r="Y414" i="6"/>
  <c r="Y402" i="6"/>
  <c r="Y390" i="6"/>
  <c r="Y378" i="6"/>
  <c r="Y366" i="6"/>
  <c r="Y354" i="6"/>
  <c r="Y342" i="6"/>
  <c r="Y330" i="6"/>
  <c r="Y318" i="6"/>
  <c r="Y306" i="6"/>
  <c r="Y294" i="6"/>
  <c r="Y282" i="6"/>
  <c r="Y270" i="6"/>
  <c r="Y258" i="6"/>
  <c r="Y246" i="6"/>
  <c r="Y234" i="6"/>
  <c r="Y222" i="6"/>
  <c r="Y210" i="6"/>
  <c r="Y198" i="6"/>
  <c r="Y186" i="6"/>
  <c r="Y174" i="6"/>
  <c r="Y162" i="6"/>
  <c r="Y150" i="6"/>
  <c r="Y138" i="6"/>
  <c r="Y126" i="6"/>
  <c r="Y114" i="6"/>
  <c r="Y102" i="6"/>
  <c r="Y90" i="6"/>
  <c r="Y78" i="6"/>
  <c r="Y66" i="6"/>
  <c r="Y54" i="6"/>
  <c r="Y42" i="6"/>
  <c r="Y30" i="6"/>
  <c r="Y18" i="6"/>
  <c r="Y6" i="6"/>
  <c r="Y480" i="6"/>
  <c r="Y497" i="6"/>
  <c r="Y485" i="6"/>
  <c r="Y473" i="6"/>
  <c r="Y461" i="6"/>
  <c r="Y449" i="6"/>
  <c r="Y437" i="6"/>
  <c r="Y425" i="6"/>
  <c r="Y413" i="6"/>
  <c r="Y401" i="6"/>
  <c r="Y389" i="6"/>
  <c r="Y377" i="6"/>
  <c r="Y365" i="6"/>
  <c r="Y353" i="6"/>
  <c r="Y341" i="6"/>
  <c r="Y329" i="6"/>
  <c r="Y317" i="6"/>
  <c r="Y305" i="6"/>
  <c r="Y293" i="6"/>
  <c r="Y281" i="6"/>
  <c r="Y269" i="6"/>
  <c r="Y257" i="6"/>
  <c r="Y245" i="6"/>
  <c r="Y233" i="6"/>
  <c r="Y221" i="6"/>
  <c r="Y209" i="6"/>
  <c r="Y197" i="6"/>
  <c r="Y185" i="6"/>
  <c r="Y173" i="6"/>
  <c r="Y161" i="6"/>
  <c r="Y149" i="6"/>
  <c r="Y137" i="6"/>
  <c r="Y125" i="6"/>
  <c r="Y113" i="6"/>
  <c r="Y101" i="6"/>
  <c r="Y89" i="6"/>
  <c r="Y77" i="6"/>
  <c r="Y65" i="6"/>
  <c r="Y53" i="6"/>
  <c r="Y41" i="6"/>
  <c r="Y29" i="6"/>
  <c r="Y17" i="6"/>
  <c r="Y5" i="6"/>
  <c r="Y468" i="6"/>
  <c r="Y420" i="6"/>
  <c r="Y496" i="6"/>
  <c r="Y484" i="6"/>
  <c r="Y472" i="6"/>
  <c r="Y460" i="6"/>
  <c r="Y448" i="6"/>
  <c r="Y436" i="6"/>
  <c r="Y424" i="6"/>
  <c r="Y412" i="6"/>
  <c r="Y400" i="6"/>
  <c r="Y388" i="6"/>
  <c r="Y376" i="6"/>
  <c r="Y364" i="6"/>
  <c r="Y352" i="6"/>
  <c r="Y340" i="6"/>
  <c r="Y328" i="6"/>
  <c r="Y316" i="6"/>
  <c r="Y304" i="6"/>
  <c r="Y292" i="6"/>
  <c r="Y280" i="6"/>
  <c r="Y268" i="6"/>
  <c r="Y256" i="6"/>
  <c r="Y244" i="6"/>
  <c r="Y232" i="6"/>
  <c r="Y220" i="6"/>
  <c r="Y208" i="6"/>
  <c r="Y196" i="6"/>
  <c r="Y184" i="6"/>
  <c r="Y172" i="6"/>
  <c r="Y160" i="6"/>
  <c r="Y148" i="6"/>
  <c r="Y136" i="6"/>
  <c r="Y124" i="6"/>
  <c r="Y112" i="6"/>
  <c r="Y100" i="6"/>
  <c r="Y88" i="6"/>
  <c r="Y76" i="6"/>
  <c r="Y64" i="6"/>
  <c r="Y52" i="6"/>
  <c r="Y40" i="6"/>
  <c r="Y28" i="6"/>
  <c r="Y16" i="6"/>
  <c r="Y4" i="6"/>
  <c r="Y483" i="6"/>
  <c r="Y459" i="6"/>
  <c r="Y435" i="6"/>
  <c r="Y411" i="6"/>
  <c r="Y387" i="6"/>
  <c r="Y363" i="6"/>
  <c r="Y351" i="6"/>
  <c r="Y327" i="6"/>
  <c r="Y315" i="6"/>
  <c r="Y291" i="6"/>
  <c r="Y279" i="6"/>
  <c r="Y267" i="6"/>
  <c r="Y255" i="6"/>
  <c r="Y243" i="6"/>
  <c r="Y231" i="6"/>
  <c r="Y3" i="6"/>
  <c r="N3" i="5"/>
  <c r="N4" i="5"/>
  <c r="N5" i="5"/>
  <c r="N7" i="5"/>
  <c r="N8" i="5"/>
  <c r="N9" i="5"/>
  <c r="N10" i="5"/>
  <c r="N11" i="5"/>
  <c r="N2" i="5"/>
</calcChain>
</file>

<file path=xl/sharedStrings.xml><?xml version="1.0" encoding="utf-8"?>
<sst xmlns="http://schemas.openxmlformats.org/spreadsheetml/2006/main" count="15350" uniqueCount="2462">
  <si>
    <t>Year</t>
  </si>
  <si>
    <t>Paper ID</t>
  </si>
  <si>
    <t>DOI Base</t>
  </si>
  <si>
    <t>DOI</t>
  </si>
  <si>
    <t>Matt or Kyle?</t>
  </si>
  <si>
    <t>DOI Link</t>
  </si>
  <si>
    <t>Title</t>
  </si>
  <si>
    <t>Authors</t>
  </si>
  <si>
    <t>Total Citations</t>
  </si>
  <si>
    <t>citations/year</t>
  </si>
  <si>
    <t>Summary</t>
  </si>
  <si>
    <t>Exerpts of Impact Language</t>
  </si>
  <si>
    <t>Other Notes</t>
  </si>
  <si>
    <t>Climate Effect</t>
  </si>
  <si>
    <t>Climate Effect 2</t>
  </si>
  <si>
    <t>Climate Impact Type</t>
  </si>
  <si>
    <t>Climate Impact</t>
  </si>
  <si>
    <t>Mitigation/Polution</t>
  </si>
  <si>
    <t>Adaptation</t>
  </si>
  <si>
    <t>Perceptions</t>
  </si>
  <si>
    <t>Projection Horizon</t>
  </si>
  <si>
    <t>Historic?</t>
  </si>
  <si>
    <t>Area</t>
  </si>
  <si>
    <t>Review</t>
  </si>
  <si>
    <t>http://dx.doi.org/</t>
  </si>
  <si>
    <t>10.1016/j.epsr.2020.106830</t>
  </si>
  <si>
    <t>Matt</t>
  </si>
  <si>
    <t>Reliability of power systems with climate change impacts on hierarchical levels of PV systems</t>
  </si>
  <si>
    <t>Altamimi, A; Jayaweera, D</t>
  </si>
  <si>
    <t>10.1088/1748-9326/abcdd2</t>
  </si>
  <si>
    <t>Kyle</t>
  </si>
  <si>
    <t>IPCC baseline scenarios have over-projected CO2 emissions and economic growth</t>
  </si>
  <si>
    <t>Burgess, MG; Ritchie, J; Shapland, J; Pielke, R</t>
  </si>
  <si>
    <t>10.1016/j.foreco.2020.118533</t>
  </si>
  <si>
    <t>Height growth stagnation of planted spruce in boreal mixedwoods: Importance of landscape, microsite, and growing-season frosts</t>
  </si>
  <si>
    <t>Marquis, B; Duval, P; Bergeron, Y; Simard, M; Thiffault, N; Tremblay, F</t>
  </si>
  <si>
    <t>10.1016/j.ecolecon.2020.106853</t>
  </si>
  <si>
    <t>Young people' s willingness to pay for environmental protection</t>
  </si>
  <si>
    <t>Dardanoni, V; Guerriero, C</t>
  </si>
  <si>
    <t/>
  </si>
  <si>
    <t>10.1111/1365-2745.13502</t>
  </si>
  <si>
    <t>Do bark beetle outbreaks amplify or dampen future bark beetle disturbances in Central Europe?</t>
  </si>
  <si>
    <t>Sommerfeld, A; Rammer, W; Heurich, M; Hilmers, T; Muller, J; Seidl, R</t>
  </si>
  <si>
    <t>10.1016/j.erss.2020.101688</t>
  </si>
  <si>
    <t>Coronavirus comes home? Energy use, home energy management, and the social-psychological factors of COVID-19</t>
  </si>
  <si>
    <t>Chen, CF; de Rubens, GZ; Xu, XJ; Li, JY</t>
  </si>
  <si>
    <t>N/A</t>
  </si>
  <si>
    <t>10.1111/cag.12649</t>
  </si>
  <si>
    <t>A not-so-green choice? The high carbon footprint of long-distance passenger rail travel in Canada</t>
  </si>
  <si>
    <t>Katz-Rosene, RM</t>
  </si>
  <si>
    <t>10.1007/s00484-020-01954-5</t>
  </si>
  <si>
    <t>Potential overall heat exposure reduction associated with implementation of heat mitigation strategies in Los Angeles</t>
  </si>
  <si>
    <t>Sailor, DJ; Anand, J; Kalkstein, L</t>
  </si>
  <si>
    <t>10.1016/j.envpol.2019.113425</t>
  </si>
  <si>
    <t>Insights into characteristics of light absorbing carbonaceous aerosols over an urban location in Southeast Asia</t>
  </si>
  <si>
    <t>Adam, MG; Chiang, AWJ; Balasubramanian, R</t>
  </si>
  <si>
    <t>10.5194/acp-20-1105-2020</t>
  </si>
  <si>
    <t>Molecular composition and photochemical lifetimes of brown carbon chromophores in biomass burning organic aerosol</t>
  </si>
  <si>
    <t>Fleming, LT; Lin, P; Roberts, JM; Selimovic, V; Yokelson, R; Laskin, J; Laskin, A; Nizkorodov, SA</t>
  </si>
  <si>
    <t>not applicable</t>
  </si>
  <si>
    <t>10.1111/gcb.14945</t>
  </si>
  <si>
    <t>Investigating the relationship between climate, stand age, and temporal trends in masting behavior of European forest trees</t>
  </si>
  <si>
    <t>Pesendorfer, MB; Bogdziewicz, M; Szymkowiak, J; Borowski, Z; Kantorowicz, W; Espelta, JM; Fernandez-Martinez, M</t>
  </si>
  <si>
    <t>10.1007/s10389-019-01189-8</t>
  </si>
  <si>
    <t>Environmental consequences related to nutritional status of Thai populations</t>
  </si>
  <si>
    <t>Churak, P; Sranacharoenpong, K; Mungcharoen, T</t>
  </si>
  <si>
    <t>10.1016/j.gloenvcha.2019.102018</t>
  </si>
  <si>
    <t>Should I stay or should I go? Factors in household decisions for or against relocation from a flood risk area</t>
  </si>
  <si>
    <t>Seebauer, S; Winkler, C</t>
  </si>
  <si>
    <t>Age effect on decision to migrate in a voluntary home buyout program in Australia. Table 3 is particularly relevant here.</t>
  </si>
  <si>
    <t>Flooding</t>
  </si>
  <si>
    <t>adaptation</t>
  </si>
  <si>
    <t>migration</t>
  </si>
  <si>
    <t>No</t>
  </si>
  <si>
    <t>Yes</t>
  </si>
  <si>
    <t>Australia</t>
  </si>
  <si>
    <t>10.1016/j.icarus.2019.113419</t>
  </si>
  <si>
    <t>The environmental effects of very large bolide impacts on early Mars explored with a hierarchy of numerical models</t>
  </si>
  <si>
    <t>Turbet, M; Gillmann, C; Forget, F; Baudin, B; Palumbo, A; Head, J; Karatekin, O</t>
  </si>
  <si>
    <t>10.1016/j.scitotenv.2019.05.221</t>
  </si>
  <si>
    <t>Effects of soil erosion and reforestation on soil respiration, organic carbon and nitrogen stocks in an eroded area of Southern China</t>
  </si>
  <si>
    <t>Yao, X; Yu, KY; Wang, GY; Deng, YB; Lai, ZJ; Chen, Y; Jiang, YS; Liu, J</t>
  </si>
  <si>
    <t>10.1016/j.foreco.2019.05.053</t>
  </si>
  <si>
    <t>Linking forest growth with stand structure: Tree size inequality, tree growth or resource partitioning and the asymmetry of competition</t>
  </si>
  <si>
    <t>Forrester, DI</t>
  </si>
  <si>
    <t>10.1073/pnas.1812881116</t>
  </si>
  <si>
    <t>Impacts of climate change on future air quality and human health in China</t>
  </si>
  <si>
    <t>Hong, CP; Zhang, Q; Zhang, Y; Davis, SJ; Tong, D; Zheng, YX; Liu, Z; Guan, DB; He, KB; Schellnhuber, HJ</t>
  </si>
  <si>
    <t>CHINA: Extreme weather events feuled by climate change may affect air quality and fine particulate matter</t>
  </si>
  <si>
    <t>The effects of future climate change on public health are an active and growing area of research, including the direct impacts of more severe heat waves (1, 2) and decreased food security (3, 4) to less direct effects on the prevalence of infectious disease (5) and air pollution</t>
  </si>
  <si>
    <t>pollution/PM</t>
  </si>
  <si>
    <t>sensitivity, exposure</t>
  </si>
  <si>
    <t>mortality</t>
  </si>
  <si>
    <t>2006-2010 and 2046-2050</t>
  </si>
  <si>
    <t>China</t>
  </si>
  <si>
    <t>10.3390/ijerph16142461</t>
  </si>
  <si>
    <t>Relationships between Parental Socialization Styles, Empathy and Connectedness with Nature: Their Implications in Environmentalism</t>
  </si>
  <si>
    <t>Musitu-Ferrer, D; Leon-Moreno, C; Callejas-Jeronimo, JE; Esteban-Ibanez, M; Musitu-Ochoa, G</t>
  </si>
  <si>
    <t>10.1016/S2542-5196(19)30090-7</t>
  </si>
  <si>
    <t>Trends in temperature-related age-specific and sex-specific mortality from cardiovascular diseases in Spain: a national time-series analysis</t>
  </si>
  <si>
    <t>Achebak, H; Devolder, D; Ballester, J</t>
  </si>
  <si>
    <t>Historical Analysis. Temperature and Mortality in Spain.</t>
  </si>
  <si>
    <t>temperature</t>
  </si>
  <si>
    <t>1980-2016</t>
  </si>
  <si>
    <t>Spain</t>
  </si>
  <si>
    <t>10.1007/s11869-019-00670-3</t>
  </si>
  <si>
    <t>Temperature, temperature extremes, and cause-specific respiratory mortality in China: a multi-city time series analysis</t>
  </si>
  <si>
    <t>Li, MM; Zhou, MG; Yang, J; Yin, P; Wang, BG; Liu, QY</t>
  </si>
  <si>
    <t>Historical Analysis. Temperature and Mortality. China. Elderly have higher risk.</t>
  </si>
  <si>
    <t>sensitivity</t>
  </si>
  <si>
    <t>2007-2013</t>
  </si>
  <si>
    <t>10.1016/j.enbuild.2019.02.024</t>
  </si>
  <si>
    <t>Assessing population vulnerability towards summer energy poverty: Case studies of Madrid and London</t>
  </si>
  <si>
    <t>Sanchez-Guevara, C; Peiro, MN; Taylor, J; Mavrogianni, A; Gonzalez, JN</t>
  </si>
  <si>
    <t>SPAIN AND UK: researchers compare heat island exposure to house energy efficiency and vulnerability (income and age)</t>
  </si>
  <si>
    <t>in an increasing temperatures scenario, these areas as well as other hot spot detected areas in which summer energy poverty could arise should be examined closely</t>
  </si>
  <si>
    <t>2006 UK and 2016 Spain</t>
  </si>
  <si>
    <t>Spain and UK</t>
  </si>
  <si>
    <t>10.1289/EHP3556</t>
  </si>
  <si>
    <t>Evidence for Urban-Rural Disparity in Temperature-Mortality Relationships in Zhejiang Province, China</t>
  </si>
  <si>
    <t>Hu, KJ; Guo, YT; Hoehrainer-Stigler, S; Liu, W; See, L; Yang, XC; Zhong, JM; Fei, FR; Chen, F; Zhang, YQ; Zhao, Q; Chen, GB; Chen, Q; Zhang, YZ; Ye, TT; Ma, L; Li, SS; Qi, JG</t>
  </si>
  <si>
    <t>Historical analysis. Temperture mortality curve in China. 65+ with steepest curve.</t>
  </si>
  <si>
    <t>The public health agencies aimed at controlling temperature-related mortality should develop area-specific strategies, such as to reduce the urban–rural gaps in access to health care and awareness of risk prevention. Future projections on climate health impacts should consider the urban–rural disparity in mortality risks.</t>
  </si>
  <si>
    <t>This might be worth mentioning as a limitation of others and a strength of ours if we have word count since we cover the whole coastal US</t>
  </si>
  <si>
    <t>2009-2015</t>
  </si>
  <si>
    <t>10.1016/j.apr.2018.10.008</t>
  </si>
  <si>
    <t>Long-term (1995-2018) aerosol optical depth derived using ground based AERONET and SKYNET measurements from aerosol aged-background sites</t>
  </si>
  <si>
    <t>Ningombam, SS; Larson, EJL; Dumka, UC; Estelles, V; Campanelli, M; Steve, C</t>
  </si>
  <si>
    <t>10.1016/j.apenergy.2018.11.039</t>
  </si>
  <si>
    <t>Forecasting peak electricity demand for Los Angeles considering higher air temperatures due to climate change</t>
  </si>
  <si>
    <t>Burillo, D; Chester, MV; Pincetl, S; Fournier, ED; Reyna, J</t>
  </si>
  <si>
    <t>10.1016/j.scitotenv.2018.07.402</t>
  </si>
  <si>
    <t>Biochar stability assessment methods: A review</t>
  </si>
  <si>
    <t>Leng, LJ; Huang, HJ; Li, H; Li, J; Zhou, WG</t>
  </si>
  <si>
    <t>10.1016/j.geoderma.2018.07.016</t>
  </si>
  <si>
    <t>Interactions between aged biochar, fresh low molecular weight carbon and soil organic carbon after 3.5 years soil-biochar incubations</t>
  </si>
  <si>
    <t>Jiang, XY; Tan, XP; Cheng, J; Haddix, ML; Cotrufo, MF</t>
  </si>
  <si>
    <t>10.1016/j.envint.2018.08.021</t>
  </si>
  <si>
    <t>Spatiotemporal and demographic variation in the association between temperature variability and hospitalizations in Brazil during 2000-2015: A nationwide time-series study</t>
  </si>
  <si>
    <t>Zhao, Q; Coelho, MSZS; Li, SS; Saldiva, PHN; Hu, KJ; Abramson, MJ; Huxley, RR; Guo, YM</t>
  </si>
  <si>
    <t>Historical analysis. Temperature and morbidity. Brazil</t>
  </si>
  <si>
    <t>variability</t>
  </si>
  <si>
    <t>morbidity</t>
  </si>
  <si>
    <t>2000-2015</t>
  </si>
  <si>
    <t>Brazil</t>
  </si>
  <si>
    <t>10.1016/j.scs.2018.07.013</t>
  </si>
  <si>
    <t>Towards sustainable and resilient high density cities through better integration of infrastructure networks</t>
  </si>
  <si>
    <t>Yang, YF; Ng, ST; Xu, FJ; Skitmore, M</t>
  </si>
  <si>
    <t>10.5194/acp-18-11507-2018</t>
  </si>
  <si>
    <t>Black carbon-induced snow albedo reduction over the Tibetan Plateau: uncertainties from snow grain shape and aerosol-snow mixing state based on an updated SNICAR model</t>
  </si>
  <si>
    <t>He, CL; Flanner, MG; Chen, F; Barlage, M; Liou, KN; Kang, SC; Ming, J; Qian, Y</t>
  </si>
  <si>
    <t>10.1016/j.envint.2018.05.014</t>
  </si>
  <si>
    <t>Escalating heat-stress mortality risk due to global warming in the Middle East and North Africa (MENA)</t>
  </si>
  <si>
    <t>Ahmadalipour, A; Moradkhani, H</t>
  </si>
  <si>
    <t>MIDDLE EAST + N. AFRICA: Authors project motality risk of adults 65+ using two RCP scenarios (4.5 and 8.5)</t>
  </si>
  <si>
    <t>The coastal regions of the Red sea, Persian Gulf, and Mediterranean Sea indicate substantial increase in mortality risk. Nonetheless, the risk ratio will be limited to 3–7 times if global warming is limited to 2 °C.</t>
  </si>
  <si>
    <t>Could only access abstract</t>
  </si>
  <si>
    <t>2006-2100</t>
  </si>
  <si>
    <t>1951-2005</t>
  </si>
  <si>
    <t>Middle East and North Africa (MENA)</t>
  </si>
  <si>
    <t>10.1088/1748-9326/aad5f0</t>
  </si>
  <si>
    <t>Respiration of aged soil carbon during fall in permafrost peatlands enhanced by active layer deepening following wildfire but limited following thermokarst</t>
  </si>
  <si>
    <t>Estop-Aragones, C; Czimczik, CI; Heffernan, L; Gibson, C; Walker, JC; Xu, XM; Olefeldt, D</t>
  </si>
  <si>
    <t>10.1371/journal.pmed.1002619</t>
  </si>
  <si>
    <t>Mortality attributable to hot and cold ambient temperatures in India: a nationally representative case-crossover study</t>
  </si>
  <si>
    <t>Fu, SH; Gasparrini, A; Rodriguez, PS; Jha, P</t>
  </si>
  <si>
    <t>Historical analysis. Temperature and mortality in India.</t>
  </si>
  <si>
    <t>hot and cold</t>
  </si>
  <si>
    <t>2001-2013</t>
  </si>
  <si>
    <t>India</t>
  </si>
  <si>
    <t>10.1016/j.envint.2018.03.041</t>
  </si>
  <si>
    <t>Heatwave and elderly mortality: An evaluation of death burden and health costs considering short-term mortality displacement</t>
  </si>
  <si>
    <t>Cheng, J; Xu, ZW; Bambrick, H; Su, H; Tong, SL; Hu, WB</t>
  </si>
  <si>
    <t>AUSTRALIA: heatwaves are associated with a 28% increase in daily death rate among adults 75+</t>
  </si>
  <si>
    <t>Also, these heatwave-associated deaths equate to an enormous economic loss for every city, reaching several million Australian dollars each year depending on the location and heatwave characteristics.</t>
  </si>
  <si>
    <t>Interesting recommendation but it doesn't address root problem (climate change): To lessen the health impacts of heatwave in the affected regions, effective heatwave early warning systems and interventions targeted at the elderly population could be beneficial, both now and in the future. ALSO: It doesn't use Heat Index which can be cited to show the relative strength of our model</t>
  </si>
  <si>
    <t>heat waves</t>
  </si>
  <si>
    <t>mortality, economic</t>
  </si>
  <si>
    <t>1988-2011</t>
  </si>
  <si>
    <t>10.1029/2017JG004311</t>
  </si>
  <si>
    <t>The Ephemeral Signature of Permafrost Carbon in an Arctic Fluvial Network</t>
  </si>
  <si>
    <t>Drake, TW; Guillemette, F; Hemingway, JD; Chanton, JP; Podgorski, DC; Zimov, NS; Spencer, RGM</t>
  </si>
  <si>
    <t>10.1088/1748-9326/aabf20</t>
  </si>
  <si>
    <t>Drought-sensitivity of fine dust in the US Southwest: Implications for air quality and public health under future climate change</t>
  </si>
  <si>
    <t>Achakulwisut, P; Mickley, LJ; Anenberg, SC</t>
  </si>
  <si>
    <t>US SOUTHWEST: Authors compare particulates to drought to make projections of fine dust in the future of climate change</t>
  </si>
  <si>
    <t>drought</t>
  </si>
  <si>
    <t>fine dust</t>
  </si>
  <si>
    <t>morbidity, mortality</t>
  </si>
  <si>
    <t>2076-2095</t>
  </si>
  <si>
    <t>1996-2015</t>
  </si>
  <si>
    <t>US South West</t>
  </si>
  <si>
    <t>10.1186/s12940-017-0322-5</t>
  </si>
  <si>
    <t>The health effects of hotter summers and heat waves in the population of the United Kingdom: a review of the evidence</t>
  </si>
  <si>
    <t>Arbuthnott, KG; Hajat, S</t>
  </si>
  <si>
    <t>Review. Heat and mortality.</t>
  </si>
  <si>
    <t>-</t>
  </si>
  <si>
    <t>UK</t>
  </si>
  <si>
    <t>10.1186/s12940-017-0324-3</t>
  </si>
  <si>
    <t>Impact of extreme weather events and climate change for health and social care systems</t>
  </si>
  <si>
    <t>Curtis, S; Fair, A; Wistow, J; Val, DV; Oven, K</t>
  </si>
  <si>
    <t>UK: Review of the research: the impact of extreme weather events on health care and social care systems</t>
  </si>
  <si>
    <t>extreme weather</t>
  </si>
  <si>
    <t>heatwaves, coldwaves, flooding</t>
  </si>
  <si>
    <t>morbidity, mortality, health services</t>
  </si>
  <si>
    <t>yes</t>
  </si>
  <si>
    <t>10.1038/s41598-017-17323-z</t>
  </si>
  <si>
    <t>Shorter telomeres precede population extinction in wild lizards</t>
  </si>
  <si>
    <t>Dupoue, A; Rutschmann, A; Le Galliard, JF; Clobert, J; Angelier, F; Marciau, C; Ruault, S; Miles, D; Meylan, S</t>
  </si>
  <si>
    <t>10.1111/ele.12823</t>
  </si>
  <si>
    <t>Soil fertility shapes belowground food webs across a regional climate gradient</t>
  </si>
  <si>
    <t>Laliberte, E; Kardol, P; Didham, RK; Teste, FP; Turner, BL; Wardle, DA</t>
  </si>
  <si>
    <t>10.1016/j.envres.2017.07.021</t>
  </si>
  <si>
    <t>Exploring the association between heat and mortality in Switzerland between 1995 and 2013</t>
  </si>
  <si>
    <t>Ragettli, MS; Vicedo-Cabrera, AM; Schindler, C; Roosli, M</t>
  </si>
  <si>
    <t>historical analysis. Switzerland. Temperature and mortality. Elderly most susceptible.</t>
  </si>
  <si>
    <t>heat</t>
  </si>
  <si>
    <t>1995-2015</t>
  </si>
  <si>
    <t>Switzerland</t>
  </si>
  <si>
    <t>10.1016/j.tifs.2017.08.014</t>
  </si>
  <si>
    <t>Food safety for food security: Relationship between global megatrends and developments in food safety</t>
  </si>
  <si>
    <t>King, T; Cole, M; Farber, JM; Eisenbrand, G; Zabaras, D; Fox, EM; Hill, JP</t>
  </si>
  <si>
    <t>Discusses climate change and aging but not together; just as two separate trends that will impact food safety</t>
  </si>
  <si>
    <t>food security</t>
  </si>
  <si>
    <t>Global</t>
  </si>
  <si>
    <t>10.1002/ece3.3259</t>
  </si>
  <si>
    <t>Temporal degradation of data limits biodiversity research</t>
  </si>
  <si>
    <t>Tessarolo, G; Ladle, R; Rangel, T; Hortal, J</t>
  </si>
  <si>
    <t>10.1515/forj-2017-0023</t>
  </si>
  <si>
    <t>Long-term transformation of submontane spruce-beech forests in the Jizerske hory Mts.: dynamics of natural regeneration</t>
  </si>
  <si>
    <t>Slanar, J; Vacek, Z; Vacek, S; Bulusek, D; Cukor, J; Stefancik, I; Bilek, L; Kral, J</t>
  </si>
  <si>
    <t>10.1016/j.atmosenv.2017.03.051</t>
  </si>
  <si>
    <t>Air quality in the megacity of Sao Paulo: Evolution over the last 30 years and future perspectives</t>
  </si>
  <si>
    <t>Andrade, MDF; Kumar, P; de Freitas, ED; Ynoue, RY; Martins, J; Martins, LD; Nogueira, T; Perez-Martinez, P; de Miranda, RM; Albuquerque, T; Goncalves, FLT; Oyama, B; Zhang, Y</t>
  </si>
  <si>
    <t>Review article. Mostly about particulate matter and mortality. "In a recent study sponsored by the US National Institutes of Health, mortality in São
 Paulo was found to be associated with cold and heat waves during the 1996–2010
 period and certain subpopulations, such as the elderly, were found to be more
 vulnerable than is the general public (Son et al., 2016)."</t>
  </si>
  <si>
    <t>pollution</t>
  </si>
  <si>
    <t>air quality</t>
  </si>
  <si>
    <t>Sao Paulo, Brazil</t>
  </si>
  <si>
    <t>10.1126/sciadv.1601555</t>
  </si>
  <si>
    <t>Nighttime temperature and human sleep loss in a changing climate</t>
  </si>
  <si>
    <t>Obradovich, N; Migliorini, R; Mednick, SC; Fowler, JH</t>
  </si>
  <si>
    <t>Historical analysis and then projections! Sleep loss among elderly! "increases in nighttime temperatures amplify self-reported nights of insufficient sleep." Forecast is 5 -&gt; ~15 nights of insufficient sleep among 65+</t>
  </si>
  <si>
    <t>ambient temperature</t>
  </si>
  <si>
    <t>sleep</t>
  </si>
  <si>
    <t>2010, 2050, 2099</t>
  </si>
  <si>
    <t>2002-2011</t>
  </si>
  <si>
    <t>United States</t>
  </si>
  <si>
    <t>10.3390/f8050159</t>
  </si>
  <si>
    <t>Climate Drives Episodic Conifer Establishment after Fire in Dry Ponderosa Pine Forests of the Colorado Front Range, USA</t>
  </si>
  <si>
    <t>Rother, MT; Veblen, TT</t>
  </si>
  <si>
    <t>10.1111/gcbb.12390</t>
  </si>
  <si>
    <t>Does soil aging affect the N2O mitigation potential of biochar? A combined microcosm and field study</t>
  </si>
  <si>
    <t>Hagemann, N; Harter, J; Kaldamukova, R; Guzman-Bustamante, I; Ruser, R; Graeff, S; Kappler, A; Behrens, S</t>
  </si>
  <si>
    <t>10.1016/j.jclepro.2017.01.132</t>
  </si>
  <si>
    <t>Performance of rainwater harvesting systems under scenarios of non-potable water demand and roof area typologies using a stochastic approach</t>
  </si>
  <si>
    <t>Lopes, VAR; Marques, GF; Dornelles, F; Medellin-Azuara, J</t>
  </si>
  <si>
    <t>10.1007/s00468-016-1478-2</t>
  </si>
  <si>
    <t>The increase of atmospheric CO2 affects growth potential and intrinsic water-use efficiency of Norway spruce forests: insights from a multi-stable isotope analysis in tree rings of two Alpine chronosequences</t>
  </si>
  <si>
    <t>Giammarchi, F; Cherubini, P; Pretzsch, H; Tonon, G</t>
  </si>
  <si>
    <t>10.1007/s00468-016-1479-1</t>
  </si>
  <si>
    <t>Radial growth resilience of sessile oak after drought is affected by site water status, stand density, and social status</t>
  </si>
  <si>
    <t>Trouve, R; Bontemps, JD; Collet, C; Seynave, I; Lebourgeois, F</t>
  </si>
  <si>
    <t>10.1126/science.aal1319</t>
  </si>
  <si>
    <t>The whole-soil carbon flux in response to warming</t>
  </si>
  <si>
    <t>Pries, CEH; Castanha, C; Porras, RC; Torn, MS</t>
  </si>
  <si>
    <t>10.1016/j.foreco.2016.11.013</t>
  </si>
  <si>
    <t>What drives current population trends in forest birds - forest quantity, quality or climate? A large-scale analysis from northern Europe</t>
  </si>
  <si>
    <t>Ram, D; Axelsson, AL; Green, M; Smith, HG; Lindstrom, A</t>
  </si>
  <si>
    <t>10.1016/j.scitotenv.2016.10.184</t>
  </si>
  <si>
    <t>Dietary changes to mitigate climate change and benefit public health in China</t>
  </si>
  <si>
    <t>Song, GB; Li, MJ; Fullana-i-Palmer, P; Williamson, D; Wang, YX</t>
  </si>
  <si>
    <t>10.20870/oeno-one.2016.0.0.1868</t>
  </si>
  <si>
    <t>What is the expected impact of climate change on wine aroma compounds and their precursors in grape?</t>
  </si>
  <si>
    <t>Pons, A; Allamy, L; Schuttler, A; Rauhut, D; Thibon, C; Darriet, P</t>
  </si>
  <si>
    <t>10.1016/j.ufug.2016.11.012</t>
  </si>
  <si>
    <t>Elderly resident's uses of and preferences for urban green spaces during heat periods</t>
  </si>
  <si>
    <t>Arnberger, A; Allex, B; Eder, R; Ebenberger, M; Wanka, A; Kolland, F; Wallner, P; Hutter, HP</t>
  </si>
  <si>
    <t>10.1289/EHP204</t>
  </si>
  <si>
    <t>Urbanization Level and Vulnerability to Heat-Related Mortality in Jiangsu Province, China</t>
  </si>
  <si>
    <t>Chen, K; Zhou, L; Chen, XD; Ma, ZW; Liu, Y; Huang, L; Bi, J; Kinney, PL</t>
  </si>
  <si>
    <t>Historical analysis in China. Areas with high percentage of elderly experienced higher mortality with higher temperatures.</t>
  </si>
  <si>
    <t xml:space="preserve">vulnerability </t>
  </si>
  <si>
    <t>2009-2013</t>
  </si>
  <si>
    <t>10.1016/j.envres.2016.06.045</t>
  </si>
  <si>
    <t>Increasing ambient temperature reduces emotional well-being</t>
  </si>
  <si>
    <t>Noelke, C; McGovern, M; Corsi, DJ; Jimenez, MP; Stern, A; Wing, IS; Berkman, L</t>
  </si>
  <si>
    <t>UNITED STATES: by comparing surveys to local weather the authors find that high temperatures lower good attitudes and raise bad attitudes and fatigue</t>
  </si>
  <si>
    <t>emotional wellbeing</t>
  </si>
  <si>
    <t>2008-2013</t>
  </si>
  <si>
    <t>10.1016/j.foreco.2016.04.053</t>
  </si>
  <si>
    <t>Long-term thinning alters ponderosa pine reproduction in northern Arizona</t>
  </si>
  <si>
    <t>Flathers, KN; Kolb, TE; Bradford, JB; Waring, KM; Moser, WK</t>
  </si>
  <si>
    <t>10.1186/s12889-016-3241-4</t>
  </si>
  <si>
    <t>Workers' perceptions of climate change related extreme heat exposure in South Australia: a cross-sectional survey</t>
  </si>
  <si>
    <t>Xiang, JJ; Hansen, A; Pisaniello, D; Bi, P</t>
  </si>
  <si>
    <t>10.1021/acs.jpca.6b00225</t>
  </si>
  <si>
    <t>Aqueous Photochemistry of Glyoxylic Acid</t>
  </si>
  <si>
    <t>Eugene, AJ; Xia, SS; Guzman, MI</t>
  </si>
  <si>
    <t>10.7326/M15-2766</t>
  </si>
  <si>
    <t>Climate Change and Health: A Position Paper of the American College of Physicians</t>
  </si>
  <si>
    <t>Crowley, RA</t>
  </si>
  <si>
    <t>10.1016/j.energy.2016.01.077</t>
  </si>
  <si>
    <t>Developing an optimal electricity generation mix for the UK 2050 future</t>
  </si>
  <si>
    <t>Sithole, H; Cockerill, TT; Hughes, KJ; Ingham, DB; Ma, L; Porter, RTJ; Pourkashanian, M</t>
  </si>
  <si>
    <t>10.1289/ehp.1408826</t>
  </si>
  <si>
    <t>Current and Projected Heat-Related Morbidity and Mortality in Rhode Island</t>
  </si>
  <si>
    <t>Kingsley, SL; Eliot, MN; Gold, J; Vanderslice, RR; Wellenius, GA</t>
  </si>
  <si>
    <t xml:space="preserve">UNITED STATES: Using CMIP5, the projections of morbidity and mortality of Rhode Island population caused by heat adjusted to RCP 4.5 and 8.5. </t>
  </si>
  <si>
    <t>With all other factors held constant, our findings suggest that the current population of Rhode Island would experience substantially higher morbidity and mortality if maximum daily temperatures increase further as projected.</t>
  </si>
  <si>
    <t>This only uses current population, ours uses projections across SSPs to get a demographic composition of future population</t>
  </si>
  <si>
    <t>sesitivity, exposure</t>
  </si>
  <si>
    <t>2046-2053, 2092-2099</t>
  </si>
  <si>
    <t>1999-2012</t>
  </si>
  <si>
    <t>Rhode Island, US</t>
  </si>
  <si>
    <t>10.1016/j.ebiom.2016.02.034</t>
  </si>
  <si>
    <t>Effects of Air Temperature on Climate-Sensitive Mortality and Morbidity Outcomes in the Elderly; a Systematic Review and Meta-analysis of Epidemiological Evidence</t>
  </si>
  <si>
    <t>Bunker, A; Wildenhain, J; Vandenbergh, A; Henschke, N; Rocklov, J; Hajat, S; Sauerborn, R</t>
  </si>
  <si>
    <t>Epidemiologists explore literature on temperature exposure to older adults morbidity and mortality to find the direct health effects of temperature like disease transmission or cardiovascular issues</t>
  </si>
  <si>
    <t>We observed a striking increase in the risk of all mortality outcomes, including cerebrovascular, cardiovascular and respiratory outcomes. The greatest risks were for heat-induced CVD and RD, and cold-induced RD mortality</t>
  </si>
  <si>
    <t>This talks about not only heat, but cold. In our future research section we could mention that that should be included</t>
  </si>
  <si>
    <t>mortality, morbidity</t>
  </si>
  <si>
    <t>10.1016/j.envres.2015.12.012</t>
  </si>
  <si>
    <t>The effect of high indoor temperatures on self-perceived health of elderly persons</t>
  </si>
  <si>
    <t>van Loenhout, JAF; le Grand, A; Duijm, F; Greven, F; Vink, NM; Hoek, G; Zuurbier, M</t>
  </si>
  <si>
    <t>10.1186/s12940-016-0104-5</t>
  </si>
  <si>
    <t>Urbanization and health in China, thinking at the national, local and individual levels</t>
  </si>
  <si>
    <t>Li, XH; Song, JC; Lin, T; Dixon, J; Zhang, GQ; Ye, H</t>
  </si>
  <si>
    <t>10.1002/fee.1226</t>
  </si>
  <si>
    <t>Indigenous African soil enrichment as a climate-smart sustainable agriculture alternative</t>
  </si>
  <si>
    <t>Solomon, D; Lehmann, J; Fraser, JA; Leach, M; Amanor, K; Frausin, V; Kristiansen, SM; Millimouno, D; Fairhead, J</t>
  </si>
  <si>
    <t>10.1007/s13280-015-0747-4</t>
  </si>
  <si>
    <t>Socio-ecological implications of modifying rotation lengths in forestry</t>
  </si>
  <si>
    <t>Roberge, JM; Laudon, H; Bjorkman, C; Ranius, T; Sandstrom, C; Felton, A; Stens, A; Nordin, A; Granstrom, A; Widemo, F; Bergh, J; Sonesson, J; Stenlid, J; Lundmark, T</t>
  </si>
  <si>
    <t>10.1007/s13280-015-0749-2</t>
  </si>
  <si>
    <t>Replacing monocultures with mixed-species stands: Ecosystem service implications of two production forest alternatives in Sweden</t>
  </si>
  <si>
    <t>Felton, A; Nilsson, U; Sonesson, J; Felton, AM; Roberge, JM; Ranius, T; Ahlstrom, M; Bergh, J; Bjorkman, C; Boberg, J; Drossler, L; Fahlvik, N; Gong, P; Holmstrom, E; Keskitalo, ECH; Klapwijk, MJ; Laudon, H; Lundmark, T; Niklasson, M; Nordin, A; Pettersson, M; Stenlid, J; Stens, A; Wallertz, K</t>
  </si>
  <si>
    <t>10.1016/j.scitotenv.2015.10.106</t>
  </si>
  <si>
    <t>Extreme weather and air pollution effects on cardiovascular and respiratory hospital admissions in Cyprus</t>
  </si>
  <si>
    <t>Tsangari, H; Paschalidou, AK; Kassomenos, AP; Vardoulakis, S; Heaviside, C; Georgiou, KE; Yamasaki, EN</t>
  </si>
  <si>
    <t>historical analysis. Heat and Temperature. Elderly had higher morbidity</t>
  </si>
  <si>
    <t>temperature, pollution</t>
  </si>
  <si>
    <t>hospital admissions</t>
  </si>
  <si>
    <t>2004-2010</t>
  </si>
  <si>
    <t>Cyprus</t>
  </si>
  <si>
    <t>10.1136/bmjopen-2015-010399</t>
  </si>
  <si>
    <t>Impact of high ambient temperature on unintentional injuries in high-income countries: a narrative systematic literature review</t>
  </si>
  <si>
    <t>Kampe, EOI; Kovats, S; Hajat, S</t>
  </si>
  <si>
    <t>REVIEW OF THE LIT: The researchers find that increased temperatures increase accidental injuries</t>
  </si>
  <si>
    <t>high-income countries</t>
  </si>
  <si>
    <t>10.3390/ijerph121215006</t>
  </si>
  <si>
    <t>Changes in the Effect of Heat on Mortality in the Last 20 Years in Nine European Cities. Results from the PHASE Project</t>
  </si>
  <si>
    <t>de' Donato, FK; Leone, M; Scortichini, M; De Sario, M; Katsouyanni, K; Lanki, T; Basagana, X; Ballester, F; Astrom, C; Paldy, A; Pascal, M; Gasparrini, A; Menne, B; Michelozzi, P</t>
  </si>
  <si>
    <t>Historical analysis. Heat related mortality among the elderly in Europe.</t>
  </si>
  <si>
    <t>1996-2002, 2004-2010</t>
  </si>
  <si>
    <t>Europe</t>
  </si>
  <si>
    <t>10.1016/j.gloenvcha.2015.06.010</t>
  </si>
  <si>
    <t>Linking climate change and health outcomes: Examining the relationship between temperature, precipitation and birth weight in Africa</t>
  </si>
  <si>
    <t>Grace, K; Davenport, F; Hanson, H; Funk, C; Shukla, S</t>
  </si>
  <si>
    <t xml:space="preserve">AFRICA: By comparing birth weights to the weather and climate patterns of the pregnency, researchers conclude that climate impacts birth weight outcomes at a similar level to education or household electricity status. </t>
  </si>
  <si>
    <t>temperature, precipitation</t>
  </si>
  <si>
    <t>birth weights</t>
  </si>
  <si>
    <t>1986-2010</t>
  </si>
  <si>
    <t>Africa</t>
  </si>
  <si>
    <t>10.1073/pnas.1504467112</t>
  </si>
  <si>
    <t>Impact of fossil fuel emissions on atmospheric radiocarbon and various applications of radiocarbon over this century</t>
  </si>
  <si>
    <t>Graven, HD</t>
  </si>
  <si>
    <t>10.1080/09613218.2015.991515</t>
  </si>
  <si>
    <t>Urban social housing resilience to excess summer heat</t>
  </si>
  <si>
    <t>Mavrogianni, A; Taylor, J; Davies, M; Thoua, C; Kolm-Murray, J</t>
  </si>
  <si>
    <t>not applicable. About old housing stock</t>
  </si>
  <si>
    <t>10.3732/ajb.1400530</t>
  </si>
  <si>
    <t>BIOGEOGRAPHIC ANALYSIS OF THE WOODY PLANTS OF THE SOUTHERN APPALACHIANS: IMPLICATIONS FOR THE ORIGINS OF A REGIONAL FLORA</t>
  </si>
  <si>
    <t>Manos, PS; Meireles, JE</t>
  </si>
  <si>
    <t>10.1186/s12940-015-0012-0</t>
  </si>
  <si>
    <t>The effect of heat waves on mortality in susceptible groups: a cohort study of a mediterranean and a northern European City</t>
  </si>
  <si>
    <t>Astrom, DO; Schifano, P; Asta, F; Lallo, A; Michelozzi, P; Rocklov, J; Forsberg, B</t>
  </si>
  <si>
    <t>EUROPE: cohort study of adults 50+ and at-risk groups (like diabetes) finds an increase in mortality on days around heat waves between 2000 and 2008 in the two cities they observed, but report no strong evidence for age as an effect modifier</t>
  </si>
  <si>
    <t>In this study we found no strong overall evidence that age is an effect modifier for mortality risk in either city, except for the general population in Rome</t>
  </si>
  <si>
    <t>Their method of measuring extreme heat was the 95th percentile of the cities specific heat distribution, which seems pretty flawed</t>
  </si>
  <si>
    <t>heatwaves</t>
  </si>
  <si>
    <t>2000-2008</t>
  </si>
  <si>
    <t>Mediterranian</t>
  </si>
  <si>
    <t>10.3390/ijerph120302687</t>
  </si>
  <si>
    <t>Effect of Forest Walking on Autonomic Nervous System Activity in Middle-Aged Hypertensive Individuals: A Pilot Study</t>
  </si>
  <si>
    <t>Song, CR; Ikei, H; Kobayashi, M; Miura, T; Taue, M; Kagawa, T; Li, Q; Kumeda, S; Imai, M; Miyazaki, Y</t>
  </si>
  <si>
    <t>10.1111/jawr.12238</t>
  </si>
  <si>
    <t>THE AGING OF AMERICA'S RESERVOIRS: IN-RESERVOIR AND DOWNSTREAM PHYSICAL CHANGES AND HABITAT IMPLICATIONS</t>
  </si>
  <si>
    <t>Juracek, KE</t>
  </si>
  <si>
    <t>10.1016/j.envint.2014.11.004</t>
  </si>
  <si>
    <t>The short-term effect of heat waves on mortality and its modifiers in China: An analysis from 66 communities</t>
  </si>
  <si>
    <t>Ma, WJ; Zeng, WL; Zhou, MG; Wang, LJ; Rutherford, S; Lin, HL; Liu, T; Zhang, YH; Xiao, JP; Zhang, YW; Wang, XF; Gu, X; Chu, C</t>
  </si>
  <si>
    <t>Historical analysis. China. Heat related mortality.</t>
  </si>
  <si>
    <t>2006-2011</t>
  </si>
  <si>
    <t>10.1186/1476-069X-14-3</t>
  </si>
  <si>
    <t>Temperature, ozone, and mortality in urban and non-urban counties in the northeastern United States</t>
  </si>
  <si>
    <t>Madrigano, J; Jack, D; Anderson, GB; Bell, ML; Kinney, PL</t>
  </si>
  <si>
    <t>US: the relationsip between (temperature and ozone) and mortality were tested across urban and rural counties, even with this difference some of the effects were explained by the SES and demographic composition of the counties</t>
  </si>
  <si>
    <t>maybe we could mention ozone in some way as something future projects should consder?</t>
  </si>
  <si>
    <t>temperature, ozone</t>
  </si>
  <si>
    <t>1988-1999</t>
  </si>
  <si>
    <t>US</t>
  </si>
  <si>
    <t>10.1289/ehp.1307524</t>
  </si>
  <si>
    <t>Comparative Assessment of the Effects of Climate Change on Heat-and Cold-Related Mortality in the United Kingdom and Australia</t>
  </si>
  <si>
    <t>Vardoulakis, S; Dear, K; Hajat, S; Heaviside, C; Eggen, B; McMichael, AJ</t>
  </si>
  <si>
    <t>Projections in 2080 based on the relationship between temp and mortality. England Austrailia</t>
  </si>
  <si>
    <t>2020s, 2050s, 2080s</t>
  </si>
  <si>
    <t>1993-2006</t>
  </si>
  <si>
    <t>UK, Australia</t>
  </si>
  <si>
    <t>10.1016/j.gca.2014.06.030</t>
  </si>
  <si>
    <t>Pre-aged plant waxes in tropical lake sediments and their influence on the chronology of molecular paleoclimate proxy records</t>
  </si>
  <si>
    <t>Douglas, PMJ; Pagani, M; Eglinton, TI; Brenner, M; Hodell, DA; Curtis, JH; Ma, KF; Breckenridge, A</t>
  </si>
  <si>
    <t>10.1016/j.scitotenv.2014.05.116</t>
  </si>
  <si>
    <t>Acute effects of diurnal temperature range on mortality in 8 Chinese cities</t>
  </si>
  <si>
    <t>Zhou, XD; Zhao, A; Meng, X; Chen, RJ; Kuang, XY; Duan, XL; Kan, HD</t>
  </si>
  <si>
    <t>Historical Analysis. Temperatre and Mortality.</t>
  </si>
  <si>
    <t>daily range</t>
  </si>
  <si>
    <t>No? Includes pollution in regression controls but it is not manipulated</t>
  </si>
  <si>
    <t>2001-2010</t>
  </si>
  <si>
    <t>10.1038/ncomms5967</t>
  </si>
  <si>
    <t>Forest stand growth dynamics in Central Europe have accelerated since 1870</t>
  </si>
  <si>
    <t>Pretzsch, H; Biber, P; Schutze, G; Uhl, E; Rotzer, T</t>
  </si>
  <si>
    <t>10.1016/j.envres.2014.03.035</t>
  </si>
  <si>
    <t>Associations between ozone, PM2.5, and four pollen types on emergency department pediatric asthma events during the warm season in New Jersey: A case-crossover study</t>
  </si>
  <si>
    <t>Gleason, JA; Bielory, L; Fagliano, JA</t>
  </si>
  <si>
    <t>10.1136/jech-2013-202449</t>
  </si>
  <si>
    <t>Climate change effects on human health: projections of temperature-related mortality for the UK during the 2020s, 2050s and 2080s</t>
  </si>
  <si>
    <t>Hajat, S; Vardoulakis, S; Heaviside, C; Eggen, B</t>
  </si>
  <si>
    <t>UK: This article puts current temperature-mortality relationships/coefficients on different population and climate projections in the UK in 2020, 2050s, and 2080s</t>
  </si>
  <si>
    <t>I am getting a little confused reading this but I don't believe it acknowledges changes in adaptive capacity</t>
  </si>
  <si>
    <t>10.1364/OE.22.015904</t>
  </si>
  <si>
    <t>Effects of morphology on the radiative properties of internally mixed light absorbing carbon aerosols with different aging status</t>
  </si>
  <si>
    <t>Cheng, TH; Wu, Y; Chen, H</t>
  </si>
  <si>
    <t>10.1038/NGEO2169</t>
  </si>
  <si>
    <t>Long-term stabilization of deep soil carbon by fire and burial during early Holocene climate change</t>
  </si>
  <si>
    <t>Marin-Spiotta, E; Chaopricha, NT; Plante, AF; Diefendorf, AF; Mueller, CW; Grandy, AS; Mason, JA</t>
  </si>
  <si>
    <t>10.1016/j.landurbplan.2013.10.008</t>
  </si>
  <si>
    <t>Urban vacancy and land use legacies: A frontier for urban ecological research, design, and planning</t>
  </si>
  <si>
    <t>Nassauer, JI; Raskin, J</t>
  </si>
  <si>
    <t>10.1007/s10640-013-9686-3</t>
  </si>
  <si>
    <t>Willingness to Pay for Voluntary Climate Action and Its Determinants: Field-Experimental Evidence</t>
  </si>
  <si>
    <t>Diederich, J; Goeschl, T</t>
  </si>
  <si>
    <t>10.1007/s13595-013-0291-y</t>
  </si>
  <si>
    <t>Uneven-aged management options to promote forest resilience for climate change adaptation: effects of group selection and harvesting intensity</t>
  </si>
  <si>
    <t>Lafond, V; Lagarrigues, G; Cordonnier, T; Courbaud, B</t>
  </si>
  <si>
    <t>10.1073/pnas.1311418110</t>
  </si>
  <si>
    <t>Blue whale earplug reveals lifetime contaminant exposure and hormone profiles</t>
  </si>
  <si>
    <t>Trumble, SJ; Robinson, EM; Berman-Kowalewski, M; Potter, CW; Usenko, S</t>
  </si>
  <si>
    <t>10.1136/oemed-2013-101538</t>
  </si>
  <si>
    <t>Extreme temperatures and emergency department admissions for childhood asthma in Brisbane, Australia</t>
  </si>
  <si>
    <t>Xu, ZW; Huang, CR; Hu, WB; Turner, LR; Su, H; Tong, SL</t>
  </si>
  <si>
    <t>not applicable. Children</t>
  </si>
  <si>
    <t>10.1007/s11852-013-0253-4</t>
  </si>
  <si>
    <t>Site-specific and integrated adaptation to climate change in the coastal mangrove zone of Soc Trang Province, Viet Nam</t>
  </si>
  <si>
    <t>Schmitt, K; Albers, T; Pham, TT; Dinh, SC</t>
  </si>
  <si>
    <t>10.1002/jgrd.50530</t>
  </si>
  <si>
    <t>Organic aerosol composition and sources in Pasadena, California, during the 2010 CalNex campaign</t>
  </si>
  <si>
    <t>Hayes, PL; Ortega, AM; Cubison, MJ; Froyd, KD; Zhao, Y; Cliff, SS; Hu, WW; Toohey, DW; Flynn, JH; Lefer, BL; Grossberg, N; Alvarez, S; Rappenglueck, B; Taylor, JW; Allan, JD; Holloway, JS; Gilman, JB; Kuster, WC; De Gouw, JA; Massoli, P; Zhang, X; Liu, J; Weber, RJ; Corrigan, AL; Russell, LM; Isaacman, G; Worton, DR; Kreisberg, NM; Goldstein, AH; Thalman, R; Waxman, EM; Volkamer, R; Lin, YH; Surratt, JD; Kleindienst, TE; Offenberg, JH; Dusanter, S; Griffith, S; Stevens, PS; Brioude, J; Angevine, WM; Jimenez, JL</t>
  </si>
  <si>
    <t>10.1175/JTECH-D-12-00217.1</t>
  </si>
  <si>
    <t>A Twenty-First-Century California Observing Network for Monitoring Extreme Weather Events</t>
  </si>
  <si>
    <t>White, AB; Anderson, ML; Dettinger, MD; Ralph, FM; Hinojosa, A; Cayan, DR; Hartman, RK; Reynolds, DW; Johnson, LE; Schneider, TL; Cifelli, R; Toth, Z; Gutman, SI; King, CW; Gehrke, F; Johnston, PE; Walls, C; Mann, D; Gottas, DJ; Coleman, T</t>
  </si>
  <si>
    <t>10.1371/journal.pone.0069244</t>
  </si>
  <si>
    <t>Loss of 'Blue Carbon' from Coastal Salt Marshes Following Habitat Disturbance</t>
  </si>
  <si>
    <t>Macreadie, PI; Hughes, AR; Kimbro, DL</t>
  </si>
  <si>
    <t>10.1016/j.scitotenv.2013.03.023</t>
  </si>
  <si>
    <t>The association between diurnal temperature range and emergency room admissions for cardiovascular, respiratory, digestive and genitourinary disease among the elderly: A time series study</t>
  </si>
  <si>
    <t>Wang, MZ; Zheng, S; He, SL; Li, B; Teng, HJ; Wang, SG; Yin, L; Shang, KZ; Li, TS</t>
  </si>
  <si>
    <t>Historical analysis. Diurnal Temperature Range and hospital admissions. Increase in temperature=increased ER admissions with the elderly most associated.</t>
  </si>
  <si>
    <t>2009-2011</t>
  </si>
  <si>
    <t>Beijing, China</t>
  </si>
  <si>
    <t>10.1016/j.envpol.2012.12.021</t>
  </si>
  <si>
    <t>Global climate change: Impact of diurnal temperature range on mortality in Guangzhou, China</t>
  </si>
  <si>
    <t>Yang, J; Liu, HZ; Ou, CQ; Lin, GZ; Zhou, Q; Shen, GC; Chen, PY; Guo, YM</t>
  </si>
  <si>
    <t>CHINA: This article researches the association between diurnal temperature range (the difference between the highest and lowest temperature of the day) and mortality in a city in China, finding a significant affect between DTR and mortality in adults 75+</t>
  </si>
  <si>
    <t>2003-2010</t>
  </si>
  <si>
    <t>Guangzhou, China</t>
  </si>
  <si>
    <t>10.1289/ehp.1104625</t>
  </si>
  <si>
    <t>Neighborhood Effects on Heat Deaths: Social and Environmental Predictors of Vulnerability in Maricopa County, Arizona</t>
  </si>
  <si>
    <t>Harlan, SL; Declet-Barreto, JH; Stefanov, WL; Petitti, DB</t>
  </si>
  <si>
    <t>historical analysis. Neighborhoods with large elderly/isolated populations had highest odds of at least one heat-associated death in 2000 in Maricopa county (1.39).</t>
  </si>
  <si>
    <t>Arizona, US</t>
  </si>
  <si>
    <t>10.1111/j.1600-0668.2012.00778.x</t>
  </si>
  <si>
    <t>Personal cooling with phase change materials to improve thermal comfort from a heat wave perspective</t>
  </si>
  <si>
    <t>Gao, C; Kuklane, K; Wang, F; Holmer, I</t>
  </si>
  <si>
    <t>10.1007/s10584-012-0437-1</t>
  </si>
  <si>
    <t>Future heat vulnerability in California, Part II: projecting future heat-related mortality</t>
  </si>
  <si>
    <t>Sheridan, SC; Allen, MJ; Lee, CC; Kalkstein, LS</t>
  </si>
  <si>
    <t>NOTE!!: could not access through WoS, Sci-Hub, or Lib.Fsu.edu</t>
  </si>
  <si>
    <t>vulnerability</t>
  </si>
  <si>
    <t>2000-2099</t>
  </si>
  <si>
    <t>1970, 1980, 1990, 2000</t>
  </si>
  <si>
    <t>California, US</t>
  </si>
  <si>
    <t>10.1073/pnas.1112965109</t>
  </si>
  <si>
    <t>Suicide and drought in New South Wales, Australia, 1970-2007</t>
  </si>
  <si>
    <t>Hanigan, IC; Butler, CD; Kokic, PN; Hutchinson, MF</t>
  </si>
  <si>
    <t>10.1016/j.eneco.2011.07.016</t>
  </si>
  <si>
    <t>Population aging and carbon emissions in OECD countries: Accounting for life-cycle and cohort effects</t>
  </si>
  <si>
    <t>Menz, T; Welsch, H</t>
  </si>
  <si>
    <t>CO2 emmissions</t>
  </si>
  <si>
    <t>emissions</t>
  </si>
  <si>
    <t>1960-2005</t>
  </si>
  <si>
    <t>OECD Countries</t>
  </si>
  <si>
    <t>10.1073/pnas.1113070109</t>
  </si>
  <si>
    <t>Summer temperature variability and long-term survival among elderly people with chronic disease</t>
  </si>
  <si>
    <t>Zanobetti, A; O'Neill, MS; Gronlund, CJ; Schwartz, JD</t>
  </si>
  <si>
    <t>Historical analysis. Heat and mortality. Elderly see higher mortality rates in the US due to heat.</t>
  </si>
  <si>
    <t>summer variability</t>
  </si>
  <si>
    <t>long-term survival</t>
  </si>
  <si>
    <t>1985-2006</t>
  </si>
  <si>
    <t>10.5194/acp-12-7647-2012</t>
  </si>
  <si>
    <t>Overview of the 2010 Carbonaceous Aerosols and Radiative Effects Study (CARES)</t>
  </si>
  <si>
    <t>Zaveri, RA; Shaw, WJ; Cziczo, DJ; Schmid, B; Ferrare, RA; Alexander, ML; Alexandrov, M; Alvarez, RJ; Arnott, WP; Atkinson, DB; Baidar, S; Banta, RM; Barnard, JC; Beranek, J; Berg, LK; Brechtel, F; Brewer, WA; Cahill, JF; Cairns, B; Cappa, CD; Chand, D; China, S; Comstock, JM; Dubey, MK; Easter, RC; Erickson, MH; Fast, JD; Floerchinger, C; Flowers, BA; Fortner, E; Gaffney, JS; Gilles, MK; Gorkowski, K; Gustafson, WI; Gyawali, M; Hair, J; Hardesty, RM; Harworth, JW; Herndon, S; Hiranuma, N; Hostetler, C; Hubbe, JM; Jayne, JT; Jeong, H; Jobson, BT; Kassianov, EI; Kleinman, LI; Kluzek, C; Knighton, B; Kolesar, KR; Kuang, C; Kubatova, A; Langford, AO; Laskin, A; Laulainen, N; Marchbanks, RD; Mazzoleni, C; Mei, F; Moffet, RC; Nelson, D; Obland, MD; Oetjen, H; Onasch, TB; Ortega, I; Ottaviani, M; Pekour, M; Prather, KA; Radney, JG; Rogers, RR; Sandberg, SP; Sedlacek, A; Senff, CJ; Senum, G; Setyan, A; Shilling, JE; Shrivastava, M; Song, C; Springston, SR; Subramanian, R; Suski, K; Tomlinson, J; Volkamer, R; Wallace, HW; Wang, J; Weickmann, AM; Worsnop, DR; Yu, XY; Zelenyuk, A; Zhang, Q</t>
  </si>
  <si>
    <t>10.1289/ehp.1003198</t>
  </si>
  <si>
    <t>Ambient Temperature and Morbidity: A Review of Epidemiological Evidence</t>
  </si>
  <si>
    <t>Ye, XF; Wolff, R; Yu, WW; Vaneckova, P; Pan, XC; Tong, SL</t>
  </si>
  <si>
    <t>Review article. " The morbidity effect of temperature is likely to become more severe as the number of elderly people increases (from 737 million persons &gt; 60 years old in 2009 to 2 billion by 2050 globally)"</t>
  </si>
  <si>
    <t>no</t>
  </si>
  <si>
    <t>10.1007/s00484-010-0395-0</t>
  </si>
  <si>
    <t>Modifiers of diurnal temperature range and mortality association in six Korean cities</t>
  </si>
  <si>
    <t>Lim, YH; Park, AK; Kim, H</t>
  </si>
  <si>
    <t>NOTE!!: No access through fsu. proxy and not accessible thorugh sci-hub</t>
  </si>
  <si>
    <t>1992-2007</t>
  </si>
  <si>
    <t>Korea</t>
  </si>
  <si>
    <t>10.1111/j.1365-2486.2011.02412.x</t>
  </si>
  <si>
    <t>The impacts and implications of an intensifying fire regime on Alaskan boreal forest composition and albedo</t>
  </si>
  <si>
    <t>Beck, PSA; Goetz, SJ; Mack, MC; Alexander, HD; Jin, YF; Randerson, JT; Loranty, MM</t>
  </si>
  <si>
    <t>10.1016/j.amepre.2011.04.017</t>
  </si>
  <si>
    <t>Modeling of Regional Climate Change Effects on Ground-Level Ozone and Childhood Asthma</t>
  </si>
  <si>
    <t>Sheffield, PE; Knowlton, K; Carr, JL; Kinney, PL</t>
  </si>
  <si>
    <t>not relevant</t>
  </si>
  <si>
    <t>10.1016/j.maturitas.2011.04.004</t>
  </si>
  <si>
    <t>Preventing cold-related morbidity and mortality in a changing climate</t>
  </si>
  <si>
    <t>Conlon, KC; Rajkovich, NB; White-Newsome, JL; Larsen, L; O'Neill, MS</t>
  </si>
  <si>
    <t xml:space="preserve">Review of the literature on cold-related death. </t>
  </si>
  <si>
    <t>Explores climate models, physiology, epidemiology, health mechanisms, vulnerability, and adaptability</t>
  </si>
  <si>
    <t>cold</t>
  </si>
  <si>
    <t>10.1017/S0032247410000434</t>
  </si>
  <si>
    <t>Sami traditional ecological knowledge as a guide to science: snow, ice and reindeer pasture facing climate change</t>
  </si>
  <si>
    <t>Riseth, JA; Tommervik, H; Helander-Renvall, E; Labba, N; Johansson, C; Malnes, E; Bjerke, JW; Jonsson, C; Pohjola, V; Sarri, LE; Schanche, A; Callaghan, TV</t>
  </si>
  <si>
    <t>10.1007/s10346-010-0222-z</t>
  </si>
  <si>
    <t>Rock avalanches and other landslides in the central Southern Alps of New Zealand: a regional study considering possible climate change impacts</t>
  </si>
  <si>
    <t>Allen, SK; Cox, SC; Owens, IF</t>
  </si>
  <si>
    <t>10.1016/j.gloenvcha.2010.09.012</t>
  </si>
  <si>
    <t>Are we adapting to climate change?</t>
  </si>
  <si>
    <t>Berrang-Ford, L; Ford, JD; Paterson, J</t>
  </si>
  <si>
    <t>Review article. Notes "There si limited reporting on adaptions being developed to take advantage of climate change or focusing on women, elderly, or children."</t>
  </si>
  <si>
    <t xml:space="preserve"> </t>
  </si>
  <si>
    <t>10.1073/pnas.1004581107</t>
  </si>
  <si>
    <t>Global demographic trends and future carbon emissions</t>
  </si>
  <si>
    <t>O'Neill, BC; Dalton, M; Fuchs, R; Jiang, LW; Pachauri, S; Zigova, K</t>
  </si>
  <si>
    <t>GLOBAL: researchers explore how demographic composition changes will affect carbon emissions in ways that have not been addressed by emissions scenarios</t>
  </si>
  <si>
    <t>We could use this to mention that there have been attempts to connect demogrpahic projections to carbon emission projectionsThese authors never mention the CMIP even though it started developing 6 years before this publication so I'm not sure how this article has actually advanced carbon emission projections</t>
  </si>
  <si>
    <t>CO2 emissions</t>
  </si>
  <si>
    <t>2000-2100</t>
  </si>
  <si>
    <t>Yes, not articulated</t>
  </si>
  <si>
    <t>10.1016/j.foodres.2010.05.001</t>
  </si>
  <si>
    <t>Climate change associated effects on grape and wine quality and production</t>
  </si>
  <si>
    <t>de Orduna, RM</t>
  </si>
  <si>
    <t>10.1016/j.foreco.2010.04.037</t>
  </si>
  <si>
    <t>Age and growth of a fire prone Tasmanian temperate old-growth forest stand dominated by Eucalyptus regnans, the world's tallest angiosperm</t>
  </si>
  <si>
    <t>Wood, SW; Hua, Q; Allen, KJ; Bowman, DMJS</t>
  </si>
  <si>
    <t>10.1111/j.1365-2486.2009.02074.x</t>
  </si>
  <si>
    <t>Variation of soil and biomass carbon pools in beech forests across a precipitation gradient</t>
  </si>
  <si>
    <t>Meier, IC; Leuschner, C</t>
  </si>
  <si>
    <t>10.1111/j.1440-1584.2009.01107.x</t>
  </si>
  <si>
    <t>Mental health impact for adolescents living with prolonged drought</t>
  </si>
  <si>
    <t>Dean, JG; Stain, HJ</t>
  </si>
  <si>
    <t>Not applicable. Adolescents</t>
  </si>
  <si>
    <t>10.1016/j.maturitas.2009.08.005</t>
  </si>
  <si>
    <t>Preventing heat-related morbidity and mortality: New approaches in a changing climate</t>
  </si>
  <si>
    <t>O'Neill, MS; Carter, R; Kish, JK; Gronlund, CJ; White-Newsome, JL; Manarolla, X; Zanobetti, A; Schwartz, JD</t>
  </si>
  <si>
    <t>Adaptation article!</t>
  </si>
  <si>
    <t>10.1198/jasa.2009.ap07058</t>
  </si>
  <si>
    <t>Modeling Spatiotemporal Forest Health Monitoring Data</t>
  </si>
  <si>
    <t>Augustin, NH; Musio, M; von Wilpert, K; Kublin, E; Wood, SN; Schumacher, M</t>
  </si>
  <si>
    <t>10.1097/JOM.0b013e318173e122</t>
  </si>
  <si>
    <t>Temperature Extremes and Health: Impacts of Climate Variability and Change in the United States</t>
  </si>
  <si>
    <t>O'Neill, MS; Ebi, KL</t>
  </si>
  <si>
    <t>US: A comprehensive article that explores the vulnerability factors related to heat and cold, the relative risk of heat and cold, the current effects on morbidity and mortality and hte expected future effects on morb and mort.</t>
  </si>
  <si>
    <t>Drivers of the temperature and health association, now and in the future, include overall trends in global temperature; determinants of temperature variability at the local scale; demographic characteristics of the population; and policies that affect the social and economic structure of communities, including urban design, energy policy, water use, and transportation planning</t>
  </si>
  <si>
    <t xml:space="preserve">It might be worth mentioning in our article that we do not project where within a certain city older adults will live so we are not able to measure an interaction with heat islands in cities. </t>
  </si>
  <si>
    <t>10.1093/ije/dyn094</t>
  </si>
  <si>
    <t>Vulnerability to heat-related mortality in Latin America: A case-crossover study in Sao Paulo, Brazil, Santiago, Chile and Mexico City, Mexico</t>
  </si>
  <si>
    <t>Bell, ML; O'Neill, MS; Ranjit, N; Borja-Aburto, VH; Cifuentes, LA; Gouveia, NC</t>
  </si>
  <si>
    <t>South American cities: Risk of mortality due to heat increases with age, most heat-induced mortality happens day of or day after. Authors also found considerable interactions between temperature and ozone in mortality effect</t>
  </si>
  <si>
    <t>Could be worth mentioning that Ozone is not in our model. This article also establishes claim that heat is a serious cause of mortality in older adults.</t>
  </si>
  <si>
    <t>1998-20022</t>
  </si>
  <si>
    <t>Mexico, Brazil, Chile</t>
  </si>
  <si>
    <t>10.1016/j.rse.2007.09.008</t>
  </si>
  <si>
    <t>Relationship between satellite-derived land surface temperatures, arctic vegetation types, and NDVI</t>
  </si>
  <si>
    <t>Raynolds, MK; Comiso, JC; Walker, DA; Verbyla, D</t>
  </si>
  <si>
    <t>10.1016/j.envres.2007.10.005</t>
  </si>
  <si>
    <t>Associations between grass and weed pollen and emergency department visits for asthma among children in Montreal</t>
  </si>
  <si>
    <t>Heguy, L; Garneau, M; Goldberg, MS; Raphoz, M; Guay, F; Valois, MF</t>
  </si>
  <si>
    <t>10.1126/science.1142924</t>
  </si>
  <si>
    <t>Thermokarst lakes as a source of atmospheric CH4 during the last deglaciation</t>
  </si>
  <si>
    <t>Walter, KM; Edwards, ME; Grosse, G; Zimov, SA; Chapin, FS</t>
  </si>
  <si>
    <t>10.1890/1540-9295(2007)5[381:BITB]2.0.CO;2</t>
  </si>
  <si>
    <t>Bio-energy in the black</t>
  </si>
  <si>
    <t>Lehmann, J</t>
  </si>
  <si>
    <t>10.1016/j.forpol.2006.03.012</t>
  </si>
  <si>
    <t>Carbon credits and management of Scots pine and Norway spruce stands in Finland</t>
  </si>
  <si>
    <t>Pohjola, J; Valsta, L</t>
  </si>
  <si>
    <t>10.1029/2006JD007530</t>
  </si>
  <si>
    <t>Significant enhancements of nitrogen oxides, black carbon, and ozone in the North Atlantic lower free troposphere resulting from North American boreal wildfires</t>
  </si>
  <si>
    <t>Martin, MV; Honrath, RE; Owen, RC; Pfister, G; Fialho, P; Barata, F</t>
  </si>
  <si>
    <t>10.1007/s00484-005-0269-z</t>
  </si>
  <si>
    <t>Impact of control for air pollution and respiratory epidemics on the estimated associations of temperature and daily mortality</t>
  </si>
  <si>
    <t>O'Neill, MS; Hajat, S; Zanobetti, A; Ramirez-Aguilar, M; Schwartz, J</t>
  </si>
  <si>
    <t>2 US CITIES: researchers compare the relationship between apparent temperature and mortality for air pollution control</t>
  </si>
  <si>
    <t>Authors find that the relationship between weather and health persisted even with controls for air pollution and respiratory epidemics</t>
  </si>
  <si>
    <t>1996-1999</t>
  </si>
  <si>
    <t>Mexico</t>
  </si>
  <si>
    <t>10.1111/j.1365-2486.2004.00866.x</t>
  </si>
  <si>
    <t>Carbon cycling and storage in world forests: biome patterns related to forest age</t>
  </si>
  <si>
    <t>Pregitzer, KS; Euskirchen, ES</t>
  </si>
  <si>
    <t>10.1029/2003GL019251</t>
  </si>
  <si>
    <t>Export of young terrigenous dissolved organic carbon from rivers to the Arctic Ocean</t>
  </si>
  <si>
    <t>Benner, R; Benitez-Nelson, B; Kaiser, K; Amon, RMW</t>
  </si>
  <si>
    <t>10.1097/01.ede.0000078420.82023.e3</t>
  </si>
  <si>
    <t>Ischemic stroke associated with decrease in temperature</t>
  </si>
  <si>
    <t>Hong, YC; Rha, JH; Lee, JT; Ha, EH; Kwon, HJ; Kim, H</t>
  </si>
  <si>
    <t>Decreased temperature is associated with risk of stroke</t>
  </si>
  <si>
    <t>Not sure if this will be useful at all.</t>
  </si>
  <si>
    <t>1998-2000</t>
  </si>
  <si>
    <t>10.1007/s00420-001-0290-4</t>
  </si>
  <si>
    <t>Heat waves in Madrid 1986-1997: effects on the health of the elderly</t>
  </si>
  <si>
    <t>Diaz, J; Jordan, A; Garcia, R; Lopez, C; Alberdi, JC; Hernandez, E; Otero, A</t>
  </si>
  <si>
    <t>Madrid, Spain 86-97: effects of temperature and humidity on mortality of 65+ adults was measured, controlling out many polutants. They found heat is worst with low humidity</t>
  </si>
  <si>
    <t>Do their findings about heat and humidity jive with our Heat Index measure from the UCS model? NOTE: I couldn't access more than the abstract</t>
  </si>
  <si>
    <t>1986-1997</t>
  </si>
  <si>
    <t>10.1093/aje/155.1.80</t>
  </si>
  <si>
    <t>Temperature and mortality in 11 cities of the eastern United States</t>
  </si>
  <si>
    <t>Curriero, FC; Heiner, KS; Samet, JM; Zeger, SL; Strug, L; Patz, JA</t>
  </si>
  <si>
    <t>historical analysis. Uses pop agd 65+ as a control variable. For cold, pop 65+ had strongest predictor in elevated mortality. For heat, it was poverty rate.</t>
  </si>
  <si>
    <t>extreme heat and cold</t>
  </si>
  <si>
    <t>1973-1994</t>
  </si>
  <si>
    <t>10.1080/17441692.2020.1860247</t>
  </si>
  <si>
    <t>A systematic review and meta-analysis assessing the impact of droughts, flooding, and climate variability on malnutrition</t>
  </si>
  <si>
    <t>Lieber, M; Chin-Hong, P; Kelly, K; Dandu, M; Weiser, SD</t>
  </si>
  <si>
    <t>10.1007/s00468-020-02061-z</t>
  </si>
  <si>
    <t>Comparison of tree-ring growth and eddy covariance-based ecosystem productivities in three different-aged pine plantation forests</t>
  </si>
  <si>
    <t>McKenzie, SM; Pisaric, MFJ; Arain, MA</t>
  </si>
  <si>
    <t>10.1007/s40572-020-00295-0</t>
  </si>
  <si>
    <t>Power Outages and Community Health: a Narrative Review</t>
  </si>
  <si>
    <t>Casey, JA; Fukurai, M; Hernandez, D; Balsari, S; Kiang, MV</t>
  </si>
  <si>
    <t>10.1002/ajhb.23460</t>
  </si>
  <si>
    <t>Intersecting vulnerabilities in human biology: Synergistic interactions between climate change and increasing obesity rates</t>
  </si>
  <si>
    <t>Gildner, TE; Levy, SB</t>
  </si>
  <si>
    <t>10.1016/j.ecss.2020.106662</t>
  </si>
  <si>
    <t>Organic chemistry insights for the exceptional soil carbon storage of the seagrass Posidonia australis</t>
  </si>
  <si>
    <t>Serrano, O; Rozaimi, M; Lavery, PS; Smernik, RJ</t>
  </si>
  <si>
    <t>10.1016/j.landusepol.2020.104531</t>
  </si>
  <si>
    <t>Rural decline or restructuring? Implications for sustainability transitions in rural China</t>
  </si>
  <si>
    <t>Zang, YZ; Liu, YS; Yang, YY; Woods, M; Fois, F</t>
  </si>
  <si>
    <t>10.1007/s10584-020-02710-9</t>
  </si>
  <si>
    <t>Climate change impacts on human health at an actionable scale: a state-level assessment of Indiana, USA</t>
  </si>
  <si>
    <t>Filippelli, GM; Freeman, JL; Gibson, J; Jay, S; Moreno-Madrinan, MJ; Ogashawara, I; Rosenthal, FS; Wang, Y; Wells, E</t>
  </si>
  <si>
    <t>10.1007/978-3-030-23773-8_8</t>
  </si>
  <si>
    <t>Climate Change, Wildfires, Heatwaves and Health Impacts in Australia</t>
  </si>
  <si>
    <t>Arriagada, NB; Bowman, DMJS; Palmer, AJ; Johnston, FH</t>
  </si>
  <si>
    <t>10.1016/j.buildenv.2019.106411</t>
  </si>
  <si>
    <t>Summertime thermal conditions and senior resident behaviors in public housing: A case study in Elizabeth, NJ, USA</t>
  </si>
  <si>
    <t>Tsoulou, I; Andrews, CJ; He, RK; Mainelis, G; Sencik, J</t>
  </si>
  <si>
    <t>NJ, USA: Explores the living conditions of adults 65+ currently. Projections suggest older adults will mostly live in cities with poorer housing conditions</t>
  </si>
  <si>
    <t>May or may not be relevant to us, might be worth mentioning as one of the demogrpahic characteristics that can affect adaptive capacity.</t>
  </si>
  <si>
    <t>10.1111/jch.13762</t>
  </si>
  <si>
    <t>The influence of the ambient temperature on blood pressure and how it will affect the epidemiology of hypertension in Asia</t>
  </si>
  <si>
    <t>Park, S; Kario, K; Chia, YC; Turana, Y; Chen, CH; Buranakitjaroen, P; Nailes, J; Hoshide, S; Siddique, S; Sison, J; Soenarta, AA; Sogunuru, GP; Tay, JC; Teo, BW; Zhang, YQ; Shin, J; Van Minh, H; Tomitani, N; Kabutoya, T; Sukonthasarn, A; Verma, N; Wang, TD; Wang, JG; Park, S; Kario, K; Chia, YC; Turana, Y; Chen, CH; Buranakitjaroen, P; Nailes, J; Hoshide, S; Siddique, S; Sison, J; Soenarta, AA; Sogunuru, GP; Tay, JC; Teo, BW; Zhang, YQ; Shin, J; Minh, HV; Tomitani, N; Kabutoya, T; Sukonthasarn, A; Verma, N; Wang, TD; Wang, JG; Park, S; Kario, K; Chia, YC; Turana, Y; Chen, CH; Buranakitjaroen, P; Nailes, J; Hoshide, S; Siddique, S; Sison, J; Soenarta, AA; Sogunuru, GP; Tay, JC; Teo, BW; Zhang, YQ; Shin, J; Minh, HV; Tomitani, N; Kabutoya, T; Sukonthasarn, A; Verma, N; Wang, TD; Wang, JG</t>
  </si>
  <si>
    <t>10.1016/j.jenvman.2019.05.028</t>
  </si>
  <si>
    <t>A systematic review of the human health and social well-being outcomes of green infrastructure for stormwater and flood management</t>
  </si>
  <si>
    <t>Venkataramanan, V; Packman, AI; Peters, DR; Lopez, D; McCuskey, DJ; McDonald, RI; Miller, WM; Young, SL</t>
  </si>
  <si>
    <t>10.1126/science.aax0110</t>
  </si>
  <si>
    <t>Breakdown in spawning synchrony: A silent threat to coral persistence</t>
  </si>
  <si>
    <t>Shlesinger, T; Loya, Y</t>
  </si>
  <si>
    <t>10.1186/s13717-019-0183-7</t>
  </si>
  <si>
    <t>Variable retention forestry in European boreal forests in Russia</t>
  </si>
  <si>
    <t>Shorohova, E; Sinkevich, S; Kryshen, A; Vanha-Majamaa, I</t>
  </si>
  <si>
    <t>10.1029/2018JG004712</t>
  </si>
  <si>
    <t>Increasing Organic Carbon Biolability With Depth in Yedoma Permafrost: Ramifications for Future Climate Change</t>
  </si>
  <si>
    <t>Heslop, JK; Winkel, M; Anthony, KMW; Spencer, RGM; Podgorski, DC; Zito, P; Kholodov, A; Zhang, M; Liebner, S</t>
  </si>
  <si>
    <t>10.1016/j.envint.2019.03.063</t>
  </si>
  <si>
    <t>The impact of the 2016 flood event in Anhui Province, China on infectious diarrhea disease: An interrupted time-series study</t>
  </si>
  <si>
    <t>Zhang, N; Song, DD; Zhang, J; Liao, WM; Miao, KC; Zhong, S; Lin, S; Hajat, S; Yang, LP; Huang, CR</t>
  </si>
  <si>
    <t>10.1038/s41558-019-0463-3</t>
  </si>
  <si>
    <t>Children can foster climate change concern among their parents</t>
  </si>
  <si>
    <t>Lawson, DF; Stevenson, KT; Peterson, MN; Carrier, SJ; Strnad, RL; Seekamp, E</t>
  </si>
  <si>
    <t>Although very interesting</t>
  </si>
  <si>
    <t>10.1016/j.envres.2019.01.010</t>
  </si>
  <si>
    <t>Impact of heat on mortality and morbidity in low and middle income countries: A review of the epidemiological evidence and considerations for future research</t>
  </si>
  <si>
    <t>Green, H; Bailey, J; Schwarz, L; Vanos, J; Ebi, K; Benmarhnia, T</t>
  </si>
  <si>
    <t>Review. Temperature and mortality. Elderly most impacted.</t>
  </si>
  <si>
    <t>Low and Middle Income Countries</t>
  </si>
  <si>
    <t>10.1016/j.scitotenv.2018.11.479</t>
  </si>
  <si>
    <t>What do we know about the healthcare costs of extreme heat exposure? A comprehensive literature review</t>
  </si>
  <si>
    <t>Wondmagegn, BY; Xiang, JJ; Williams, S; Pisaniello, D; Bi, P</t>
  </si>
  <si>
    <t>Authors do a comprehensive literature review looking at ED visits, hospitalizations, ambulance calls, and costs related to death.</t>
  </si>
  <si>
    <t>The current literature describes the direct economic cost of heat driven healthcare resource utilization and has not considered the broader societal costs</t>
  </si>
  <si>
    <t>Might be useful for establishing the importance of our project</t>
  </si>
  <si>
    <t>10.1016/j.gfs.2019.02.005</t>
  </si>
  <si>
    <t>Hormesis can enhance agricultural sustainability in a changing world</t>
  </si>
  <si>
    <t>Agathokleous, E; Calabrese, EJ</t>
  </si>
  <si>
    <t>10.1111/1467-8500.12328</t>
  </si>
  <si>
    <t>Climate change policy discontinuity and its effects on Australia's national electricity market</t>
  </si>
  <si>
    <t>Simshauser, P; Tiernan, A</t>
  </si>
  <si>
    <t>10.1007/s00484-019-01670-9</t>
  </si>
  <si>
    <t>Differences in the impact of heat waves according to urban and peri-urban factors in Madrid</t>
  </si>
  <si>
    <t>Lopez-Bueno, JA; Diaz, J; Linares, C</t>
  </si>
  <si>
    <t>Historical analysis. Temperature and mortality in Madrid. Pop over age 65 is very significant.</t>
  </si>
  <si>
    <t>2000-2009</t>
  </si>
  <si>
    <t>10.1080/03004430.2017.1324433</t>
  </si>
  <si>
    <t>Preschool children's knowledge about the environmental impact of various modes of transport</t>
  </si>
  <si>
    <t>Borg, F; Winberg, TM; Vinterek, M</t>
  </si>
  <si>
    <t>10.1038/s41612-019-0063-y</t>
  </si>
  <si>
    <t>Observational constraint of in-cloud supersaturation for simulations of aerosol rainout in atmospheric models</t>
  </si>
  <si>
    <t>Moteki, N; Mori, T; Matsui, H; Ohata, S</t>
  </si>
  <si>
    <t>10.3390/rs11030338</t>
  </si>
  <si>
    <t>Digital Aerial Photogrammetry for Uneven-Aged Forest Management: Assessing the Potential to Reconstruct Canopy Structure and Estimate Living Biomass</t>
  </si>
  <si>
    <t>Jayathunga, S; Owari, T; Tsuyuki, S</t>
  </si>
  <si>
    <t>10.1016/j.foreco.2018.09.059</t>
  </si>
  <si>
    <t>Spatiotemporal patterns of carbon storage in forest ecosystems in Hunan Province, China</t>
  </si>
  <si>
    <t>Chen, LC; Guan, X; Li, HM; Wang, QK; Zhang, WD; Yang, QP; Wang, SL</t>
  </si>
  <si>
    <t>10.1016/j.scitotenv.2018.08.095</t>
  </si>
  <si>
    <t>Temperature variability and mortality in rural and urban areas in Zhejiang province, China: An application of a spatiotemporal index</t>
  </si>
  <si>
    <t>Hu, KJ; Guo, YM; Yang, XC; Zhong, JM; Fei, FR; Chen, F; Zhao, Q; Zhang, YQ; Chen, GB; Chen, Q; Ye, T; Li, S; Qi, J</t>
  </si>
  <si>
    <t>China: Rural areas are found to have worse mortality rates from temperature variability than urban</t>
  </si>
  <si>
    <t>Maybe not relevant, doesn't engage age or demographics but DOES engage population mobility</t>
  </si>
  <si>
    <t>temperature variability</t>
  </si>
  <si>
    <t>mortaility</t>
  </si>
  <si>
    <t>10.1007/s00038-018-1094-6</t>
  </si>
  <si>
    <t>Social inequalities in the association between temperature and mortality in a South European context</t>
  </si>
  <si>
    <t>Mari-Dell'Olmo, M; Tobias, A; Gomez-Gutierrez, A; Rodriguez-Sanz, M; de Olalla, PG; Camprubi, E; Gasparrini, A; Borrell, C</t>
  </si>
  <si>
    <t>Historical analysis. Barcelona. Elderly particularly susceptible to heat mortality</t>
  </si>
  <si>
    <t>1992-2015</t>
  </si>
  <si>
    <t>10.1016/j.scitotenv.2018.07.311</t>
  </si>
  <si>
    <t>Urban climate modified short-term association of air pollution with pneumonia mortality in Hong Kong</t>
  </si>
  <si>
    <t>Sun, SZ; Tian, LW; Cao, WN; Lai, PC; Wong, PPY; Lee, RSY; Mason, TG; Kramer, A; Wong, CM</t>
  </si>
  <si>
    <t>10.1016/j.enconman.2018.09.015</t>
  </si>
  <si>
    <t>Advancements in sustainable development of energy, water and environment systems</t>
  </si>
  <si>
    <t>Kilkis, S; Krajacic, G; Duic, N; Rosen, MA; Al-Nimr, MA</t>
  </si>
  <si>
    <t>10.1136/thoraxjnl-2017-211333</t>
  </si>
  <si>
    <t>Seasonal temperature variability and emergency hospital admissions for respiratory diseases: a population-based cohort study</t>
  </si>
  <si>
    <t>Sun, SZ; Laden, F; Hart, JE; Qiu, H; Wang, Y; Wong, CM; Lee, RSY; Tian, LW</t>
  </si>
  <si>
    <t>Historical Analysis. Temperature and Hospital Admissions (morbidity). Hazard ratios in wintertime were significant, but not for summertime</t>
  </si>
  <si>
    <t>seasonal variability</t>
  </si>
  <si>
    <t>1998-2001</t>
  </si>
  <si>
    <t>10.1016/j.watres.2018.01.058</t>
  </si>
  <si>
    <t>Starved viable but non-culturable (VBNC) Legionella strains can infect and replicate in amoebae and human macrophages</t>
  </si>
  <si>
    <t>Dietersdorfer, E; Kirschner, A; Schrammel, B; Ohradanova-Repic, A; Stockinger, H; Sommer, R; Walochnik, J; Cervero-Arago, S</t>
  </si>
  <si>
    <t>10.1016/j.margeo.2018.04.007</t>
  </si>
  <si>
    <t>Insights into barrier-island stability derived from transgressive/regressive state changes of Parramore Island, Virginia</t>
  </si>
  <si>
    <t>Raff, JL; Shawler, JL; Ciarletta, DJ; Hein, EA; Lorenzo-Trueba, J; Hein, CJ</t>
  </si>
  <si>
    <t>10.1016/j.ocecoaman.2017.10.010</t>
  </si>
  <si>
    <t>Rural coastal community resilience: Assessing a framework in eastern North Carolina</t>
  </si>
  <si>
    <t>Jurjonas, M; Seekamp, E</t>
  </si>
  <si>
    <t>Adaptation.</t>
  </si>
  <si>
    <t>SLR</t>
  </si>
  <si>
    <t>10.1016/j.agee.2018.03.017</t>
  </si>
  <si>
    <t>Alley-cropping system can boost arthropod biodiversity and ecosystem functions in oil palm plantations</t>
  </si>
  <si>
    <t>Ashraf, M; Zulkifli, R; Sanusi, R; Tohiran, KA; Terhem, R; Moslim, R; Norhisham, AR; Ashton-Butt, A; Azhar, B</t>
  </si>
  <si>
    <t>10.1111/gcb.14089</t>
  </si>
  <si>
    <t>Long-term organic carbon sequestration in tidal marsh sediments is dominated by old-aged allochthonous inputs in a macrotidal estuary</t>
  </si>
  <si>
    <t>Van de Broek, M; Vandendriessche, C; Poppelmonde, D; Merckx, R; Temmerman, S; Govers, G</t>
  </si>
  <si>
    <t>10.1016/j.ecolind.2018.02.030</t>
  </si>
  <si>
    <t>Application of a multi-disciplinary approach to reveal population structure and Southern Ocean feeding grounds of humpback whales</t>
  </si>
  <si>
    <t>Riekkola, L; Zerbini, AN; Andrews, O; Andrews-Goff, V; Baker, CS; Chandler, D; Childerhouse, S; Clapham, P; Dodemont, R; Donnelly, D; Friedlaender, A; Gallego, R; Garrigue, C; Ivashchenko, Y; Jarman, S; Lindsay, R; Pallin, L; Robbins, J; Steel, D; Tremlett, J; Vindenes, S; Constantine, R</t>
  </si>
  <si>
    <t>10.23749/mdl.v109i3.6851</t>
  </si>
  <si>
    <t>Impact of climate change on occupational health and productivity: a systematic literature review focusing on workplace heat</t>
  </si>
  <si>
    <t>Levi, M; Kjellstrom, T; Baldasseroni, A</t>
  </si>
  <si>
    <t>Review. Elderly have more mortality with temperature extremes</t>
  </si>
  <si>
    <t>10.1016/j.enpol.2018.02.007</t>
  </si>
  <si>
    <t>Public perception of energy transition in Korea: Nuclear power, climate change, and party preference</t>
  </si>
  <si>
    <t>Chung, JB; Kim, ES</t>
  </si>
  <si>
    <t>10.1016/j.envres.2018.02.001</t>
  </si>
  <si>
    <t>Lung health in era of climate change and dust storms</t>
  </si>
  <si>
    <t>Schweitzer, MD; Calzadilla, AS; Salamo, O; Sharifi, A; Kumar, N; Holt, G; Campos, M; Mirsaeidi, M</t>
  </si>
  <si>
    <t>Dust</t>
  </si>
  <si>
    <t>10.1016/j.envres.2017.11.001</t>
  </si>
  <si>
    <t>The association between ambient temperature and mortality in South Africa: A time-series analysis</t>
  </si>
  <si>
    <t>Scovronick, N; Sera, F; Acquaotta, F; Garzena, D; Fratianni, S; Wright, CY; Gasparrini, A</t>
  </si>
  <si>
    <t>Historical analysis. Temperature mortality. More mortality to cold than to heat.</t>
  </si>
  <si>
    <t>1997-2013</t>
  </si>
  <si>
    <t>South Africa</t>
  </si>
  <si>
    <t>10.1016/j.foreco.2017.11.030</t>
  </si>
  <si>
    <t>Thinning increases tree growth by delaying drought-induced growth cessation in a Mediterranean evergreen oak coppice</t>
  </si>
  <si>
    <t>Cabon, A; Mouillot, F; Lempereur, M; Ourcival, JM; Simioni, G; Limousin, JM</t>
  </si>
  <si>
    <t>10.1016/j.apgeog.2017.12.019</t>
  </si>
  <si>
    <t>Social vulnerability projections improve sea-level rise risk assessments</t>
  </si>
  <si>
    <t>Hardy, RD; Hauer, ME</t>
  </si>
  <si>
    <t>Projection of SLR exposure. Exposure in "The Hispanic/Latinx population's exposure increased the largest proportionally under the fast and medium sea-level rise projections and elderly people's (65+) under the slow sea-level rise scenario."</t>
  </si>
  <si>
    <t>exposure</t>
  </si>
  <si>
    <t>2010-2050</t>
  </si>
  <si>
    <t>10.1371/journal.pbio.2004608</t>
  </si>
  <si>
    <t>Empirical evidence that metabolic theory describes the temperature dependency of within-host parasite dynamics</t>
  </si>
  <si>
    <t>Kirk, D; Jones, N; Peacock, S; Phillips, J; Molnar, PK; Krkosek, M; Luijckx, P</t>
  </si>
  <si>
    <t>10.1126/sciadv.aao4842</t>
  </si>
  <si>
    <t>Limited contribution of ancient methane to surface waters of the U.S. Beaufort Sea shelf</t>
  </si>
  <si>
    <t>Sparrow, KJ; Kessler, JD; Southon, JR; Garcia-Tigreros, F; Schreiner, KM; Ruppel, CD; Miller, JB; Lehman, SJ; Xu, XM</t>
  </si>
  <si>
    <t>10.1016/j.rser.2017.05.208</t>
  </si>
  <si>
    <t>A survey on consumers empowerment, communication technologies, and renewable generation penetration within Smart Grid</t>
  </si>
  <si>
    <t>Shaukat, N; Ali, SM; Mehmood, CA; Khan, B; Jawad, M; Farid, U; Ullah, Z; Anwar, SM; Majid, M</t>
  </si>
  <si>
    <t>10.1016/j.agrformet.2017.07.015</t>
  </si>
  <si>
    <t>Increasing moisture limitation of Norway spruce in Central Europe revealed by forward modelling of tree growth in tree-ring network</t>
  </si>
  <si>
    <t>Tumajer, J; Altman, J; Stepanek, P; Treml, V; Dolezal, J; Cienciala, E</t>
  </si>
  <si>
    <t>10.5194/bg-14-5487-2017</t>
  </si>
  <si>
    <t>Retrogressive thaw slumps temper dissolved organic carbon delivery to streams of the Peel Plateau, NWT, Canada</t>
  </si>
  <si>
    <t>Littlefair, CA; Tank, SE; Kokelj, SV</t>
  </si>
  <si>
    <t>10.1007/s10342-016-1022-3</t>
  </si>
  <si>
    <t>Trade-offs and synergies between ecosystem services in uneven-aged mountain forests: evidences using Pareto fronts</t>
  </si>
  <si>
    <t>Lafond, V; Cordonnier, T; Mao, Z; Courbaud, B</t>
  </si>
  <si>
    <t>10.1016/j.atmosenv.2017.08.050</t>
  </si>
  <si>
    <t>Spatial clustering and meteorological drivers of summer ozone in Europe</t>
  </si>
  <si>
    <t>Carro-Calvo, L; Ordonez, C; Garcia-Herrera, R; Schnell, JL</t>
  </si>
  <si>
    <t>10.1016/j.buildenv.2017.05.008</t>
  </si>
  <si>
    <t>Ten questions concerning thermal comfort and ageing</t>
  </si>
  <si>
    <t>van Hoof, J; Schellen, L; Soebarto, V; Wong, JKW; Kazak, JK</t>
  </si>
  <si>
    <t xml:space="preserve"> No</t>
  </si>
  <si>
    <t>10.1016/j.envres.2017.04.020</t>
  </si>
  <si>
    <t>Ambient high temperature and mortality in Jinan, China: A study of heat thresholds and vulnerable populations</t>
  </si>
  <si>
    <t>Li, J; Xu, X; Yang, J; Liu, ZD; Xu, L; Gao, JH; Liu, XB; Wu, HX; Wang, J; Yu, JQ; Jiang, BF; Liu, QY</t>
  </si>
  <si>
    <t>Historical analysis. Temperture and mortality. China</t>
  </si>
  <si>
    <t>ambient heat</t>
  </si>
  <si>
    <t>10.1007/s13753-017-0127-8</t>
  </si>
  <si>
    <t>Weather Information Acquisition and Health Significance during Extreme Cold Weather in a Subtropical City: A Cross-sectional Survey in Hong Kong</t>
  </si>
  <si>
    <t>Chan, EYY; Huang, Z; Mark, CKM; Guo, CL</t>
  </si>
  <si>
    <t>10.1016/j.epsl.2017.03.031</t>
  </si>
  <si>
    <t>Hydrothermal vent complexes offshore Northeast Greenland: A potential role in driving the PETM</t>
  </si>
  <si>
    <t>Reynolds, P; Planke, S; Millett, JM; Jerram, DA; Trulsvik, M; Schofield, N; Myklebust, R</t>
  </si>
  <si>
    <t>10.1016/j.scitotenv.2017.02.117</t>
  </si>
  <si>
    <t>Impact of temperature variation on mortality: An observational study from 12 counties across Hubei Province in China</t>
  </si>
  <si>
    <t>Zhang, YQ; Yu, CH; Bao, JZ; Li, XD</t>
  </si>
  <si>
    <t>Historical Analysis. Temperature Variation and mortality. Elderly most at risk due to increases in temperature variation</t>
  </si>
  <si>
    <t>2009-2012</t>
  </si>
  <si>
    <t>10.5194/bg-14-2387-2017</t>
  </si>
  <si>
    <t>The European forest sector: past and future carbon budget and fluxes under different management scenarios</t>
  </si>
  <si>
    <t>Pilli, R; Grassi, G; Kurz, WA; Fiorese, G; Cescatti, A</t>
  </si>
  <si>
    <t>10.1016/j.envres.2016.11.009</t>
  </si>
  <si>
    <t>Association between dengue fever incidence and meteorological factors in Guangzhou, China, 2005-2014</t>
  </si>
  <si>
    <t>Xiang, JJ; Hansen, A; Liu, QY; Liu, XB; Tong, MXH; Sun, Y; Cameron, S; Hanson-Easey, S; Han, GS; Williams, C; Weinstein, P; Bi, P</t>
  </si>
  <si>
    <t>10.5271/sjweh.3602</t>
  </si>
  <si>
    <t>Association between high ambient temperature and acute work-related injury: a case-crossover analysis using workers' compensation claims data</t>
  </si>
  <si>
    <t>McInnes, JA; Akram, M; MacFarlane, EM; Keegel, T; Sim, MR; Smith, P</t>
  </si>
  <si>
    <t>10.1016/j.catena.2016.07.048</t>
  </si>
  <si>
    <t>Landscape controls and vertical variability of soil organic carbon storage in permafrost-affected soils of the Lena River Delta</t>
  </si>
  <si>
    <t>Siewert, MB; Hugelius, G; Heim, B; Faucherre, S</t>
  </si>
  <si>
    <t>10.1061/(ASCE)CF.1943-5509.0000883</t>
  </si>
  <si>
    <t>Probabilistic Time-Dependent Multihazard Life-Cycle Assessment and Resilience of Bridges Considering Climate Change</t>
  </si>
  <si>
    <t>Dong, Y; Frangopol, DM</t>
  </si>
  <si>
    <t>10.1016/j.envint.2016.06.007</t>
  </si>
  <si>
    <t>Projection of future temperature-related mortality due to climate and demographic changes</t>
  </si>
  <si>
    <t>Lee, JY; Kim, H</t>
  </si>
  <si>
    <t>KOREA: Authors combine climate model with demographic model to predict mortality of older adults caused by heat</t>
  </si>
  <si>
    <t>Some key differences: they're doing it in 6 cities in Korea vs. the whole US. They also are predicting mortality rather than exposure</t>
  </si>
  <si>
    <t>1992-2010</t>
  </si>
  <si>
    <t>South Korea</t>
  </si>
  <si>
    <t>10.1016/j.foreco.2016.04.014</t>
  </si>
  <si>
    <t>Continuous cover management reduces wind damage</t>
  </si>
  <si>
    <t>Pukkala, T; Laiho, O; Lande, E</t>
  </si>
  <si>
    <t>10.1371/journal.pone.0155609</t>
  </si>
  <si>
    <t>Heatwaves and Hospital Admissions for Mental Disorders in Northern Vietnam</t>
  </si>
  <si>
    <t>Trang, PM; Rocklov, J; Giang, KB; Kullgren, G; Nilsson, M</t>
  </si>
  <si>
    <t>Historical Analysis. Vietnam. Elderly population saw more hospital admissions for mental health disorders during heatwaves.</t>
  </si>
  <si>
    <t>mental disorder hospital admissions</t>
  </si>
  <si>
    <t>2008-2012</t>
  </si>
  <si>
    <t>Vietnam</t>
  </si>
  <si>
    <t>10.1016/j.envres.2016.02.022</t>
  </si>
  <si>
    <t>Warm season temperatures and emergency department visits in Atlanta, Georgia</t>
  </si>
  <si>
    <t>Winquist, A; Grundstein, A; Chang, HH; Hess, J; Sarnat, SE</t>
  </si>
  <si>
    <t>GEORGIA: Authors measure different causes of death like internal causes, diabetes, electrolyte imbalances, renal desease and others association with extreme heat events across different groups</t>
  </si>
  <si>
    <t>Associations have been well established between high ambient temperatures and increased all-cause mortality as well as mortality from specific causes such as cardiovascular disease, We build on prior studies to conduct a comprehensive assessment of heat-related morbidity among all age groups in Atlanta
using ED visits as the morbidity measurecerebrovascular disease, respiratory disease, and heat-related causes</t>
  </si>
  <si>
    <t>1993-2012</t>
  </si>
  <si>
    <t>10.1016/j.scitotenv.2015.09.089</t>
  </si>
  <si>
    <t>Quantifying the adverse effect of excessive heat on children: An elevated risk of hand, foot and mouth disease in hot days</t>
  </si>
  <si>
    <t>Zhang, WJ; Du, ZC; Zhang, DM; Yu, SC; Hao, YT</t>
  </si>
  <si>
    <t>10.5194/acp-16-4081-2016</t>
  </si>
  <si>
    <t>Understanding sources of organic aerosol during CalNex-2010 using the CMAQ-VBS</t>
  </si>
  <si>
    <t>Woody, MC; Baker, KR; Hayes, PL; Jimenez, JL; Koo, B; Pye, HOT</t>
  </si>
  <si>
    <t>10.5194/acp-16-7411-2016</t>
  </si>
  <si>
    <t>Real-time measurements of secondary organic aerosol formation and aging from ambient air in an oxidation flow reactor in the Los Angeles area</t>
  </si>
  <si>
    <t>Ortega, AM; Hayes, PL; Peng, Z; Palm, BB; Hu, WW; Day, DA; Li, R; Cubison, MJ; Brune, WH; Graus, M; Warneke, C; Gilman, JB; Kuster, WC; de Gouw, J; Gutierrez-Montes, C; Jimenez, JL</t>
  </si>
  <si>
    <t>10.1007/s10113-014-0688-7</t>
  </si>
  <si>
    <t>Characterising vulnerability of the elderly to climate change in the Nordic region</t>
  </si>
  <si>
    <t>Carter, TR; Fronzek, S; Inkinen, A; Lahtinen, I; Lahtinen, M; Mela, H; O'Brien, KL; Rosentrater, LD; Ruuhela, R; Simonsson, L; Terama, E</t>
  </si>
  <si>
    <t xml:space="preserve">NORDIC: The authors explore vulnerability mapping as a method of raising concern for climate change. </t>
  </si>
  <si>
    <t>Interesting thing in here is a web-based tool that the public can use to predict exposure</t>
  </si>
  <si>
    <t>Check this article later</t>
  </si>
  <si>
    <t>Nordic</t>
  </si>
  <si>
    <t>10.1016/j.scitotenv.2015.08.134</t>
  </si>
  <si>
    <t>Comprehensive approach to understand the association between diurnal temperature range and mortality in East Asia</t>
  </si>
  <si>
    <t>Kim, J; Shin, J; Lim, YH; Honda, Y; Hashizume, M; Guo, YL; Kan, H; Yi, S; Kim, H</t>
  </si>
  <si>
    <t>Historical analysis. Temperature and mortality. Diurnal Temperature Range</t>
  </si>
  <si>
    <t>1979-2010</t>
  </si>
  <si>
    <t>East Asia</t>
  </si>
  <si>
    <t>10.1016/j.uclim.2015.08.001</t>
  </si>
  <si>
    <t>Mapping the effects of urban heat island, housing, and age on excess heat-related mortality in London</t>
  </si>
  <si>
    <t>Taylor, J; Wilkinson, P; Davies, M; Armstrong, B; Chalabi, Z; Mavrogianni, A; Symonds, P; Oikonomou, E; Bohnenstengel, SI</t>
  </si>
  <si>
    <t>UK: Researchers compare age and housing construction materials and architecture in London to map mortality due to heat events</t>
  </si>
  <si>
    <t>This focus is much more on the physics of heat islands but it could be worth mentioning in a future research section</t>
  </si>
  <si>
    <t>Summer 2006</t>
  </si>
  <si>
    <t>10.1038/NCLIMATE2704</t>
  </si>
  <si>
    <t>Impacts of temperature and its variability on mortality in New England</t>
  </si>
  <si>
    <t>Shi, LH; Kloog, I; Zanobetti, A; Liu, PF; Schwartz, JD</t>
  </si>
  <si>
    <t>Historical analysis. Heat and mortality. New England. Summer mean temperature increase of 1c was associated with a 1.0% higher death rate and a 1c mean winter temperature with a 0.6% decrease in mortality.</t>
  </si>
  <si>
    <t>senstivity</t>
  </si>
  <si>
    <t>New England/US</t>
  </si>
  <si>
    <t>10.3390/f6103665</t>
  </si>
  <si>
    <t>Biomass Stock and Carbon Sequestration in a Chronosequence of Pinus massoniana Plantations in the Upper Reaches of the Yangtze River</t>
  </si>
  <si>
    <t>Justine, MF; Yang, WQ; Wu, FZ; Tan, B; Khan, MN; Zhao, YY</t>
  </si>
  <si>
    <t>10.1016/j.buildenv.2015.02.015</t>
  </si>
  <si>
    <t>Computational Fluid Dynamics for urban physics: Importance, scales, possibilities, limitations and ten tips and tricks towards accurate and reliable simulations</t>
  </si>
  <si>
    <t>Blocken, B</t>
  </si>
  <si>
    <t>10.1017/S1368980015000567</t>
  </si>
  <si>
    <t>Red and processed meat consumption and purchasing behaviours and attitudes: impacts for human health, animal welfare and environmental sustainability</t>
  </si>
  <si>
    <t>Clonan, A; Wilson, P; Swift, JA; Leibovici, DG; Holdsworth, M</t>
  </si>
  <si>
    <t>10.1002/2015WR017032</t>
  </si>
  <si>
    <t>Catchment coevolution: A useful framework for improving predictions of hydrological change?</t>
  </si>
  <si>
    <t>Troch, PA; Lahmers, T; Meira, A; Mukherjee, R; Pedersen, JW; Roy, T; Valdes-Pineda, R</t>
  </si>
  <si>
    <t>Outcomes of Australian rural clinical schools: a decade of success building the rural medical workforce through the education and training continuum</t>
  </si>
  <si>
    <t>Greenhill, JA; Walker, J; Playford, D</t>
  </si>
  <si>
    <t>10.1007/s40070-014-0030-0</t>
  </si>
  <si>
    <t>Structured decision-making for sustainable water infrastructure planning and four future scenarios</t>
  </si>
  <si>
    <t>Lienert, J; Scholten, L; Egger, C; Maurer, M</t>
  </si>
  <si>
    <t>10.1371/journal.pone.0126223</t>
  </si>
  <si>
    <t>Adjustment Capacity of Maritime Pine Cambial Activity in Drought-Prone Environments</t>
  </si>
  <si>
    <t>Vieira, J; Campelo, F; Rossi, S; Carvalho, A; Freitas, H; Nabais, C</t>
  </si>
  <si>
    <t>10.1016/j.jclepro.2014.12.078</t>
  </si>
  <si>
    <t>Impacts of heat waves and corresponding measures: a review</t>
  </si>
  <si>
    <t>Zuo, J; Pullen, S; Palmer, J; Bennetts, H; Chileshe, N; Ma, T</t>
  </si>
  <si>
    <t>Review. Article is about adaptation. Mentions elderly and children but doesn't take the next logical leap of the aging population.</t>
  </si>
  <si>
    <t>10.1139/er-2014-0063</t>
  </si>
  <si>
    <t>Impacts and prognosis of natural resource development on water and wetlands in Canada's boreal zone</t>
  </si>
  <si>
    <t>Webster, KL; Beall, FD; Creed, IF; Kreutzweiser, DP</t>
  </si>
  <si>
    <t>10.1007/s11625-014-0282-4</t>
  </si>
  <si>
    <t>Climate change, cocoa migrations and deforestation in West Africa: What does the past tell us about the future?</t>
  </si>
  <si>
    <t>Ruf, F; Schroth, G; Doffangui, K</t>
  </si>
  <si>
    <t>10.1016/j.envres.2014.10.015</t>
  </si>
  <si>
    <t>A systematic review of the physical health impacts from non-occupational exposure to wildfire smoke</t>
  </si>
  <si>
    <t>Liu, JC; Pereira, G; Uhl, SA; Bravo, MA; Bell, ML</t>
  </si>
  <si>
    <t>10.1016/j.compenvurbsys.2014.07.005</t>
  </si>
  <si>
    <t>Land use patterns, temperature distribution, and potential heat stress risk - The case study Berlin, Germany</t>
  </si>
  <si>
    <t>Dugord, PA; Lauf, S; Schuster, C; Kleinschmit, B</t>
  </si>
  <si>
    <t>10.1007/s12199-014-0395-5</t>
  </si>
  <si>
    <t>Escalating chronic kidney diseases of multi-factorial origin in Sri Lanka: causes, solutions, and recommendations</t>
  </si>
  <si>
    <t>Wimalawansa, SJ</t>
  </si>
  <si>
    <t>10.3390/ijerph111111772</t>
  </si>
  <si>
    <t>Non-Accidental Health Impacts of Wildfire Smoke</t>
  </si>
  <si>
    <t>Youssouf, H; Liousse, C; Roblou, L; Assamoi, EM; Salonen, RO; Maesano, C; Banerjee, S; Annesi-Maesano, I</t>
  </si>
  <si>
    <t>Review. Wildifire smoke and morbidity. Elderly particularly at risk</t>
  </si>
  <si>
    <t>10.1016/j.scitotenv.2014.08.006</t>
  </si>
  <si>
    <t>Associations between extreme precipitation and childhood hand, foot and mouth disease in urban and rural areas in Hefei, China</t>
  </si>
  <si>
    <t>Cheng, J; Wu, JJ; Xu, ZW; Zhu, R; Wang, X; Li, KS; Wen, LY; Yang, HH; Su, H</t>
  </si>
  <si>
    <t>10.1016/j.envres.2014.07.007</t>
  </si>
  <si>
    <t>Temperature-related mortality in 17 large Chinese cities: How heat and cold affect mortality in China</t>
  </si>
  <si>
    <t>Ma, WJ; Chen, RJ; Kan, HD</t>
  </si>
  <si>
    <t>CHINA: authors explore the health effects of temperature and its modifiers. Both heat and cold are associated with increased mortality. Cold can be a killer for up to a week. Finds heterogeneous results between cities (probably because of heat islands and housing quality in those cities I would guess)</t>
  </si>
  <si>
    <t>1996-2008</t>
  </si>
  <si>
    <t>10.1016/j.jaci.2013.12.1071</t>
  </si>
  <si>
    <t>Prevalence of allergic sensitization in the United States: Results from the National Health and Nutrition Examination Survey (NHANES) 2005-2006</t>
  </si>
  <si>
    <t>Salo, PM; Arbes, SJ; Jaramillo, R; Calatroni, A; Weir, CH; Sever, ML; Hoppin, JA; Rose, KM; Liu, AH; Gergen, PJ; Mitchell, HE; Zeldin, DC</t>
  </si>
  <si>
    <t>10.1016/j.foreco.2013.07.004</t>
  </si>
  <si>
    <t>European Forest Types and Forest Europe SFM indicators: Tools for monitoring progress on forest biodiversity conservation</t>
  </si>
  <si>
    <t>Barbati, A; Marchetti, M; Chirici, G; Corona, P</t>
  </si>
  <si>
    <t>10.1007/s10531-014-0641-6</t>
  </si>
  <si>
    <t>A continental-scale study of seed lifespan in experimental storage examining seed, plant, and environmental traits associated with longevity</t>
  </si>
  <si>
    <t>Merritt, DJ; Martyn, AJ; Ainsley, P; Young, RE; Seed, LU; Thorpe, M; Hay, FR; Commander, LE; Shackelford, N; Offord, CA; Dixon, KW; Probert, RJ</t>
  </si>
  <si>
    <t>10.1175/WCAS-D-13-00037.1</t>
  </si>
  <si>
    <t>Assessing the Performance of a Vulnerability Index during Oppressive Heat across Georgia, United States</t>
  </si>
  <si>
    <t>Maier, G; Grundstein, A; Jang, W; Li, C; Naeher, LP; Shepherd, M</t>
  </si>
  <si>
    <t>Historical analysis using Vulnerability index of extreme heat. Elderly is one component of vulnerability and saw extra mortality during oppressively hot days.</t>
  </si>
  <si>
    <t>1995-2004</t>
  </si>
  <si>
    <t>10.2166/hydro.2014.223</t>
  </si>
  <si>
    <t>Multi-objective rehabilitation of urban drainage systems under uncertainties</t>
  </si>
  <si>
    <t>Vojinovic, Z; Sahlu, S; Torres, AS; Seyoum, SD; Anvarifar, F; Matungulu, H; Barreto, W; Savic, D; Kapelan, Z</t>
  </si>
  <si>
    <t>10.1016/j.hal.2013.09.007</t>
  </si>
  <si>
    <t>Investigating the production and release of cylindrospermopsin and deoxy-cylindrospermopsin by Cylindrospermopsis raciborskii over a natural growth cycle</t>
  </si>
  <si>
    <t>Davis, TW; Orr, PT; Boyer, GL; Burford, MA</t>
  </si>
  <si>
    <t>10.1093/forestry/cpt012</t>
  </si>
  <si>
    <t>Silviculture in an uncertain world: utilizing multi-aged management systems to integrate disturbance</t>
  </si>
  <si>
    <t>O'Hara, KL; Ramage, BS</t>
  </si>
  <si>
    <t>10.1017/S1049023X13008789</t>
  </si>
  <si>
    <t>The Effect of Heat Waves on Ambulance Attendances in Brisbane, Australia</t>
  </si>
  <si>
    <t>Turner, LR; Connell, D; Tong, SL</t>
  </si>
  <si>
    <t>AUSTRALIA:Between 2000 and 2007 researchers in Australia found that heat waves make ambulance attendance rise</t>
  </si>
  <si>
    <t>Could possibly be used to demonstrate importance of studying heat</t>
  </si>
  <si>
    <t>Ambulance attendance</t>
  </si>
  <si>
    <t>2000-2007</t>
  </si>
  <si>
    <t>10.1016/j.scitotenv.2013.04.085</t>
  </si>
  <si>
    <t>Rainwater runoff retention on an aged intensive green roof</t>
  </si>
  <si>
    <t>Speak, AF; Rothwell, JJ; Lindley, SJ; Smith, CL</t>
  </si>
  <si>
    <t>10.3390/ijerph10062164</t>
  </si>
  <si>
    <t>Heat Waves and Climate Change: Applying the Health Belief Model to Identify Predictors of Risk Perception and Adaptive Behaviours in Adelaide, Australia</t>
  </si>
  <si>
    <t>Akompab, DA; Bi, P; Williams, S; Grant, J; Walker, IA; Augoustinos, M</t>
  </si>
  <si>
    <t>10.1115/1.4023176</t>
  </si>
  <si>
    <t>Review of World Urban Heat Islands: Many Linked to Increased Mortality</t>
  </si>
  <si>
    <t>Wong, KV; Paddon, A; Jimenez, A</t>
  </si>
  <si>
    <t>Review. Heat waves yield increased mortality among elderly</t>
  </si>
  <si>
    <t>10.1186/1471-2334-13-134</t>
  </si>
  <si>
    <t>Effect of meteorological variables on the incidence of hand, foot, and mouth disease in children: a time-series analysis in Guangzhou, China</t>
  </si>
  <si>
    <t>Huang, Y; Deng, T; Yu, SC; Gu, J; Huang, CR; Xiao, GX; Hao, YT</t>
  </si>
  <si>
    <t>10.1289/ehp.1205223</t>
  </si>
  <si>
    <t>Climate Change and Older Americans: State of the Science</t>
  </si>
  <si>
    <t>Gamble, JL; Hurley, BJ; Schultz, PA; Jaglom, WS; Krishnan, N; Harris, M</t>
  </si>
  <si>
    <t>Authors explore the mechanisms that connect climate to adverse health effects in older adults such as physiological, weather, and exposure. Then they explore the factors that constitute the adaptive capacity of older adults to climate</t>
  </si>
  <si>
    <t>The adaptivity section at the end is probably the most useful</t>
  </si>
  <si>
    <t>10.1111/j.1365-2656.2012.02022.x</t>
  </si>
  <si>
    <t>Effects of temperature and food quality on age and size at maturity in ectotherms: an experimental test with Atlantic salmon</t>
  </si>
  <si>
    <t>Jonsson, B; Jonsson, N; Finstad, AG</t>
  </si>
  <si>
    <t>10.1038/srep00830</t>
  </si>
  <si>
    <t>High temperatures-related elderly mortality varied greatly from year to year: important information for heat-warning systems</t>
  </si>
  <si>
    <t>Guo, YM; Barnett, AG; Tong, SL</t>
  </si>
  <si>
    <t>Historical analysis. Elderly and mortality. United States</t>
  </si>
  <si>
    <t>1987-2000</t>
  </si>
  <si>
    <t>10.1111/j.1757-1707.2011.01152.x</t>
  </si>
  <si>
    <t>Projection of the future EU forest CO2 sink as affected by recent bioenergy policies using two advanced forest management models</t>
  </si>
  <si>
    <t>Boettcher, H; Verkerk, PJ; Gusti, M; Havlik, P; Grassi, G</t>
  </si>
  <si>
    <t>10.1007/s11069-012-0209-2</t>
  </si>
  <si>
    <t>Multi-criteria vulnerability analysis to earthquake hazard of Bucharest, Romania</t>
  </si>
  <si>
    <t>Armas, I</t>
  </si>
  <si>
    <t>10.1016/j.apgeog.2011.07.008</t>
  </si>
  <si>
    <t>The spatial variability of heat-related mortality in Massachusetts</t>
  </si>
  <si>
    <t>Hattis, D; Ogneva-Himmelberger, Y; Ratick, S</t>
  </si>
  <si>
    <t>Historical Analysis. Heat and Mortality. Massachusetts.</t>
  </si>
  <si>
    <t>1990-2008</t>
  </si>
  <si>
    <t>10.1007/s11069-011-0072-6</t>
  </si>
  <si>
    <t>Flood risk perception in lands protected by 100-year levees</t>
  </si>
  <si>
    <t>Ludy, J; Kondolf, GM</t>
  </si>
  <si>
    <t>10.1029/2011JG001810</t>
  </si>
  <si>
    <t>Using the deuterium isotope composition of permafrost meltwater to constrain thermokarst lake contributions to atmospheric CH4 during the last deglaciation</t>
  </si>
  <si>
    <t>Brosius, LS; Anthony, KMW; Grosse, G; Chanton, JP; Farquharson, LM; Overduin, PP; Meyer, H</t>
  </si>
  <si>
    <t>10.3402/gha.v5i0.19065</t>
  </si>
  <si>
    <t>Time-series analysis of weather and mortality patterns in Nairobi's informal settlements</t>
  </si>
  <si>
    <t>Egondi, T; Kyobutungi, C; Kovats, S; Muindi, K; Ettarh, R; Rocklov, J</t>
  </si>
  <si>
    <t xml:space="preserve">NAIROBI: historical analysis: tempersatures above 75% of hte average increase mortality in children and non-communicable diseases. Relationship differes by age sex and cause of death. </t>
  </si>
  <si>
    <t>weather</t>
  </si>
  <si>
    <t>temperature, rain</t>
  </si>
  <si>
    <t>2003-2008</t>
  </si>
  <si>
    <t>Nairobi</t>
  </si>
  <si>
    <t>10.1016/j.landurbplan.2011.07.008</t>
  </si>
  <si>
    <t>Surface water flooding risk to urban communities: Analysis of vulnerability, hazard and exposure</t>
  </si>
  <si>
    <t>Kazmierczak, A; Cavan, G</t>
  </si>
  <si>
    <t>10.1016/j.palaeo.2011.08.005</t>
  </si>
  <si>
    <t>Stratigraphy and chronology of offshore to nearshore deposits associated with the Provo shoreline, Pleistocene Lake Bonneville, Utah</t>
  </si>
  <si>
    <t>Godsey, HS; Oviatt, CG; Miller, DM; Chan, MA</t>
  </si>
  <si>
    <t>10.1093/aje/kwq477</t>
  </si>
  <si>
    <t>Ambient Temperature, Air Pollution, and Heart Rate Variability in an Aging Population</t>
  </si>
  <si>
    <t>Ren, CZ; O'Neill, MS; Park, SK; Sparrow, D; Vokonas, P; Schwartz, J</t>
  </si>
  <si>
    <t>Historical analysis. HRV and temperature/pollution. " The authors conclude that temperature and ozone, exposures to both of which are expected to increase with climate change, might act together to worsen cardiovascular health and/or precipitate cardiovascular events via autonomic nervous system dysfunction."</t>
  </si>
  <si>
    <t>Boston US</t>
  </si>
  <si>
    <t>10.1016/j.yqres.2010.07.014</t>
  </si>
  <si>
    <t>Neolithic agriculture, freshwater resources and rapid environmental changes on the lower Yangtze, China</t>
  </si>
  <si>
    <t>Qin, JA; Taylor, D; Atahan, P; Zhang, XR; Wu, GX; Dodson, J; Zheng, HB; Itzstein-Davey, F</t>
  </si>
  <si>
    <t>10.1029/2011MS000045</t>
  </si>
  <si>
    <t>Parameterization Improvements and Functional and Structural Advances in Version 4 of the Community Land Model</t>
  </si>
  <si>
    <t>Lawrence, DM; Oleson, KW; Flanner, MG; Thornton, PE; Swenson, SC; Lawrence, PJ; Zeng, XB; Yang, ZL; Levis, S; Sakaguchi, K; Bonan, GB; Slater, AG</t>
  </si>
  <si>
    <t>10.1071/MF09302</t>
  </si>
  <si>
    <t>Taking a second look: climate change, periodic relicensing and improved management of dams</t>
  </si>
  <si>
    <t>Pittock, J; Hartmann, J</t>
  </si>
  <si>
    <t>10.1007/s00338-010-0637-y</t>
  </si>
  <si>
    <t>Coral growth on three reefs: development of recovery benchmarks using a space for time approach</t>
  </si>
  <si>
    <t>Done, TJ; DeVantier, LM; Turak, E; Fisk, DA; Wakeford, M; van Woesik, R</t>
  </si>
  <si>
    <t>Models for supporting forest management in a changing environment</t>
  </si>
  <si>
    <t>Fontes, L; Bontemps, JD; Bugmann, H; Van Oijen, M; Gracia, C; Kramer, K; Lindner, M; Rotzer, T; Skovsgaard, JP</t>
  </si>
  <si>
    <t>10.1136/jech.2009.087999</t>
  </si>
  <si>
    <t>Heat-related mortality: a review and exploration of heterogeneity</t>
  </si>
  <si>
    <t>Hajat, S; Kosatky, T</t>
  </si>
  <si>
    <t>Meta analysis of heat mortality projections accross the globe.</t>
  </si>
  <si>
    <t>The present study suggests that an ageing population may heighten future vulnerability to heat exposure. During hot weather, older people may become dehydrated, hypernatraemic and have a likelihood of renal failure, with resultant complications of the cardiovascular system</t>
  </si>
  <si>
    <t>10.1073/pnas.1002632107</t>
  </si>
  <si>
    <t>Linkages among climate change, crop yields and Mexico-US cross-border migration</t>
  </si>
  <si>
    <t>Feng, SZ; Krueger, AB; Oppenheimer, M</t>
  </si>
  <si>
    <t>10.3390/ijerph7083196</t>
  </si>
  <si>
    <t>Relation between Temperature and Mortality in Thirteen Spanish Cities</t>
  </si>
  <si>
    <t>Iniguez, C; Ballester, F; Ferrandiz, J; Perez-Hoyos, S; Saez, M; Lopez, A</t>
  </si>
  <si>
    <t>SPAIN: Temperature and mortality in 14 cities in spain, finds no significant effect of temp on mort until age 70</t>
  </si>
  <si>
    <t>1990-1996</t>
  </si>
  <si>
    <t>10.1186/1476-069X-9-37</t>
  </si>
  <si>
    <t>The impact of heat waves on mortality in 9 European cities: results from the EuroHEAT project</t>
  </si>
  <si>
    <t>D'Ippoliti, D; Michelozzi, P; Marino, C; de'Donato, F; Menne, B; Katsouyanni, K; Kirchmayer, U; Analitis, A; Medina-Ramon, M; Paldy, A; Atkinson, R; Kovats, S; Bisanti, L; Schneider, A; Lefranc, A; Iniguez, C; Perucci, CA</t>
  </si>
  <si>
    <t>EUROPE: Temperature and mortality in 9 european cities from EuroHEAT project</t>
  </si>
  <si>
    <t>We found that the impact on daily mortality increases with age. Moreover, gender was among the factors that increases individual vulnerability to heat waves; we observed a higher susceptibility of females even after stratifying by age groups.</t>
  </si>
  <si>
    <t>1990-2004</t>
  </si>
  <si>
    <t>10.1016/S0140-6736(09)61711-6</t>
  </si>
  <si>
    <t>Health effects of hot weather: from awareness of risk factors to effective health protection</t>
  </si>
  <si>
    <t>Hajat, S; O'Connor, M; Kosatsky, T</t>
  </si>
  <si>
    <t>REVIEW: health effects of hot weather, attention to climate factors, human susceptability, and adaptation</t>
  </si>
  <si>
    <t>This one is interesting because it explores the online resources available for teh public to learn about health risks from heat (like CDC and WHO publications) AND it quantifies the advice that are given by those sources and evaluates the evidence for those advices</t>
  </si>
  <si>
    <t>global</t>
  </si>
  <si>
    <t>10.1111/j.1741-6612.2010.00424.x</t>
  </si>
  <si>
    <t>Drought, drying and climate change: Emerging health issues for ageing Australians in rural areas</t>
  </si>
  <si>
    <t>Horton, G; Hanna, L; Kelly, B</t>
  </si>
  <si>
    <t>Review. Elderly and morbidity due to climate change</t>
  </si>
  <si>
    <t>10.1139/X10-002</t>
  </si>
  <si>
    <t>Age-related patterns of forest complexity and carbon storage in pine and aspen-birch ecosystems of northern Minnesota, USA</t>
  </si>
  <si>
    <t>Bradford, JB; Kastendick, DN</t>
  </si>
  <si>
    <t>10.3390/ijerph7030991</t>
  </si>
  <si>
    <t>Effectiveness of Public Health Interventions in Reducing Morbidity and Mortality during Heat Episodes: a Structured Review</t>
  </si>
  <si>
    <t>Bassil, KL; Cole, DC</t>
  </si>
  <si>
    <t>Review. Temperature and mortality/morbidity. Focus is on interventions/adaptation to extreme temperature events.</t>
  </si>
  <si>
    <t>10.1016/j.jtrangeo.2009.05.001</t>
  </si>
  <si>
    <t>The travel behaviour intentions of young people in the context of climate change</t>
  </si>
  <si>
    <t>Line, T; Chatterjee, K; Lyons, G</t>
  </si>
  <si>
    <t>10.1016/j.ppees.2010.02.003</t>
  </si>
  <si>
    <t>Spatio-temporal heterogeneity in abiotic factors modulate multiple ontogenetic shifts between competition and facilitation</t>
  </si>
  <si>
    <t>Soliveres, S; DeSoto, L; Maestre, FT; Olano, JM</t>
  </si>
  <si>
    <t>10.1016/j.strusafe.2010.03.002</t>
  </si>
  <si>
    <t>Influence of weather and global warming in chloride ingress into concrete: A stochastic approach</t>
  </si>
  <si>
    <t>Bastidas-Arteaga, E; Chateauneuf, A; Sanchez-Silva, M; Bressolette, P; Schoefs, F</t>
  </si>
  <si>
    <t>10.1016/j.biocon.2009.03.030</t>
  </si>
  <si>
    <t>Regional climate change adaptation strategies for biodiversity conservation in a midcontinental region of North America</t>
  </si>
  <si>
    <t>Galatowitsch, S; Frelich, L; Phillips-Mao, L</t>
  </si>
  <si>
    <t>NA</t>
  </si>
  <si>
    <t>10.1002/tea.20314</t>
  </si>
  <si>
    <t>Developing a Multi-Year Learning Progression for Carbon Cycling in Socio-Ecological Systems</t>
  </si>
  <si>
    <t>Mohan, L; Chen, J; Anderson, CW</t>
  </si>
  <si>
    <t>10.1016/j.jhydrol.2008.12.022</t>
  </si>
  <si>
    <t>Effects of managed burning upon dissolved organic carbon (DOC) in soil water and runoff water following a managed burn of a UK blanket bog</t>
  </si>
  <si>
    <t>Clay, GD; Worrall, F; Fraser, EDG</t>
  </si>
  <si>
    <t>10.1183/09031936.00037808</t>
  </si>
  <si>
    <t>Winter mortality modifies the heat-mortality association the following summer</t>
  </si>
  <si>
    <t>Rocklov, J; Forsberg, B; Meister, K</t>
  </si>
  <si>
    <t>Winter mortality and elderly. Historical analysis in Sweden. High winter mortality led to reduced heat mortality in the summer</t>
  </si>
  <si>
    <t>temperatre</t>
  </si>
  <si>
    <t>1990-2002</t>
  </si>
  <si>
    <t>Sweden</t>
  </si>
  <si>
    <t>10.1016/j.amepre.2008.08.021</t>
  </si>
  <si>
    <t>Climate Change and Extreme Heat Events</t>
  </si>
  <si>
    <t>Luber, G; McGeehin, M</t>
  </si>
  <si>
    <t>Review article. Focus is on extreme heat events and not aging per se. Does not model aging. Simply notes "adults aged 65 years will nearly triple by 2060." Eldelry more likely to live alone, have reduced social contacts, and experience poor health.</t>
  </si>
  <si>
    <t>10.1016/j.foreco.2008.05.037</t>
  </si>
  <si>
    <t>A novel approach to optimize management strategies for carbon stored in both forests and wood products</t>
  </si>
  <si>
    <t>Hennigar, CR; MacLean, DA; Amos-Binks, LJ</t>
  </si>
  <si>
    <t>10.1007/s00484-007-0132-5</t>
  </si>
  <si>
    <t>A simple heat alert system for Melbourne, Australia</t>
  </si>
  <si>
    <t>Nicholls, N; Skinner, C; Loughnan, M; Tapper, N</t>
  </si>
  <si>
    <t>10.1016/j.eneco.2006.07.002</t>
  </si>
  <si>
    <t>Population aging and future carbon emissions in the United States</t>
  </si>
  <si>
    <t>Dalton, M; O'Neill, B; Prskawetz, A; Jiang, L; Pitkin, J</t>
  </si>
  <si>
    <t>Projection! Population aging reduces long-term emissions by 40% in a low population growth scenario.</t>
  </si>
  <si>
    <t>Pathogens, nutritional deficiency, and climate influences on a declining moose population</t>
  </si>
  <si>
    <t>Murray, DL; Cox, EW; Ballard, WB; Whitlaw, HA; Lenarz, MS; Custer, TW; Barnett, T; Fuller, TK</t>
  </si>
  <si>
    <t>10.1890/05-0034</t>
  </si>
  <si>
    <t>Climate and disturbance forcing of episodic tree recruitment in a southwestern ponderosa pine landscape</t>
  </si>
  <si>
    <t>Brown, PM; Wu, R</t>
  </si>
  <si>
    <t>Influence of fire and El Nino on tree recruitment varies by species in Sierran mixed conifer</t>
  </si>
  <si>
    <t>North, M; Hurteau, M; Fiegener, R; Barbour, M</t>
  </si>
  <si>
    <t>10.1016/j.palaeo.2003.09.030</t>
  </si>
  <si>
    <t>Carbon and oxygen isotopic variability in Neogene paleosol carbonates: constraints on the evolution of the C-4-grasslands of the Great Plains, USA</t>
  </si>
  <si>
    <t>Fox, DL; Koch, PL</t>
  </si>
  <si>
    <t>10.1046/j.1365-2826.2003.01033.x</t>
  </si>
  <si>
    <t>Reproduction and resistance to stress: When and how</t>
  </si>
  <si>
    <t>Wingfield, JC; Sapolsky, RM</t>
  </si>
  <si>
    <t>10.1093/ije/dyg077</t>
  </si>
  <si>
    <t>Socioeconomic differentials in the temperature-mortality relationship in Sao Paulo, Brazil</t>
  </si>
  <si>
    <t>Gouveia, N; Hajat, S; Armstrong, B</t>
  </si>
  <si>
    <t>Historical Analysis. Temperature and Mortality in Sao Paulo</t>
  </si>
  <si>
    <t>mortalty</t>
  </si>
  <si>
    <t>1991-1994</t>
  </si>
  <si>
    <t>10.1016/S0040-1951(02)000642-X</t>
  </si>
  <si>
    <t>True polar wander and supercontinents</t>
  </si>
  <si>
    <t>Evans, DAD</t>
  </si>
  <si>
    <t>Net primary production and carbon allocation patterns of boreal forest ecosystems</t>
  </si>
  <si>
    <t>Gower, ST; Krankina, O; Olson, RJ; Apps, M; Linder, S; Wang, C</t>
  </si>
  <si>
    <t>10.1139/x96-176</t>
  </si>
  <si>
    <t>A quantitative analysis of the interactions between climatic response and intraspecific competition in European beech</t>
  </si>
  <si>
    <t>Piutti, E; Cescatti, A</t>
  </si>
  <si>
    <t>10.2307/2261600</t>
  </si>
  <si>
    <t>REGENERATION PULSES AND CLIMATE VEGETATION INTERACTIONS IN NONPYROGENIC BOREAL SCOTS PINE STANDS</t>
  </si>
  <si>
    <t>ZACKRISSON, O; NILSSON, MC; STEIJLEN, I; HORNBERG, G</t>
  </si>
  <si>
    <t>10.1002/tax.12413</t>
  </si>
  <si>
    <t>Adhesives used in herbaria: Current practice with regard to what we know from written sources on mounting herbarium specimens and conservation</t>
  </si>
  <si>
    <t>Grenda-Kurmanow, M</t>
  </si>
  <si>
    <t>10.1007/s10666-020-09736-4</t>
  </si>
  <si>
    <t>Multi-Objective Sequential Forest Management Under Risk Using a Markov Decision Process-Pareto Frontier Approach</t>
  </si>
  <si>
    <t>Couture, S; Cros, MJ; Sabbadin, R</t>
  </si>
  <si>
    <t>10.1007/s00484-020-02044-2</t>
  </si>
  <si>
    <t>Heat risk exacerbation potential for neurology patients during the COVID-19 pandemic and related isolation</t>
  </si>
  <si>
    <t>Stella, AB; Filingeri, D; Ravanelli, N; Morrison, SA; Ajcevic, M; Furlanis, G; Manganotti, P</t>
  </si>
  <si>
    <t>10.1080/24694452.2020.1768042</t>
  </si>
  <si>
    <t>People, Fire, and Pine: Linking Human Agency and Landscape in the Boundary Waters Canoe Area Wilderness and Beyond</t>
  </si>
  <si>
    <t>Larson, ER; Kipfmueller, KF; Johnson, LB</t>
  </si>
  <si>
    <t>10.1080/17565529.2020.1772705</t>
  </si>
  <si>
    <t>Effect of extreme weather events on injury, disability, and death in Bangladesh</t>
  </si>
  <si>
    <t>Ahmed, S; Hasan, MZ; Pongsiri, MJ; Ahmed, MW; Szabo, S</t>
  </si>
  <si>
    <t>10.1080/09603123.2020.1777947</t>
  </si>
  <si>
    <t>Community-level environmental characteristics predictive of childhood stunting in Bangladesh-a study based on the repeated cross-sectional surveys</t>
  </si>
  <si>
    <t>Khan, JR; Hossain, MB; Awan, N</t>
  </si>
  <si>
    <t>10.17269/s41997-020-00309-2</t>
  </si>
  <si>
    <t>Social connection as a public health adaptation to extreme heat events</t>
  </si>
  <si>
    <t>Kafeety, A; Henderson, SB; Lubik, A; Kancir, J; Kosatsky, T; Schwandt, M</t>
  </si>
  <si>
    <t>10.1513/AnnalsATS.201902-150OC</t>
  </si>
  <si>
    <t>Increase in Pediatric Respiratory Visits Associated with Santa Ana Wind-Driven Wildfire Smoke and PM2.5 Levels in San Diego County</t>
  </si>
  <si>
    <t>Leibel, S; Nguyen, M; Brick, W; Parker, J; Ilango, S; Aguilera, R; Gershunov, A; Benmarhnia, T</t>
  </si>
  <si>
    <t>10.1007/s10342-020-01270-y</t>
  </si>
  <si>
    <t>Assessing transformation scenarios from pure Norway spruce to mixed uneven-aged forests in mountain areas</t>
  </si>
  <si>
    <t>Hilmers, T; Biber, P; Knoke, T; Pretzsch, H</t>
  </si>
  <si>
    <t>10.1016/S0140-6736(19)32540-1</t>
  </si>
  <si>
    <t>future for the world's children? A WHO-UNICEF-Lancet Commission</t>
  </si>
  <si>
    <t>Clark, H; Coll-Seck, AM; Banerjee, A; Peterson, S; Dalglish, SL; Ameratunga, S; Balabanova, D; Bhan, MK; Bhutta, ZA; Borrazzo, J; Claeson, M; Doherty, T; El-Jardali, F; George, AS; Gichaga, A; Gram, L; Hipgrave, DB; Kwamie, A; Meng, QY; Mercer, R; Narain, S; Nsungwa-Sabiiti, J; Olumide, AO; Osrin, D; Powell-Jackson, T; Rasanathan, K; Rasul, I; Reid, P; Requejo, J; Rohde, SS; Rollins, N; Romedenne, M; Sachdev, HS; Saleh, R; Shawar, YR; Shiffman, J; Simon, J; Sly, PD; Stenberg, K; Tomlinson, M; Ved, RR; Costello, A</t>
  </si>
  <si>
    <t>10.1016/j.foreco.2019.117762</t>
  </si>
  <si>
    <t>Nitrogen deposition is the most important environmental driver of growth of pure, even-aged and managed European forests</t>
  </si>
  <si>
    <t>Etzold, S; Ferretti, M; Reinds, GJ; Solberg, S; Gessler, A; Waldner, P; Schaub, M; Simpson, D; Benham, S; Hansen, K; Ingerslev, M; Jonard, M; Karlsson, PE; Lindroos, AJ; Marchetto, A; Manninger, M; Meesenburg, H; Merila, P; Nojd, P; Rautio, P; Sanders, TGM; Seidling, W; Skudnik, M; Thimonier, A; Verstraeten, A; Vesterdal, L; Vejpustkova, M; de Vries, W</t>
  </si>
  <si>
    <t>10.1002/ajhb.23345</t>
  </si>
  <si>
    <t>Water insecurity: An agenda for research and call to action for human biology</t>
  </si>
  <si>
    <t>Wutich, A</t>
  </si>
  <si>
    <t>Not applicable. "Aging infrastructure"</t>
  </si>
  <si>
    <t>10.1128/mBio.02055-19</t>
  </si>
  <si>
    <t>Polymicrobial Nature of Tick-Borne Diseases</t>
  </si>
  <si>
    <t>Sanchez-Vicente, S; Tagliafierro, T; Coleman, JL; Benach, JL; Tokarz, R</t>
  </si>
  <si>
    <t>10.1093/nutrit/nuy073</t>
  </si>
  <si>
    <t>Maximizing the intersection of human health and the health of the environment with regard to the amount and type of protein produced and consumed in the United States</t>
  </si>
  <si>
    <t>Gardner, CD; Hartle, JC; Garrett, RD; Offringa, LC; Wasserman, AS</t>
  </si>
  <si>
    <t>Not applicable</t>
  </si>
  <si>
    <t>10.1016/j.ijhydene.2019.01.190</t>
  </si>
  <si>
    <t>Review on health-conscious energy management strategies for fuel cell hybrid electric vehicles: Degradation models and strategies</t>
  </si>
  <si>
    <t>Yue, ML; Jemei, S; Gouriveau, R; Zerhouni, N</t>
  </si>
  <si>
    <t>10.1080/10911359.2018.1527739</t>
  </si>
  <si>
    <t>The impact of climate change and natural disasters on vulnerable populations: A systematic review of literature</t>
  </si>
  <si>
    <t>Benevolenza, MA; DeRigne, L</t>
  </si>
  <si>
    <t>REVIEW: focusing on effects of c.c. on vulnerable groups - reviews social scientists and takes a sociological approach to social capital for protecting populations</t>
  </si>
  <si>
    <t>It was also found that fostering social capital is a way to combat stressors in disadvantaged communities..... [...] demonstrating again that the underserved and underprivileged in society were largely cast aside and bereft of assistance when it was most needed for tending to severe physical health and medical conditions.</t>
  </si>
  <si>
    <t xml:space="preserve">I think this could make for a good sentence in our intro about the inequalities in climate change effects </t>
  </si>
  <si>
    <t>10.1016/j.jenvman.2018.11.039</t>
  </si>
  <si>
    <t>Disparities of population exposed to flood hazards in the United States</t>
  </si>
  <si>
    <t>Qiang, Y</t>
  </si>
  <si>
    <t>Vulnerability to flood hazards in the United States. Elderly are more crowded in coastal flood zones.</t>
  </si>
  <si>
    <t>flood</t>
  </si>
  <si>
    <t>exposure, adaptation</t>
  </si>
  <si>
    <t>10.1016/S2542-5196(18)30277-8</t>
  </si>
  <si>
    <t>Estimation of PM2.5-associated disease burden in China in 2020 and 2030 using population and air quality scenarios: a modelling study</t>
  </si>
  <si>
    <t>Wang, Q; Wang, JN; Zhou, JH; Ban, J; Li, TT</t>
  </si>
  <si>
    <t>particulate matter</t>
  </si>
  <si>
    <t>2020, 2030</t>
  </si>
  <si>
    <t>10.5194/acp-19-921-2019</t>
  </si>
  <si>
    <t>The influence of mixing on the stratospheric age of air changes in the 21st century</t>
  </si>
  <si>
    <t>Eichinger, R; Dietmuller, S; Garny, H; Sacha, P; Birner, T; Bonisch, H; Pitari, G; Visioni, D; Stenke, A; Rozanov, E; Revell, L; Plummer, DA; Jockel, P; Oman, L; Deushi, M; Kinnison, DE; Garcia, R; Morgenstern, O; Zeng, G; Stone, KA; Schofield, R</t>
  </si>
  <si>
    <t>10.1016/j.scitotenv.2018.07.329</t>
  </si>
  <si>
    <t>Short-term effects of meteorological factors and air pollution on childhood hand-foot-mouth disease in Guilin, China</t>
  </si>
  <si>
    <t>Yu, GQ; Li, YH; Cai, JS; Yu, DM; Tang, JX; Zhai, WW; Wei, Y; Chen, SY; Chen, QH; Qin, J</t>
  </si>
  <si>
    <t>10.1073/pnas.1806868115</t>
  </si>
  <si>
    <t>Strong impact of wildfires on the abundance and aging of black carbon in the lowermost stratosphere</t>
  </si>
  <si>
    <t>Ditas, J; Ma, N; Zhang, Y; Assmann, D; Neumaier, M; Riede, H; Karu, E; Williams, J; Scharffe, D; Wang, QQ; Saturno, J; Schwarz, JP; Katich, JM; McMeeking, GR; Zahn, A; Hermann, M; Brenninkmeijer, CAM; Andreae, MO; Poschl, U; Su, H; Cheng, YF</t>
  </si>
  <si>
    <t>10.1016/j.agee.2018.07.014</t>
  </si>
  <si>
    <t>Changes in soil carbon stocks across the Forest-Agroforest-Agriculture/Pasture continuum in various agroecological regions: A meta-analysis</t>
  </si>
  <si>
    <t>Chatterjee, N; Nair, PKR; Chakraborty, S; Nair, VD</t>
  </si>
  <si>
    <t>10.1016/j.gloenvcha.2018.06.008</t>
  </si>
  <si>
    <t>The demographics of decarbonizing transport: The influence of gender, education, occupation, age, and household size on electric mobility preferences in the Nordic region</t>
  </si>
  <si>
    <t>Sovacool, BK; Kester, J; Noel, L; de Rubens, GZ</t>
  </si>
  <si>
    <t>10.5194/hess-22-4455-2018</t>
  </si>
  <si>
    <t>Seasonal shifts in export of DOC and nutrients from burned and unburned peatland-rich catchments, Northwest Territories, Canada</t>
  </si>
  <si>
    <t>Burd, K; Tank, SE; Dion, N; Quinton, WL; Spence, C; Tanentzap, AJ; Olefeldt, D</t>
  </si>
  <si>
    <t>10.1021/acs.est.8b00636</t>
  </si>
  <si>
    <t>Light Absorption Enhancement of Black Carbon Aerosol Constrained by Particle Morphology</t>
  </si>
  <si>
    <t>Wu, Y; Cheng, TH; Liu, DT; Allan, JD; Zheng, LJ; Chen, H</t>
  </si>
  <si>
    <t>10.1093/toxsci/kfy014</t>
  </si>
  <si>
    <t>Aging Exacerbates Neuroinflammatory Outcomes Induced by Acute Ozone Exposure</t>
  </si>
  <si>
    <t>Tyler, CR; Noor, S; Young, TL; Rivero, V; Sanchez, B; Lucas, S; Caldwell, KK; Milligan, ED; Campen, MJ</t>
  </si>
  <si>
    <t>10.1016/j.scitotenv.2017.10.079</t>
  </si>
  <si>
    <t>The burden of ambient temperature on years of life lost: A multi-community analysis in Hubei, China</t>
  </si>
  <si>
    <t>Zhang, YQ; Yu, CH; Peng, MJ; Zhang, L</t>
  </si>
  <si>
    <t>CHINA: The authors explore the relationship between ambient temperature and years of life lost</t>
  </si>
  <si>
    <t>Interesting to think of YLL, which seems to usually be done with pollution studies. Authors find a U shaped curve with temperature and YLL</t>
  </si>
  <si>
    <t>10.1016/j.ijheh.2018.01.005</t>
  </si>
  <si>
    <t>Does hot weather affect work-related injury? A case-crossover study in Guangzhou, China</t>
  </si>
  <si>
    <t>Sheng, RR; Li, CC; Wang, Q; Yang, LP; Bao, JZ; Wang, KW; Ma, R; Gao, CS; Lin, S; Zhang, Y; Bi, P; Fu, CD; Huang, CR</t>
  </si>
  <si>
    <t>10.1039/c7em00414a</t>
  </si>
  <si>
    <t>The effects of interaction between particulate matter and temperature on mortality in Beijing, China</t>
  </si>
  <si>
    <t>Tian, L; Liang, FC; Guo, Q; Chen, S; Xiao, SN; Wu, ZT; Jin, XB; Pan, XC</t>
  </si>
  <si>
    <t>Historical anslysis. China. Temperture and particulate matter on mortality. High temperatures increase particulate matter mortality</t>
  </si>
  <si>
    <t>interaction effect</t>
  </si>
  <si>
    <t>2006-2009</t>
  </si>
  <si>
    <t>10.1016/j.foreco.2017.11.036</t>
  </si>
  <si>
    <t>Spatial pattern of carbon stocks in forest ecosystems of a typical subtropical region of southeastern China</t>
  </si>
  <si>
    <t>Dai, W; Fu, WJ; Jiang, PK; Zhao, KL; Li, YH; Tao, JX</t>
  </si>
  <si>
    <t>10.1016/j.renene.2017.09.073</t>
  </si>
  <si>
    <t>Public opinion on renewable energy technologies and climate change in Peninsular Malaysia</t>
  </si>
  <si>
    <t>Kardooni, R; Yusoff, SB; Kari, FB; Moeenizadeh, L</t>
  </si>
  <si>
    <t>10.1016/j.jenvman.2017.11.059</t>
  </si>
  <si>
    <t>Ecological vulnerability assessment for ecological conservation and environmental management</t>
  </si>
  <si>
    <t>He, L; Shen, J; Zhang, Y</t>
  </si>
  <si>
    <t>10.1016/j.rse.2017.03.039</t>
  </si>
  <si>
    <t>Assessing the fitness-for-purpose of satellite multi-mission ocean color climate data records: A protocol applied to OC-CCI chlorophyll-a data</t>
  </si>
  <si>
    <t>Melin, F; Vantrepotte, V; Chuprin, A; Grant, M; Jackson, T; Sathyendranath, S</t>
  </si>
  <si>
    <t>10.3390/atmos8080138</t>
  </si>
  <si>
    <t>Perspectives on the Future of Ice Nucleation Research: Research Needs and Unanswered Questions Identified from Two International Workshops</t>
  </si>
  <si>
    <t>Coluzza, I; Creamean, J; Rossi, MJ; Wex, H; Alpert, PA; Bianco, V; Boose, Y; Dellago, C; Felgitsch, L; Frohlich-Nowoisky, J; Herrmann, H; Jungblut, S; Kanji, ZA; Menzl, G; Moffett, B; Moritz, C; Mutzel, A; Poschl, U; Schauperl, M; Scheel, J; Stopelli, E; Stratmann, F; Grothe, H; Schmale, DG</t>
  </si>
  <si>
    <t>10.1016/j.atmosenv.2017.03.008</t>
  </si>
  <si>
    <t>Organic aerosols over Indo-Gangetic Plain: Sources, distributions and climatic implications</t>
  </si>
  <si>
    <t>Singh, N; Mhawish, A; Deboudt, K; Singh, RS; Banerjee, T</t>
  </si>
  <si>
    <t>10.1002/ecs2.1721</t>
  </si>
  <si>
    <t>Enhanced carbon storage through management for old-growth characteristics in northern hardwood-conifer forests</t>
  </si>
  <si>
    <t>Ford, SE; Keeton, WS</t>
  </si>
  <si>
    <t>10.1016/j.solener.2017.01.068</t>
  </si>
  <si>
    <t>State of the art on the development of cool coatings for buildings and cities</t>
  </si>
  <si>
    <t>Pisello, AL</t>
  </si>
  <si>
    <t>10.5424/fs/2017262-11205</t>
  </si>
  <si>
    <t>Forest management and carbon sequestration in the Mediterranean region: A review</t>
  </si>
  <si>
    <t>Ruiz-Peinado, R; Bravo-Oviedo, A; Lopez-Senespleda, E; Bravo, F; del Rio, M</t>
  </si>
  <si>
    <t>10.1016/j.gloenvcha.2016.10.005</t>
  </si>
  <si>
    <t>Climate variability and inter-provincial migration in South America, 1970-2011</t>
  </si>
  <si>
    <t>Thiede, B; Gray, C; Mueller, V</t>
  </si>
  <si>
    <t>10.1289/EHP203</t>
  </si>
  <si>
    <t>A Difference-in-Differences Approach to Assess the Effect of a Heat Action Plan on Heat-Related Mortality, and Differences in Effectiveness According to Sex, Age, and Socioeconomic Status (Montreal, Quebec)</t>
  </si>
  <si>
    <t>Benmarhnia, T; Bailey, Z; Kaiser, D; Auger, N; King, N; Kaufman, JS</t>
  </si>
  <si>
    <t>QUEBEC: Results of a heat action plan in montreal, quebec: intervention efforts best improved mortality rates for elderly and lower education</t>
  </si>
  <si>
    <t>Could be useful in the going future steps section</t>
  </si>
  <si>
    <t>Quebec</t>
  </si>
  <si>
    <t>10.1016/j.atmosenv.2016.06.015</t>
  </si>
  <si>
    <t>Estimation of excess mortality due to long-term exposure to PM2.5 in Japan using a high-resolution model for present and future scenarios</t>
  </si>
  <si>
    <t>Goto, D; Ueda, K; Ng, CFS; Takami, A; Ariga, T; Matsuhashi, K; Nakajima, T</t>
  </si>
  <si>
    <t>Historical analysis and then projection in Japan. PM2.5 on elderly populations.</t>
  </si>
  <si>
    <t>2000, 2030</t>
  </si>
  <si>
    <t>Japan</t>
  </si>
  <si>
    <t>10.1016/j.marenvres.2016.06.010</t>
  </si>
  <si>
    <t>Partial migration of grey mullet (Mugil cephalus) on Australia's east coast revealed by otolith chemistry</t>
  </si>
  <si>
    <t>Fowler, AM; Smith, SM; Booth, DJ; Stewart, J</t>
  </si>
  <si>
    <t>10.1016/j.envpol.2016.03.074</t>
  </si>
  <si>
    <t>The effect of drinking water salinity on blood pressure in young adults of coastal Bangladesh</t>
  </si>
  <si>
    <t>Talukder, MRR; Rutherford, S; Phung, D; Islam, MZ; Chu, C</t>
  </si>
  <si>
    <t>10.1007/s10584-016-1638-9</t>
  </si>
  <si>
    <t>Vulnerability to renal, heat and respiratory hospitalizations during extreme heat among US elderly</t>
  </si>
  <si>
    <t>Gronlund, CJ; Zanobetti, A; Wellenius, GA; Schwartz, JD; O'Neill, MS</t>
  </si>
  <si>
    <t>Historical Analysis. Renal hospitalizations due to temperature (Morbidity). Hospitalizations influenced by age</t>
  </si>
  <si>
    <t>extreme heat</t>
  </si>
  <si>
    <t>1992-2006</t>
  </si>
  <si>
    <t>10.1016/j.envsci.2016.01.018</t>
  </si>
  <si>
    <t>Flood inundation uncertainty: The case of a 0.5% annual probability flood event</t>
  </si>
  <si>
    <t>Prime, T; Brown, JM; Plater, AJ</t>
  </si>
  <si>
    <t>10.3390/ijerph13050507</t>
  </si>
  <si>
    <t>Unequal Recovery? Federal Resource Distribution after a Midwest Flood Disaster</t>
  </si>
  <si>
    <t>Munoz, CE; Tate, E</t>
  </si>
  <si>
    <t>10.1016/j.enbuild.2015.06.044</t>
  </si>
  <si>
    <t>Residential buildings' thermal performance and comfort for the elderly under climate changes context in the city of Sao Paulo, Brazil</t>
  </si>
  <si>
    <t>Alves, CA; Duarte, DHS; Goncalves, FLT</t>
  </si>
  <si>
    <t>not applicable. Old buildings not old people</t>
  </si>
  <si>
    <t>10.1111/nph.13685</t>
  </si>
  <si>
    <t>Multiple paths to similar germination behavior in Arabidopsis thaliana</t>
  </si>
  <si>
    <t>Burghardt, LT; Edwards, BR; Donohue, K</t>
  </si>
  <si>
    <t>10.1007/s11069-015-1987-0</t>
  </si>
  <si>
    <t>Projection of heat wave mortality related to climate change in Korea</t>
  </si>
  <si>
    <t>Kim, DW; Deo, RC; Chung, JH; Lee, JS</t>
  </si>
  <si>
    <t>Projection! Heat wave and mortality in Korea.</t>
  </si>
  <si>
    <t>2012-2060</t>
  </si>
  <si>
    <t>1994-2012</t>
  </si>
  <si>
    <t>10.1038/ncomms8856</t>
  </si>
  <si>
    <t>Utilization of ancient permafrost carbon in headwaters of Arctic fluvial networks</t>
  </si>
  <si>
    <t>Mann, PJ; Eglinton, TI; McIntyre, CP; Zimov, N; Davydova, A; Vonk, JE; Holmes, RM; Spencer, RGM</t>
  </si>
  <si>
    <t>10.1016/j.quaint.2014.10.066</t>
  </si>
  <si>
    <t>Precipitation variability in the Indian Central Himalaya during last ca. 4,000 years inferred from a speleothem record: Impact of Indian Summer Monsoon (ISM) and Westerlies</t>
  </si>
  <si>
    <t>Kotlia, BS; Singh, AK; Joshi, LM; Dhaila, BS</t>
  </si>
  <si>
    <t>10.3832/ifor1249-007</t>
  </si>
  <si>
    <t>Individual-based approach as a useful tool to disentangle the relative importance of tree age, size and inter-tree competition in dendroclimatic studies</t>
  </si>
  <si>
    <t>Rozas, V</t>
  </si>
  <si>
    <t>10.3389/fpls.2014.00799</t>
  </si>
  <si>
    <t>Do soil microbes and abrasion by soil particles influence persistence and loss of physical dormancy in seeds of tropical pioneers?</t>
  </si>
  <si>
    <t>Zalamea, PC; Sarmiento, C; Arnold, AE; Davis, AS; Dalling, JW</t>
  </si>
  <si>
    <t>10.1038/nature13696</t>
  </si>
  <si>
    <t>Individual improvements and selective mortality shape lifelong migratory performance</t>
  </si>
  <si>
    <t>Sergio, F; Tanferna, A; De Stephanis, R; Jimenez, LL; Blas, J; Tavecchia, G; Preatoni, D; Hiraldo, F</t>
  </si>
  <si>
    <t>10.1289/ehp.1206132</t>
  </si>
  <si>
    <t>Heat, Heat Waves, and Hospital Admissions among the Elderly in the United States, 1992-2006</t>
  </si>
  <si>
    <t>Gronlund, CJ; Zanobetti, A; Schwartz, JD; Wellenius, GA; O'Neill, MS</t>
  </si>
  <si>
    <t>Between 1992 and 2006 researchers found an increase in hospitol admissions among older adults during an 8 day period after extreme heat events</t>
  </si>
  <si>
    <t>heat, heat waves</t>
  </si>
  <si>
    <t>10.1007/s10342-014-0821-7</t>
  </si>
  <si>
    <t>Growth reaction patterns of tree height, diameter, and volume of Douglas-fir (Pseudotsuga menziesii [Mirb.] Franco) under acute drought stress in Southern Germany</t>
  </si>
  <si>
    <t>Rais, A; van de Kuilen, JWG; Pretzsch, H</t>
  </si>
  <si>
    <t>10.1007/s00484-014-0797-5</t>
  </si>
  <si>
    <t>Impact of diurnal temperature range on human health: a systematic review</t>
  </si>
  <si>
    <t>Cheng, J; Xu, ZW; Zhu, R; Wang, X; Jin, L; Song, J; Su, H</t>
  </si>
  <si>
    <t>Review. Temperature Range based on 25 articles. Elderly most suspectible to dirunal temperature range.</t>
  </si>
  <si>
    <t>10.1371/journal.pntd.0003241</t>
  </si>
  <si>
    <t>Epidemiological Trends of Dengue Disease in Thailand (2000-2011): A Systematic Literature Review</t>
  </si>
  <si>
    <t>Limkittikul, K; Brett, J; L'Azou, M</t>
  </si>
  <si>
    <t>10.1249/MSS.0000000000000325</t>
  </si>
  <si>
    <t>Heat Waves, Aging, and Human Cardiovascular Health</t>
  </si>
  <si>
    <t>Kenney, WL; Craighead, DH; Alexander, LM</t>
  </si>
  <si>
    <t>Still can't get access</t>
  </si>
  <si>
    <t>10.1016/j.scitotenv.2014.06.042</t>
  </si>
  <si>
    <t>Heat wave impact on mortality in Pudong New Area, China in 2013</t>
  </si>
  <si>
    <t>Sun, XM; Sun, Q; Zhou, XF; Li, XP; Yang, MJ; Yu, AQ; Geng, FH</t>
  </si>
  <si>
    <t>CHINA: HISTORICAL ANALYSIS: The 2013 heatwaves had a harvesting effect particularly for adults 70+ and females</t>
  </si>
  <si>
    <t>Explores the idea of mortality displacement a little bit, where people who would have died in the coming months die early because of a harvesting effect</t>
  </si>
  <si>
    <t>heat wave</t>
  </si>
  <si>
    <t>10.1002/2013GB004764</t>
  </si>
  <si>
    <t>Influences of glacier melt and permafrost thaw on the age of dissolved organic carbon in the Yukon River basin</t>
  </si>
  <si>
    <t>Aiken, GR; Spencer, RGM; Striegl, RG; Schuster, PF; Raymond, PA</t>
  </si>
  <si>
    <t>10.1007/s00484-013-0668-5</t>
  </si>
  <si>
    <t>An analysis of heat effects in different subpopulations of Bangladesh</t>
  </si>
  <si>
    <t>Burkart, K; Breitner, S; Schneider, A; Khan, MMH; Kramer, A; Endlicher, W</t>
  </si>
  <si>
    <t>historical analysis. Heat and mortality. Bangladesh</t>
  </si>
  <si>
    <t>Bangladesh</t>
  </si>
  <si>
    <t>10.1038/NGEO2045</t>
  </si>
  <si>
    <t>Muted change in Atlantic overturning circulation over some glacial-aged Heinrich events</t>
  </si>
  <si>
    <t>Lynch-Stieglitz, J; Schmidt, MW; Henry, LG; Curry, WB; Skinner, LC; Mulitza, S; Zhang, R; Chang, P</t>
  </si>
  <si>
    <t>10.1007/s00468-013-0928-3</t>
  </si>
  <si>
    <t>Changes in water use with growth in Ulmus pumila in semiarid sandy land of northern China</t>
  </si>
  <si>
    <t>Su, H; Li, YG; Liu, W; Xu, H; Sun, OJ</t>
  </si>
  <si>
    <t>10.1007/s11069-012-0324-0</t>
  </si>
  <si>
    <t>Long-term spatio-temporal social vulnerability variation considering health-related climate change parameters particularly affecting elderly</t>
  </si>
  <si>
    <t>Aubrecht, C; Steinnocher, K; Kostl, M; Zuger, J; Loibl, W</t>
  </si>
  <si>
    <t>EUROPE: Researchers explore population projections, vulnerability factors, and climate projections to do a spacio-temporal analysis of of over all heat-related health vulnerability</t>
  </si>
  <si>
    <t>Does not seem like authors make projections but rather put together the data that demonstrates that heat waves will be increasing and populations will be aging on a map.</t>
  </si>
  <si>
    <t>10.1016/j.gexplo.2013.07.002</t>
  </si>
  <si>
    <t>Spatial and temporal variations of organochlorine pesticides (OCPs) in water and sediments from Honghu Lake, China</t>
  </si>
  <si>
    <t>Yuan, LX; Qi, SH; Wu, XG; Wu, CX; Xing, XL; Gong, XY</t>
  </si>
  <si>
    <t>10.1007/s11427-013-4492-2</t>
  </si>
  <si>
    <t>Spatio-temporal changes in biomass carbon sinks in China's forests from 1977 to 2008</t>
  </si>
  <si>
    <t>Guo, ZD; Hu, HF; Li, P; Li, NY; Fang, JY</t>
  </si>
  <si>
    <t>10.1080/09613218.2013.757886</t>
  </si>
  <si>
    <t>Summertime temperatures and thermal comfort in UK homes</t>
  </si>
  <si>
    <t>Lomas, KJ; Kane, T</t>
  </si>
  <si>
    <t>10.1016/j.ecolecon.2013.03.007</t>
  </si>
  <si>
    <t>Who emits most? Associations between socio-economic factors and UK households' home energy, transport, indirect and total CO2 emissions</t>
  </si>
  <si>
    <t>Buchs, M; Schnepf, SV</t>
  </si>
  <si>
    <t>historical analysis. Paper is on emissions. Elderly emit the most</t>
  </si>
  <si>
    <t>10.1177/1757913912453411</t>
  </si>
  <si>
    <t>Defining indoor heat thresholds for health in the UK</t>
  </si>
  <si>
    <t>Anderson, M; Carmichael, C; Murray, V; Dengel, A; Swainson, M</t>
  </si>
  <si>
    <t>Review. Note that elderly have increased risk to mortality due to heat.</t>
  </si>
  <si>
    <t>10.1002/wcc.211</t>
  </si>
  <si>
    <t>Winter mortality in a warming climate: a reassessment</t>
  </si>
  <si>
    <t>Ebi, KL; Mills, D</t>
  </si>
  <si>
    <t>CHECK</t>
  </si>
  <si>
    <t>10.1186/1476-069X-12-12</t>
  </si>
  <si>
    <t>Diurnal temperature range and childhood asthma: a time-series study</t>
  </si>
  <si>
    <t>Xu, ZW; Huang, CR; Su, H; Turner, LR; Qiao, Z; Tong, SL</t>
  </si>
  <si>
    <t>10.2486/indhealth.2012-0089</t>
  </si>
  <si>
    <t>Effects of Heat Stress on Working Populations when Facing Climate Change</t>
  </si>
  <si>
    <t>Lundgren, K; Kuklane, K; Gao, CS; Holmer, I</t>
  </si>
  <si>
    <t>10.1890/12-0210.1</t>
  </si>
  <si>
    <t>Adaptive management for competing forest goods and services under climate change</t>
  </si>
  <si>
    <t>Temperli, C; Bugmann, H; Elkin, C</t>
  </si>
  <si>
    <t>10.1161/CIRCOUTCOMES.112.965707</t>
  </si>
  <si>
    <t>Effects of Extreme Temperatures on Years of Life Lost for Cardiovascular Deaths: A Time Series Study in Brisbane, Australia</t>
  </si>
  <si>
    <t>Huang, CR; Barnett, AG; Wang, XM; Tong, SL</t>
  </si>
  <si>
    <t>Historical Analysis. Temperature and Cardiovasicular Disease in Austrailia. "The exposure–response curve between temperature and years of life lost was U-shaped, with the lowest years of life lost at 24°C. The curve had a sharper rise at extremes of heat than of cold."</t>
  </si>
  <si>
    <t>1996-2004</t>
  </si>
  <si>
    <t>10.1016/j.jaci.2012.06.020</t>
  </si>
  <si>
    <t>Ambient pollen concentrations and emergency department visits for asthma and wheeze</t>
  </si>
  <si>
    <t>Darrow, LA; Hess, J; Rogers, CA; Tolbert, PE; Klein, M; Sarnat, SE</t>
  </si>
  <si>
    <t>10.1093/aje/kwr417</t>
  </si>
  <si>
    <t>Association of Summer Temperatures With Hospital Admissions for Renal Diseases in New York State: A Case-Crossover Study</t>
  </si>
  <si>
    <t>Fletcher, BA; Lin, S; Fitzgerald, EF; Hwang, SA</t>
  </si>
  <si>
    <t>10.1093/cid/cir961</t>
  </si>
  <si>
    <t>Fatal Naegleria fowleri Infection Acquired in Minnesota: Possible Expanded Range of a Deadly Thermophilic Organism</t>
  </si>
  <si>
    <t>Kemble, SK; Lynfield, R; DeVries, AS; Drehner, DM; Pomputius, WF; Beach, MJ; Visvesvara, GS; da Silva, AJ; Hill, VR; Yoder, JS; Xiao, LH; Smith, KE; Danila, R</t>
  </si>
  <si>
    <t>10.1007/s00468-011-0541-2</t>
  </si>
  <si>
    <t>Age-specific responses to climate identified in the growth of Quercus alba</t>
  </si>
  <si>
    <t>Copenheaver, CA; Crawford, CJ; Fearer, TM</t>
  </si>
  <si>
    <t>10.1016/j.jenvman.2011.02.006</t>
  </si>
  <si>
    <t>Is everyone hot in the city? Spatial pattern of land surface temperatures, land cover and neighborhood socioeconomic characteristics in Baltimore, MD</t>
  </si>
  <si>
    <t>Huang, GL; Zhou, WQ; Cadenasso, ML</t>
  </si>
  <si>
    <t>Historical analysis. Heat exposure of the general population. Nieghborhods with more elderly people tend to be hotter.</t>
  </si>
  <si>
    <t>heat islands</t>
  </si>
  <si>
    <t>exposure, adaptive</t>
  </si>
  <si>
    <t>10.1068/c08126</t>
  </si>
  <si>
    <t>From brown to green? Assessing social vulnerability to environmental gentrification in New York City</t>
  </si>
  <si>
    <t>Pearsall, H</t>
  </si>
  <si>
    <t>10.1111/j.1365-2699.2010.02348.x</t>
  </si>
  <si>
    <t>Current regeneration patterns at the tree line in the Pyrenees indicate similar recruitment processes irrespective of the past disturbance regime</t>
  </si>
  <si>
    <t>Batllori, E; Camarero, JJ; Gutierrez, E</t>
  </si>
  <si>
    <t>10.2193/2009-493</t>
  </si>
  <si>
    <t>Living on the Edge: Viability of Moose in Northeastern Minnesota</t>
  </si>
  <si>
    <t>Lenarz, MS; Fieberg, J; Schrage, MW; Edwards, AJ</t>
  </si>
  <si>
    <t>10.1016/j.ejim.2010.03.001</t>
  </si>
  <si>
    <t>Effects of climatic temperature stress on cardiovascular diseases</t>
  </si>
  <si>
    <t>Cheng, XS; Su, H</t>
  </si>
  <si>
    <t>REVIEW: the authors find that cardiovascular disease are the largest mechanism of death caused by exteme heat</t>
  </si>
  <si>
    <t>10.3390/ijerph7062559</t>
  </si>
  <si>
    <t>Public Perceptions of Climate Change as a Human Health Risk: Surveys of the United States, Canada and Malta</t>
  </si>
  <si>
    <t>Akerlof, K; DeBono, R; Berry, P; Leiserowitz, A; Roser-Renouf, C; Clarke, KL; Rogaeva, A; Nisbet, MC; Weathers, MR; Maibach, EW</t>
  </si>
  <si>
    <t>10.1890/08-2324.1</t>
  </si>
  <si>
    <t>Fire regimes, forest change, and self-organization in an old-growth mixed-conifer forest, Yosemite National Park, USA</t>
  </si>
  <si>
    <t>Scholl, AE; Taylor, AH</t>
  </si>
  <si>
    <t>10.1007/s00484-009-0259-7</t>
  </si>
  <si>
    <t>Changing climate and the phenological response of great tit and collared flycatcher populations in floodplain forest ecosystems in Central Europe</t>
  </si>
  <si>
    <t>Bauer, Z; Trnka, M; Bauerova, J; Mozny, M; Stepanek, P; Bartosova, L; Zalud, Z</t>
  </si>
  <si>
    <t>10.1016/j.ufug.2009.11.001</t>
  </si>
  <si>
    <t>The use and appreciation of botanical gardens as urban green spaces in South Africa</t>
  </si>
  <si>
    <t>Ward, CD; Parker, CM; Shackleton, CM</t>
  </si>
  <si>
    <t>Long-Term Changes in Forest Productivity: A Consistent Assessment in Even-Aged Stands</t>
  </si>
  <si>
    <t>Bontemps, JD; Herve, JC; Dhote, JF</t>
  </si>
  <si>
    <t>10.1080/19338240903241192</t>
  </si>
  <si>
    <t>Diurnal Temperature Range and Daily Cardiovascular Mortalities Among the Elderly in Hong Kong</t>
  </si>
  <si>
    <t>Tam, WWS; Wong, TW; Chair, SY; Wong, AHS</t>
  </si>
  <si>
    <t>Hong Kong: researchers explore the association between daily temperature range and daily mortality. Found most vulnerability was in elderly</t>
  </si>
  <si>
    <t>1997-2002</t>
  </si>
  <si>
    <t>10.1073/pnas.0900040106</t>
  </si>
  <si>
    <t>In-situ measurements of the mixing state and optical properties of soot with implications for radiative forcing estimates</t>
  </si>
  <si>
    <t>Moffet, RC; Prather, KA</t>
  </si>
  <si>
    <t>10.1016/j.agrformet.2009.02.004</t>
  </si>
  <si>
    <t>Evapotranspiration and water use efficiency in different-aged Pacific Northwest Douglas-fir stands</t>
  </si>
  <si>
    <t>Jassal, RS; Black, TA; Spittlehouse, DL; Brummer, C; Nesic, Z</t>
  </si>
  <si>
    <t>10.1093/pubmed/fdn102</t>
  </si>
  <si>
    <t>Perceptions of heatwave risks to health: interview-based study of older people in London and Norwich, UK</t>
  </si>
  <si>
    <t>Abrahamson, V; Wolf, J; Lorenzoni, I; Fenn, B; Kovats, S; Wilkinson, P; Adger, WN; Raine, R</t>
  </si>
  <si>
    <t>Cool paper. On climate knowledge and perceptions! Most elderly respondents didn't think they were at risk to heat.</t>
  </si>
  <si>
    <t>10.1016/j.marchem.2006.06.017</t>
  </si>
  <si>
    <t>Constraints on the origin of sedimentary organic carbon in the Beaufort Sea from coupled molecular C-13 and C-14 measurements</t>
  </si>
  <si>
    <t>Drenzek, NJ; Montlucon, DB; Yunker, MB; Macdonald, RW; Eglinton, TI</t>
  </si>
  <si>
    <t>10.1029/2002JE001963</t>
  </si>
  <si>
    <t>Oceans on Mars: An assessment of the observational evidence and possible fate</t>
  </si>
  <si>
    <t>Carr, MH; Head, JW</t>
  </si>
  <si>
    <t>10.2307/3435008</t>
  </si>
  <si>
    <t>The potential impacts of climate variability and change on temperature-related morbidity and mortality in the United States</t>
  </si>
  <si>
    <t>McGeehin, MA; Mirabelli, M</t>
  </si>
  <si>
    <t>REVIEW: covers climate and health conditions, risk factors for heat illness (urban/rural and age), and prevention/adaption</t>
  </si>
  <si>
    <t>10.1029/2000JD900287</t>
  </si>
  <si>
    <t>Measurements of excess O-3, CO2, CO, CH4, C2H4, C2H2, HCN, NO, NH3, HCOOH, CH3COOH, HCHO, and CH3OH in 1997 Alaskan biomass burning plumes by airborne fourier transform infrared spectroscopy (AFTIR)</t>
  </si>
  <si>
    <t>Goode, JG; Yokelson, RJ; Ward, DE; Susott, RA; Babbitt, RE; Davies, MA; Hao, WM</t>
  </si>
  <si>
    <t>10.1016/S0277-9536(97)00162-7</t>
  </si>
  <si>
    <t>Climate change, thermal stress and mortality changes</t>
  </si>
  <si>
    <t>Martens, WJM</t>
  </si>
  <si>
    <t>PROJECTION: using climate scenarios called hte General Circulation Models, the authors project total, cardiovascular, and respiratory mortality caused by heat.</t>
  </si>
  <si>
    <t>Most of the recent research regarding the direct effect of climate change on heat-related morbidity and mortality has been related to the impacts of heat waves (e.g. Kalkstein, 1993; see also McMichael et al., 1996). However, this paper-- based on Chapter 5 of Martens (t997)--will not focus on periods of extreme heat or cold, but will consider the potential changes in numbers of deaths associated with moderate warmth and cold, related to the gradual influences of anthropogenic climate changes on health risk.</t>
  </si>
  <si>
    <t>may be useful if describing the improvement of models over time</t>
  </si>
  <si>
    <t>10.2307/1938914</t>
  </si>
  <si>
    <t>CLIMATICALLY INDUCED CHANGE IN FIRE FREQUENCY IN THE SOUTHERN CANADIAN ROCKIES</t>
  </si>
  <si>
    <t>JOHNSON, EA; LARSEN, CPS</t>
  </si>
  <si>
    <t>10.1007/s10342-020-01319-y</t>
  </si>
  <si>
    <t>European beech stem diameter grows better in mixed than in mono-specific stands at the edge of its distribution in mountain forests</t>
  </si>
  <si>
    <t>Pretzsch, H; Hilmers, T; Uhl, E; Bielak, K; Bosela, M; del Rio, M; Dobor, L; Forrester, DI; Nagel, TA; Pach, M; Avdagic, A; Bellan, M; Binder, F; Boncina, A; Bravo, F; de-Dios-Garcia, J; Dinca, L; Drozdowski, S; Giammarchi, F; Hoehn, M; Ibrahimspahic, A; Jaworski, A; Klopcic, M; Kurylyak, V; Levesque, M; Lombardi, F; Matovic, B; Ordonez, C; Petras, R; Rubio-Cuadrado, A; Stojanovic, D; Skrzyszewski, J; Stajic, B; Svoboda, M; Versace, S; Zlatanov, T; Tognetti, R</t>
  </si>
  <si>
    <t>10.1017/S1041610219002266</t>
  </si>
  <si>
    <t>Brain health INnovation Diplomacy: a model binding diverse disciplines to manage the promise and perils of technological innovation</t>
  </si>
  <si>
    <t>Ternes, K; Iyengar, V; Lavretsky, H; Dawson, WD; Booi, L; Ibanez, A; Vahia, I; Reynolds, C; DeKosky, S; Cummings, J; Miller, B; Perissinotto, C; Kaye, J; Eyre, HA</t>
  </si>
  <si>
    <t>10.1007/s12237-020-00765-6</t>
  </si>
  <si>
    <t>Soil Carbon and Nitrogen Storage in Natural and Prop-Scarred Thalassia Testudinum Seagrass Meadows</t>
  </si>
  <si>
    <t>Arney, RN; Shepherd, AK; Alexander, HD; Rahman, AF</t>
  </si>
  <si>
    <t>10.1007/s11816-020-00621-w</t>
  </si>
  <si>
    <t>Metabolic engineering of low-molecular-weight antioxidants in sweetpotato</t>
  </si>
  <si>
    <t>Kim, HS; Wang, WB; Kang, L; Kim, SE; Lee, CJ; Park, SC; Park, WS; Ahn, MJ; Kwak, SS</t>
  </si>
  <si>
    <t>10.1016/j.jpowsour.2019.227370</t>
  </si>
  <si>
    <t>Lithium ion battery electrolyte degradation of field-tested electric vehicle battery cells - A comprehensive analytical study</t>
  </si>
  <si>
    <t>Henschel, J; Horsthemke, F; Stenzel, YP; Evertz, M; Girod, S; Lurenbaum, C; Kosters, K; Wiemers-Meyer, S; Winter, M; Nowak, S</t>
  </si>
  <si>
    <t>10.1007/s00484-019-01803-0</t>
  </si>
  <si>
    <t>Weather patterns and all-cause mortality in England, UK</t>
  </si>
  <si>
    <t>Psistaki, K; Paschalidou, AK; McGregor, G</t>
  </si>
  <si>
    <t>REVIEW: Authors explore whether a warming climate will decrease weather related mortality during the winter. Conclude that deaths will only fall a small bit because most of the health mechanisms connecting winter weather to death will persist with warmer ambient temperature</t>
  </si>
  <si>
    <t>Although temperate regions have much higher mortality rates during the winter, the association between actual temperature and mortality is relatively weak, calling into question the assumption that temperature is the reason for the strong seasonality of, particularly, cardiovascular disease mortality. Cardiovascular disease mortality may be the leading cause of winter deaths, but its association with temperature is weak, with temperature contributing to at most a small proportion of deaths. Overall, assuming current relationships and trends, the balance of evidence suggests that climate change is unlikely to dramatically reduce winter mortality.</t>
  </si>
  <si>
    <t>1981-2015</t>
  </si>
  <si>
    <t>10.1007/s13280-019-01248-0</t>
  </si>
  <si>
    <t>Keeping pace with forestry: Multi-scale conservation in a changing production forest matrix</t>
  </si>
  <si>
    <t>Felton, A; Lofroth, T; Angelstam, P; Gustafsson, L; Hjalten, J; Felton, AM; Simonsson, P; Dahlberg, A; Lindbladh, M; Svensson, J; Nilsson, U; Lodin, I; Hedwall, PO; Stens, A; Lamas, T; Brunet, J; Kalen, C; Kristrom, B; Gemmel, P; Ranius, T</t>
  </si>
  <si>
    <t>10.1016/j.envres.2019.108610</t>
  </si>
  <si>
    <t>Cardiorespiratory effects of heatwaves: A systematic review and meta-analysis of global epidemiological evidence</t>
  </si>
  <si>
    <t>Cheng, J; Xu, ZW; Bambrick, H; Prescott, V; Wang, N; Zhang, YZ; Su, H; Tong, SL; Hu, WB</t>
  </si>
  <si>
    <t>Review. Heatwave on cardiorespirtory effects. Elderly are vulnerable.</t>
  </si>
  <si>
    <t>10.1073/pnas.1900129116</t>
  </si>
  <si>
    <t>Spherical tarball particles form through rapid chemical and physical changes of organic matter in biomass-burning smoke</t>
  </si>
  <si>
    <t>Adachi, K; Sedlacek, AJ; Kleinman, L; Springston, SR; Wang, J; Chand, D; Hubbe, JM; Shilling, JE; Onasch, TB; Kinase, T; Sakata, K; Takahashi, Y; Buseck, PR</t>
  </si>
  <si>
    <t>10.1016/j.catena.2019.03.038</t>
  </si>
  <si>
    <t>Effects of stand age on soil respiration in Pinus massoniana plantations in the hilly red soil region of Southern China</t>
  </si>
  <si>
    <t>Yu, KY; Yao, X; Deng, YB; Lai, ZJ; Lin, LC; Liu, J</t>
  </si>
  <si>
    <t>10.1002/ecs2.2679</t>
  </si>
  <si>
    <t>Impacts of growing-season climate on tree growth and post-fire regeneration in ponderosa pine and Douglas-fir forests</t>
  </si>
  <si>
    <t>Hankin, LE; Higuera, PE; Davis, KT; Dobrowski, SZ</t>
  </si>
  <si>
    <t>10.1029/2018EF000964</t>
  </si>
  <si>
    <t>Effect of Fertility Policy Changes on the Population Structure and Economy of China: From the Perspective of the Shared Socioeconomic Pathways</t>
  </si>
  <si>
    <t>Huang, JL; Qin, DH; Jiang, T; Wang, YJ; Feng, ZQ; Zhai, JQ; Cao, LG; Chao, QC; Xu, XW; Wang, GF; Su, BD</t>
  </si>
  <si>
    <t>Not applicable. But this is a cool demography paper on population projections.</t>
  </si>
  <si>
    <t>10.1016/j.envsci.2018.12.033</t>
  </si>
  <si>
    <t>Seven lessons for planning nature-based solutions in cities</t>
  </si>
  <si>
    <t>Frantzeskaki, N</t>
  </si>
  <si>
    <t>10.1016/j.uclim.2018.12.010</t>
  </si>
  <si>
    <t>Ranking European capitals by exposure to heat waves and cold waves</t>
  </si>
  <si>
    <t>Smid, M; Russo, S; Costa, AC; Granell, C; Pebesma, E</t>
  </si>
  <si>
    <t>10.1007/s11769-018-0987-x</t>
  </si>
  <si>
    <t>Effect of Short-term Forest Bathing in Urban Parks on Perceived Anxiety of Young-adults: A Pilot Study in Guiyang, Southwest China</t>
  </si>
  <si>
    <t>Zhou, CW; Yan, LB; Yu, LF; Wei, HX; Guan, HM; Shang, CF; Chen, FY; Bao, JZ</t>
  </si>
  <si>
    <t>10.5194/acp-19-447-2019</t>
  </si>
  <si>
    <t>Characterization of black carbon-containing fine particles in Beijing during wintertime</t>
  </si>
  <si>
    <t>Wang, JF; Liu, DT; Ge, XL; Wu, YZ; Shen, FZ; Chen, MD; Zhao, J; Xie, CH; Wang, QQ; Xu, WQ; Zhang, J; Hu, JL; Allan, J; Joshi, R; Fu, PQ; Coe, H; Sun, YL</t>
  </si>
  <si>
    <t>10.3390/su11020529</t>
  </si>
  <si>
    <t>Spatial Analysis of Social Vulnerability to Floods Based on the MOVE Framework and Information Entropy Method: Case Study of Katsushika Ward, Tokyo</t>
  </si>
  <si>
    <t>Lianxiao; Morimoto, T</t>
  </si>
  <si>
    <t>Vulnerability Indicator for flooding. Aging is one component of vulnerability to flooding.</t>
  </si>
  <si>
    <t>flooding</t>
  </si>
  <si>
    <t>10.1016/j.scitotenv.2018.06.166</t>
  </si>
  <si>
    <t>Field-aged biochar stimulated N2O production from greenhouse vegetable production soils by nitrification and denitrification</t>
  </si>
  <si>
    <t>Duan, PP; Zhang, X; Zhang, QQ; Wu, Z; Xiong, ZQ</t>
  </si>
  <si>
    <t>10.5194/acp-18-12817-2018</t>
  </si>
  <si>
    <t>Black and brown carbon over central Amazonia: long-term aerosol measurements at the ATTO site</t>
  </si>
  <si>
    <t>Saturno, J; Holanda, BA; Pohlker, C; Ditas, F; Wang, QQ; Moran-Zuloaga, D; Brito, J; Carbone, S; Cheng, YF; Chi, XG; Ditas, J; Hoffmann, T; de Angelis, IH; Konemann, T; Lavric, JV; Ma, N; Ming, J; Paulsen, H; Pohlker, ML; Rizzo, LV; Schlag, P; Su, H; Walter, D; Wolff, S; Zhang, YX; Artaxo, P; Poschl, U; Andreae, MO</t>
  </si>
  <si>
    <t>10.1021/acs.est.8b01623</t>
  </si>
  <si>
    <t>The Economics of Wastewater Treatment Decentralization: A Techno-economic Evaluation</t>
  </si>
  <si>
    <t>Garrido-Baserba, M; Vinardell, S; Molinos-Senante, M; Rosso, D; Poch, M</t>
  </si>
  <si>
    <t>10.1371/journal.pmed.1002598</t>
  </si>
  <si>
    <t>Future ozone-related acute excess mortality under climate and population change scenarios in China: A modeling study</t>
  </si>
  <si>
    <t>Chen, K; Fiore, AM; Chen, RJ; Jiang, LW; Jones, B; Schneider, A; Peters, A; Bi, J; Kan, HD; Kinney, PL</t>
  </si>
  <si>
    <t>Projection! China. "An aging population, with the proportion of the population aged 65 years and above increased from 8% in 2010 to 24%–33% in 2050, will substantially amplify future ozone-related mortality, leading to a net increase of 23,838 to 78,560 deaths (110% to 363%)."</t>
  </si>
  <si>
    <t>ozone</t>
  </si>
  <si>
    <t>2053-2055</t>
  </si>
  <si>
    <t>2013-2015</t>
  </si>
  <si>
    <t>10.1371/journal.pmed.1002601</t>
  </si>
  <si>
    <t>The San Diego 2007 wildfires and Medi-Cal emergency department presentations, inpatient hospitalizations, and outpatient visits: An observational study of smoke exposure periods and a bidirectional case-crossover analysis</t>
  </si>
  <si>
    <t>Hutchinson, JA; Vargo, J; Milet, M; French, NHF; Billmire, M; Johnson, J; Hoshiko, S</t>
  </si>
  <si>
    <t>10.1177/0969776417731405</t>
  </si>
  <si>
    <t>Policy mobilities, politics and place: The making of financial urban futures</t>
  </si>
  <si>
    <t>Ward, K</t>
  </si>
  <si>
    <t>10.1186/s40663-018-0142-2</t>
  </si>
  <si>
    <t>Young and old forest in the boreal: critical stages of ecosystem dynamics and management under global change</t>
  </si>
  <si>
    <t>Kuuluvainen, T; Gauthier, S</t>
  </si>
  <si>
    <t>10.1016/j.uclim.2017.02.002</t>
  </si>
  <si>
    <t>Using reflective pavements to mitigate urban heat island in warm climates - Results from a large scale urban mitigation project</t>
  </si>
  <si>
    <t>Kyriakodis, GE; Santamouris, M</t>
  </si>
  <si>
    <t>10.1161/JAHA.117.007492</t>
  </si>
  <si>
    <t>Cardiovascular and Cerebrovascular Emergency Department Visits Associated With Wildfire Smoke Exposure in California in 2015</t>
  </si>
  <si>
    <t>Wettstein, ZS; Hoshiko, S; Fahimi, J; Harrison, RJ; Cascio, WE; Rappold, AG</t>
  </si>
  <si>
    <t>Indirectly applicable. "Climate change" only appears in refs. Emergency room visits were elevated for those 65+ in California. (relative risk 1.15)</t>
  </si>
  <si>
    <t>wildfires</t>
  </si>
  <si>
    <t>cross-sectional 2015</t>
  </si>
  <si>
    <t>10.3390/rs10030412</t>
  </si>
  <si>
    <t>Modification of Local Urban Aerosol Properties by Long-Range Transport of Biomass Burning Aerosol</t>
  </si>
  <si>
    <t>Stachlewska, IS; Samson, M; Zawadzka, O; Harenda, KM; Janicka, L; Poczta, P; Szczepanik, D; Heese, B; Wang, DX; Borek, K; Tetoni, E; Proestakis, E; Siomos, N; Nemuc, A; Chojnicki, BH; Markowicz, KM; Pietruczuk, A; Szkop, A; Althausen, D; Stebel, K; Schuettemeyer, D; Zehner, C</t>
  </si>
  <si>
    <t>10.1016/j.scitotenv.2017.10.260</t>
  </si>
  <si>
    <t>Mental disease-related emergency admissions attributable to hot temperatures</t>
  </si>
  <si>
    <t>Lee, S; Lee, H; Myung, W; Kim, EJ; Kim, H</t>
  </si>
  <si>
    <t>10.1007/s00484-017-1423-0</t>
  </si>
  <si>
    <t>Heat stress mortality and desired adaptation responses of healthcare system in Poland</t>
  </si>
  <si>
    <t>Blazejczyk, A; Blazejczyk, K; Baranowski, J; Kuchcik, M</t>
  </si>
  <si>
    <t>The authors predict increases in mortality and morbidity as heat waves increase in frequency</t>
  </si>
  <si>
    <t>I can only access the abstract to this article</t>
  </si>
  <si>
    <t>1991-2000</t>
  </si>
  <si>
    <t>Poland</t>
  </si>
  <si>
    <t>10.1155/2018/8306154</t>
  </si>
  <si>
    <t>Aging and Thermoregulatory Control: The Clinical Implications of Exercising under Heat Stress in Older Individuals</t>
  </si>
  <si>
    <t>Balmain, BN; Sabapathy, S; Louis, M; Morris, NR</t>
  </si>
  <si>
    <t>10.1186/s12940-017-0328-z</t>
  </si>
  <si>
    <t>Health impacts of climate change and health and social inequalities in the UK</t>
  </si>
  <si>
    <t>Paavola, J</t>
  </si>
  <si>
    <t>REVIEW: The authors explore social inequality and its health implications in regard to heat waves, winter, air pollution, pollen, food borne disease, social care systems, flooding, and 'emerging infections'</t>
  </si>
  <si>
    <t>Old age, having pre-existing medical conditions and social deprivation are key attributes that make some people more vulnerable than others to the health impacts of climate change and to experience more adverse health outcomes than others. However, other attributes such as gender, living in rural or urban locations, isolation, marginalisation and weak community cohesion can also make people more vulnerable.</t>
  </si>
  <si>
    <t>THe authors note: But strategies [of increasing adaptive capacity] relying on people’s own initiative can increase rather than decrease health and social inequalities. Income and wealth inequalities often expose low-income groups to greater risks because of their residential and other choices, and their adaptive capacity can also be lower than that of higher-income groups.</t>
  </si>
  <si>
    <t>10.3390/ijerph14121562</t>
  </si>
  <si>
    <t>Impacts of the 2015 Heat Waves on Mortality in the Czech Republic-A Comparison with Previous Heat Waves</t>
  </si>
  <si>
    <t>Urban, A; Hanzlikova, H; Kysely, J; Plavcova, E</t>
  </si>
  <si>
    <t>CZECH REP.: HIST ANALYSIS: comparing 1994 harvesting to 2015 harvesting</t>
  </si>
  <si>
    <t>Excess mortality was comparable among the younger age group (0–64 years) and the elderly (65+ years) in the 1994 major heat wave while it was significantly larger among the elderly in 2015. These findings suggest that the 0–64 years age group has become less vulnerable to heat stress over time, while the total impact of the 2015 major heat wave was comparable with that of the 1994 heat wave due to increased proportion of the elderly (65+ years) among the affected population.</t>
  </si>
  <si>
    <t>Pretty interesting to think that hte demographic composition and adaptive capacities have changed in Czech so that the 0-64 population has increased adaptivity where 65+ have not.</t>
  </si>
  <si>
    <t>1994, 2015</t>
  </si>
  <si>
    <t>Czech Rep</t>
  </si>
  <si>
    <t>10.1016/j.buildenv.2017.09.026</t>
  </si>
  <si>
    <t>Effects of physical activity and shade on the heat balance and thermal perceptions of children in a playground microclimate</t>
  </si>
  <si>
    <t>Vanos, JK; Herdt, AJ; Lochbaum, MR</t>
  </si>
  <si>
    <t>not applicable. children</t>
  </si>
  <si>
    <t>10.1016/j.envpol.2017.07.045</t>
  </si>
  <si>
    <t>Effect modification of the association between temperature variability and daily cardiovascular mortality by air pollutants in three Chinese cities</t>
  </si>
  <si>
    <t>Luo, K; Li, RK; Wang, ZS; Zhang, RM; Xu, Q</t>
  </si>
  <si>
    <t>CHINA: Authors explore the modifying relationship that air pollution has on temperature variability and cardiovascular mortality. They find that particulate matter (but not NO2 or SO2) have a significant modifying effect for all demographic groups</t>
  </si>
  <si>
    <t>In other words, the escalated risk of cardiovascular mortality brought by higher level of the two gaseous air pollutants might be balanced out or even overshadowed by the low risk brought by less frequent extreme high temperature events in the same days. This might explain why the highest estimates of TV-cardiovascular mortality were observed in low level of NO2 and SO2 in the whole population, but there were no significant difference in estimates among pollutants stratums (Fig. 5). On the contrary, the concentration of PM10 was less dependent on temperature as clearly demonstrated in Table A.2. This fact indicated that the synergetic effects of TV and PM10 might be independent of the extreme high temperature events</t>
  </si>
  <si>
    <t>2008-2011</t>
  </si>
  <si>
    <t>10.1002/sd.1680</t>
  </si>
  <si>
    <t>Sustainable Development: The Effects of Social Normative Beliefs On Environmental Behaviour</t>
  </si>
  <si>
    <t>Wang, EST; Lin, HC</t>
  </si>
  <si>
    <t>not applicable. No elderly</t>
  </si>
  <si>
    <t>10.1021/acs.est.7b01679</t>
  </si>
  <si>
    <t>Advanced Materials, Technologies, and Complex Systems Analyses: Emerging Opportunities to Enhance Urban Water Security</t>
  </si>
  <si>
    <t>Zodrow, KR; Li, QL; Buono, RM; Chen, W; Daigger, G; Duenas-Osorio, L; Elimelech, M; Huang, X; Jiang, GB; Kim, JH; Logan, BE; Sedlak, DL; Westerhoff, P; Alvarez, PJJ</t>
  </si>
  <si>
    <t>10.1002/2016GH000018</t>
  </si>
  <si>
    <t>Potential rise in iron deficiency due to future anthropogenic carbon dioxide emissions</t>
  </si>
  <si>
    <t>Smith, MR; Golden, CD; Myers, SS</t>
  </si>
  <si>
    <t>Not applicable. Not elderly. But this is a cool paper on iron deficiencies due to climate change</t>
  </si>
  <si>
    <t>10.1016/j.ecolind.2017.03.032</t>
  </si>
  <si>
    <t>Panel estimation for the impacts of population-related factors on CO2 emissions: A regional analysis in China</t>
  </si>
  <si>
    <t>Wang, YA; Kang, YQ; Wang, J; Xu, LN</t>
  </si>
  <si>
    <t>10.1002/lno.10525</t>
  </si>
  <si>
    <t>Old before your time: Ancient carbon incorporation in contemporary aquatic foodwebs</t>
  </si>
  <si>
    <t>Guillemette, F; Bianchi, TS; Spencer, RGM</t>
  </si>
  <si>
    <t>10.1016/j.scitotenv.2017.01.212</t>
  </si>
  <si>
    <t>Impact of ambient temperature on morbidity and mortality: An overview of reviews</t>
  </si>
  <si>
    <t>Song, XP; Wang, SG; Hu, YL; Yue, M; Zhang, TT; Liu, Y; Tian, JH; Shang, KZ</t>
  </si>
  <si>
    <t>Review article. Historical meta-analysis. Elderly have higher risk of mortality during heat and cold.</t>
  </si>
  <si>
    <t>10.1016/j.ress.2017.01.014</t>
  </si>
  <si>
    <t>Reliability assessment of aging structures subjected to gradual and shock deteriorations</t>
  </si>
  <si>
    <t>Wang, C; Zhang, H; Li, QW</t>
  </si>
  <si>
    <t>10.1073/pnas.1701410114</t>
  </si>
  <si>
    <t>Emerging infectious diseases: A proactive approach</t>
  </si>
  <si>
    <t>Bloom, DE; Black, S; Rappuoli, R</t>
  </si>
  <si>
    <t>10.1002/2016WR019905</t>
  </si>
  <si>
    <t>The future role of dams in the United States of America</t>
  </si>
  <si>
    <t>Ho, M; Lall, U; Allaire, M; Devineni, N; Kwon, HH; Pal, I; Raff, D; Wegner, D</t>
  </si>
  <si>
    <t>10.1371/journal.pone.0169371</t>
  </si>
  <si>
    <t>Effects of Thermal Regimes, Starvation and Age on Heat Tolerance of the Parthenium Beetle Zygogramma bicolorata (Coleoptera: Chrysomelidae) following Dynamic and Static Protocols</t>
  </si>
  <si>
    <t>Chidawanyika, F; Nyamukondiwa, C; Strathie, L; Fischer, K</t>
  </si>
  <si>
    <t>10.15287/afr.2017.897</t>
  </si>
  <si>
    <t>The tree-species-specific effect of forest bathing on perceived anxiety alleviation of young-adults in urban forests</t>
  </si>
  <si>
    <t>Guan, H; Wei, H; He, X; Ren, Z; An, B</t>
  </si>
  <si>
    <t>10.1080/13416979.2017.1386021</t>
  </si>
  <si>
    <t>Ecology and silviculture of silver fir (Abies alba Mill.): a review</t>
  </si>
  <si>
    <t>Dobrowolska, D; Boncina, A; Klumpp, R</t>
  </si>
  <si>
    <t>10.1038/srep28161</t>
  </si>
  <si>
    <t>Aging Will Amplify the Heat-related Mortality Risk under a Changing Climate: Projection for the Elderly in Beijing, China</t>
  </si>
  <si>
    <t>Li, TT; Horton, RM; Bader, DA; Zhou, MG; Liang, XD; Ban, J; Sun, QH; Kinney, PL</t>
  </si>
  <si>
    <t>Projection! "Under a scenario of medium population and RCP8.5, by the 2080s, Beijing is projected to experience 14,401 heat-related deaths per year for elderly individuals, which is a 264.9% increase compared with the 1980s."</t>
  </si>
  <si>
    <t>10.1016/j.foreco.2016.01.034</t>
  </si>
  <si>
    <t>Tamm Review: Management of mixed-severity fire regime forests in Oregon, Washington, and Northern California</t>
  </si>
  <si>
    <t>Hessburg, PF; Spies, TA; Perry, DA; Skinner, CN; Taylor, AH; Brown, PM; Stephens, SL; Larson, AJ; Churchill, DJ; Povak, NA; Singleton, PH; McComb, B; Zielinski, WJ; Collins, BM; Salter, RB; Keane, JJ; Franklin, JF; Riegel, G</t>
  </si>
  <si>
    <t>10.1371/journal.pone.0148770</t>
  </si>
  <si>
    <t>Contrasting Responses to Harvesting and Environmental Drivers of Fast and Slow Life History Species</t>
  </si>
  <si>
    <t>Quetglas, A; Rueda, L; Alvarez-Berastegui, D; Guijarro, B; Massut-, E</t>
  </si>
  <si>
    <t>10.1016/j.apgeog.2015.11.008</t>
  </si>
  <si>
    <t>Reduction of disparities in access to green spaces: Their geographic insertion and recreational functions matter</t>
  </si>
  <si>
    <t>Ngom, R; Gosselin, P; Blais, C</t>
  </si>
  <si>
    <t>10.1016/j.gloenvcha.2015.11.002</t>
  </si>
  <si>
    <t>Preaching to different choirs: How to motivate dismissive, uncommitted, and alarmed audiences to adapt to climate change?</t>
  </si>
  <si>
    <t>Hine, DW; Phillips, WJ; Cooksey, R; Reser, JP; Nunn, P; Marks, ADG; Loi, NM; Watt, SE</t>
  </si>
  <si>
    <t>10.1007/s00484-015-1011-0</t>
  </si>
  <si>
    <t>Heat-related illness in China, summer of 2013</t>
  </si>
  <si>
    <t>Gu, SH; Huang, CR; Bai, L; Chu, C; Liu, QY</t>
  </si>
  <si>
    <t>Historical Analysis. Heat and mortality in China. Elderly most impacted.</t>
  </si>
  <si>
    <t>10.1007/s11368-015-1189-0</t>
  </si>
  <si>
    <t>Contrasting effects of aged and fresh biochars on glucose-induced priming and microbial activities in paddy soil</t>
  </si>
  <si>
    <t>Wang, JY; Dokohely, ME; Xiong, ZQ; Kuzyakov, Y</t>
  </si>
  <si>
    <t>10.1002/2015JG003098</t>
  </si>
  <si>
    <t>Increased water use efficiency but contrasting tree growth patterns in Fitzroya cupressoides forests of southern Chile during recent decades</t>
  </si>
  <si>
    <t>Urrutia-Jalabert, R; Malhi, Y; Barichivich, J; Lara, A; Delgado-Huertas, A; Rodriguez, CG; Cuq, E</t>
  </si>
  <si>
    <t>10.1016/j.envint.2015.09.010</t>
  </si>
  <si>
    <t>Impact of climate change on the domestic indoor environment and associated health risks in the UK</t>
  </si>
  <si>
    <t>Vardoulakis, S; Dimitroulopoulou, C; Thornes, J; Lai, KM; Taylor, J; Myers, I; Heaviside, C; Mavrogianni, A; Shrubsole, C; Chalabi, Z; Davies, M; Wilkinson, P</t>
  </si>
  <si>
    <t>10.1002/2015GB005204</t>
  </si>
  <si>
    <t>Multimolecular tracers of terrestrial carbon transfer across the pan-Arctic: C-14 characteristics of sedimentary carbon components and their environmental controls</t>
  </si>
  <si>
    <t>Feng, XJ; Gustafsson, O; Holmes, RM; Vonk, JE; van Dongen, BE; Semiletov, IP; Dudarev, OV; Yunker, MB; Macdonald, RW; Wacker, L; Montlucon, DB; Eglinton, TI</t>
  </si>
  <si>
    <t>10.1016/j.apgeog.2015.07.006</t>
  </si>
  <si>
    <t>Policy-relevant indicators for mapping the vulnerability of urban populations to extreme heat events: A case study of Philadelphia</t>
  </si>
  <si>
    <t>Weber, S; Sadoff, N; Zell, E; de Sherbinin, A</t>
  </si>
  <si>
    <t>A sensitivity index that uses the elderly in its computation. Vulnerability and/or exposure for extreme heat in Philadelphia</t>
  </si>
  <si>
    <t>1980-2013, 2003-2013</t>
  </si>
  <si>
    <t>10.1016/j.socscimed.2015.07.017</t>
  </si>
  <si>
    <t>Protective factors for mental health and well-being in a changing climate: Perspectives from Inuit youth in Nunatsiavut, Labrador</t>
  </si>
  <si>
    <t>MacDonald, JP; Willox, AC; Ford, JD; Shiwak, I; Wood, M</t>
  </si>
  <si>
    <t>10.1111/jbi.12493</t>
  </si>
  <si>
    <t>Epiphytic lichen diversity along elevational gradients: biological traits reveal a complex response to water and energy</t>
  </si>
  <si>
    <t>Nascimbene, J; Marini, L</t>
  </si>
  <si>
    <t>10.1016/j.jembe.2015.02.018</t>
  </si>
  <si>
    <t>Warmer water temperature results in oxidative damage in an Antarctic fish, the bald notothen</t>
  </si>
  <si>
    <t>Almroth, BC; Asker, N; Wassmur, B; Rosengren, M; Jutfelt, F; Grans, A; Sundell, K; Axelsson, M; Sturve, J</t>
  </si>
  <si>
    <t>10.1016/j.cmi.2015.03.014</t>
  </si>
  <si>
    <t>New diagnostic tools in schistosomiasis</t>
  </si>
  <si>
    <t>Utzinger, J; Becker, SL; van Lieshout, L; van Dam, GJ; Knopp, S</t>
  </si>
  <si>
    <t>10.1007/s10113-014-0648-2</t>
  </si>
  <si>
    <t>The status of climate change adaptation in Africa and Asia</t>
  </si>
  <si>
    <t>Ford, JD; Berrang-Ford, L; Bunce, A; McKay, C; Irwin, M; Pearce, T</t>
  </si>
  <si>
    <t>Adaptation in Africa. Find "limited consideration of vulnerability among children, the elderly, or Indigenous populations."</t>
  </si>
  <si>
    <t>10.1016/j.geoderma.2015.01.001</t>
  </si>
  <si>
    <t>Effects of biochar and manure amendments on water vapor sorption in a sandy loam soil</t>
  </si>
  <si>
    <t>Arthur, E; Tuller, M; Moldrup, P; de Jonge, LW</t>
  </si>
  <si>
    <t>10.5849/forsci.13-190</t>
  </si>
  <si>
    <t>Modeling Climatic Effects on Stand Height/Site Index of Plantation-Grown Jack Pine and Black Spruce Trees</t>
  </si>
  <si>
    <t>Sharma, M; Subedi, N; Ter-Mikaelian, M; Parton, J</t>
  </si>
  <si>
    <t>10.1007/s00376-014-0010-0</t>
  </si>
  <si>
    <t>Light-absorbing Particles in Snow and Ice: Measurement and Modeling of Climatic and Hydrological impact</t>
  </si>
  <si>
    <t>Qian, Y; Yasunari, TJ; Doherty, SJ; Flanner, MG; Lau, WKM; Ming, J; Wang, HL; Wang, M; Warren, SG; Zhang, RD</t>
  </si>
  <si>
    <t>10.5194/acp-15-5773-2015</t>
  </si>
  <si>
    <t>Modeling the formation and aging of secondary organic aerosols in Los Angeles during CalNex 2010</t>
  </si>
  <si>
    <t>Hayes, PL; Carlton, AG; Baker, KR; Ahmadov, R; Washenfelder, RA; Alvarez, S; Rappengluck, B; Gilman, JB; Kuster, WC; de Gouw, JA; Zotter, P; Prevot, ASH; Szidat, S; Kleindienst, TE; Offenberg, JH; Ma, PK; Jimenez, JL</t>
  </si>
  <si>
    <t>10.5194/acp-15-6047-2015</t>
  </si>
  <si>
    <t>Biomass burning influence on high-latitude tropospheric ozone and reactive nitrogen in summer 2008: a multi-model analysis based on POLMIP simulations</t>
  </si>
  <si>
    <t>Arnold, SR; Emmons, LK; Monks, SA; Law, KS; Ridley, DA; Turquety, S; Tilmes, S; Thomas, JL; Bouarar, I; Flemming, J; Huijnen, V; Mao, J; Duncan, BN; Steenrod, S; Yoshida, Y; Langner, J; Long, Y</t>
  </si>
  <si>
    <t>10.1001/jama.2014.15715</t>
  </si>
  <si>
    <t>Cause-Specific Risk of Hospital Admission Related to Extreme Heat in Older Adults</t>
  </si>
  <si>
    <t>Bobb, JF; Obermeyer, Z; Wang, Y; Dominici, F</t>
  </si>
  <si>
    <t>Historical analysis. Morbidity NOT mortality. This is a cool paper with TONS of data. Is not about overall hospital admissions but on cuase-specific hospital admissions.</t>
  </si>
  <si>
    <t>1999-2010</t>
  </si>
  <si>
    <t>10.1016/j.foreco.2014.04.040</t>
  </si>
  <si>
    <t>The dynamics of biomass production, carbon and nitrogen accumulation in grey alder (Alnus incana (L.) Moench) chronosequence stands in Estonia</t>
  </si>
  <si>
    <t>Uri, V; Aosaar, J; Varik, M; Becker, H; Ligi, K; Padari, A; Kanal, A; Lohmus, K</t>
  </si>
  <si>
    <t>10.1111/gcb.12617</t>
  </si>
  <si>
    <t>Water temperature and fish growth: otoliths predict growth patterns of a marine fish in a changing climate</t>
  </si>
  <si>
    <t>Rountrey, AN; Coulson, PG; Meeuwig, JJ; Meekan, M</t>
  </si>
  <si>
    <t>10.1016/j.envres.2014.04.042</t>
  </si>
  <si>
    <t>The impact of heatwaves on workers' health and safety in Adelaide, South Australia</t>
  </si>
  <si>
    <t>Xiang, JJ; Bi, P; Pisaniello, D; Hansen, A</t>
  </si>
  <si>
    <t>10.1016/j.scitotenv.2014.02.049</t>
  </si>
  <si>
    <t>The effect of heat waves on mortality and effect modifiers in four communities of Guangdong Province, China</t>
  </si>
  <si>
    <t>Zeng, WL; Lao, XQ; Rutherford, S; Xu, YJ; Xu, XJ; Lin, HL; Liu, T; Luo, Y; Xiao, JP; Hu, MJ; Chu, C; Ma, WJ</t>
  </si>
  <si>
    <t>CHINA: in 2 cities between 2006 and 2010 it was found that heat related mortality was most strongest associated respiratory mortality, ages 75+, and women</t>
  </si>
  <si>
    <t>2006-2010</t>
  </si>
  <si>
    <t>10.1136/jech-2013-202725</t>
  </si>
  <si>
    <t>Extreme temperatures and paediatric emergency department admissions</t>
  </si>
  <si>
    <t>Xu, ZW; Hu, WB; Su, H; Turner, LR; Ye, XF; Wang, JJ; Tong, SL</t>
  </si>
  <si>
    <t>10.1016/j.gloenvcha.2014.01.006</t>
  </si>
  <si>
    <t>The paradox of social resilience: How cognitive strategies and coping mechanisms attenuate and accentuate resilience</t>
  </si>
  <si>
    <t>Shaw, D; Scully, J; Hart, T</t>
  </si>
  <si>
    <t>10.1371/journal.pone.0083779</t>
  </si>
  <si>
    <t>Plant-Associated Symbiotic Burkholderia Species Lack Hallmark Strategies Required in Mammalian Pathogenesis</t>
  </si>
  <si>
    <t>Angus, AA; Agapakis, CM; Fong, S; Yerrapragada, S; Estrada-de los Santos, P; Yang, P; Song, N; Kano, S; Caballero-Mellado, J; de Faria, SM; Dakora, FD; Weinstock, G; Hirsch, AM</t>
  </si>
  <si>
    <t>10.1164/rccm.201211-1969OC</t>
  </si>
  <si>
    <t>Heat-related Emergency Hospitalizations for Respiratory Diseases in the Medicare Population</t>
  </si>
  <si>
    <t>Anderson, GB; Dominici, F; Wang, Y; McCormack, MC; Bell, ML; Peng, RD</t>
  </si>
  <si>
    <t xml:space="preserve">Attempts to quantify hospitalization for heat caused respiratory disease among elderly population of whole US. </t>
  </si>
  <si>
    <t>1999-2008</t>
  </si>
  <si>
    <t>10.1016/j.futures.2013.02.008</t>
  </si>
  <si>
    <t>Barriers in municipal climate change adaptation: Results from case studies using backcasting</t>
  </si>
  <si>
    <t>Carlsson-Kanyama, A; Carlsen, H; Dreborg, KH</t>
  </si>
  <si>
    <t>10.1016/j.atmosenv.2012.11.027</t>
  </si>
  <si>
    <t>Heterogeneous reactions of volatile organic compounds in the atmosphere</t>
  </si>
  <si>
    <t>Shen, XL; Zhao, Y; Chen, ZM; Huang, D</t>
  </si>
  <si>
    <t>10.1021/ar300029v</t>
  </si>
  <si>
    <t>Nanotechnology for a Safe and Sustainable Water Supply: Enabling Integrated Water Treatment and Reuse</t>
  </si>
  <si>
    <t>Qu, XL; Brame, J; Li, QL; Alvarez, PJJ</t>
  </si>
  <si>
    <t>10.1289/ehp.1104541</t>
  </si>
  <si>
    <t>Short-Term Effects of the 2008 Cold Spell on Mortality in Three Subtropical Cities in Guangdong Province, China</t>
  </si>
  <si>
    <t>Xie, HY; Yao, ZB; Zhang, YH; Xu, YJ; Xu, XJ; Liu, T; Lin, HL; Lao, XQ; Rutherford, S; Chu, C; Huang, CR; Baum, S; Ma, WJ</t>
  </si>
  <si>
    <t>Historical Analysis. Cold and mortality in China. Elderly have highest mortatlity.</t>
  </si>
  <si>
    <t>10.1186/1471-2458-13-56</t>
  </si>
  <si>
    <t>Health impacts of the July 2010 heat wave in Quebec, Canada</t>
  </si>
  <si>
    <t>Bustinza, R; Lebel, G; Gosselin, P; Belanger, D; Chebana, F</t>
  </si>
  <si>
    <t>Historical analysis. Quebec. Heat wave and mortality</t>
  </si>
  <si>
    <t xml:space="preserve">heat waves </t>
  </si>
  <si>
    <t>Canada</t>
  </si>
  <si>
    <t>10.1016/j.amepre.2012.06.034</t>
  </si>
  <si>
    <t>Active Transportation and Cardiovascular Disease Risk Factors in U.S. Adults</t>
  </si>
  <si>
    <t>Furie, GL; Desai, MM</t>
  </si>
  <si>
    <t>10.1016/j.apgeog.2012.06.017</t>
  </si>
  <si>
    <t>Child malnutrition and climate in Sub-Saharan Africa: An analysis of recent trends in Kenya</t>
  </si>
  <si>
    <t>Grace, K; Davenport, F; Funk, C; Lerner, AM</t>
  </si>
  <si>
    <t>10.1007/s10021-012-9567-6</t>
  </si>
  <si>
    <t>Carbon Accumulation Patterns During Post-Fire Succession in Cajander Larch (Larix cajanderi) Forests of Siberia</t>
  </si>
  <si>
    <t>Alexander, HD; Mack, MC; Goetz, S; Loranty, MM; Beck, PSA; Earl, K; Zimov, S; Davydov, S; Thompson, CC</t>
  </si>
  <si>
    <t>10.1111/j.1365-2486.2012.02796.x</t>
  </si>
  <si>
    <t>Rapid degradation of pyrogenic carbon</t>
  </si>
  <si>
    <t>Zimmermann, M; Bird, MI; Wurster, C; Saiz, G; Goodrick, I; Barta, J; Capek, P; Santruckova, H; Smernik, R</t>
  </si>
  <si>
    <t>10.1126/science.1223447</t>
  </si>
  <si>
    <t>Radiative Absorption Enhancements Due to the Mixing State of Atmospheric Black Carbon</t>
  </si>
  <si>
    <t>Cappa, CD; Onasch, TB; Massoli, P; Worsnop, DR; Bates, TS; Cross, ES; Davidovits, P; Hakala, J; Hayden, KL; Jobson, BT; Kolesar, KR; Lack, DA; Lerner, BM; Li, SM; Mellon, D; Nuaaman, I; Olfert, JS; Petaja, T; Quinn, PK; Song, C; Subramanian, R; Williams, EJ; Zaveri, RA</t>
  </si>
  <si>
    <t>10.1007/s00484-011-0497-3</t>
  </si>
  <si>
    <t>Daily average temperature and mortality among the elderly: a meta-analysis and systematic review of epidemiological evidence</t>
  </si>
  <si>
    <t>Yu, WW; Mengersen, K; Wang, XY; Ye, XF; Guo, YM; Pan, XC; Tong, SL</t>
  </si>
  <si>
    <t>metanalysis. Historical. Global. Find heat and cold extremes increase mortality among the elderly.</t>
  </si>
  <si>
    <t>10.1038/NCLIMATE1433</t>
  </si>
  <si>
    <t>Black-carbon reduction of snow albedo</t>
  </si>
  <si>
    <t>Hadley, OL; Kirchstetter, TW</t>
  </si>
  <si>
    <t>10.1016/j.apgeog.2011.05.012</t>
  </si>
  <si>
    <t>Climate change and health and social care: Defining future hazard, vulnerability and risk for infrastructure systems supporting older people's health care in England</t>
  </si>
  <si>
    <t>Oven, KJ; Curtis, SE; Reaney, S; Riva, M; Stewart, MG; Ohlemuller, R; Dunn, CE; Nodwell, S; Dominelli, L; Holden, R</t>
  </si>
  <si>
    <t>10.1016/j.scitotenv.2011.12.048</t>
  </si>
  <si>
    <t>Effects of diurnal temperature range on cardiovascular and respiratory hospital admissions in Korea</t>
  </si>
  <si>
    <t>Lim, YH; Hong, YC; Kim, H</t>
  </si>
  <si>
    <t>KOREA: study of daily temperature range and and hospital admission for cardiovascular and respiratory illess caused by heat finds higher risk for those age 75+</t>
  </si>
  <si>
    <t>2003-2006</t>
  </si>
  <si>
    <t>10.1289/ehp.1103532</t>
  </si>
  <si>
    <t>The Impact of Heat Islands on Mortality in Paris during the August 2003 Heat Wave</t>
  </si>
  <si>
    <t>Laaidi, K; Zeghnoun, A; Dousset, B; Bretin, P; Vandentorren, S; Giraudet, E; Beaudeau, P</t>
  </si>
  <si>
    <t>Historical analysis. Mortality. Paris. Explicitly about elderly mortality. Minimum temperatures increase odds of mortality risk (2.17).</t>
  </si>
  <si>
    <t>France</t>
  </si>
  <si>
    <t>10.1016/j.envres.2011.10.008</t>
  </si>
  <si>
    <t>Climate change and health: Indoor heat exposure in vulnerable populations</t>
  </si>
  <si>
    <t>White-Newsome, JL; Sanchez, BN; Jolliet, O; Zhang, ZZ; Parker, EA; Dvonch, JT; O'Neill, MS</t>
  </si>
  <si>
    <t>Historical analysis. Cool paper about single family home construction and indoor temperatures in Detroit among elderly occupants. Outdoor temperature correctly predicts indoor temperature. Suggestions for adaptation.</t>
  </si>
  <si>
    <t>10.3390/ijerph8124714</t>
  </si>
  <si>
    <t>Perceptions of Heat-Susceptibility in Older Persons: Barriers to Adaptation</t>
  </si>
  <si>
    <t>Hansen, A; Bi, P; Nitschke, M; Pisaniello, D; Newbury, J; Kitson, A</t>
  </si>
  <si>
    <t>Cool paper on adaptation. This paper is golden and should've been cited more. "Findings revealed a broad range of factors that underpin the heat-susceptibility of the aged. These were categorized into four broad themes relating to: physiology and an age-related decline in health; socioeconomic factors, particularly those influencing air conditioning use; psychological issues including fears and anxieties about extreme heat; and adaptive strategies that could be identified as both enablers and barriers. As a consequence, the ability and willingness to undertake behavior change during heatwaves can therefore be affected in older persons. Additionally, understanding the control panels on modern air conditioners can present challenges for the aged. Improving heat-health knowledge and addressing the social and economic concerns of the older population will assist in minimizing heat-related morbidity and mortality in a warming climate."</t>
  </si>
  <si>
    <t>Qualitative</t>
  </si>
  <si>
    <t>10.1016/j.foreco.2011.05.014</t>
  </si>
  <si>
    <t>Forest management for mitigation and adaptation to climate change: Insights from long-term silviculture experiments</t>
  </si>
  <si>
    <t>D'Amato, AW; Bradford, JB; Fraver, S; Palik, BJ</t>
  </si>
  <si>
    <t>10.1029/2010JG001634</t>
  </si>
  <si>
    <t>Spatial and interannual variability of dissolved organic matter in the Kolyma River, East Siberia, observed using satellite imagery</t>
  </si>
  <si>
    <t>Griffin, CG; Frey, KE; Rogan, J; Holmes, RM</t>
  </si>
  <si>
    <t>10.1029/2011WR010383</t>
  </si>
  <si>
    <t>Dynamics of Murray-Darling floodplain forests under multiple stressors: The past, present, and future of an Australian icon</t>
  </si>
  <si>
    <t>Mac Nally, R; Cunningham, SC; Baker, PJ; Horner, GJ; Thomson, JR</t>
  </si>
  <si>
    <t>10.1016/j.maturitas.2011.03.008</t>
  </si>
  <si>
    <t>Heat wave impact on morbidity and mortality in the elderly population: A review of recent studies</t>
  </si>
  <si>
    <t>Astrom, DO; Forsberg, B; Rocklov, J</t>
  </si>
  <si>
    <t>Review of the literature (30 studies total) finds temperature-mortality and temperature-morbidity effects by religion, gender, SES, as well as the effects of Winter weather,  and harvesting from heat events</t>
  </si>
  <si>
    <t>It seems like at this point all of the work was on describing the data and establishing associations</t>
  </si>
  <si>
    <t>10.1177/1010539510391644</t>
  </si>
  <si>
    <t>The Effects of Extreme Heat on Human Mortality and Morbidity in Australia: Implications for Public Health</t>
  </si>
  <si>
    <t>Bi, P; Williams, S; Loughnan, M; Lloyd, G; Hansen, A; Kjellstrom, T; Dear, K; Saniotis, A</t>
  </si>
  <si>
    <t>AUSTRALIA: REVIEW: The authors establish a relationship between heat and mortality in Australia through the literature and explore morbidity and physiological effects. The authors then explore vulnerability factors, warning systems, projections, and policy</t>
  </si>
  <si>
    <t>10.1177/1010539510391774</t>
  </si>
  <si>
    <t>Climate Change and Health in the Urban Environment: Adaptation Opportunities in Australian Cities</t>
  </si>
  <si>
    <t>Bambrick, HJ; Capon, AG; Barniett, GB; Beaty, RM; Burton, AJ</t>
  </si>
  <si>
    <t>10.1289/ehp.1002233</t>
  </si>
  <si>
    <t>Global Climate Change and Children's Health: Threats and Strategies for Prevention</t>
  </si>
  <si>
    <t>Sheffield, PE; Landrigan, PJ</t>
  </si>
  <si>
    <t>10.1016/j.icarus.2010.03.036</t>
  </si>
  <si>
    <t>Concentric crater fill in the northern mid-latitudes of Mars: Formation processes and relationships to similar landforms of glacial origin</t>
  </si>
  <si>
    <t>Levy, J; Head, JW; Marchant, DR</t>
  </si>
  <si>
    <t>10.1029/2009JD013017</t>
  </si>
  <si>
    <t>Microphysical and radiative properties of tropical clouds investigated in TC4 and NAMMA</t>
  </si>
  <si>
    <t>Lawson, RP; Jensen, E; Mitchell, DL; Baker, B; Mo, QX; Pilson, B</t>
  </si>
  <si>
    <t>10.1016/j.foreco.2010.06.005</t>
  </si>
  <si>
    <t>Recent changes in forest productivity: An analysis of national forest inventory data for common beech (Fagus sylvatica L.) in north-eastern France</t>
  </si>
  <si>
    <t>Charru, M; Seynave, I; Morneau, F; Bontemps, JD</t>
  </si>
  <si>
    <t>10.1051/agro/2009032</t>
  </si>
  <si>
    <t>Cereal landraces for sustainable agriculture. A review</t>
  </si>
  <si>
    <t>Newton, AC; Akar, T; Baresel, JP; Bebeli, PJ; Bettencourt, E; Bladenopoulos, KV; Czembor, JH; Fasoula, DA; Katsiotis, A; Koutis, K; Koutsika-Sotiriou, M; Kovacs, G; Larsson, H; de Carvalho, MAAP; Rubiales, D; Russell, J; Dos Santos, TMM; Patto, MCV</t>
  </si>
  <si>
    <t>10.1016/j.gloenvcha.2009.09.004</t>
  </si>
  <si>
    <t>Social capital, individual responses to heat waves and climate change adaptation: An empirical study of two UK cities</t>
  </si>
  <si>
    <t>Wolf, J; Adger, WN; Lorenzoni, I; Abrahamson, V; Raine, R</t>
  </si>
  <si>
    <t>Using interviews, authors establish that poor social capital circulating among elderly population in UK may exacerbate problems in climate adaptation by spreading low risk analysis</t>
  </si>
  <si>
    <t>May or may not be relevant to add in an individual-agency angle or social capital angle</t>
  </si>
  <si>
    <t>10.1146/annurev-marine-120308-081051</t>
  </si>
  <si>
    <t>Oceanographic and Biogeochemical Insights from Diatom Genomes</t>
  </si>
  <si>
    <t>Bowler, C; Vardi, A; Allen, AE</t>
  </si>
  <si>
    <t>10.1080/10643380802238137</t>
  </si>
  <si>
    <t>A Review of the European Summer Heat Wave of 2003</t>
  </si>
  <si>
    <t>Garcia-Herrera, R; Diaz, J; Trigo, RM; Luterbacher, J; Fischer, EM</t>
  </si>
  <si>
    <t>Authors explore aspects and impact of 2003 heat wave in Europe</t>
  </si>
  <si>
    <t>. By far, the most important one was the excessive elderly mortality recorded in several countries across Europe.</t>
  </si>
  <si>
    <t>10.1016/j.socscimed.2009.09.058</t>
  </si>
  <si>
    <t>Spatial analysis of heat-related mortality among the elderly between 1993 and 2004 in Sydney, Australia</t>
  </si>
  <si>
    <t>Vaneckova, P; Beggs, PJ; Jacobson, CR</t>
  </si>
  <si>
    <t>Historical analysis. Heat and mortality in Sydney Austrailia. Elderly</t>
  </si>
  <si>
    <t>1993-2004</t>
  </si>
  <si>
    <t>10.1289/ehp.0900683</t>
  </si>
  <si>
    <t>Mapping Community Determinants of Heat Vulnerability</t>
  </si>
  <si>
    <t>Reid, CE; O'Neill, MS; Gronlund, CJ; Brines, SJ; Brown, DG; Diez-Roux, AV; Schwartz, J</t>
  </si>
  <si>
    <t>The authors found that 4 causes acount for 75% of the variability in heat mortality: social/environmental, social isolation, having no air conditioning, and proportion of old/elderly</t>
  </si>
  <si>
    <t>This is also interesting for taking a geographic/spatial approach</t>
  </si>
  <si>
    <t>10.1111/j.1365-2656.2009.01573.x</t>
  </si>
  <si>
    <t>Individual responses in spring arrival date to ecological conditions during winter and migration in a migratory bird</t>
  </si>
  <si>
    <t>Balbontin, J; Moller, AP; Hermosell, IG; Marzal, A; Reviriego, M; de Lope, F</t>
  </si>
  <si>
    <t>10.1126/science.1165000</t>
  </si>
  <si>
    <t>Widespread Increase of Tree Mortality Rates in the Western United States</t>
  </si>
  <si>
    <t>van Mantgem, PJ; Stephenson, NL; Byrne, JC; Daniels, LD; Franklin, JF; Fule, PZ; Harmon, ME; Larson, AJ; Smith, JM; Taylor, AH; Veblen, TT</t>
  </si>
  <si>
    <t>10.1289/ehp.11594</t>
  </si>
  <si>
    <t>The 2006 California Heat Wave: Impacts on Hospitalizations and Emergency Department Visits</t>
  </si>
  <si>
    <t>Knowlton, K; Rotkin-Ellman, M; King, G; Margolis, HG; Smith, D; Solomon, G; Trent, R; English, P</t>
  </si>
  <si>
    <t>historical analysis. Not explicility about the elderly. Find that both children and elderly most at risk for hospitalizations or emergey department visits. Relative risk was modest, 1.04. But they comprised 52% of the excess hospitalizations.</t>
  </si>
  <si>
    <t>10.1146/annurev.ecolsys.39.110707.173406</t>
  </si>
  <si>
    <t>The Impacts of Fisheries on Marine Ecosystems and the Transition to Ecosystem-Based Management</t>
  </si>
  <si>
    <t>Crowder, LB; Hazen, EL; Avissar, N; Bjorkland, R; Latanich, C; Ogburn, MB</t>
  </si>
  <si>
    <t>10.1146/annurev.publhealth.29.020907.090843</t>
  </si>
  <si>
    <t>Heat stress and public health: A critical review</t>
  </si>
  <si>
    <t>Kovats, RS; Hajat, S</t>
  </si>
  <si>
    <t>Review of hte literature globally, systematically explores mortality from different heat events and studies.</t>
  </si>
  <si>
    <t>Heat-related increases in emergency admissions are most apparent for particular outcomes, including renal and respiratory disease, particularly in the elderly. Epidemiological studies of
heat-related mortality show a larger effect in the elderly; the risk increases with increasing
age above ∼50 years old.</t>
  </si>
  <si>
    <t>10.1890/1051-0761(2006)016[1555:TIOADI]2.0.CO;2</t>
  </si>
  <si>
    <t>The importance of age-related decline in forest NPP for modeling regional carbon balances</t>
  </si>
  <si>
    <t>Zaehle, S; Sitch, S; Prentice, IC; Liski, J; Cramer, W; Erhard, M; Hickler, T; Smith, B</t>
  </si>
  <si>
    <t>10.1016/j.envres.2005.08.002</t>
  </si>
  <si>
    <t>The avoidable health effects of air pollution in three Latin American cities: Santiago, Sao Paulo, and Mexico City</t>
  </si>
  <si>
    <t>Bell, ML; Davis, DL; Gouveia, N; Borja-Aburto, VH; Cifuentes, LA</t>
  </si>
  <si>
    <t>not applicable. Mainly about air pollution due to fossil fuel usage but it only has "adult" mortality, with few mentions of elderly. Children play a prominent role in the analysis though.</t>
  </si>
  <si>
    <t>10.1016/S0304-3800(02)00419-2</t>
  </si>
  <si>
    <t>Modeling carbon sequestration in afforestation, agroforestry and forest management projects: the CO2FIX V.2 approach</t>
  </si>
  <si>
    <t>Masera, OR; Garza-Caligaris, JF; Kanninen, M; Karjalainen, T; Liski, J; Nabuurs, GJ; Pussinen, A; de Jong, BHJ; Mohren, GMJ</t>
  </si>
  <si>
    <t>10.1016/S0304-3800(01)00476-8</t>
  </si>
  <si>
    <t>Modelling mixed forest growth: a review of models for forest management</t>
  </si>
  <si>
    <t>Porte, A; Bartelink, HH</t>
  </si>
  <si>
    <t>10.1046/j.0022-0477.2001.00630.x</t>
  </si>
  <si>
    <t>Rapid recent range-margin rise of tree and shrub species in the Swedish Scandes</t>
  </si>
  <si>
    <t>Kullman, L</t>
  </si>
  <si>
    <t>10.1007/s004840000070</t>
  </si>
  <si>
    <t>Heat-stress-related mortality in five cities in Southern Ontario: 1980-1996</t>
  </si>
  <si>
    <t>Smoyer, KE; Rainham, DGC; Hewko, JN</t>
  </si>
  <si>
    <t>CANADA: 1980-1996 Authors establish relationship between age and heat caused mortality, authors project that public health threat will grow regardless of climate because of aging of population</t>
  </si>
  <si>
    <t>Can only access abstract</t>
  </si>
  <si>
    <t>1980-1996</t>
  </si>
  <si>
    <t>10.1136/bmj.321.7262.670</t>
  </si>
  <si>
    <t>Heat related mortality in warm and cold regions of Europe: observational study</t>
  </si>
  <si>
    <t>Keatinge, WR; Donaldson, GC; Cordioli, EA; Martinelli, M; Kunst, AE; Mackenbach, JP; Nayha, S; Vuori, I</t>
  </si>
  <si>
    <t>Historical analysis. Temperature related mortality in Europe.</t>
  </si>
  <si>
    <t>1988-1992</t>
  </si>
  <si>
    <t>10.1016/S0378-1127(99)00229-7</t>
  </si>
  <si>
    <t>Growth and yield models for uneven-aged stands: past, present and future</t>
  </si>
  <si>
    <t>Peng, CH</t>
  </si>
  <si>
    <t>10.2307/176981</t>
  </si>
  <si>
    <t>Spatially explicit and stochastic simulation of forest-landscape fire disturbance and succession</t>
  </si>
  <si>
    <t>He, HS; Mladenoff, DJ</t>
  </si>
  <si>
    <t>10.2307/1941806</t>
  </si>
  <si>
    <t>STATE-OF-THE-ART OF MODELS OF PRODUCTION DECOMPOSITION LINKAGES IN CONIFER AND GRASSLAND ECOSYSTEMS</t>
  </si>
  <si>
    <t>AGREN, GI; MCMURTRIE, RE; PARTON, WJ; PASTOR, J; SHUGART, HH</t>
  </si>
  <si>
    <t>Spatial Extent(s)</t>
  </si>
  <si>
    <t>Temporal Horizon(s)</t>
  </si>
  <si>
    <t>http://dx.doi.org/10.1029/2011MS000045</t>
  </si>
  <si>
    <t>http://dx.doi.org/10.1126/science.1165000</t>
  </si>
  <si>
    <t>http://dx.doi.org/10.1890/1540-9295(2007)5[381:BITB]2.0.CO;2</t>
  </si>
  <si>
    <t>http://dx.doi.org/10.1016/S0140-6736(19)32540-1</t>
  </si>
  <si>
    <t>http://dx.doi.org/10.1146/annurev.publhealth.29.020907.090843</t>
  </si>
  <si>
    <t>http://dx.doi.org/10.1016/j.buildenv.2015.02.015</t>
  </si>
  <si>
    <t>http://dx.doi.org/10.1093/aje/155.1.80</t>
  </si>
  <si>
    <t>http://dx.doi.org/10.1016/j.gloenvcha.2010.09.012</t>
  </si>
  <si>
    <t>http://dx.doi.org/10.1126/science.1223447</t>
  </si>
  <si>
    <t>http://dx.doi.org/10.1016/j.scitotenv.2018.07.402</t>
  </si>
  <si>
    <t>http://dx.doi.org/10.1046/j.1365-2826.2003.01033.x</t>
  </si>
  <si>
    <t>http://dx.doi.org/10.1038/ncomms5967</t>
  </si>
  <si>
    <t>http://dx.doi.org/10.1016/j.amepre.2008.08.021</t>
  </si>
  <si>
    <t>http://dx.doi.org/10.1021/ar300029v</t>
  </si>
  <si>
    <t>http://dx.doi.org/10.1126/science.aal1319</t>
  </si>
  <si>
    <t>http://dx.doi.org/10.1289/ehp.11594</t>
  </si>
  <si>
    <t>http://dx.doi.org/10.1111/j.1365-2486.2004.00866.x</t>
  </si>
  <si>
    <t>http://dx.doi.org/10.1016/j.foodres.2010.05.001</t>
  </si>
  <si>
    <t>http://dx.doi.org/10.1186/1476-069X-9-37</t>
  </si>
  <si>
    <t>http://dx.doi.org/10.1080/10643380802238137</t>
  </si>
  <si>
    <t>http://dx.doi.org/10.1136/jech-2013-202449</t>
  </si>
  <si>
    <t>http://dx.doi.org/10.1038/ncomms8856</t>
  </si>
  <si>
    <t>http://dx.doi.org/10.1136/jech.2009.087999</t>
  </si>
  <si>
    <t>http://dx.doi.org/10.1016/j.envres.2014.10.015</t>
  </si>
  <si>
    <t>http://dx.doi.org/10.1289/ehp.0900683</t>
  </si>
  <si>
    <t>http://dx.doi.org/10.1016/j.jaci.2013.12.1071</t>
  </si>
  <si>
    <t>http://dx.doi.org/10.1073/pnas.0900040106</t>
  </si>
  <si>
    <t>http://dx.doi.org/10.1007/s00376-014-0010-0</t>
  </si>
  <si>
    <t>http://dx.doi.org/10.1016/j.cmi.2015.03.014</t>
  </si>
  <si>
    <t>http://dx.doi.org/10.1016/j.ebiom.2016.02.034</t>
  </si>
  <si>
    <t>http://dx.doi.org/10.1289/ehp.1104625</t>
  </si>
  <si>
    <t>http://dx.doi.org/10.1016/j.envsci.2018.12.033</t>
  </si>
  <si>
    <t>http://dx.doi.org/10.2307/3435008</t>
  </si>
  <si>
    <t>http://dx.doi.org/10.1016/j.maturitas.2011.03.008</t>
  </si>
  <si>
    <t>http://dx.doi.org/10.1038/nature13696</t>
  </si>
  <si>
    <t>http://dx.doi.org/10.1016/S0140-6736(09)61711-6</t>
  </si>
  <si>
    <t>http://dx.doi.org/10.1016/j.gloenvcha.2009.09.004</t>
  </si>
  <si>
    <t>http://dx.doi.org/10.1016/j.solener.2017.01.068</t>
  </si>
  <si>
    <t>http://dx.doi.org/10.1002/jgrd.50530</t>
  </si>
  <si>
    <t>http://dx.doi.org/10.1016/j.tifs.2017.08.014</t>
  </si>
  <si>
    <t>http://dx.doi.org/10.1016/j.foreco.2016.01.034</t>
  </si>
  <si>
    <t>http://dx.doi.org/10.1016/j.scitotenv.2017.01.212</t>
  </si>
  <si>
    <t>http://dx.doi.org/10.1073/pnas.1002632107</t>
  </si>
  <si>
    <t>http://dx.doi.org/10.1038/NCLIMATE1433</t>
  </si>
  <si>
    <t>http://dx.doi.org/10.1046/j.0022-0477.2001.00630.x</t>
  </si>
  <si>
    <t>http://dx.doi.org/10.1289/ehp.1103532</t>
  </si>
  <si>
    <t>http://dx.doi.org/10.1007/s13280-015-0749-2</t>
  </si>
  <si>
    <t>http://dx.doi.org/10.1007/s11069-011-0072-6</t>
  </si>
  <si>
    <t>http://dx.doi.org/10.1016/j.foreco.2019.05.053</t>
  </si>
  <si>
    <t>http://dx.doi.org/10.1073/pnas.1004581107</t>
  </si>
  <si>
    <t>http://dx.doi.org/10.5194/acp-20-1105-2020</t>
  </si>
  <si>
    <t>http://dx.doi.org/10.1289/ehp.1003198</t>
  </si>
  <si>
    <t>http://dx.doi.org/10.1016/j.scitotenv.2018.07.329</t>
  </si>
  <si>
    <t>http://dx.doi.org/10.5194/acp-19-447-2019</t>
  </si>
  <si>
    <t>http://dx.doi.org/10.1289/ehp.1206132</t>
  </si>
  <si>
    <t>http://dx.doi.org/10.1016/j.uclim.2017.02.002</t>
  </si>
  <si>
    <t>http://dx.doi.org/10.1016/j.atmosenv.2017.03.051</t>
  </si>
  <si>
    <t>http://dx.doi.org/10.1097/JOM.0b013e318173e122</t>
  </si>
  <si>
    <t>http://dx.doi.org/10.1016/j.jenvman.2017.11.059</t>
  </si>
  <si>
    <t>http://dx.doi.org/10.1016/j.ecolecon.2013.03.007</t>
  </si>
  <si>
    <t>http://dx.doi.org/10.5194/acp-16-7411-2016</t>
  </si>
  <si>
    <t>http://dx.doi.org/10.1126/science.1142924</t>
  </si>
  <si>
    <t>http://dx.doi.org/10.1016/j.ijhydene.2019.01.190</t>
  </si>
  <si>
    <t>http://dx.doi.org/10.1289/ehp.1002233</t>
  </si>
  <si>
    <t>http://dx.doi.org/10.1016/j.foreco.2011.05.014</t>
  </si>
  <si>
    <t>http://dx.doi.org/10.1289/ehp.1307524</t>
  </si>
  <si>
    <t>http://dx.doi.org/10.1186/1471-2334-13-134</t>
  </si>
  <si>
    <t>http://dx.doi.org/10.1002/tea.20314</t>
  </si>
  <si>
    <t>http://dx.doi.org/10.1016/j.envint.2014.11.004</t>
  </si>
  <si>
    <t>http://dx.doi.org/10.5194/acp-15-5773-2015</t>
  </si>
  <si>
    <t>http://dx.doi.org/10.1016/j.landurbplan.2013.10.008</t>
  </si>
  <si>
    <t>http://dx.doi.org/10.1021/acs.est.7b01679</t>
  </si>
  <si>
    <t>http://dx.doi.org/10.1016/j.foreco.2013.07.004</t>
  </si>
  <si>
    <t>http://dx.doi.org/10.1001/jama.2014.15715</t>
  </si>
  <si>
    <t>http://dx.doi.org/10.1073/pnas.1812881116</t>
  </si>
  <si>
    <t>http://dx.doi.org/10.1371/journal.pntd.0003241</t>
  </si>
  <si>
    <t>http://dx.doi.org/10.1161/JAHA.117.007492</t>
  </si>
  <si>
    <t>http://dx.doi.org/10.1051/agro/2009032</t>
  </si>
  <si>
    <t>http://dx.doi.org/10.2486/indhealth.2012-0089</t>
  </si>
  <si>
    <t>http://dx.doi.org/10.1016/j.envres.2014.07.007</t>
  </si>
  <si>
    <t>http://dx.doi.org/10.1093/ije/dyn094</t>
  </si>
  <si>
    <t>http://dx.doi.org/10.1016/j.buildenv.2017.05.008</t>
  </si>
  <si>
    <t>http://dx.doi.org/10.1073/pnas.1701410114</t>
  </si>
  <si>
    <t>http://dx.doi.org/10.1016/j.envint.2015.09.010</t>
  </si>
  <si>
    <t>http://dx.doi.org/10.1890/05-0034</t>
  </si>
  <si>
    <t>http://dx.doi.org/10.1249/MSS.0000000000000325</t>
  </si>
  <si>
    <t>http://dx.doi.org/10.1016/j.envres.2016.11.009</t>
  </si>
  <si>
    <t>http://dx.doi.org/10.1890/08-2324.1</t>
  </si>
  <si>
    <t>http://dx.doi.org/10.2307/176981</t>
  </si>
  <si>
    <t>http://dx.doi.org/10.1016/j.jenvman.2011.02.006</t>
  </si>
  <si>
    <t>http://dx.doi.org/10.1016/j.envres.2017.11.001</t>
  </si>
  <si>
    <t>http://dx.doi.org/10.1016/j.gloenvcha.2018.06.008</t>
  </si>
  <si>
    <t>http://dx.doi.org/10.1016/j.jclepro.2014.12.078</t>
  </si>
  <si>
    <t>http://dx.doi.org/10.1073/pnas.1113070109</t>
  </si>
  <si>
    <t>http://dx.doi.org/10.1016/S0304-3800(01)00476-8</t>
  </si>
  <si>
    <t>http://dx.doi.org/10.1007/s00484-011-0497-3</t>
  </si>
  <si>
    <t>http://dx.doi.org/10.1016/j.envres.2014.03.035</t>
  </si>
  <si>
    <t>http://dx.doi.org/10.1016/j.rser.2017.05.208</t>
  </si>
  <si>
    <t>http://dx.doi.org/10.1038/NCLIMATE2704</t>
  </si>
  <si>
    <t>http://dx.doi.org/10.1016/j.renene.2017.09.073</t>
  </si>
  <si>
    <t>http://dx.doi.org/10.1136/bmj.321.7262.670</t>
  </si>
  <si>
    <t>http://dx.doi.org/10.1002/2016WR019905</t>
  </si>
  <si>
    <t>http://dx.doi.org/10.1093/pubmed/fdn102</t>
  </si>
  <si>
    <t>http://dx.doi.org/10.1016/j.rse.2007.09.008</t>
  </si>
  <si>
    <t>http://dx.doi.org/10.1111/j.1365-2486.2012.02796.x</t>
  </si>
  <si>
    <t>http://dx.doi.org/10.1093/forestry/cpt012</t>
  </si>
  <si>
    <t>http://dx.doi.org/10.1073/pnas.1112965109</t>
  </si>
  <si>
    <t>http://dx.doi.org/10.1016/j.landurbplan.2011.07.008</t>
  </si>
  <si>
    <t>http://dx.doi.org/10.1016/j.envpol.2012.12.021</t>
  </si>
  <si>
    <t>http://dx.doi.org/10.1111/j.1365-2486.2011.02412.x</t>
  </si>
  <si>
    <t>http://dx.doi.org/10.1016/j.ppees.2010.02.003</t>
  </si>
  <si>
    <t>http://dx.doi.org/10.1007/s00484-014-0797-5</t>
  </si>
  <si>
    <t>http://dx.doi.org/10.1016/j.jpowsour.2019.227370</t>
  </si>
  <si>
    <t>http://dx.doi.org/10.1164/rccm.201211-1969OC</t>
  </si>
  <si>
    <t>http://dx.doi.org/10.1177/1010539510391644</t>
  </si>
  <si>
    <t>http://dx.doi.org/10.1016/j.marchem.2006.06.017</t>
  </si>
  <si>
    <t>http://dx.doi.org/10.1016/S0304-3800(02)00419-2</t>
  </si>
  <si>
    <t>http://dx.doi.org/10.1016/j.jaci.2012.06.020</t>
  </si>
  <si>
    <t>http://dx.doi.org/10.1016/j.scitotenv.2016.10.184</t>
  </si>
  <si>
    <t>http://dx.doi.org/10.5194/acp-18-11507-2018</t>
  </si>
  <si>
    <t>http://dx.doi.org/10.3390/ijerph121215006</t>
  </si>
  <si>
    <t>http://dx.doi.org/10.1073/pnas.1806868115</t>
  </si>
  <si>
    <t>http://dx.doi.org/10.1021/acs.est.8b00636</t>
  </si>
  <si>
    <t>http://dx.doi.org/10.1007/s10113-014-0648-2</t>
  </si>
  <si>
    <t>http://dx.doi.org/10.1126/sciadv.1601555</t>
  </si>
  <si>
    <t>http://dx.doi.org/10.1016/j.enconman.2018.09.015</t>
  </si>
  <si>
    <t>http://dx.doi.org/10.5271/sjweh.3602</t>
  </si>
  <si>
    <t>http://dx.doi.org/10.1016/j.scitotenv.2013.04.085</t>
  </si>
  <si>
    <t>http://dx.doi.org/10.1029/2000JD900287</t>
  </si>
  <si>
    <t>http://dx.doi.org/10.1029/2003GL019251</t>
  </si>
  <si>
    <t>http://dx.doi.org/10.1289/EHP3556</t>
  </si>
  <si>
    <t>http://dx.doi.org/10.1016/j.envres.2019.01.010</t>
  </si>
  <si>
    <t>http://dx.doi.org/10.1016/j.envres.2018.02.001</t>
  </si>
  <si>
    <t>http://dx.doi.org/10.5194/acp-16-4081-2016</t>
  </si>
  <si>
    <t>http://dx.doi.org/10.1371/journal.pone.0169371</t>
  </si>
  <si>
    <t>http://dx.doi.org/10.1016/j.scitotenv.2011.12.048</t>
  </si>
  <si>
    <t>http://dx.doi.org/10.1038/NGEO2045</t>
  </si>
  <si>
    <t>http://dx.doi.org/10.1016/j.ufug.2016.11.012</t>
  </si>
  <si>
    <t>http://dx.doi.org/10.1007/s00420-001-0290-4</t>
  </si>
  <si>
    <t>http://dx.doi.org/10.1016/j.compenvurbsys.2014.07.005</t>
  </si>
  <si>
    <t>http://dx.doi.org/10.1088/1748-9326/aabf20</t>
  </si>
  <si>
    <t>http://dx.doi.org/10.1016/j.scitotenv.2018.06.166</t>
  </si>
  <si>
    <t>http://dx.doi.org/10.1289/ehp.1408826</t>
  </si>
  <si>
    <t>http://dx.doi.org/10.1061/(ASCE)CF.1943-5509.0000883</t>
  </si>
  <si>
    <t>http://dx.doi.org/10.1007/s00484-015-1011-0</t>
  </si>
  <si>
    <t>http://dx.doi.org/10.3390/ijerph120302687</t>
  </si>
  <si>
    <t>http://dx.doi.org/10.1038/s41558-019-0463-3</t>
  </si>
  <si>
    <t>http://dx.doi.org/10.1289/ehp.1104541</t>
  </si>
  <si>
    <t>http://dx.doi.org/10.1111/nph.13685</t>
  </si>
  <si>
    <t>http://dx.doi.org/10.1007/s11427-013-4492-2</t>
  </si>
  <si>
    <t>http://dx.doi.org/10.1016/j.envint.2018.05.014</t>
  </si>
  <si>
    <t>http://dx.doi.org/10.1016/j.enpol.2018.02.007</t>
  </si>
  <si>
    <t>http://dx.doi.org/10.1016/j.foreco.2017.11.030</t>
  </si>
  <si>
    <t>http://dx.doi.org/10.1016/j.foreco.2017.11.036</t>
  </si>
  <si>
    <t>http://dx.doi.org/10.1186/s40663-018-0142-2</t>
  </si>
  <si>
    <t>http://dx.doi.org/10.1371/journal.pone.0083779</t>
  </si>
  <si>
    <t>http://dx.doi.org/10.1016/j.ecolind.2017.03.032</t>
  </si>
  <si>
    <t>http://dx.doi.org/10.1016/j.envres.2011.10.008</t>
  </si>
  <si>
    <t>http://dx.doi.org/10.1016/j.gloenvcha.2015.11.002</t>
  </si>
  <si>
    <t>http://dx.doi.org/10.1016/j.jembe.2015.02.018</t>
  </si>
  <si>
    <t>http://dx.doi.org/10.1016/j.scitotenv.2014.02.049</t>
  </si>
  <si>
    <t>http://dx.doi.org/10.1016/j.atmosenv.2012.11.027</t>
  </si>
  <si>
    <t>http://dx.doi.org/10.1016/j.envint.2018.03.041</t>
  </si>
  <si>
    <t>http://dx.doi.org/10.7326/M15-2766</t>
  </si>
  <si>
    <t>http://dx.doi.org/10.1126/science.aax0110</t>
  </si>
  <si>
    <t>http://dx.doi.org/10.1016/j.gfs.2019.02.005</t>
  </si>
  <si>
    <t>http://dx.doi.org/10.1002/2015WR017032</t>
  </si>
  <si>
    <t>http://dx.doi.org/10.1289/EHP203</t>
  </si>
  <si>
    <t>http://dx.doi.org/10.1016/j.quaint.2014.10.066</t>
  </si>
  <si>
    <t>http://dx.doi.org/10.1080/09613218.2013.757886</t>
  </si>
  <si>
    <t>http://dx.doi.org/10.1016/j.foreco.2010.06.005</t>
  </si>
  <si>
    <t>http://dx.doi.org/10.1016/j.maturitas.2011.04.004</t>
  </si>
  <si>
    <t>http://dx.doi.org/10.1029/2006JD007530</t>
  </si>
  <si>
    <t>http://dx.doi.org/10.1017/S1368980015000567</t>
  </si>
  <si>
    <t>http://dx.doi.org/10.1111/j.1600-0668.2012.00778.x</t>
  </si>
  <si>
    <t>http://dx.doi.org/10.1161/CIRCOUTCOMES.112.965707</t>
  </si>
  <si>
    <t>http://dx.doi.org/10.1186/s12940-017-0322-5</t>
  </si>
  <si>
    <t>http://dx.doi.org/10.1016/j.scitotenv.2017.02.117</t>
  </si>
  <si>
    <t>http://dx.doi.org/10.1016/j.envres.2014.04.042</t>
  </si>
  <si>
    <t>http://dx.doi.org/10.1016/j.ecolind.2018.02.030</t>
  </si>
  <si>
    <t>http://dx.doi.org/10.1371/journal.pmed.1002601</t>
  </si>
  <si>
    <t>http://dx.doi.org/10.1073/pnas.1504467112</t>
  </si>
  <si>
    <t>http://dx.doi.org/10.1890/12-0210.1</t>
  </si>
  <si>
    <t>http://dx.doi.org/10.1007/s10346-010-0222-z</t>
  </si>
  <si>
    <t>http://dx.doi.org/10.3390/ijerph7030991</t>
  </si>
  <si>
    <t>http://dx.doi.org/10.1016/j.maturitas.2009.08.005</t>
  </si>
  <si>
    <t>http://dx.doi.org/10.1016/j.agee.2018.03.017</t>
  </si>
  <si>
    <t>http://dx.doi.org/10.1016/j.apgeog.2017.12.019</t>
  </si>
  <si>
    <t>http://dx.doi.org/10.1016/j.socscimed.2015.07.017</t>
  </si>
  <si>
    <t>http://dx.doi.org/10.1093/aje/kwq477</t>
  </si>
  <si>
    <t>http://dx.doi.org/10.3390/ijerph10062164</t>
  </si>
  <si>
    <t>http://dx.doi.org/10.1146/annurev.ecolsys.39.110707.173406</t>
  </si>
  <si>
    <t>http://dx.doi.org/10.1016/j.apgeog.2012.06.017</t>
  </si>
  <si>
    <t>http://dx.doi.org/10.1289/EHP204</t>
  </si>
  <si>
    <t>http://dx.doi.org/10.1007/s00484-007-0132-5</t>
  </si>
  <si>
    <t>http://dx.doi.org/10.1016/j.eneco.2006.07.002</t>
  </si>
  <si>
    <t>http://dx.doi.org/10.1016/j.ejim.2010.03.001</t>
  </si>
  <si>
    <t>http://dx.doi.org/10.1016/S0040-1951(02)000642-X</t>
  </si>
  <si>
    <t>http://dx.doi.org/10.1016/j.jenvman.2019.05.028</t>
  </si>
  <si>
    <t>http://dx.doi.org/10.1016/j.watres.2018.01.058</t>
  </si>
  <si>
    <t>http://dx.doi.org/10.1111/gcb.14089</t>
  </si>
  <si>
    <t>http://dx.doi.org/10.1016/j.uclim.2015.08.001</t>
  </si>
  <si>
    <t>http://dx.doi.org/10.1016/S2542-5196(18)30277-8</t>
  </si>
  <si>
    <t>http://dx.doi.org/10.1016/j.rse.2017.03.039</t>
  </si>
  <si>
    <t>http://dx.doi.org/10.3390/atmos8080138</t>
  </si>
  <si>
    <t>http://dx.doi.org/10.1017/S1041610219002266</t>
  </si>
  <si>
    <t>http://dx.doi.org/10.1007/s11816-020-00621-w</t>
  </si>
  <si>
    <t>http://dx.doi.org/10.1016/j.uclim.2018.12.010</t>
  </si>
  <si>
    <t>http://dx.doi.org/10.1021/acs.est.8b01623</t>
  </si>
  <si>
    <t>http://dx.doi.org/10.1038/srep28161</t>
  </si>
  <si>
    <t>http://dx.doi.org/10.1016/j.amepre.2011.04.017</t>
  </si>
  <si>
    <t>http://dx.doi.org/10.5194/acp-12-7647-2012</t>
  </si>
  <si>
    <t>http://dx.doi.org/10.1016/j.amepre.2012.06.034</t>
  </si>
  <si>
    <t>http://dx.doi.org/10.1289/ehp.1205223</t>
  </si>
  <si>
    <t>http://dx.doi.org/10.1186/1476-069X-12-12</t>
  </si>
  <si>
    <t>http://dx.doi.org/10.1111/jbi.12493</t>
  </si>
  <si>
    <t>http://dx.doi.org/10.1016/j.envint.2016.06.007</t>
  </si>
  <si>
    <t>http://dx.doi.org/10.1007/s00468-016-1479-1</t>
  </si>
  <si>
    <t>http://dx.doi.org/10.1016/j.atmosenv.2017.03.008</t>
  </si>
  <si>
    <t>http://dx.doi.org/10.1002/wcc.211</t>
  </si>
  <si>
    <t>http://dx.doi.org/10.1080/13416979.2017.1386021</t>
  </si>
  <si>
    <t>http://dx.doi.org/10.1016/j.gloenvcha.2015.06.010</t>
  </si>
  <si>
    <t>http://dx.doi.org/10.1007/s00484-010-0395-0</t>
  </si>
  <si>
    <t>http://dx.doi.org/10.1007/s40070-014-0030-0</t>
  </si>
  <si>
    <t>http://dx.doi.org/10.1016/j.agee.2018.07.014</t>
  </si>
  <si>
    <t>http://dx.doi.org/10.1016/j.agrformet.2009.02.004</t>
  </si>
  <si>
    <t>http://dx.doi.org/10.1029/2009JD013017</t>
  </si>
  <si>
    <t>http://dx.doi.org/10.1111/j.1365-2656.2012.02022.x</t>
  </si>
  <si>
    <t>http://dx.doi.org/10.1016/j.scitotenv.2014.05.116</t>
  </si>
  <si>
    <t>http://dx.doi.org/10.1007/s004840000070</t>
  </si>
  <si>
    <t>http://dx.doi.org/10.1016/S2542-5196(19)30090-7</t>
  </si>
  <si>
    <t>http://dx.doi.org/10.1038/s41598-017-17323-z</t>
  </si>
  <si>
    <t>http://dx.doi.org/10.1016/j.foreco.2018.09.059</t>
  </si>
  <si>
    <t>http://dx.doi.org/10.1016/j.scitotenv.2018.08.095</t>
  </si>
  <si>
    <t>http://dx.doi.org/10.3390/ijerph14121562</t>
  </si>
  <si>
    <t>http://dx.doi.org/10.1111/j.1757-1707.2011.01152.x</t>
  </si>
  <si>
    <t>http://dx.doi.org/10.1093/ije/dyg077</t>
  </si>
  <si>
    <t>http://dx.doi.org/10.1093/aje/kwr417</t>
  </si>
  <si>
    <t>http://dx.doi.org/10.1007/s00484-005-0269-z</t>
  </si>
  <si>
    <t>http://dx.doi.org/10.1016/j.scitotenv.2014.08.006</t>
  </si>
  <si>
    <t>http://dx.doi.org/10.1186/s12940-016-0104-5</t>
  </si>
  <si>
    <t>http://dx.doi.org/10.1016/j.scitotenv.2015.08.134</t>
  </si>
  <si>
    <t>http://dx.doi.org/10.1029/2017JG004311</t>
  </si>
  <si>
    <t>http://dx.doi.org/10.1016/j.eneco.2011.07.016</t>
  </si>
  <si>
    <t>http://dx.doi.org/10.1097/01.ede.0000078420.82023.e3</t>
  </si>
  <si>
    <t>http://dx.doi.org/10.1136/thoraxjnl-2017-211333</t>
  </si>
  <si>
    <t>http://dx.doi.org/10.1016/j.ocecoaman.2017.10.010</t>
  </si>
  <si>
    <t>http://dx.doi.org/10.1016/j.ijheh.2018.01.005</t>
  </si>
  <si>
    <t>http://dx.doi.org/10.5194/acp-18-12817-2018</t>
  </si>
  <si>
    <t>http://dx.doi.org/10.3390/rs10030412</t>
  </si>
  <si>
    <t>http://dx.doi.org/10.3390/ijerph7062559</t>
  </si>
  <si>
    <t>http://dx.doi.org/10.1111/gcbb.12390</t>
  </si>
  <si>
    <t>http://dx.doi.org/10.1111/j.1365-2656.2009.01573.x</t>
  </si>
  <si>
    <t>http://dx.doi.org/10.1016/j.envres.2015.12.012</t>
  </si>
  <si>
    <t>http://dx.doi.org/10.1016/j.apgeog.2015.11.008</t>
  </si>
  <si>
    <t>http://dx.doi.org/10.1016/j.icarus.2010.03.036</t>
  </si>
  <si>
    <t>http://dx.doi.org/10.1371/journal.pone.0126223</t>
  </si>
  <si>
    <t>http://dx.doi.org/10.1016/j.apgeog.2011.07.008</t>
  </si>
  <si>
    <t>http://dx.doi.org/10.1029/2011JG001810</t>
  </si>
  <si>
    <t>http://dx.doi.org/10.1029/2010JG001634</t>
  </si>
  <si>
    <t>http://dx.doi.org/10.1890/1051-0761(2006)016[1555:TIOADI]2.0.CO;2</t>
  </si>
  <si>
    <t>http://dx.doi.org/10.1111/gcb.14945</t>
  </si>
  <si>
    <t>http://dx.doi.org/10.1016/j.icarus.2019.113419</t>
  </si>
  <si>
    <t>http://dx.doi.org/10.1007/s11869-019-00670-3</t>
  </si>
  <si>
    <t>http://dx.doi.org/10.1016/j.apenergy.2018.11.039</t>
  </si>
  <si>
    <t>http://dx.doi.org/10.1111/ele.12823</t>
  </si>
  <si>
    <t>http://dx.doi.org/10.1016/j.jclepro.2017.01.132</t>
  </si>
  <si>
    <t>http://dx.doi.org/10.1016/j.scitotenv.2015.10.106</t>
  </si>
  <si>
    <t>http://dx.doi.org/10.1016/j.gca.2014.06.030</t>
  </si>
  <si>
    <t>http://dx.doi.org/10.1016/j.scitotenv.2013.03.023</t>
  </si>
  <si>
    <t>http://dx.doi.org/10.1016/j.scitotenv.2018.07.311</t>
  </si>
  <si>
    <t>http://dx.doi.org/10.1371/journal.pbio.2004608</t>
  </si>
  <si>
    <t>http://dx.doi.org/10.1139/er-2014-0063</t>
  </si>
  <si>
    <t>http://dx.doi.org/10.1115/1.4023176</t>
  </si>
  <si>
    <t>http://dx.doi.org/10.1002/ecs2.1721</t>
  </si>
  <si>
    <t>http://dx.doi.org/10.1016/j.envpol.2016.03.074</t>
  </si>
  <si>
    <t>http://dx.doi.org/10.1007/s10584-016-1638-9</t>
  </si>
  <si>
    <t>http://dx.doi.org/10.1002/2013GB004764</t>
  </si>
  <si>
    <t>http://dx.doi.org/10.1073/pnas.1900129116</t>
  </si>
  <si>
    <t>http://dx.doi.org/10.1016/j.apgeog.2015.07.006</t>
  </si>
  <si>
    <t>http://dx.doi.org/10.1136/jech-2013-202725</t>
  </si>
  <si>
    <t>http://dx.doi.org/10.1029/2011WR010383</t>
  </si>
  <si>
    <t>http://dx.doi.org/10.1016/j.palaeo.2003.09.030</t>
  </si>
  <si>
    <t>http://dx.doi.org/10.1183/09031936.00037808</t>
  </si>
  <si>
    <t>http://dx.doi.org/10.1073/pnas.1311418110</t>
  </si>
  <si>
    <t>http://dx.doi.org/10.1136/oemed-2013-101538</t>
  </si>
  <si>
    <t>http://dx.doi.org/10.1016/j.foreco.2008.05.037</t>
  </si>
  <si>
    <t>http://dx.doi.org/10.1080/09613218.2015.991515</t>
  </si>
  <si>
    <t>http://dx.doi.org/10.1016/S0378-1127(99)00229-7</t>
  </si>
  <si>
    <t>http://dx.doi.org/10.1021/acs.jpca.6b00225</t>
  </si>
  <si>
    <t>http://dx.doi.org/10.1002/fee.1226</t>
  </si>
  <si>
    <t>http://dx.doi.org/10.1007/s10584-012-0437-1</t>
  </si>
  <si>
    <t>http://dx.doi.org/10.1016/j.envres.2017.07.021</t>
  </si>
  <si>
    <t>http://dx.doi.org/10.1371/journal.pone.0069244</t>
  </si>
  <si>
    <t>http://dx.doi.org/10.5194/bg-14-5487-2017</t>
  </si>
  <si>
    <t>http://dx.doi.org/10.1002/lno.10525</t>
  </si>
  <si>
    <t>http://dx.doi.org/10.1007/s10531-014-0641-6</t>
  </si>
  <si>
    <t>http://dx.doi.org/10.1007/s10342-014-0821-7</t>
  </si>
  <si>
    <t>http://dx.doi.org/10.1016/j.envres.2005.08.002</t>
  </si>
  <si>
    <t>http://dx.doi.org/10.1111/j.1365-2486.2009.02074.x</t>
  </si>
  <si>
    <t>http://dx.doi.org/10.1177/1757913912453411</t>
  </si>
  <si>
    <t>http://dx.doi.org/10.1007/s13280-015-0747-4</t>
  </si>
  <si>
    <t>http://dx.doi.org/10.1016/j.gloenvcha.2016.10.005</t>
  </si>
  <si>
    <t>http://dx.doi.org/10.1007/s10640-013-9686-3</t>
  </si>
  <si>
    <t>http://dx.doi.org/10.1016/j.enbuild.2019.02.024</t>
  </si>
  <si>
    <t>http://dx.doi.org/10.1016/j.apr.2018.10.008</t>
  </si>
  <si>
    <t>http://dx.doi.org/10.1016/j.geoderma.2018.07.016</t>
  </si>
  <si>
    <t>http://dx.doi.org/10.1186/1476-069X-14-3</t>
  </si>
  <si>
    <t>http://dx.doi.org/10.1007/s00484-019-01670-9</t>
  </si>
  <si>
    <t>http://dx.doi.org/10.1038/s41612-019-0063-y</t>
  </si>
  <si>
    <t>http://dx.doi.org/10.3390/rs11030338</t>
  </si>
  <si>
    <t>http://dx.doi.org/10.1007/s00038-018-1094-6</t>
  </si>
  <si>
    <t>http://dx.doi.org/10.1016/j.epsl.2017.03.031</t>
  </si>
  <si>
    <t>http://dx.doi.org/10.1017/S1049023X13008789</t>
  </si>
  <si>
    <t>http://dx.doi.org/10.1080/10911359.2018.1527739</t>
  </si>
  <si>
    <t>http://dx.doi.org/10.1068/c08126</t>
  </si>
  <si>
    <t>http://dx.doi.org/10.1007/s11069-012-0209-2</t>
  </si>
  <si>
    <t>http://dx.doi.org/10.1016/j.apgeog.2011.05.012</t>
  </si>
  <si>
    <t>http://dx.doi.org/10.1038/NGEO2169</t>
  </si>
  <si>
    <t>http://dx.doi.org/10.1007/s13595-013-0291-y</t>
  </si>
  <si>
    <t>http://dx.doi.org/10.1016/j.biocon.2009.03.030</t>
  </si>
  <si>
    <t>http://dx.doi.org/10.3390/ijerph13050507</t>
  </si>
  <si>
    <t>http://dx.doi.org/10.1029/2002JE001963</t>
  </si>
  <si>
    <t>http://dx.doi.org/10.1111/jawr.12238</t>
  </si>
  <si>
    <t>http://dx.doi.org/10.1007/s11625-014-0282-4</t>
  </si>
  <si>
    <t>http://dx.doi.org/10.1016/j.scitotenv.2017.10.260</t>
  </si>
  <si>
    <t>http://dx.doi.org/10.1007/s00484-017-1423-0</t>
  </si>
  <si>
    <t>http://dx.doi.org/10.1002/2015JG003098</t>
  </si>
  <si>
    <t>http://dx.doi.org/10.1016/j.scitotenv.2014.06.042</t>
  </si>
  <si>
    <t>http://dx.doi.org/10.1016/j.strusafe.2010.03.002</t>
  </si>
  <si>
    <t>http://dx.doi.org/10.1016/j.gexplo.2013.07.002</t>
  </si>
  <si>
    <t>http://dx.doi.org/10.1002/2016GH000018</t>
  </si>
  <si>
    <t>http://dx.doi.org/10.1186/s12889-016-3241-4</t>
  </si>
  <si>
    <t>http://dx.doi.org/10.1136/bmjopen-2015-010399</t>
  </si>
  <si>
    <t>http://dx.doi.org/10.1016/j.enbuild.2015.06.044</t>
  </si>
  <si>
    <t>http://dx.doi.org/10.1007/s11368-015-1189-0</t>
  </si>
  <si>
    <t>http://dx.doi.org/10.1016/j.socscimed.2009.09.058</t>
  </si>
  <si>
    <t>http://dx.doi.org/10.1017/S0032247410000434</t>
  </si>
  <si>
    <t>http://dx.doi.org/10.1139/X10-002</t>
  </si>
  <si>
    <t>http://dx.doi.org/10.1016/j.envpol.2019.113425</t>
  </si>
  <si>
    <t>http://dx.doi.org/10.1016/j.gloenvcha.2019.102018</t>
  </si>
  <si>
    <t>http://dx.doi.org/10.20870/oeno-one.2016.0.0.1868</t>
  </si>
  <si>
    <t>http://dx.doi.org/10.1016/j.envres.2016.06.045</t>
  </si>
  <si>
    <t>http://dx.doi.org/10.1175/JTECH-D-12-00217.1</t>
  </si>
  <si>
    <t>http://dx.doi.org/10.1016/j.ecss.2020.106662</t>
  </si>
  <si>
    <t>http://dx.doi.org/10.1007/978-3-030-23773-8_8</t>
  </si>
  <si>
    <t>http://dx.doi.org/10.1016/j.buildenv.2019.106411</t>
  </si>
  <si>
    <t>http://dx.doi.org/10.1029/2018JG004712</t>
  </si>
  <si>
    <t>http://dx.doi.org/10.1111/1467-8500.12328</t>
  </si>
  <si>
    <t>http://dx.doi.org/10.23749/mdl.v109i3.6851</t>
  </si>
  <si>
    <t>http://dx.doi.org/10.1126/sciadv.aao4842</t>
  </si>
  <si>
    <t>http://dx.doi.org/10.1016/j.foreco.2016.04.014</t>
  </si>
  <si>
    <t>http://dx.doi.org/10.1371/journal.pone.0155609</t>
  </si>
  <si>
    <t>http://dx.doi.org/10.1175/WCAS-D-13-00037.1</t>
  </si>
  <si>
    <t>http://dx.doi.org/10.3390/ijerph7083196</t>
  </si>
  <si>
    <t>http://dx.doi.org/10.1016/j.foreco.2019.117762</t>
  </si>
  <si>
    <t>http://dx.doi.org/10.1002/ajhb.23345</t>
  </si>
  <si>
    <t>http://dx.doi.org/10.1093/nutrit/nuy073</t>
  </si>
  <si>
    <t>http://dx.doi.org/10.5194/hess-22-4455-2018</t>
  </si>
  <si>
    <t>http://dx.doi.org/10.5424/fs/2017262-11205</t>
  </si>
  <si>
    <t>http://dx.doi.org/10.1007/s13280-019-01248-0</t>
  </si>
  <si>
    <t>http://dx.doi.org/10.1002/ecs2.2679</t>
  </si>
  <si>
    <t>http://dx.doi.org/10.1007/s11769-018-0987-x</t>
  </si>
  <si>
    <t>http://dx.doi.org/10.3390/su11020529</t>
  </si>
  <si>
    <t>http://dx.doi.org/10.1371/journal.pmed.1002598</t>
  </si>
  <si>
    <t>http://dx.doi.org/10.1007/s00484-009-0259-7</t>
  </si>
  <si>
    <t>http://dx.doi.org/10.2307/1938914</t>
  </si>
  <si>
    <t>http://dx.doi.org/10.1186/1471-2458-13-56</t>
  </si>
  <si>
    <t>http://dx.doi.org/10.3390/ijerph111111772</t>
  </si>
  <si>
    <t>http://dx.doi.org/10.1002/2015GB005204</t>
  </si>
  <si>
    <t>http://dx.doi.org/10.1016/j.envres.2016.02.022</t>
  </si>
  <si>
    <t>http://dx.doi.org/10.1016/j.marenvres.2016.06.010</t>
  </si>
  <si>
    <t>http://dx.doi.org/10.1007/s11069-015-1987-0</t>
  </si>
  <si>
    <t>http://dx.doi.org/10.1016/S0277-9536(97)00162-7</t>
  </si>
  <si>
    <t>http://dx.doi.org/10.1186/s12940-017-0324-3</t>
  </si>
  <si>
    <t>http://dx.doi.org/10.3390/f8050159</t>
  </si>
  <si>
    <t>http://dx.doi.org/10.1198/jasa.2009.ap07058</t>
  </si>
  <si>
    <t>http://dx.doi.org/10.1111/j.1741-6612.2010.00424.x</t>
  </si>
  <si>
    <t>http://dx.doi.org/10.1111/gcb.12617</t>
  </si>
  <si>
    <t>http://dx.doi.org/10.1016/j.scs.2018.07.013</t>
  </si>
  <si>
    <t>http://dx.doi.org/10.1371/journal.pmed.1002619</t>
  </si>
  <si>
    <t>http://dx.doi.org/10.1016/j.scitotenv.2017.10.079</t>
  </si>
  <si>
    <t>http://dx.doi.org/10.1039/c7em00414a</t>
  </si>
  <si>
    <t>http://dx.doi.org/10.1093/cid/cir961</t>
  </si>
  <si>
    <t>http://dx.doi.org/10.1016/j.catena.2016.07.048</t>
  </si>
  <si>
    <t>http://dx.doi.org/10.1016/j.envsci.2016.01.018</t>
  </si>
  <si>
    <t>http://dx.doi.org/10.3390/ijerph8124714</t>
  </si>
  <si>
    <t>http://dx.doi.org/10.2307/1941806</t>
  </si>
  <si>
    <t>http://dx.doi.org/10.1111/j.1440-1584.2009.01107.x</t>
  </si>
  <si>
    <t>http://dx.doi.org/10.2307/2261600</t>
  </si>
  <si>
    <t>http://dx.doi.org/10.1016/j.scitotenv.2019.05.221</t>
  </si>
  <si>
    <t>http://dx.doi.org/10.3390/ijerph16142461</t>
  </si>
  <si>
    <t>http://dx.doi.org/10.1007/s00468-016-1478-2</t>
  </si>
  <si>
    <t>http://dx.doi.org/10.1016/j.foreco.2016.11.013</t>
  </si>
  <si>
    <t>http://dx.doi.org/10.1186/s12940-015-0012-0</t>
  </si>
  <si>
    <t>http://dx.doi.org/10.1007/s11852-013-0253-4</t>
  </si>
  <si>
    <t>http://dx.doi.org/10.1016/j.forpol.2006.03.012</t>
  </si>
  <si>
    <t>http://dx.doi.org/10.3390/f6103665</t>
  </si>
  <si>
    <t>http://dx.doi.org/10.1128/mBio.02055-19</t>
  </si>
  <si>
    <t>http://dx.doi.org/10.1016/j.envres.2019.108610</t>
  </si>
  <si>
    <t>http://dx.doi.org/10.1029/2018EF000964</t>
  </si>
  <si>
    <t>http://dx.doi.org/10.1002/sd.1680</t>
  </si>
  <si>
    <t>http://dx.doi.org/10.2166/hydro.2014.223</t>
  </si>
  <si>
    <t>http://dx.doi.org/10.1016/j.hal.2013.09.007</t>
  </si>
  <si>
    <t>http://dx.doi.org/10.1016/j.energy.2016.01.077</t>
  </si>
  <si>
    <t>http://dx.doi.org/10.1007/s10113-014-0688-7</t>
  </si>
  <si>
    <t>http://dx.doi.org/10.3732/ajb.1400530</t>
  </si>
  <si>
    <t>http://dx.doi.org/10.1038/srep00830</t>
  </si>
  <si>
    <t>http://dx.doi.org/10.1016/j.geoderma.2015.01.001</t>
  </si>
  <si>
    <t>http://dx.doi.org/10.1007/s10021-012-9567-6</t>
  </si>
  <si>
    <t>http://dx.doi.org/10.1016/j.yqres.2010.07.014</t>
  </si>
  <si>
    <t>http://dx.doi.org/10.1177/1010539510391774</t>
  </si>
  <si>
    <t>http://dx.doi.org/10.1364/OE.22.015904</t>
  </si>
  <si>
    <t>http://dx.doi.org/10.1016/j.foreco.2014.04.040</t>
  </si>
  <si>
    <t>http://dx.doi.org/10.1016/j.gloenvcha.2014.01.006</t>
  </si>
  <si>
    <t>http://dx.doi.org/10.1016/j.foreco.2010.04.037</t>
  </si>
  <si>
    <t>http://dx.doi.org/10.1016/j.agrformet.2017.07.015</t>
  </si>
  <si>
    <t>http://dx.doi.org/10.1016/j.atmosenv.2017.08.050</t>
  </si>
  <si>
    <t>http://dx.doi.org/10.1016/j.envres.2017.04.020</t>
  </si>
  <si>
    <t>http://dx.doi.org/10.1007/s13753-017-0127-8</t>
  </si>
  <si>
    <t>http://dx.doi.org/10.5194/bg-14-2387-2017</t>
  </si>
  <si>
    <t>http://dx.doi.org/10.1139/x96-176</t>
  </si>
  <si>
    <t>http://dx.doi.org/10.1186/s12940-017-0328-z</t>
  </si>
  <si>
    <t>http://dx.doi.org/10.1016/j.envpol.2017.07.045</t>
  </si>
  <si>
    <t>http://dx.doi.org/10.1016/j.futures.2013.02.008</t>
  </si>
  <si>
    <t>http://dx.doi.org/10.1016/j.envres.2007.10.005</t>
  </si>
  <si>
    <t>http://dx.doi.org/10.3402/gha.v5i0.19065</t>
  </si>
  <si>
    <t>http://dx.doi.org/10.1016/j.foreco.2016.04.053</t>
  </si>
  <si>
    <t>http://dx.doi.org/10.1016/j.scitotenv.2015.09.089</t>
  </si>
  <si>
    <t>http://dx.doi.org/10.1016/j.palaeo.2011.08.005</t>
  </si>
  <si>
    <t>http://dx.doi.org/10.1007/s00338-010-0637-y</t>
  </si>
  <si>
    <t>http://dx.doi.org/10.1111/j.1365-2699.2010.02348.x</t>
  </si>
  <si>
    <t>http://dx.doi.org/10.2193/2009-493</t>
  </si>
  <si>
    <t>http://dx.doi.org/10.1016/j.jhydrol.2008.12.022</t>
  </si>
  <si>
    <t>http://dx.doi.org/10.3832/ifor1249-007</t>
  </si>
  <si>
    <t>http://dx.doi.org/10.5194/acp-15-6047-2015</t>
  </si>
  <si>
    <t>http://dx.doi.org/10.1007/s00484-013-0668-5</t>
  </si>
  <si>
    <t>http://dx.doi.org/10.1071/MF09302</t>
  </si>
  <si>
    <t>http://dx.doi.org/10.1007/s00468-011-0541-2</t>
  </si>
  <si>
    <t>http://dx.doi.org/10.1016/j.jtrangeo.2009.05.001</t>
  </si>
  <si>
    <t>http://dx.doi.org/10.1016/j.erss.2020.101688</t>
  </si>
  <si>
    <t>http://dx.doi.org/10.1016/j.envint.2018.08.021</t>
  </si>
  <si>
    <t>http://dx.doi.org/10.1088/1748-9326/aad5f0</t>
  </si>
  <si>
    <t>http://dx.doi.org/10.1002/ece3.3259</t>
  </si>
  <si>
    <t>http://dx.doi.org/10.1515/forj-2017-0023</t>
  </si>
  <si>
    <t>http://dx.doi.org/10.1016/j.landusepol.2020.104531</t>
  </si>
  <si>
    <t>http://dx.doi.org/10.1111/jch.13762</t>
  </si>
  <si>
    <t>http://dx.doi.org/10.1186/s13717-019-0183-7</t>
  </si>
  <si>
    <t>http://dx.doi.org/10.1016/j.envint.2019.03.063</t>
  </si>
  <si>
    <t>http://dx.doi.org/10.1016/j.scitotenv.2018.11.479</t>
  </si>
  <si>
    <t>http://dx.doi.org/10.1080/03004430.2017.1324433</t>
  </si>
  <si>
    <t>http://dx.doi.org/10.1016/j.margeo.2018.04.007</t>
  </si>
  <si>
    <t>http://dx.doi.org/10.1007/s10342-016-1022-3</t>
  </si>
  <si>
    <t>http://dx.doi.org/10.1007/s12199-014-0395-5</t>
  </si>
  <si>
    <t>http://dx.doi.org/10.1513/AnnalsATS.201902-150OC</t>
  </si>
  <si>
    <t>http://dx.doi.org/10.1007/s10342-020-01270-y</t>
  </si>
  <si>
    <t>http://dx.doi.org/10.1016/j.jenvman.2018.11.039</t>
  </si>
  <si>
    <t>http://dx.doi.org/10.5194/acp-19-921-2019</t>
  </si>
  <si>
    <t>http://dx.doi.org/10.1093/toxsci/kfy014</t>
  </si>
  <si>
    <t>http://dx.doi.org/10.1016/j.atmosenv.2016.06.015</t>
  </si>
  <si>
    <t>http://dx.doi.org/10.3389/fpls.2014.00799</t>
  </si>
  <si>
    <t>http://dx.doi.org/10.1007/s00468-013-0928-3</t>
  </si>
  <si>
    <t>http://dx.doi.org/10.1007/s11069-012-0324-0</t>
  </si>
  <si>
    <t>http://dx.doi.org/10.1016/j.ufug.2009.11.001</t>
  </si>
  <si>
    <t>http://dx.doi.org/10.1080/19338240903241192</t>
  </si>
  <si>
    <t>http://dx.doi.org/10.1007/s00484-019-01803-0</t>
  </si>
  <si>
    <t>http://dx.doi.org/10.1016/j.catena.2019.03.038</t>
  </si>
  <si>
    <t>http://dx.doi.org/10.1177/0969776417731405</t>
  </si>
  <si>
    <t>http://dx.doi.org/10.1155/2018/8306154</t>
  </si>
  <si>
    <t>http://dx.doi.org/10.1016/j.buildenv.2017.09.026</t>
  </si>
  <si>
    <t>http://dx.doi.org/10.1016/j.ress.2017.01.014</t>
  </si>
  <si>
    <t>http://dx.doi.org/10.15287/afr.2017.897</t>
  </si>
  <si>
    <t>http://dx.doi.org/10.1371/journal.pone.0148770</t>
  </si>
  <si>
    <t>http://dx.doi.org/10.5849/forsci.13-190</t>
  </si>
  <si>
    <t>NOT RELEVANT</t>
  </si>
  <si>
    <t>Not Relevant</t>
  </si>
  <si>
    <t>Cross-sectional 2010</t>
  </si>
  <si>
    <t>cross sectional 2000</t>
  </si>
  <si>
    <t>Review: Temperature, Wildfires, Mortality</t>
  </si>
  <si>
    <t>Review: Dust and morbidity</t>
  </si>
  <si>
    <t>Review: Temperature mortality</t>
  </si>
  <si>
    <t>Review: Temperature and morbidity</t>
  </si>
  <si>
    <t>Temperature mortality</t>
  </si>
  <si>
    <t>Temperature morbidity</t>
  </si>
  <si>
    <t>Review: Temperature morbidity</t>
  </si>
  <si>
    <t>Emissions</t>
  </si>
  <si>
    <t>Vulnerability</t>
  </si>
  <si>
    <t>Drought Mortality</t>
  </si>
  <si>
    <t>Temperature Morbidity</t>
  </si>
  <si>
    <t>Review: Adaptation</t>
  </si>
  <si>
    <t>Review: Wildfire Smoke</t>
  </si>
  <si>
    <t>Mortality</t>
  </si>
  <si>
    <t>Wildfires</t>
  </si>
  <si>
    <t>temperature exposure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</si>
</sst>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4">
    <font>
      <sz val="10"/>
      <color rgb="FF000000"/>
      <name val="Arial"/>
    </font>
    <font>
      <b/>
      <sz val="11"/>
      <color theme="1"/>
      <name val="Calibri"/>
    </font>
    <font>
      <sz val="11"/>
      <color theme="1"/>
      <name val="Calibri"/>
    </font>
    <font>
      <sz val="10"/>
      <color theme="1"/>
      <name val="Calibri"/>
    </font>
    <font>
      <u/>
      <sz val="10"/>
      <color theme="10"/>
      <name val="Arial"/>
    </font>
    <font>
      <u/>
      <sz val="10"/>
      <color rgb="FF0000FF"/>
      <name val="Arial"/>
    </font>
    <font>
      <sz val="11"/>
      <color theme="10"/>
      <name val="Calibri"/>
    </font>
    <font>
      <sz val="11"/>
      <color rgb="FF0000FF"/>
      <name val="Arial"/>
    </font>
    <font>
      <sz val="10"/>
      <color theme="1"/>
      <name val="Arial"/>
    </font>
    <font>
      <sz val="11"/>
      <color rgb="FF333333"/>
      <name val="Arial"/>
    </font>
    <font>
      <sz val="11"/>
      <color rgb="FF2E2E2E"/>
      <name val="Calibri"/>
    </font>
    <font>
      <sz val="11"/>
      <color rgb="FF000000"/>
      <name val="&quot;Open Sans&quot;"/>
    </font>
    <font>
      <sz val="11"/>
      <color rgb="FF2E2E2E"/>
      <name val="Arial"/>
    </font>
    <font>
      <sz val="14"/>
      <color rgb="FF333333"/>
      <name val="Georgia"/>
    </font>
    <font>
      <sz val="10"/>
      <color rgb="FF505050"/>
      <name val="NexusSerif"/>
    </font>
    <font>
      <sz val="13"/>
      <color rgb="FF333333"/>
      <name val="&quot;Open Sans&quot;"/>
    </font>
    <font>
      <sz val="12"/>
      <color rgb="FF1C1D1E"/>
      <name val="&quot;Open Sans&quot;"/>
    </font>
    <font>
      <sz val="9"/>
      <color rgb="FF222222"/>
      <name val="Arial"/>
    </font>
    <font>
      <sz val="11"/>
      <name val="Arial"/>
    </font>
    <font>
      <b/>
      <sz val="10"/>
      <color theme="1"/>
      <name val="Arial"/>
    </font>
    <font>
      <sz val="10"/>
      <color rgb="FF000000"/>
      <name val="Arial"/>
    </font>
    <font>
      <sz val="11"/>
      <color theme="1"/>
      <name val="Calibri"/>
      <family val="2"/>
    </font>
    <font>
      <sz val="11"/>
      <name val="Calibri"/>
      <family val="2"/>
    </font>
    <font>
      <sz val="11"/>
      <name val="Arial"/>
      <family val="2"/>
    </font>
  </fonts>
  <fills count="6">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theme="0"/>
        <bgColor rgb="FFFFFF00"/>
      </patternFill>
    </fill>
    <fill>
      <patternFill patternType="solid">
        <fgColor theme="2"/>
        <bgColor rgb="FFFFFF00"/>
      </patternFill>
    </fill>
  </fills>
  <borders count="1">
    <border>
      <left/>
      <right/>
      <top/>
      <bottom/>
      <diagonal/>
    </border>
  </borders>
  <cellStyleXfs count="4">
    <xf numFmtId="0" fontId="0" fillId="0" borderId="0"/>
    <xf numFmtId="0" fontId="20" fillId="0" borderId="0"/>
    <xf numFmtId="9" fontId="20" fillId="0" borderId="0" applyFont="0" applyFill="0" applyBorder="0" applyAlignment="0" applyProtection="0"/>
    <xf numFmtId="0" fontId="4" fillId="0" borderId="0" applyNumberFormat="0" applyFill="0" applyBorder="0" applyAlignment="0" applyProtection="0"/>
  </cellStyleXfs>
  <cellXfs count="38">
    <xf numFmtId="0" fontId="0" fillId="0" borderId="0" xfId="0" applyFont="1" applyAlignment="1"/>
    <xf numFmtId="0" fontId="1" fillId="0" borderId="0" xfId="0" applyFont="1"/>
    <xf numFmtId="0" fontId="1" fillId="0" borderId="0" xfId="0" applyFont="1" applyAlignment="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2" fillId="0" borderId="0" xfId="0" applyFont="1" applyAlignment="1"/>
    <xf numFmtId="0" fontId="8" fillId="0" borderId="0" xfId="0" applyFont="1" applyAlignment="1"/>
    <xf numFmtId="0" fontId="9" fillId="2" borderId="0" xfId="0" applyFont="1" applyFill="1" applyAlignment="1"/>
    <xf numFmtId="0" fontId="10" fillId="0" borderId="0" xfId="0" applyFont="1" applyAlignment="1"/>
    <xf numFmtId="0" fontId="11" fillId="2" borderId="0" xfId="0" applyFont="1" applyFill="1" applyAlignment="1"/>
    <xf numFmtId="0" fontId="12" fillId="0" borderId="0" xfId="0" applyFont="1" applyAlignment="1"/>
    <xf numFmtId="0" fontId="3" fillId="0" borderId="0" xfId="0" applyFont="1" applyAlignment="1"/>
    <xf numFmtId="0" fontId="13" fillId="2" borderId="0" xfId="0" applyFont="1" applyFill="1" applyAlignment="1"/>
    <xf numFmtId="0" fontId="14" fillId="0" borderId="0" xfId="0" applyFont="1" applyAlignment="1"/>
    <xf numFmtId="0" fontId="8" fillId="0" borderId="0" xfId="0" applyFont="1" applyAlignment="1"/>
    <xf numFmtId="0" fontId="2" fillId="3" borderId="0" xfId="0" applyFont="1" applyFill="1" applyAlignment="1"/>
    <xf numFmtId="14" fontId="2" fillId="0" borderId="0" xfId="0" applyNumberFormat="1" applyFont="1"/>
    <xf numFmtId="0" fontId="15" fillId="0" borderId="0" xfId="0" applyFont="1" applyAlignment="1">
      <alignment horizontal="left"/>
    </xf>
    <xf numFmtId="0" fontId="7" fillId="0" borderId="0" xfId="0" applyFont="1" applyAlignment="1"/>
    <xf numFmtId="0" fontId="16" fillId="2" borderId="0" xfId="0" applyFont="1" applyFill="1" applyAlignment="1"/>
    <xf numFmtId="0" fontId="17" fillId="2" borderId="0" xfId="0" applyFont="1" applyFill="1" applyAlignment="1"/>
    <xf numFmtId="0" fontId="18" fillId="0" borderId="0" xfId="0" applyFont="1" applyAlignment="1"/>
    <xf numFmtId="0" fontId="19" fillId="0" borderId="0" xfId="0" applyFont="1"/>
    <xf numFmtId="0" fontId="8" fillId="0" borderId="0" xfId="0" applyFont="1"/>
    <xf numFmtId="0" fontId="0" fillId="0" borderId="0" xfId="0"/>
    <xf numFmtId="0" fontId="2" fillId="4" borderId="0" xfId="0" applyFont="1" applyFill="1" applyAlignment="1"/>
    <xf numFmtId="0" fontId="21" fillId="0" borderId="0" xfId="0" applyFont="1"/>
    <xf numFmtId="0" fontId="22" fillId="3" borderId="0" xfId="0" applyFont="1" applyFill="1"/>
    <xf numFmtId="0" fontId="21" fillId="5" borderId="0" xfId="0" applyFont="1" applyFill="1" applyAlignment="1"/>
    <xf numFmtId="0" fontId="2" fillId="5" borderId="0" xfId="0" applyFont="1" applyFill="1"/>
    <xf numFmtId="0" fontId="2" fillId="5" borderId="0" xfId="0" applyFont="1" applyFill="1" applyAlignment="1"/>
    <xf numFmtId="0" fontId="23" fillId="5" borderId="0" xfId="0" applyFont="1" applyFill="1" applyAlignment="1"/>
    <xf numFmtId="164" fontId="0" fillId="0" borderId="0" xfId="2" applyNumberFormat="1" applyFont="1"/>
    <xf numFmtId="0" fontId="4" fillId="0" borderId="0" xfId="3"/>
  </cellXfs>
  <cellStyles count="4">
    <cellStyle name="Hyperlink" xfId="3" builtinId="8"/>
    <cellStyle name="Normal" xfId="0" builtinId="0"/>
    <cellStyle name="Normal 2" xfId="1" xr:uid="{DCC674D4-260B-4890-8D2E-77DF6E6712B7}"/>
    <cellStyle name="Percent" xfId="2" builtinId="5"/>
  </cellStyles>
  <dxfs count="22">
    <dxf>
      <fill>
        <patternFill patternType="solid">
          <fgColor theme="8"/>
          <bgColor theme="8"/>
        </patternFill>
      </fill>
    </dxf>
    <dxf>
      <fill>
        <patternFill patternType="solid">
          <fgColor rgb="FFB7E1CD"/>
          <bgColor rgb="FFB7E1CD"/>
        </patternFill>
      </fill>
    </dxf>
    <dxf>
      <fill>
        <patternFill patternType="solid">
          <fgColor theme="8"/>
          <bgColor theme="8"/>
        </patternFill>
      </fill>
    </dxf>
    <dxf>
      <fill>
        <patternFill patternType="solid">
          <fgColor rgb="FFB7E1CD"/>
          <bgColor rgb="FFB7E1CD"/>
        </patternFill>
      </fill>
    </dxf>
    <dxf>
      <fill>
        <patternFill patternType="solid">
          <fgColor theme="8"/>
          <bgColor theme="8"/>
        </patternFill>
      </fill>
    </dxf>
    <dxf>
      <fill>
        <patternFill patternType="solid">
          <fgColor rgb="FFB7E1CD"/>
          <bgColor rgb="FFB7E1CD"/>
        </patternFill>
      </fill>
    </dxf>
    <dxf>
      <fill>
        <patternFill patternType="solid">
          <fgColor theme="8"/>
          <bgColor theme="8"/>
        </patternFill>
      </fill>
    </dxf>
    <dxf>
      <fill>
        <patternFill patternType="solid">
          <fgColor rgb="FFB7E1CD"/>
          <bgColor rgb="FFB7E1CD"/>
        </patternFill>
      </fill>
    </dxf>
    <dxf>
      <fill>
        <patternFill patternType="solid">
          <fgColor theme="8"/>
          <bgColor theme="8"/>
        </patternFill>
      </fill>
    </dxf>
    <dxf>
      <fill>
        <patternFill patternType="solid">
          <fgColor rgb="FFB7E1CD"/>
          <bgColor rgb="FFB7E1CD"/>
        </patternFill>
      </fill>
    </dxf>
    <dxf>
      <fill>
        <patternFill patternType="solid">
          <fgColor theme="8"/>
          <bgColor theme="8"/>
        </patternFill>
      </fill>
    </dxf>
    <dxf>
      <fill>
        <patternFill patternType="solid">
          <fgColor rgb="FFB7E1CD"/>
          <bgColor rgb="FFB7E1CD"/>
        </patternFill>
      </fill>
    </dxf>
    <dxf>
      <fill>
        <patternFill patternType="solid">
          <fgColor theme="8"/>
          <bgColor theme="8"/>
        </patternFill>
      </fill>
    </dxf>
    <dxf>
      <fill>
        <patternFill patternType="solid">
          <fgColor rgb="FFB7E1CD"/>
          <bgColor rgb="FFB7E1CD"/>
        </patternFill>
      </fill>
    </dxf>
    <dxf>
      <fill>
        <patternFill patternType="solid">
          <fgColor theme="8"/>
          <bgColor theme="8"/>
        </patternFill>
      </fill>
    </dxf>
    <dxf>
      <fill>
        <patternFill patternType="solid">
          <fgColor rgb="FFB7E1CD"/>
          <bgColor rgb="FFB7E1CD"/>
        </patternFill>
      </fill>
    </dxf>
    <dxf>
      <fill>
        <patternFill patternType="solid">
          <fgColor theme="8"/>
          <bgColor theme="8"/>
        </patternFill>
      </fill>
    </dxf>
    <dxf>
      <fill>
        <patternFill patternType="solid">
          <fgColor rgb="FFB7E1CD"/>
          <bgColor rgb="FFB7E1CD"/>
        </patternFill>
      </fill>
    </dxf>
    <dxf>
      <fill>
        <patternFill patternType="solid">
          <fgColor theme="8"/>
          <bgColor theme="8"/>
        </patternFill>
      </fill>
    </dxf>
    <dxf>
      <fill>
        <patternFill patternType="solid">
          <fgColor rgb="FFB7E1CD"/>
          <bgColor rgb="FFB7E1CD"/>
        </patternFill>
      </fill>
    </dxf>
    <dxf>
      <fill>
        <patternFill patternType="solid">
          <fgColor theme="8"/>
          <bgColor theme="8"/>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s://www-sciencedirect-com.proxy.lib.fsu.edu/topics/earth-and-planetary-sciences/mediterranean-sea" TargetMode="External"/><Relationship Id="rId2" Type="http://schemas.openxmlformats.org/officeDocument/2006/relationships/hyperlink" Target="https://www.pnas.org/content/116/35/17193" TargetMode="External"/><Relationship Id="rId1" Type="http://schemas.openxmlformats.org/officeDocument/2006/relationships/hyperlink" Target="http://dx.doi.org/" TargetMode="Externa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sciencedirect-com.proxy.lib.fsu.edu/topics/earth-and-planetary-sciences/mediterranean-sea" TargetMode="External"/><Relationship Id="rId2" Type="http://schemas.openxmlformats.org/officeDocument/2006/relationships/hyperlink" Target="https://www.pnas.org/content/116/35/17193" TargetMode="External"/><Relationship Id="rId1" Type="http://schemas.openxmlformats.org/officeDocument/2006/relationships/hyperlink" Target="http://dx.doi.org/"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dx.doi.org/10.1007/s11869-019-00670-3" TargetMode="External"/><Relationship Id="rId2" Type="http://schemas.openxmlformats.org/officeDocument/2006/relationships/hyperlink" Target="https://www-sciencedirect-com.proxy.lib.fsu.edu/topics/earth-and-planetary-sciences/mediterranean-sea" TargetMode="External"/><Relationship Id="rId1" Type="http://schemas.openxmlformats.org/officeDocument/2006/relationships/hyperlink" Target="https://www.pnas.org/content/116/35/17193"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dx.doi.org/" TargetMode="External"/><Relationship Id="rId2" Type="http://schemas.openxmlformats.org/officeDocument/2006/relationships/hyperlink" Target="http://dx.doi.org/" TargetMode="External"/><Relationship Id="rId1" Type="http://schemas.openxmlformats.org/officeDocument/2006/relationships/hyperlink" Target="http://dx.doi.org/10.1029/2011MS00004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F798C-D52A-4E37-98D6-2FD983037840}">
  <dimension ref="A1:AA9"/>
  <sheetViews>
    <sheetView workbookViewId="0">
      <selection activeCell="H20" sqref="H20"/>
    </sheetView>
  </sheetViews>
  <sheetFormatPr defaultRowHeight="13.2"/>
  <sheetData>
    <row r="1" spans="1:27" ht="12.75" customHeight="1">
      <c r="A1" s="1" t="s">
        <v>0</v>
      </c>
      <c r="B1" s="1" t="s">
        <v>1</v>
      </c>
      <c r="C1" s="1" t="s">
        <v>2</v>
      </c>
      <c r="D1" s="1" t="s">
        <v>3</v>
      </c>
      <c r="E1" s="1" t="s">
        <v>4</v>
      </c>
      <c r="F1" s="1" t="s">
        <v>5</v>
      </c>
      <c r="G1" s="1" t="s">
        <v>6</v>
      </c>
      <c r="H1" s="1" t="s">
        <v>7</v>
      </c>
      <c r="I1" s="1" t="s">
        <v>8</v>
      </c>
      <c r="J1" s="1" t="s">
        <v>9</v>
      </c>
      <c r="K1" s="1" t="s">
        <v>10</v>
      </c>
      <c r="L1" s="1" t="s">
        <v>11</v>
      </c>
      <c r="M1" s="1" t="s">
        <v>12</v>
      </c>
      <c r="N1" s="2" t="s">
        <v>13</v>
      </c>
      <c r="O1" s="2" t="s">
        <v>14</v>
      </c>
      <c r="P1" s="2" t="s">
        <v>15</v>
      </c>
      <c r="Q1" s="2" t="s">
        <v>16</v>
      </c>
      <c r="R1" s="2" t="s">
        <v>17</v>
      </c>
      <c r="S1" s="2" t="s">
        <v>18</v>
      </c>
      <c r="T1" s="2" t="s">
        <v>19</v>
      </c>
      <c r="U1" s="2" t="s">
        <v>20</v>
      </c>
      <c r="V1" s="2" t="s">
        <v>21</v>
      </c>
      <c r="W1" s="2" t="s">
        <v>22</v>
      </c>
      <c r="X1" s="2" t="s">
        <v>23</v>
      </c>
      <c r="Y1" s="3"/>
      <c r="Z1" s="3"/>
      <c r="AA1" s="3"/>
    </row>
    <row r="2" spans="1:27" ht="12.75" customHeight="1">
      <c r="A2" s="3">
        <v>2019</v>
      </c>
      <c r="B2" s="3">
        <v>19</v>
      </c>
      <c r="C2" s="7" t="s">
        <v>24</v>
      </c>
      <c r="D2" s="3" t="s">
        <v>98</v>
      </c>
      <c r="E2" s="3" t="s">
        <v>26</v>
      </c>
      <c r="F2" s="8" t="s">
        <v>2198</v>
      </c>
      <c r="G2" s="3" t="s">
        <v>99</v>
      </c>
      <c r="H2" s="3" t="s">
        <v>100</v>
      </c>
      <c r="I2" s="3">
        <v>13</v>
      </c>
      <c r="J2" s="3">
        <v>6.5</v>
      </c>
      <c r="K2" s="18" t="s">
        <v>101</v>
      </c>
      <c r="L2" s="3"/>
      <c r="M2" s="3"/>
      <c r="N2" s="3"/>
      <c r="O2" s="3"/>
      <c r="P2" s="3"/>
    </row>
    <row r="3" spans="1:27" ht="12.75" customHeight="1">
      <c r="A3" s="3">
        <v>2019</v>
      </c>
      <c r="B3" s="3">
        <v>20</v>
      </c>
      <c r="C3" s="7" t="s">
        <v>24</v>
      </c>
      <c r="D3" s="3" t="s">
        <v>105</v>
      </c>
      <c r="E3" s="3" t="s">
        <v>26</v>
      </c>
      <c r="F3" s="8" t="s">
        <v>2231</v>
      </c>
      <c r="G3" s="3" t="s">
        <v>106</v>
      </c>
      <c r="H3" s="3" t="s">
        <v>107</v>
      </c>
      <c r="I3" s="3">
        <v>12</v>
      </c>
      <c r="J3" s="3">
        <v>6</v>
      </c>
      <c r="K3" s="18" t="s">
        <v>108</v>
      </c>
      <c r="L3" s="3"/>
      <c r="M3" s="3"/>
      <c r="N3" s="3"/>
      <c r="O3" s="3"/>
      <c r="P3" s="3"/>
    </row>
    <row r="4" spans="1:27" ht="12.75" customHeight="1">
      <c r="A4" s="3">
        <v>2018</v>
      </c>
      <c r="B4" s="3">
        <f t="shared" ref="B4:B9" si="0">B3+1</f>
        <v>21</v>
      </c>
      <c r="C4" s="7" t="s">
        <v>24</v>
      </c>
      <c r="D4" s="3" t="s">
        <v>163</v>
      </c>
      <c r="E4" s="3" t="s">
        <v>26</v>
      </c>
      <c r="F4" s="8" t="str">
        <f t="shared" ref="F4:F9" si="1">C4&amp;D4</f>
        <v>http://dx.doi.org/10.1371/journal.pmed.1002619</v>
      </c>
      <c r="G4" s="3" t="s">
        <v>164</v>
      </c>
      <c r="H4" s="3" t="s">
        <v>165</v>
      </c>
      <c r="I4" s="3">
        <v>14</v>
      </c>
      <c r="J4" s="3">
        <f t="shared" ref="J4:J9" si="2">(I4/(2021 -A4))</f>
        <v>4.666666666666667</v>
      </c>
      <c r="K4" s="18" t="s">
        <v>166</v>
      </c>
      <c r="L4" s="3"/>
      <c r="M4" s="3"/>
      <c r="N4" s="3"/>
      <c r="O4" s="3"/>
      <c r="P4" s="3"/>
    </row>
    <row r="5" spans="1:27" ht="12.75" customHeight="1">
      <c r="A5" s="3">
        <v>2008</v>
      </c>
      <c r="B5" s="3">
        <f t="shared" si="0"/>
        <v>22</v>
      </c>
      <c r="C5" s="7" t="s">
        <v>24</v>
      </c>
      <c r="D5" s="3" t="s">
        <v>1133</v>
      </c>
      <c r="E5" s="3" t="s">
        <v>26</v>
      </c>
      <c r="F5" s="8" t="str">
        <f t="shared" si="1"/>
        <v>http://dx.doi.org/10.1016/j.eneco.2006.07.002</v>
      </c>
      <c r="G5" s="3" t="s">
        <v>1134</v>
      </c>
      <c r="H5" s="3" t="s">
        <v>1135</v>
      </c>
      <c r="I5" s="3">
        <v>93</v>
      </c>
      <c r="J5" s="3">
        <f t="shared" si="2"/>
        <v>7.1538461538461542</v>
      </c>
      <c r="K5" s="18" t="s">
        <v>1136</v>
      </c>
      <c r="L5" s="3"/>
      <c r="M5" s="3"/>
      <c r="N5" s="3"/>
      <c r="O5" s="3"/>
      <c r="P5" s="3"/>
    </row>
    <row r="6" spans="1:27" s="28" customFormat="1" ht="12.75" customHeight="1">
      <c r="A6" s="3">
        <v>2018</v>
      </c>
      <c r="B6" s="3">
        <f t="shared" si="0"/>
        <v>23</v>
      </c>
      <c r="C6" s="7" t="s">
        <v>24</v>
      </c>
      <c r="D6" s="3" t="s">
        <v>1604</v>
      </c>
      <c r="E6" s="3" t="s">
        <v>26</v>
      </c>
      <c r="F6" s="8" t="str">
        <f t="shared" si="1"/>
        <v>http://dx.doi.org/10.1161/JAHA.117.007492</v>
      </c>
      <c r="G6" s="3" t="s">
        <v>1605</v>
      </c>
      <c r="H6" s="3" t="s">
        <v>1606</v>
      </c>
      <c r="I6" s="3">
        <v>39</v>
      </c>
      <c r="J6" s="3">
        <f t="shared" si="2"/>
        <v>13</v>
      </c>
      <c r="K6" s="27" t="s">
        <v>1607</v>
      </c>
      <c r="L6" s="3"/>
      <c r="M6" s="3"/>
      <c r="N6" s="3"/>
      <c r="O6" s="3"/>
      <c r="P6" s="3"/>
    </row>
    <row r="7" spans="1:27" s="28" customFormat="1" ht="12.75" customHeight="1">
      <c r="A7" s="3">
        <v>2018</v>
      </c>
      <c r="B7" s="3">
        <f t="shared" si="0"/>
        <v>24</v>
      </c>
      <c r="C7" s="7" t="s">
        <v>24</v>
      </c>
      <c r="D7" s="3" t="s">
        <v>1616</v>
      </c>
      <c r="E7" s="3" t="s">
        <v>30</v>
      </c>
      <c r="F7" s="8" t="str">
        <f t="shared" si="1"/>
        <v>http://dx.doi.org/10.1007/s00484-017-1423-0</v>
      </c>
      <c r="G7" s="3" t="s">
        <v>1617</v>
      </c>
      <c r="H7" s="3" t="s">
        <v>1618</v>
      </c>
      <c r="I7" s="3">
        <v>16</v>
      </c>
      <c r="J7" s="3">
        <f t="shared" si="2"/>
        <v>5.333333333333333</v>
      </c>
      <c r="K7" s="3" t="s">
        <v>1619</v>
      </c>
      <c r="L7" s="3"/>
      <c r="M7" s="3" t="s">
        <v>1620</v>
      </c>
      <c r="N7" s="3"/>
      <c r="O7" s="3"/>
      <c r="P7" s="3"/>
    </row>
    <row r="8" spans="1:27" s="28" customFormat="1" ht="12.75" customHeight="1">
      <c r="A8" s="3">
        <v>2017</v>
      </c>
      <c r="B8" s="3">
        <f t="shared" si="0"/>
        <v>25</v>
      </c>
      <c r="C8" s="7" t="s">
        <v>24</v>
      </c>
      <c r="D8" s="3" t="s">
        <v>1644</v>
      </c>
      <c r="E8" s="3" t="s">
        <v>30</v>
      </c>
      <c r="F8" s="8" t="str">
        <f t="shared" si="1"/>
        <v>http://dx.doi.org/10.1016/j.envpol.2017.07.045</v>
      </c>
      <c r="G8" s="3" t="s">
        <v>1645</v>
      </c>
      <c r="H8" s="3" t="s">
        <v>1646</v>
      </c>
      <c r="I8" s="3">
        <v>17</v>
      </c>
      <c r="J8" s="3">
        <f t="shared" si="2"/>
        <v>4.25</v>
      </c>
      <c r="K8" s="3" t="s">
        <v>1647</v>
      </c>
      <c r="L8" s="4" t="s">
        <v>1648</v>
      </c>
      <c r="M8" s="3"/>
      <c r="N8" s="3"/>
      <c r="O8" s="3"/>
      <c r="P8" s="3"/>
    </row>
    <row r="9" spans="1:27" s="28" customFormat="1" ht="12.75" customHeight="1">
      <c r="A9" s="3">
        <v>2012</v>
      </c>
      <c r="B9" s="3">
        <f t="shared" si="0"/>
        <v>26</v>
      </c>
      <c r="C9" s="7" t="s">
        <v>24</v>
      </c>
      <c r="D9" s="3" t="s">
        <v>1844</v>
      </c>
      <c r="E9" s="3" t="s">
        <v>26</v>
      </c>
      <c r="F9" s="8" t="str">
        <f t="shared" si="1"/>
        <v>http://dx.doi.org/10.1016/j.envres.2011.10.008</v>
      </c>
      <c r="G9" s="3" t="s">
        <v>1845</v>
      </c>
      <c r="H9" s="3" t="s">
        <v>1846</v>
      </c>
      <c r="I9" s="3">
        <v>74</v>
      </c>
      <c r="J9" s="3">
        <f t="shared" si="2"/>
        <v>8.2222222222222214</v>
      </c>
      <c r="K9" s="27" t="s">
        <v>1847</v>
      </c>
      <c r="L9" s="3"/>
      <c r="M9" s="3"/>
      <c r="N9" s="3"/>
      <c r="O9" s="3"/>
      <c r="P9" s="3"/>
    </row>
  </sheetData>
  <conditionalFormatting sqref="E2:E3">
    <cfRule type="containsText" dxfId="21" priority="15" operator="containsText" text="Kyle">
      <formula>NOT(ISERROR(SEARCH(("Kyle"),(E2))))</formula>
    </cfRule>
  </conditionalFormatting>
  <conditionalFormatting sqref="E2:E3">
    <cfRule type="containsText" dxfId="20" priority="16" operator="containsText" text="Matt">
      <formula>NOT(ISERROR(SEARCH(("Matt"),(E2))))</formula>
    </cfRule>
  </conditionalFormatting>
  <conditionalFormatting sqref="E4">
    <cfRule type="containsText" dxfId="19" priority="13" operator="containsText" text="Kyle">
      <formula>NOT(ISERROR(SEARCH(("Kyle"),(E4))))</formula>
    </cfRule>
  </conditionalFormatting>
  <conditionalFormatting sqref="E4">
    <cfRule type="containsText" dxfId="18" priority="14" operator="containsText" text="Matt">
      <formula>NOT(ISERROR(SEARCH(("Matt"),(E4))))</formula>
    </cfRule>
  </conditionalFormatting>
  <conditionalFormatting sqref="E1">
    <cfRule type="containsText" dxfId="17" priority="11" operator="containsText" text="Kyle">
      <formula>NOT(ISERROR(SEARCH(("Kyle"),(E1))))</formula>
    </cfRule>
  </conditionalFormatting>
  <conditionalFormatting sqref="E1">
    <cfRule type="containsText" dxfId="16" priority="12" operator="containsText" text="Matt">
      <formula>NOT(ISERROR(SEARCH(("Matt"),(E1))))</formula>
    </cfRule>
  </conditionalFormatting>
  <conditionalFormatting sqref="E5">
    <cfRule type="containsText" dxfId="15" priority="9" operator="containsText" text="Kyle">
      <formula>NOT(ISERROR(SEARCH(("Kyle"),(E5))))</formula>
    </cfRule>
  </conditionalFormatting>
  <conditionalFormatting sqref="E5">
    <cfRule type="containsText" dxfId="14" priority="10" operator="containsText" text="Matt">
      <formula>NOT(ISERROR(SEARCH(("Matt"),(E5))))</formula>
    </cfRule>
  </conditionalFormatting>
  <conditionalFormatting sqref="E6">
    <cfRule type="containsText" dxfId="13" priority="7" operator="containsText" text="Kyle">
      <formula>NOT(ISERROR(SEARCH(("Kyle"),(E6))))</formula>
    </cfRule>
  </conditionalFormatting>
  <conditionalFormatting sqref="E6">
    <cfRule type="containsText" dxfId="12" priority="8" operator="containsText" text="Matt">
      <formula>NOT(ISERROR(SEARCH(("Matt"),(E6))))</formula>
    </cfRule>
  </conditionalFormatting>
  <conditionalFormatting sqref="E7">
    <cfRule type="containsText" dxfId="11" priority="5" operator="containsText" text="Kyle">
      <formula>NOT(ISERROR(SEARCH(("Kyle"),(E7))))</formula>
    </cfRule>
  </conditionalFormatting>
  <conditionalFormatting sqref="E7">
    <cfRule type="containsText" dxfId="10" priority="6" operator="containsText" text="Matt">
      <formula>NOT(ISERROR(SEARCH(("Matt"),(E7))))</formula>
    </cfRule>
  </conditionalFormatting>
  <conditionalFormatting sqref="E8">
    <cfRule type="containsText" dxfId="9" priority="3" operator="containsText" text="Kyle">
      <formula>NOT(ISERROR(SEARCH(("Kyle"),(E8))))</formula>
    </cfRule>
  </conditionalFormatting>
  <conditionalFormatting sqref="E8">
    <cfRule type="containsText" dxfId="8" priority="4" operator="containsText" text="Matt">
      <formula>NOT(ISERROR(SEARCH(("Matt"),(E8))))</formula>
    </cfRule>
  </conditionalFormatting>
  <conditionalFormatting sqref="E9">
    <cfRule type="containsText" dxfId="7" priority="1" operator="containsText" text="Kyle">
      <formula>NOT(ISERROR(SEARCH(("Kyle"),(E9))))</formula>
    </cfRule>
  </conditionalFormatting>
  <conditionalFormatting sqref="E9">
    <cfRule type="containsText" dxfId="6" priority="2" operator="containsText" text="Matt">
      <formula>NOT(ISERROR(SEARCH(("Matt"),(E9))))</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0"/>
  <sheetViews>
    <sheetView workbookViewId="0">
      <selection activeCell="G1" sqref="G1:G1048576"/>
    </sheetView>
  </sheetViews>
  <sheetFormatPr defaultColWidth="14.44140625" defaultRowHeight="15" customHeight="1"/>
  <cols>
    <col min="1" max="2" width="8.6640625" customWidth="1"/>
    <col min="3" max="4" width="1.5546875" customWidth="1"/>
    <col min="5" max="5" width="2.6640625" customWidth="1"/>
    <col min="6" max="6" width="2.33203125" customWidth="1"/>
    <col min="7" max="7" width="59.44140625" customWidth="1"/>
    <col min="8" max="10" width="1.5546875" customWidth="1"/>
    <col min="11" max="11" width="24.33203125" customWidth="1"/>
    <col min="12" max="12" width="26.109375" customWidth="1"/>
    <col min="13" max="13" width="35.6640625" customWidth="1"/>
    <col min="14" max="17" width="19.109375" customWidth="1"/>
    <col min="18" max="18" width="17.6640625" customWidth="1"/>
    <col min="19" max="19" width="18" customWidth="1"/>
    <col min="20" max="21" width="17.6640625" customWidth="1"/>
    <col min="22" max="22" width="15.109375" customWidth="1"/>
    <col min="23" max="23" width="18" customWidth="1"/>
    <col min="24" max="27" width="8.6640625" customWidth="1"/>
  </cols>
  <sheetData>
    <row r="1" spans="1:27" ht="12.75" customHeight="1">
      <c r="A1" s="1" t="s">
        <v>0</v>
      </c>
      <c r="B1" s="1" t="s">
        <v>1</v>
      </c>
      <c r="C1" s="1" t="s">
        <v>2</v>
      </c>
      <c r="D1" s="1" t="s">
        <v>3</v>
      </c>
      <c r="E1" s="1" t="s">
        <v>4</v>
      </c>
      <c r="F1" s="1" t="s">
        <v>5</v>
      </c>
      <c r="G1" s="1" t="s">
        <v>6</v>
      </c>
      <c r="H1" s="1" t="s">
        <v>7</v>
      </c>
      <c r="I1" s="1" t="s">
        <v>8</v>
      </c>
      <c r="J1" s="1" t="s">
        <v>9</v>
      </c>
      <c r="K1" s="1" t="s">
        <v>10</v>
      </c>
      <c r="L1" s="1" t="s">
        <v>11</v>
      </c>
      <c r="M1" s="1" t="s">
        <v>12</v>
      </c>
      <c r="N1" s="2" t="s">
        <v>13</v>
      </c>
      <c r="O1" s="2" t="s">
        <v>14</v>
      </c>
      <c r="P1" s="2" t="s">
        <v>15</v>
      </c>
      <c r="Q1" s="2" t="s">
        <v>16</v>
      </c>
      <c r="R1" s="2" t="s">
        <v>17</v>
      </c>
      <c r="S1" s="2" t="s">
        <v>18</v>
      </c>
      <c r="T1" s="2" t="s">
        <v>19</v>
      </c>
      <c r="U1" s="2" t="s">
        <v>20</v>
      </c>
      <c r="V1" s="2" t="s">
        <v>21</v>
      </c>
      <c r="W1" s="2" t="s">
        <v>22</v>
      </c>
      <c r="X1" s="2" t="s">
        <v>23</v>
      </c>
      <c r="Y1" s="3"/>
      <c r="Z1" s="3"/>
      <c r="AA1" s="3"/>
    </row>
    <row r="2" spans="1:27" ht="12.75" customHeight="1">
      <c r="A2" s="4">
        <v>2021</v>
      </c>
      <c r="B2" s="4">
        <v>1</v>
      </c>
      <c r="C2" s="5" t="s">
        <v>24</v>
      </c>
      <c r="D2" s="4" t="s">
        <v>25</v>
      </c>
      <c r="E2" s="4" t="s">
        <v>26</v>
      </c>
      <c r="F2" s="6" t="str">
        <f t="shared" ref="F2:F256" si="0">C2&amp;D2</f>
        <v>http://dx.doi.org/10.1016/j.epsr.2020.106830</v>
      </c>
      <c r="G2" s="4" t="s">
        <v>27</v>
      </c>
      <c r="H2" s="4" t="s">
        <v>28</v>
      </c>
      <c r="I2" s="4">
        <v>1</v>
      </c>
      <c r="J2" s="4" t="e">
        <f t="shared" ref="J2:J256" si="1">(I2/(2021 -A2))</f>
        <v>#DIV/0!</v>
      </c>
    </row>
    <row r="3" spans="1:27" ht="12.75" customHeight="1">
      <c r="A3" s="4">
        <v>2021</v>
      </c>
      <c r="B3" s="4">
        <f t="shared" ref="B3:B257" si="2">B2+1</f>
        <v>2</v>
      </c>
      <c r="C3" s="5" t="s">
        <v>24</v>
      </c>
      <c r="D3" s="4" t="s">
        <v>29</v>
      </c>
      <c r="E3" s="4" t="s">
        <v>30</v>
      </c>
      <c r="F3" s="6" t="str">
        <f t="shared" si="0"/>
        <v>http://dx.doi.org/10.1088/1748-9326/abcdd2</v>
      </c>
      <c r="G3" s="4" t="s">
        <v>31</v>
      </c>
      <c r="H3" s="4" t="s">
        <v>32</v>
      </c>
      <c r="I3" s="4">
        <v>0</v>
      </c>
      <c r="J3" s="4" t="e">
        <f t="shared" si="1"/>
        <v>#DIV/0!</v>
      </c>
    </row>
    <row r="4" spans="1:27" ht="12.75" customHeight="1">
      <c r="A4" s="4">
        <v>2021</v>
      </c>
      <c r="B4" s="4">
        <f t="shared" si="2"/>
        <v>3</v>
      </c>
      <c r="C4" s="5" t="s">
        <v>24</v>
      </c>
      <c r="D4" s="4" t="s">
        <v>33</v>
      </c>
      <c r="E4" s="4" t="s">
        <v>30</v>
      </c>
      <c r="F4" s="6" t="str">
        <f t="shared" si="0"/>
        <v>http://dx.doi.org/10.1016/j.foreco.2020.118533</v>
      </c>
      <c r="G4" s="4" t="s">
        <v>34</v>
      </c>
      <c r="H4" s="4" t="s">
        <v>35</v>
      </c>
      <c r="I4" s="4">
        <v>0</v>
      </c>
      <c r="J4" s="4" t="e">
        <f t="shared" si="1"/>
        <v>#DIV/0!</v>
      </c>
    </row>
    <row r="5" spans="1:27" ht="12.75" customHeight="1">
      <c r="A5" s="4">
        <v>2021</v>
      </c>
      <c r="B5" s="4">
        <f t="shared" si="2"/>
        <v>4</v>
      </c>
      <c r="C5" s="5" t="s">
        <v>24</v>
      </c>
      <c r="D5" s="4" t="s">
        <v>36</v>
      </c>
      <c r="E5" s="4" t="s">
        <v>30</v>
      </c>
      <c r="F5" s="6" t="str">
        <f t="shared" si="0"/>
        <v>http://dx.doi.org/10.1016/j.ecolecon.2020.106853</v>
      </c>
      <c r="G5" s="4" t="s">
        <v>37</v>
      </c>
      <c r="H5" s="4" t="s">
        <v>38</v>
      </c>
      <c r="I5" s="4">
        <v>0</v>
      </c>
      <c r="J5" s="4" t="e">
        <f t="shared" si="1"/>
        <v>#DIV/0!</v>
      </c>
    </row>
    <row r="6" spans="1:27" ht="12.75" customHeight="1">
      <c r="A6" s="4" t="s">
        <v>39</v>
      </c>
      <c r="B6" s="4">
        <f t="shared" si="2"/>
        <v>5</v>
      </c>
      <c r="C6" s="5" t="s">
        <v>24</v>
      </c>
      <c r="D6" s="4" t="s">
        <v>40</v>
      </c>
      <c r="E6" s="4" t="s">
        <v>30</v>
      </c>
      <c r="F6" s="6" t="str">
        <f t="shared" si="0"/>
        <v>http://dx.doi.org/10.1111/1365-2745.13502</v>
      </c>
      <c r="G6" s="4" t="s">
        <v>41</v>
      </c>
      <c r="H6" s="4" t="s">
        <v>42</v>
      </c>
      <c r="I6" s="4">
        <v>0</v>
      </c>
      <c r="J6" s="4" t="e">
        <f t="shared" si="1"/>
        <v>#VALUE!</v>
      </c>
    </row>
    <row r="7" spans="1:27" ht="12.75" customHeight="1">
      <c r="A7" s="3">
        <v>2020</v>
      </c>
      <c r="B7" s="3">
        <f t="shared" si="2"/>
        <v>6</v>
      </c>
      <c r="C7" s="7" t="s">
        <v>24</v>
      </c>
      <c r="D7" s="3" t="s">
        <v>43</v>
      </c>
      <c r="E7" s="3" t="s">
        <v>30</v>
      </c>
      <c r="F7" s="8" t="str">
        <f t="shared" si="0"/>
        <v>http://dx.doi.org/10.1016/j.erss.2020.101688</v>
      </c>
      <c r="G7" s="3" t="s">
        <v>44</v>
      </c>
      <c r="H7" s="3" t="s">
        <v>45</v>
      </c>
      <c r="I7" s="3">
        <v>4</v>
      </c>
      <c r="J7" s="3">
        <f t="shared" si="1"/>
        <v>4</v>
      </c>
      <c r="K7" s="9" t="s">
        <v>46</v>
      </c>
      <c r="L7" s="3"/>
      <c r="M7" s="3"/>
      <c r="N7" s="3"/>
      <c r="O7" s="3"/>
      <c r="P7" s="3"/>
      <c r="Q7" s="3"/>
      <c r="R7" s="3"/>
      <c r="S7" s="3"/>
      <c r="T7" s="3"/>
      <c r="U7" s="3"/>
      <c r="V7" s="3"/>
      <c r="W7" s="3"/>
      <c r="X7" s="3"/>
      <c r="Y7" s="3"/>
      <c r="Z7" s="3"/>
      <c r="AA7" s="3"/>
    </row>
    <row r="8" spans="1:27" ht="12.75" customHeight="1">
      <c r="A8" s="4" t="s">
        <v>39</v>
      </c>
      <c r="B8" s="4">
        <f t="shared" si="2"/>
        <v>7</v>
      </c>
      <c r="C8" s="5" t="s">
        <v>24</v>
      </c>
      <c r="D8" s="4" t="s">
        <v>47</v>
      </c>
      <c r="E8" s="4" t="s">
        <v>26</v>
      </c>
      <c r="F8" s="6" t="str">
        <f t="shared" si="0"/>
        <v>http://dx.doi.org/10.1111/cag.12649</v>
      </c>
      <c r="G8" s="4" t="s">
        <v>48</v>
      </c>
      <c r="H8" s="4" t="s">
        <v>49</v>
      </c>
      <c r="I8" s="4">
        <v>0</v>
      </c>
      <c r="J8" s="4" t="e">
        <f t="shared" si="1"/>
        <v>#VALUE!</v>
      </c>
    </row>
    <row r="9" spans="1:27" ht="12.75" customHeight="1">
      <c r="A9" s="4" t="s">
        <v>39</v>
      </c>
      <c r="B9" s="4">
        <f t="shared" si="2"/>
        <v>8</v>
      </c>
      <c r="C9" s="5" t="s">
        <v>24</v>
      </c>
      <c r="D9" s="4" t="s">
        <v>50</v>
      </c>
      <c r="E9" s="4" t="s">
        <v>26</v>
      </c>
      <c r="F9" s="6" t="str">
        <f t="shared" si="0"/>
        <v>http://dx.doi.org/10.1007/s00484-020-01954-5</v>
      </c>
      <c r="G9" s="4" t="s">
        <v>51</v>
      </c>
      <c r="H9" s="4" t="s">
        <v>52</v>
      </c>
      <c r="I9" s="4">
        <v>0</v>
      </c>
      <c r="J9" s="4" t="e">
        <f t="shared" si="1"/>
        <v>#VALUE!</v>
      </c>
    </row>
    <row r="10" spans="1:27" ht="12.75" customHeight="1">
      <c r="A10" s="3">
        <v>2020</v>
      </c>
      <c r="B10" s="3">
        <f t="shared" si="2"/>
        <v>9</v>
      </c>
      <c r="C10" s="7" t="s">
        <v>24</v>
      </c>
      <c r="D10" s="3" t="s">
        <v>53</v>
      </c>
      <c r="E10" s="3" t="s">
        <v>30</v>
      </c>
      <c r="F10" s="8" t="str">
        <f t="shared" si="0"/>
        <v>http://dx.doi.org/10.1016/j.envpol.2019.113425</v>
      </c>
      <c r="G10" s="3" t="s">
        <v>54</v>
      </c>
      <c r="H10" s="3" t="s">
        <v>55</v>
      </c>
      <c r="I10" s="3">
        <v>5</v>
      </c>
      <c r="J10" s="3">
        <f t="shared" si="1"/>
        <v>5</v>
      </c>
      <c r="K10" s="9" t="s">
        <v>46</v>
      </c>
      <c r="L10" s="3"/>
      <c r="M10" s="3"/>
      <c r="N10" s="3"/>
      <c r="O10" s="3"/>
      <c r="P10" s="3"/>
      <c r="Q10" s="3"/>
      <c r="R10" s="3"/>
      <c r="S10" s="3"/>
      <c r="T10" s="3"/>
      <c r="U10" s="3"/>
      <c r="V10" s="3"/>
      <c r="W10" s="3"/>
      <c r="X10" s="3"/>
      <c r="Y10" s="3"/>
      <c r="Z10" s="3"/>
      <c r="AA10" s="3"/>
    </row>
    <row r="11" spans="1:27" ht="12.75" customHeight="1">
      <c r="A11" s="3">
        <v>2020</v>
      </c>
      <c r="B11" s="3">
        <f t="shared" si="2"/>
        <v>10</v>
      </c>
      <c r="C11" s="7" t="s">
        <v>24</v>
      </c>
      <c r="D11" s="3" t="s">
        <v>56</v>
      </c>
      <c r="E11" s="3" t="s">
        <v>26</v>
      </c>
      <c r="F11" s="8" t="str">
        <f t="shared" si="0"/>
        <v>http://dx.doi.org/10.5194/acp-20-1105-2020</v>
      </c>
      <c r="G11" s="3" t="s">
        <v>57</v>
      </c>
      <c r="H11" s="3" t="s">
        <v>58</v>
      </c>
      <c r="I11" s="3">
        <v>16</v>
      </c>
      <c r="J11" s="3">
        <f t="shared" si="1"/>
        <v>16</v>
      </c>
      <c r="K11" s="10" t="s">
        <v>59</v>
      </c>
      <c r="L11" s="3"/>
      <c r="M11" s="3"/>
      <c r="N11" s="3"/>
      <c r="O11" s="3"/>
      <c r="P11" s="3"/>
      <c r="Q11" s="3"/>
      <c r="R11" s="3"/>
      <c r="S11" s="3"/>
      <c r="T11" s="3"/>
      <c r="U11" s="3"/>
      <c r="V11" s="3"/>
      <c r="W11" s="3"/>
      <c r="X11" s="3"/>
      <c r="Y11" s="3"/>
      <c r="Z11" s="3"/>
      <c r="AA11" s="3"/>
    </row>
    <row r="12" spans="1:27" ht="12.75" customHeight="1">
      <c r="A12" s="3">
        <v>2020</v>
      </c>
      <c r="B12" s="3">
        <f t="shared" si="2"/>
        <v>11</v>
      </c>
      <c r="C12" s="7" t="s">
        <v>24</v>
      </c>
      <c r="D12" s="3" t="s">
        <v>60</v>
      </c>
      <c r="E12" s="3" t="s">
        <v>26</v>
      </c>
      <c r="F12" s="8" t="str">
        <f t="shared" si="0"/>
        <v>http://dx.doi.org/10.1111/gcb.14945</v>
      </c>
      <c r="G12" s="3" t="s">
        <v>61</v>
      </c>
      <c r="H12" s="3" t="s">
        <v>62</v>
      </c>
      <c r="I12" s="3">
        <v>6</v>
      </c>
      <c r="J12" s="3">
        <f t="shared" si="1"/>
        <v>6</v>
      </c>
      <c r="K12" s="10" t="s">
        <v>59</v>
      </c>
      <c r="L12" s="3"/>
      <c r="M12" s="3"/>
      <c r="N12" s="3"/>
      <c r="O12" s="3"/>
      <c r="P12" s="3"/>
      <c r="Q12" s="3"/>
      <c r="R12" s="3"/>
      <c r="S12" s="3"/>
      <c r="T12" s="3"/>
      <c r="U12" s="3"/>
      <c r="V12" s="3"/>
      <c r="W12" s="3"/>
      <c r="X12" s="3"/>
      <c r="Y12" s="3"/>
      <c r="Z12" s="3"/>
      <c r="AA12" s="3"/>
    </row>
    <row r="13" spans="1:27" ht="12.75" customHeight="1">
      <c r="A13" s="4" t="s">
        <v>39</v>
      </c>
      <c r="B13" s="4">
        <f t="shared" si="2"/>
        <v>12</v>
      </c>
      <c r="C13" s="5" t="s">
        <v>24</v>
      </c>
      <c r="D13" s="4" t="s">
        <v>63</v>
      </c>
      <c r="E13" s="4" t="s">
        <v>26</v>
      </c>
      <c r="F13" s="6" t="str">
        <f t="shared" si="0"/>
        <v>http://dx.doi.org/10.1007/s10389-019-01189-8</v>
      </c>
      <c r="G13" s="4" t="s">
        <v>64</v>
      </c>
      <c r="H13" s="4" t="s">
        <v>65</v>
      </c>
      <c r="I13" s="4">
        <v>0</v>
      </c>
      <c r="J13" s="4" t="e">
        <f t="shared" si="1"/>
        <v>#VALUE!</v>
      </c>
    </row>
    <row r="14" spans="1:27" ht="12.75" customHeight="1">
      <c r="A14" s="3">
        <v>2020</v>
      </c>
      <c r="B14" s="3">
        <f t="shared" si="2"/>
        <v>13</v>
      </c>
      <c r="C14" s="7" t="s">
        <v>24</v>
      </c>
      <c r="D14" s="3" t="s">
        <v>66</v>
      </c>
      <c r="E14" s="3" t="s">
        <v>26</v>
      </c>
      <c r="F14" s="8" t="str">
        <f t="shared" si="0"/>
        <v>http://dx.doi.org/10.1016/j.gloenvcha.2019.102018</v>
      </c>
      <c r="G14" s="3" t="s">
        <v>67</v>
      </c>
      <c r="H14" s="3" t="s">
        <v>68</v>
      </c>
      <c r="I14" s="3">
        <v>5</v>
      </c>
      <c r="J14" s="3">
        <f t="shared" si="1"/>
        <v>5</v>
      </c>
      <c r="K14" s="10" t="s">
        <v>69</v>
      </c>
      <c r="L14" s="3"/>
      <c r="M14" s="3"/>
      <c r="N14" s="9" t="s">
        <v>70</v>
      </c>
      <c r="O14" s="9"/>
      <c r="P14" s="9" t="s">
        <v>71</v>
      </c>
      <c r="Q14" s="9" t="s">
        <v>72</v>
      </c>
      <c r="R14" s="9" t="s">
        <v>73</v>
      </c>
      <c r="S14" s="9" t="s">
        <v>74</v>
      </c>
      <c r="T14" s="9" t="s">
        <v>74</v>
      </c>
      <c r="U14" s="9" t="s">
        <v>73</v>
      </c>
      <c r="V14" s="9">
        <v>2019</v>
      </c>
      <c r="W14" s="9" t="s">
        <v>75</v>
      </c>
      <c r="X14" s="9" t="s">
        <v>73</v>
      </c>
      <c r="Y14" s="3"/>
      <c r="Z14" s="3"/>
      <c r="AA14" s="3"/>
    </row>
    <row r="15" spans="1:27" ht="12.75" customHeight="1">
      <c r="A15" s="3">
        <v>2020</v>
      </c>
      <c r="B15" s="3">
        <f t="shared" si="2"/>
        <v>14</v>
      </c>
      <c r="C15" s="7" t="s">
        <v>24</v>
      </c>
      <c r="D15" s="3" t="s">
        <v>76</v>
      </c>
      <c r="E15" s="3" t="s">
        <v>30</v>
      </c>
      <c r="F15" s="8" t="str">
        <f t="shared" si="0"/>
        <v>http://dx.doi.org/10.1016/j.icarus.2019.113419</v>
      </c>
      <c r="G15" s="3" t="s">
        <v>77</v>
      </c>
      <c r="H15" s="3" t="s">
        <v>78</v>
      </c>
      <c r="I15" s="3">
        <v>6</v>
      </c>
      <c r="J15" s="3">
        <f t="shared" si="1"/>
        <v>6</v>
      </c>
      <c r="K15" s="9" t="s">
        <v>46</v>
      </c>
      <c r="L15" s="3"/>
      <c r="M15" s="3"/>
      <c r="N15" s="3"/>
      <c r="O15" s="3"/>
      <c r="P15" s="3"/>
      <c r="Q15" s="3"/>
      <c r="R15" s="3"/>
      <c r="S15" s="3"/>
      <c r="T15" s="3"/>
      <c r="U15" s="3"/>
      <c r="V15" s="3"/>
      <c r="W15" s="3"/>
      <c r="X15" s="3"/>
      <c r="Y15" s="3"/>
      <c r="Z15" s="3"/>
      <c r="AA15" s="3"/>
    </row>
    <row r="16" spans="1:27" ht="12.75" customHeight="1">
      <c r="A16" s="3">
        <v>2019</v>
      </c>
      <c r="B16" s="3">
        <f t="shared" si="2"/>
        <v>15</v>
      </c>
      <c r="C16" s="7" t="s">
        <v>24</v>
      </c>
      <c r="D16" s="3" t="s">
        <v>79</v>
      </c>
      <c r="E16" s="3" t="s">
        <v>30</v>
      </c>
      <c r="F16" s="8" t="str">
        <f t="shared" si="0"/>
        <v>http://dx.doi.org/10.1016/j.scitotenv.2019.05.221</v>
      </c>
      <c r="G16" s="3" t="s">
        <v>80</v>
      </c>
      <c r="H16" s="3" t="s">
        <v>81</v>
      </c>
      <c r="I16" s="3">
        <v>9</v>
      </c>
      <c r="J16" s="3">
        <f t="shared" si="1"/>
        <v>4.5</v>
      </c>
      <c r="K16" s="9" t="s">
        <v>46</v>
      </c>
      <c r="L16" s="3"/>
      <c r="M16" s="3"/>
      <c r="N16" s="3"/>
      <c r="O16" s="3"/>
      <c r="P16" s="3"/>
      <c r="Q16" s="3"/>
      <c r="R16" s="3"/>
      <c r="S16" s="3"/>
      <c r="T16" s="3"/>
      <c r="U16" s="3"/>
      <c r="V16" s="3"/>
      <c r="W16" s="3"/>
      <c r="X16" s="3"/>
      <c r="Y16" s="3"/>
      <c r="Z16" s="3"/>
      <c r="AA16" s="3"/>
    </row>
    <row r="17" spans="1:27" ht="12.75" customHeight="1">
      <c r="A17" s="3">
        <v>2019</v>
      </c>
      <c r="B17" s="3">
        <f t="shared" si="2"/>
        <v>16</v>
      </c>
      <c r="C17" s="7" t="s">
        <v>24</v>
      </c>
      <c r="D17" s="3" t="s">
        <v>82</v>
      </c>
      <c r="E17" s="3" t="s">
        <v>30</v>
      </c>
      <c r="F17" s="8" t="str">
        <f t="shared" si="0"/>
        <v>http://dx.doi.org/10.1016/j.foreco.2019.05.053</v>
      </c>
      <c r="G17" s="3" t="s">
        <v>83</v>
      </c>
      <c r="H17" s="3" t="s">
        <v>84</v>
      </c>
      <c r="I17" s="3">
        <v>33</v>
      </c>
      <c r="J17" s="3">
        <f t="shared" si="1"/>
        <v>16.5</v>
      </c>
      <c r="K17" s="9" t="s">
        <v>46</v>
      </c>
      <c r="L17" s="3"/>
      <c r="M17" s="3"/>
      <c r="N17" s="3"/>
      <c r="O17" s="3"/>
      <c r="P17" s="3"/>
      <c r="Q17" s="3"/>
      <c r="R17" s="3"/>
      <c r="S17" s="3"/>
      <c r="T17" s="3"/>
      <c r="U17" s="3"/>
      <c r="V17" s="3"/>
      <c r="W17" s="3"/>
      <c r="X17" s="3"/>
      <c r="Y17" s="3"/>
      <c r="Z17" s="3"/>
      <c r="AA17" s="3"/>
    </row>
    <row r="18" spans="1:27" ht="12.75" customHeight="1">
      <c r="A18" s="3">
        <v>2019</v>
      </c>
      <c r="B18" s="3">
        <f t="shared" si="2"/>
        <v>17</v>
      </c>
      <c r="C18" s="7" t="s">
        <v>24</v>
      </c>
      <c r="D18" s="3" t="s">
        <v>85</v>
      </c>
      <c r="E18" s="3" t="s">
        <v>30</v>
      </c>
      <c r="F18" s="8" t="str">
        <f t="shared" si="0"/>
        <v>http://dx.doi.org/10.1073/pnas.1812881116</v>
      </c>
      <c r="G18" s="3" t="s">
        <v>86</v>
      </c>
      <c r="H18" s="3" t="s">
        <v>87</v>
      </c>
      <c r="I18" s="3">
        <v>26</v>
      </c>
      <c r="J18" s="3">
        <f t="shared" si="1"/>
        <v>13</v>
      </c>
      <c r="K18" s="9" t="s">
        <v>88</v>
      </c>
      <c r="L18" s="11" t="s">
        <v>89</v>
      </c>
      <c r="M18" s="3"/>
      <c r="N18" s="9" t="s">
        <v>90</v>
      </c>
      <c r="O18" s="9"/>
      <c r="P18" s="9" t="s">
        <v>91</v>
      </c>
      <c r="Q18" s="9" t="s">
        <v>92</v>
      </c>
      <c r="R18" s="9" t="s">
        <v>73</v>
      </c>
      <c r="S18" s="9" t="s">
        <v>73</v>
      </c>
      <c r="T18" s="9" t="s">
        <v>73</v>
      </c>
      <c r="U18" s="9" t="s">
        <v>93</v>
      </c>
      <c r="V18" s="9" t="s">
        <v>73</v>
      </c>
      <c r="W18" s="9" t="s">
        <v>94</v>
      </c>
      <c r="X18" s="9" t="s">
        <v>73</v>
      </c>
      <c r="Y18" s="3"/>
      <c r="Z18" s="3"/>
      <c r="AA18" s="3"/>
    </row>
    <row r="19" spans="1:27" ht="12.75" customHeight="1">
      <c r="A19" s="3">
        <v>2019</v>
      </c>
      <c r="B19" s="3">
        <f t="shared" si="2"/>
        <v>18</v>
      </c>
      <c r="C19" s="7" t="s">
        <v>24</v>
      </c>
      <c r="D19" s="3" t="s">
        <v>95</v>
      </c>
      <c r="E19" s="3" t="s">
        <v>30</v>
      </c>
      <c r="F19" s="8" t="str">
        <f t="shared" si="0"/>
        <v>http://dx.doi.org/10.3390/ijerph16142461</v>
      </c>
      <c r="G19" s="3" t="s">
        <v>96</v>
      </c>
      <c r="H19" s="3" t="s">
        <v>97</v>
      </c>
      <c r="I19" s="3">
        <v>9</v>
      </c>
      <c r="J19" s="3">
        <f t="shared" si="1"/>
        <v>4.5</v>
      </c>
      <c r="K19" s="9" t="s">
        <v>46</v>
      </c>
      <c r="L19" s="3"/>
      <c r="M19" s="3"/>
      <c r="N19" s="3"/>
      <c r="O19" s="3"/>
      <c r="P19" s="3"/>
      <c r="Q19" s="3"/>
      <c r="R19" s="3"/>
      <c r="S19" s="3"/>
      <c r="T19" s="3"/>
      <c r="U19" s="3"/>
      <c r="V19" s="3"/>
      <c r="W19" s="3"/>
      <c r="X19" s="3"/>
      <c r="Y19" s="3"/>
      <c r="Z19" s="3"/>
      <c r="AA19" s="3"/>
    </row>
    <row r="20" spans="1:27" ht="12.75" customHeight="1">
      <c r="A20" s="3">
        <v>2019</v>
      </c>
      <c r="B20" s="3">
        <f t="shared" si="2"/>
        <v>19</v>
      </c>
      <c r="C20" s="7" t="s">
        <v>24</v>
      </c>
      <c r="D20" s="3" t="s">
        <v>98</v>
      </c>
      <c r="E20" s="3" t="s">
        <v>26</v>
      </c>
      <c r="F20" s="8" t="str">
        <f t="shared" si="0"/>
        <v>http://dx.doi.org/10.1016/S2542-5196(19)30090-7</v>
      </c>
      <c r="G20" s="3" t="s">
        <v>99</v>
      </c>
      <c r="H20" s="3" t="s">
        <v>100</v>
      </c>
      <c r="I20" s="3">
        <v>13</v>
      </c>
      <c r="J20" s="3">
        <f t="shared" si="1"/>
        <v>6.5</v>
      </c>
      <c r="K20" s="10" t="s">
        <v>101</v>
      </c>
      <c r="L20" s="3"/>
      <c r="M20" s="3"/>
      <c r="N20" s="9" t="s">
        <v>102</v>
      </c>
      <c r="O20" s="9" t="s">
        <v>216</v>
      </c>
      <c r="P20" s="9" t="s">
        <v>91</v>
      </c>
      <c r="Q20" s="9" t="s">
        <v>92</v>
      </c>
      <c r="R20" s="9" t="s">
        <v>73</v>
      </c>
      <c r="S20" s="9" t="s">
        <v>73</v>
      </c>
      <c r="T20" s="9" t="s">
        <v>73</v>
      </c>
      <c r="U20" s="9" t="s">
        <v>73</v>
      </c>
      <c r="V20" s="9" t="s">
        <v>103</v>
      </c>
      <c r="W20" s="9" t="s">
        <v>104</v>
      </c>
      <c r="X20" s="9" t="s">
        <v>73</v>
      </c>
      <c r="Y20" s="3"/>
      <c r="Z20" s="3"/>
      <c r="AA20" s="3"/>
    </row>
    <row r="21" spans="1:27" ht="12.75" customHeight="1">
      <c r="A21" s="3">
        <v>2019</v>
      </c>
      <c r="B21" s="3">
        <f t="shared" si="2"/>
        <v>20</v>
      </c>
      <c r="C21" s="7" t="s">
        <v>24</v>
      </c>
      <c r="D21" s="3" t="s">
        <v>105</v>
      </c>
      <c r="E21" s="3" t="s">
        <v>26</v>
      </c>
      <c r="F21" s="8" t="str">
        <f t="shared" si="0"/>
        <v>http://dx.doi.org/10.1007/s11869-019-00670-3</v>
      </c>
      <c r="G21" s="3" t="s">
        <v>106</v>
      </c>
      <c r="H21" s="3" t="s">
        <v>107</v>
      </c>
      <c r="I21" s="3">
        <v>12</v>
      </c>
      <c r="J21" s="3">
        <f t="shared" si="1"/>
        <v>6</v>
      </c>
      <c r="K21" s="10" t="s">
        <v>108</v>
      </c>
      <c r="L21" s="3"/>
      <c r="M21" s="3"/>
      <c r="N21" s="9" t="s">
        <v>102</v>
      </c>
      <c r="O21" s="9"/>
      <c r="P21" s="9" t="s">
        <v>109</v>
      </c>
      <c r="Q21" s="9" t="s">
        <v>92</v>
      </c>
      <c r="R21" s="9" t="s">
        <v>73</v>
      </c>
      <c r="S21" s="9" t="s">
        <v>73</v>
      </c>
      <c r="T21" s="9" t="s">
        <v>73</v>
      </c>
      <c r="U21" s="9" t="s">
        <v>73</v>
      </c>
      <c r="V21" s="9" t="s">
        <v>110</v>
      </c>
      <c r="W21" s="9" t="s">
        <v>94</v>
      </c>
      <c r="X21" s="9" t="s">
        <v>73</v>
      </c>
      <c r="Y21" s="3"/>
      <c r="Z21" s="3"/>
      <c r="AA21" s="3"/>
    </row>
    <row r="22" spans="1:27" ht="12.75" customHeight="1">
      <c r="A22" s="3">
        <v>2019</v>
      </c>
      <c r="B22" s="3">
        <f t="shared" si="2"/>
        <v>21</v>
      </c>
      <c r="C22" s="7" t="s">
        <v>24</v>
      </c>
      <c r="D22" s="3" t="s">
        <v>111</v>
      </c>
      <c r="E22" s="3" t="s">
        <v>30</v>
      </c>
      <c r="F22" s="8" t="str">
        <f t="shared" si="0"/>
        <v>http://dx.doi.org/10.1016/j.enbuild.2019.02.024</v>
      </c>
      <c r="G22" s="3" t="s">
        <v>112</v>
      </c>
      <c r="H22" s="3" t="s">
        <v>113</v>
      </c>
      <c r="I22" s="3">
        <v>11</v>
      </c>
      <c r="J22" s="3">
        <f t="shared" si="1"/>
        <v>5.5</v>
      </c>
      <c r="K22" s="9" t="s">
        <v>114</v>
      </c>
      <c r="L22" s="12" t="s">
        <v>115</v>
      </c>
      <c r="M22" s="3"/>
      <c r="N22" s="9" t="s">
        <v>102</v>
      </c>
      <c r="O22" s="9"/>
      <c r="P22" s="9" t="s">
        <v>71</v>
      </c>
      <c r="Q22" s="9"/>
      <c r="R22" s="9" t="s">
        <v>73</v>
      </c>
      <c r="S22" s="9" t="s">
        <v>74</v>
      </c>
      <c r="T22" s="9" t="s">
        <v>73</v>
      </c>
      <c r="U22" s="9" t="s">
        <v>73</v>
      </c>
      <c r="V22" s="9" t="s">
        <v>116</v>
      </c>
      <c r="W22" s="9" t="s">
        <v>117</v>
      </c>
      <c r="X22" s="9" t="s">
        <v>73</v>
      </c>
      <c r="Y22" s="3"/>
      <c r="Z22" s="3"/>
      <c r="AA22" s="3"/>
    </row>
    <row r="23" spans="1:27" ht="12.75" customHeight="1">
      <c r="A23" s="3">
        <v>2019</v>
      </c>
      <c r="B23" s="3">
        <f t="shared" si="2"/>
        <v>22</v>
      </c>
      <c r="C23" s="7" t="s">
        <v>24</v>
      </c>
      <c r="D23" s="3" t="s">
        <v>118</v>
      </c>
      <c r="E23" s="3" t="s">
        <v>26</v>
      </c>
      <c r="F23" s="8" t="str">
        <f t="shared" si="0"/>
        <v>http://dx.doi.org/10.1289/EHP3556</v>
      </c>
      <c r="G23" s="3" t="s">
        <v>119</v>
      </c>
      <c r="H23" s="3" t="s">
        <v>120</v>
      </c>
      <c r="I23" s="3">
        <v>18</v>
      </c>
      <c r="J23" s="3">
        <f t="shared" si="1"/>
        <v>9</v>
      </c>
      <c r="K23" s="10" t="s">
        <v>121</v>
      </c>
      <c r="L23" s="13" t="s">
        <v>122</v>
      </c>
      <c r="M23" s="9" t="s">
        <v>123</v>
      </c>
      <c r="N23" s="9" t="s">
        <v>102</v>
      </c>
      <c r="O23" s="9"/>
      <c r="P23" s="9" t="s">
        <v>91</v>
      </c>
      <c r="Q23" s="9" t="s">
        <v>92</v>
      </c>
      <c r="R23" s="9" t="s">
        <v>73</v>
      </c>
      <c r="S23" s="9" t="s">
        <v>73</v>
      </c>
      <c r="T23" s="9" t="s">
        <v>73</v>
      </c>
      <c r="U23" s="9" t="s">
        <v>73</v>
      </c>
      <c r="V23" s="9" t="s">
        <v>124</v>
      </c>
      <c r="W23" s="9" t="s">
        <v>94</v>
      </c>
      <c r="X23" s="9" t="s">
        <v>73</v>
      </c>
      <c r="Y23" s="3"/>
      <c r="Z23" s="3"/>
      <c r="AA23" s="3"/>
    </row>
    <row r="24" spans="1:27" ht="12.75" customHeight="1">
      <c r="A24" s="3">
        <v>2019</v>
      </c>
      <c r="B24" s="3">
        <f t="shared" si="2"/>
        <v>23</v>
      </c>
      <c r="C24" s="7" t="s">
        <v>24</v>
      </c>
      <c r="D24" s="3" t="s">
        <v>125</v>
      </c>
      <c r="E24" s="3" t="s">
        <v>30</v>
      </c>
      <c r="F24" s="8" t="str">
        <f t="shared" si="0"/>
        <v>http://dx.doi.org/10.1016/j.apr.2018.10.008</v>
      </c>
      <c r="G24" s="3" t="s">
        <v>126</v>
      </c>
      <c r="H24" s="3" t="s">
        <v>127</v>
      </c>
      <c r="I24" s="3">
        <v>11</v>
      </c>
      <c r="J24" s="3">
        <f t="shared" si="1"/>
        <v>5.5</v>
      </c>
      <c r="K24" s="9" t="s">
        <v>46</v>
      </c>
      <c r="L24" s="3"/>
      <c r="M24" s="3"/>
      <c r="N24" s="3"/>
      <c r="O24" s="3"/>
      <c r="P24" s="3"/>
      <c r="Q24" s="3"/>
      <c r="R24" s="3"/>
      <c r="S24" s="3"/>
      <c r="T24" s="3"/>
      <c r="U24" s="3"/>
      <c r="V24" s="3"/>
      <c r="W24" s="3"/>
      <c r="X24" s="3"/>
      <c r="Y24" s="3"/>
      <c r="Z24" s="3"/>
      <c r="AA24" s="3"/>
    </row>
    <row r="25" spans="1:27" ht="12.75" customHeight="1">
      <c r="A25" s="3">
        <v>2019</v>
      </c>
      <c r="B25" s="3">
        <f t="shared" si="2"/>
        <v>24</v>
      </c>
      <c r="C25" s="7" t="s">
        <v>24</v>
      </c>
      <c r="D25" s="3" t="s">
        <v>128</v>
      </c>
      <c r="E25" s="3" t="s">
        <v>26</v>
      </c>
      <c r="F25" s="8" t="str">
        <f t="shared" si="0"/>
        <v>http://dx.doi.org/10.1016/j.apenergy.2018.11.039</v>
      </c>
      <c r="G25" s="3" t="s">
        <v>129</v>
      </c>
      <c r="H25" s="3" t="s">
        <v>130</v>
      </c>
      <c r="I25" s="3">
        <v>12</v>
      </c>
      <c r="J25" s="3">
        <f t="shared" si="1"/>
        <v>6</v>
      </c>
      <c r="K25" s="10" t="s">
        <v>59</v>
      </c>
      <c r="L25" s="3"/>
      <c r="M25" s="3"/>
      <c r="N25" s="3"/>
      <c r="O25" s="3"/>
      <c r="P25" s="3"/>
      <c r="Q25" s="3"/>
      <c r="R25" s="3"/>
      <c r="S25" s="3"/>
      <c r="T25" s="3"/>
      <c r="U25" s="3"/>
      <c r="V25" s="3"/>
      <c r="W25" s="3"/>
      <c r="X25" s="3"/>
      <c r="Y25" s="3"/>
      <c r="Z25" s="3"/>
      <c r="AA25" s="3"/>
    </row>
    <row r="26" spans="1:27" ht="12.75" customHeight="1">
      <c r="A26" s="3">
        <v>2019</v>
      </c>
      <c r="B26" s="3">
        <f t="shared" si="2"/>
        <v>25</v>
      </c>
      <c r="C26" s="7" t="s">
        <v>24</v>
      </c>
      <c r="D26" s="3" t="s">
        <v>131</v>
      </c>
      <c r="E26" s="3" t="s">
        <v>26</v>
      </c>
      <c r="F26" s="8" t="str">
        <f t="shared" si="0"/>
        <v>http://dx.doi.org/10.1016/j.scitotenv.2018.07.402</v>
      </c>
      <c r="G26" s="3" t="s">
        <v>132</v>
      </c>
      <c r="H26" s="3" t="s">
        <v>133</v>
      </c>
      <c r="I26" s="3">
        <v>80</v>
      </c>
      <c r="J26" s="3">
        <f t="shared" si="1"/>
        <v>40</v>
      </c>
      <c r="K26" s="10" t="s">
        <v>59</v>
      </c>
      <c r="L26" s="3"/>
      <c r="M26" s="3"/>
      <c r="N26" s="3"/>
      <c r="O26" s="3"/>
      <c r="P26" s="3"/>
      <c r="Q26" s="3"/>
      <c r="R26" s="3"/>
      <c r="S26" s="3"/>
      <c r="T26" s="3"/>
      <c r="U26" s="3"/>
      <c r="V26" s="3"/>
      <c r="W26" s="3"/>
      <c r="X26" s="3"/>
      <c r="Y26" s="3"/>
      <c r="Z26" s="3"/>
      <c r="AA26" s="3"/>
    </row>
    <row r="27" spans="1:27" ht="12.75" customHeight="1">
      <c r="A27" s="3">
        <v>2019</v>
      </c>
      <c r="B27" s="3">
        <f t="shared" si="2"/>
        <v>26</v>
      </c>
      <c r="C27" s="7" t="s">
        <v>24</v>
      </c>
      <c r="D27" s="3" t="s">
        <v>134</v>
      </c>
      <c r="E27" s="3" t="s">
        <v>30</v>
      </c>
      <c r="F27" s="8" t="str">
        <f t="shared" si="0"/>
        <v>http://dx.doi.org/10.1016/j.geoderma.2018.07.016</v>
      </c>
      <c r="G27" s="3" t="s">
        <v>135</v>
      </c>
      <c r="H27" s="3" t="s">
        <v>136</v>
      </c>
      <c r="I27" s="3">
        <v>11</v>
      </c>
      <c r="J27" s="3">
        <f t="shared" si="1"/>
        <v>5.5</v>
      </c>
      <c r="K27" s="9" t="s">
        <v>46</v>
      </c>
      <c r="L27" s="3"/>
      <c r="M27" s="3"/>
      <c r="N27" s="3"/>
      <c r="O27" s="3"/>
      <c r="P27" s="3"/>
      <c r="Q27" s="3"/>
      <c r="R27" s="3"/>
      <c r="S27" s="3"/>
      <c r="T27" s="3"/>
      <c r="U27" s="3"/>
      <c r="V27" s="3"/>
      <c r="W27" s="3"/>
      <c r="X27" s="3"/>
      <c r="Y27" s="3"/>
      <c r="Z27" s="3"/>
      <c r="AA27" s="3"/>
    </row>
    <row r="28" spans="1:27" ht="12.75" customHeight="1">
      <c r="A28" s="3">
        <v>2018</v>
      </c>
      <c r="B28" s="3">
        <f t="shared" si="2"/>
        <v>27</v>
      </c>
      <c r="C28" s="7" t="s">
        <v>24</v>
      </c>
      <c r="D28" s="3" t="s">
        <v>137</v>
      </c>
      <c r="E28" s="3" t="s">
        <v>26</v>
      </c>
      <c r="F28" s="8" t="str">
        <f t="shared" si="0"/>
        <v>http://dx.doi.org/10.1016/j.envint.2018.08.021</v>
      </c>
      <c r="G28" s="3" t="s">
        <v>138</v>
      </c>
      <c r="H28" s="3" t="s">
        <v>139</v>
      </c>
      <c r="I28" s="3">
        <v>12</v>
      </c>
      <c r="J28" s="3">
        <f t="shared" si="1"/>
        <v>4</v>
      </c>
      <c r="K28" s="10" t="s">
        <v>140</v>
      </c>
      <c r="L28" s="3"/>
      <c r="M28" s="3"/>
      <c r="N28" s="9" t="s">
        <v>102</v>
      </c>
      <c r="O28" s="9" t="s">
        <v>141</v>
      </c>
      <c r="P28" s="9" t="s">
        <v>109</v>
      </c>
      <c r="Q28" s="9" t="s">
        <v>142</v>
      </c>
      <c r="R28" s="9" t="s">
        <v>73</v>
      </c>
      <c r="S28" s="9" t="s">
        <v>73</v>
      </c>
      <c r="T28" s="9" t="s">
        <v>73</v>
      </c>
      <c r="U28" s="9" t="s">
        <v>73</v>
      </c>
      <c r="V28" s="9" t="s">
        <v>143</v>
      </c>
      <c r="W28" s="9" t="s">
        <v>144</v>
      </c>
      <c r="X28" s="9" t="s">
        <v>73</v>
      </c>
      <c r="Y28" s="3"/>
      <c r="Z28" s="3"/>
      <c r="AA28" s="3"/>
    </row>
    <row r="29" spans="1:27" ht="12.75" customHeight="1">
      <c r="A29" s="3">
        <v>2018</v>
      </c>
      <c r="B29" s="3">
        <f t="shared" si="2"/>
        <v>28</v>
      </c>
      <c r="C29" s="7" t="s">
        <v>24</v>
      </c>
      <c r="D29" s="3" t="s">
        <v>145</v>
      </c>
      <c r="E29" s="3" t="s">
        <v>30</v>
      </c>
      <c r="F29" s="8" t="str">
        <f t="shared" si="0"/>
        <v>http://dx.doi.org/10.1016/j.scs.2018.07.013</v>
      </c>
      <c r="G29" s="3" t="s">
        <v>146</v>
      </c>
      <c r="H29" s="3" t="s">
        <v>147</v>
      </c>
      <c r="I29" s="3">
        <v>14</v>
      </c>
      <c r="J29" s="3">
        <f t="shared" si="1"/>
        <v>4.666666666666667</v>
      </c>
      <c r="K29" s="9" t="s">
        <v>46</v>
      </c>
      <c r="L29" s="3"/>
      <c r="M29" s="3"/>
      <c r="N29" s="3"/>
      <c r="O29" s="3"/>
      <c r="P29" s="3"/>
      <c r="Q29" s="3"/>
      <c r="R29" s="3"/>
      <c r="S29" s="3"/>
      <c r="T29" s="3"/>
      <c r="U29" s="3"/>
      <c r="V29" s="3"/>
      <c r="W29" s="3"/>
      <c r="X29" s="3"/>
      <c r="Y29" s="3"/>
      <c r="Z29" s="3"/>
      <c r="AA29" s="3"/>
    </row>
    <row r="30" spans="1:27" ht="12.75" customHeight="1">
      <c r="A30" s="3">
        <v>2018</v>
      </c>
      <c r="B30" s="3">
        <f t="shared" si="2"/>
        <v>29</v>
      </c>
      <c r="C30" s="7" t="s">
        <v>24</v>
      </c>
      <c r="D30" s="3" t="s">
        <v>148</v>
      </c>
      <c r="E30" s="3" t="s">
        <v>30</v>
      </c>
      <c r="F30" s="8" t="str">
        <f t="shared" si="0"/>
        <v>http://dx.doi.org/10.5194/acp-18-11507-2018</v>
      </c>
      <c r="G30" s="3" t="s">
        <v>149</v>
      </c>
      <c r="H30" s="3" t="s">
        <v>150</v>
      </c>
      <c r="I30" s="3">
        <v>29</v>
      </c>
      <c r="J30" s="3">
        <f t="shared" si="1"/>
        <v>9.6666666666666661</v>
      </c>
      <c r="K30" s="9" t="s">
        <v>46</v>
      </c>
      <c r="L30" s="3"/>
      <c r="M30" s="3"/>
      <c r="N30" s="3"/>
      <c r="O30" s="3"/>
      <c r="P30" s="3"/>
      <c r="Q30" s="3"/>
      <c r="R30" s="3"/>
      <c r="S30" s="3"/>
      <c r="T30" s="3"/>
      <c r="U30" s="3"/>
      <c r="V30" s="3"/>
      <c r="W30" s="3"/>
      <c r="X30" s="3"/>
      <c r="Y30" s="3"/>
      <c r="Z30" s="3"/>
      <c r="AA30" s="3"/>
    </row>
    <row r="31" spans="1:27" ht="12.75" customHeight="1">
      <c r="A31" s="3">
        <v>2018</v>
      </c>
      <c r="B31" s="3">
        <f t="shared" si="2"/>
        <v>30</v>
      </c>
      <c r="C31" s="7" t="s">
        <v>24</v>
      </c>
      <c r="D31" s="3" t="s">
        <v>151</v>
      </c>
      <c r="E31" s="3" t="s">
        <v>30</v>
      </c>
      <c r="F31" s="8" t="str">
        <f t="shared" si="0"/>
        <v>http://dx.doi.org/10.1016/j.envint.2018.05.014</v>
      </c>
      <c r="G31" s="3" t="s">
        <v>152</v>
      </c>
      <c r="H31" s="3" t="s">
        <v>153</v>
      </c>
      <c r="I31" s="3">
        <v>25</v>
      </c>
      <c r="J31" s="3">
        <f t="shared" si="1"/>
        <v>8.3333333333333339</v>
      </c>
      <c r="K31" s="9" t="s">
        <v>154</v>
      </c>
      <c r="L31" s="14" t="s">
        <v>155</v>
      </c>
      <c r="M31" s="9" t="s">
        <v>156</v>
      </c>
      <c r="N31" s="9" t="s">
        <v>102</v>
      </c>
      <c r="O31" s="9"/>
      <c r="P31" s="9" t="s">
        <v>91</v>
      </c>
      <c r="Q31" s="9" t="s">
        <v>92</v>
      </c>
      <c r="R31" s="9" t="s">
        <v>73</v>
      </c>
      <c r="S31" s="9" t="s">
        <v>73</v>
      </c>
      <c r="T31" s="9" t="s">
        <v>73</v>
      </c>
      <c r="U31" s="9" t="s">
        <v>157</v>
      </c>
      <c r="V31" s="9" t="s">
        <v>158</v>
      </c>
      <c r="W31" s="9" t="s">
        <v>159</v>
      </c>
      <c r="X31" s="9" t="s">
        <v>73</v>
      </c>
      <c r="Y31" s="3"/>
      <c r="Z31" s="3"/>
      <c r="AA31" s="3"/>
    </row>
    <row r="32" spans="1:27" ht="12.75" customHeight="1">
      <c r="A32" s="3">
        <v>2018</v>
      </c>
      <c r="B32" s="3">
        <f t="shared" si="2"/>
        <v>31</v>
      </c>
      <c r="C32" s="7" t="s">
        <v>24</v>
      </c>
      <c r="D32" s="3" t="s">
        <v>160</v>
      </c>
      <c r="E32" s="3" t="s">
        <v>30</v>
      </c>
      <c r="F32" s="8" t="str">
        <f t="shared" si="0"/>
        <v>http://dx.doi.org/10.1088/1748-9326/aad5f0</v>
      </c>
      <c r="G32" s="3" t="s">
        <v>161</v>
      </c>
      <c r="H32" s="3" t="s">
        <v>162</v>
      </c>
      <c r="I32" s="3">
        <v>12</v>
      </c>
      <c r="J32" s="3">
        <f t="shared" si="1"/>
        <v>4</v>
      </c>
      <c r="K32" s="9" t="s">
        <v>46</v>
      </c>
      <c r="L32" s="3"/>
      <c r="M32" s="3"/>
      <c r="N32" s="3"/>
      <c r="O32" s="3"/>
      <c r="P32" s="3"/>
      <c r="Q32" s="3"/>
      <c r="R32" s="3"/>
      <c r="S32" s="3"/>
      <c r="T32" s="3"/>
      <c r="U32" s="3"/>
      <c r="V32" s="3"/>
      <c r="W32" s="3"/>
      <c r="X32" s="3"/>
      <c r="Y32" s="3"/>
      <c r="Z32" s="3"/>
      <c r="AA32" s="3"/>
    </row>
    <row r="33" spans="1:27" ht="12.75" customHeight="1">
      <c r="A33" s="3">
        <v>2018</v>
      </c>
      <c r="B33" s="3">
        <f t="shared" si="2"/>
        <v>32</v>
      </c>
      <c r="C33" s="7" t="s">
        <v>24</v>
      </c>
      <c r="D33" s="3" t="s">
        <v>163</v>
      </c>
      <c r="E33" s="3" t="s">
        <v>26</v>
      </c>
      <c r="F33" s="8" t="str">
        <f t="shared" si="0"/>
        <v>http://dx.doi.org/10.1371/journal.pmed.1002619</v>
      </c>
      <c r="G33" s="3" t="s">
        <v>164</v>
      </c>
      <c r="H33" s="3" t="s">
        <v>165</v>
      </c>
      <c r="I33" s="3">
        <v>14</v>
      </c>
      <c r="J33" s="3">
        <f t="shared" si="1"/>
        <v>4.666666666666667</v>
      </c>
      <c r="K33" s="10" t="s">
        <v>166</v>
      </c>
      <c r="L33" s="3"/>
      <c r="M33" s="3"/>
      <c r="N33" s="9" t="s">
        <v>102</v>
      </c>
      <c r="O33" s="9" t="s">
        <v>167</v>
      </c>
      <c r="P33" s="9" t="s">
        <v>91</v>
      </c>
      <c r="Q33" s="9" t="s">
        <v>92</v>
      </c>
      <c r="R33" s="9" t="s">
        <v>73</v>
      </c>
      <c r="S33" s="9" t="s">
        <v>73</v>
      </c>
      <c r="T33" s="9" t="s">
        <v>73</v>
      </c>
      <c r="U33" s="9" t="s">
        <v>73</v>
      </c>
      <c r="V33" s="9" t="s">
        <v>168</v>
      </c>
      <c r="W33" s="9" t="s">
        <v>169</v>
      </c>
      <c r="X33" s="9" t="s">
        <v>73</v>
      </c>
      <c r="Y33" s="3"/>
      <c r="Z33" s="3"/>
      <c r="AA33" s="3"/>
    </row>
    <row r="34" spans="1:27" ht="12.75" customHeight="1">
      <c r="A34" s="3">
        <v>2018</v>
      </c>
      <c r="B34" s="3">
        <f t="shared" si="2"/>
        <v>33</v>
      </c>
      <c r="C34" s="7" t="s">
        <v>24</v>
      </c>
      <c r="D34" s="3" t="s">
        <v>170</v>
      </c>
      <c r="E34" s="3" t="s">
        <v>30</v>
      </c>
      <c r="F34" s="8" t="str">
        <f t="shared" si="0"/>
        <v>http://dx.doi.org/10.1016/j.envint.2018.03.041</v>
      </c>
      <c r="G34" s="3" t="s">
        <v>171</v>
      </c>
      <c r="H34" s="3" t="s">
        <v>172</v>
      </c>
      <c r="I34" s="3">
        <v>24</v>
      </c>
      <c r="J34" s="3">
        <f t="shared" si="1"/>
        <v>8</v>
      </c>
      <c r="K34" s="9" t="s">
        <v>173</v>
      </c>
      <c r="L34" s="15" t="s">
        <v>174</v>
      </c>
      <c r="M34" s="15" t="s">
        <v>175</v>
      </c>
      <c r="N34" s="9" t="s">
        <v>102</v>
      </c>
      <c r="O34" s="9" t="s">
        <v>176</v>
      </c>
      <c r="P34" s="9" t="s">
        <v>109</v>
      </c>
      <c r="Q34" s="9" t="s">
        <v>177</v>
      </c>
      <c r="R34" s="9" t="s">
        <v>73</v>
      </c>
      <c r="S34" s="9" t="s">
        <v>73</v>
      </c>
      <c r="T34" s="9" t="s">
        <v>73</v>
      </c>
      <c r="U34" s="9" t="s">
        <v>73</v>
      </c>
      <c r="V34" s="9" t="s">
        <v>178</v>
      </c>
      <c r="W34" s="9" t="s">
        <v>75</v>
      </c>
      <c r="X34" s="9" t="s">
        <v>73</v>
      </c>
      <c r="Y34" s="3"/>
      <c r="Z34" s="3"/>
      <c r="AA34" s="3"/>
    </row>
    <row r="35" spans="1:27" ht="12.75" customHeight="1">
      <c r="A35" s="3">
        <v>2018</v>
      </c>
      <c r="B35" s="3">
        <f t="shared" si="2"/>
        <v>34</v>
      </c>
      <c r="C35" s="7" t="s">
        <v>24</v>
      </c>
      <c r="D35" s="3" t="s">
        <v>179</v>
      </c>
      <c r="E35" s="3" t="s">
        <v>26</v>
      </c>
      <c r="F35" s="8" t="str">
        <f t="shared" si="0"/>
        <v>http://dx.doi.org/10.1029/2017JG004311</v>
      </c>
      <c r="G35" s="3" t="s">
        <v>180</v>
      </c>
      <c r="H35" s="3" t="s">
        <v>181</v>
      </c>
      <c r="I35" s="3">
        <v>19</v>
      </c>
      <c r="J35" s="3">
        <f t="shared" si="1"/>
        <v>6.333333333333333</v>
      </c>
      <c r="K35" s="10" t="s">
        <v>59</v>
      </c>
      <c r="L35" s="3"/>
      <c r="M35" s="3"/>
      <c r="N35" s="3"/>
      <c r="O35" s="3"/>
      <c r="P35" s="3"/>
      <c r="Q35" s="3"/>
      <c r="R35" s="3"/>
      <c r="S35" s="3"/>
      <c r="T35" s="3"/>
      <c r="U35" s="3"/>
      <c r="V35" s="3"/>
      <c r="W35" s="3"/>
      <c r="X35" s="3"/>
      <c r="Y35" s="3"/>
      <c r="Z35" s="3"/>
      <c r="AA35" s="3"/>
    </row>
    <row r="36" spans="1:27" ht="12.75" customHeight="1">
      <c r="A36" s="3">
        <v>2018</v>
      </c>
      <c r="B36" s="3">
        <f t="shared" si="2"/>
        <v>35</v>
      </c>
      <c r="C36" s="7" t="s">
        <v>24</v>
      </c>
      <c r="D36" s="3" t="s">
        <v>182</v>
      </c>
      <c r="E36" s="3" t="s">
        <v>30</v>
      </c>
      <c r="F36" s="8" t="str">
        <f t="shared" si="0"/>
        <v>http://dx.doi.org/10.1088/1748-9326/aabf20</v>
      </c>
      <c r="G36" s="3" t="s">
        <v>183</v>
      </c>
      <c r="H36" s="3" t="s">
        <v>184</v>
      </c>
      <c r="I36" s="3">
        <v>26</v>
      </c>
      <c r="J36" s="3">
        <f t="shared" si="1"/>
        <v>8.6666666666666661</v>
      </c>
      <c r="K36" s="9" t="s">
        <v>185</v>
      </c>
      <c r="L36" s="3"/>
      <c r="M36" s="3"/>
      <c r="N36" s="9" t="s">
        <v>186</v>
      </c>
      <c r="O36" s="9" t="s">
        <v>187</v>
      </c>
      <c r="P36" s="9" t="s">
        <v>91</v>
      </c>
      <c r="Q36" s="9" t="s">
        <v>188</v>
      </c>
      <c r="R36" s="9" t="s">
        <v>73</v>
      </c>
      <c r="S36" s="9" t="s">
        <v>73</v>
      </c>
      <c r="T36" s="9" t="s">
        <v>73</v>
      </c>
      <c r="U36" s="9" t="s">
        <v>189</v>
      </c>
      <c r="V36" s="9" t="s">
        <v>190</v>
      </c>
      <c r="W36" s="9" t="s">
        <v>191</v>
      </c>
      <c r="X36" s="9" t="s">
        <v>73</v>
      </c>
      <c r="Y36" s="3"/>
      <c r="Z36" s="3"/>
      <c r="AA36" s="3"/>
    </row>
    <row r="37" spans="1:27" ht="12.75" customHeight="1">
      <c r="A37" s="3">
        <v>2017</v>
      </c>
      <c r="B37" s="3">
        <f t="shared" si="2"/>
        <v>36</v>
      </c>
      <c r="C37" s="7" t="s">
        <v>24</v>
      </c>
      <c r="D37" s="3" t="s">
        <v>192</v>
      </c>
      <c r="E37" s="3" t="s">
        <v>26</v>
      </c>
      <c r="F37" s="8" t="str">
        <f t="shared" si="0"/>
        <v>http://dx.doi.org/10.1186/s12940-017-0322-5</v>
      </c>
      <c r="G37" s="3" t="s">
        <v>193</v>
      </c>
      <c r="H37" s="3" t="s">
        <v>194</v>
      </c>
      <c r="I37" s="3">
        <v>31</v>
      </c>
      <c r="J37" s="3">
        <f t="shared" si="1"/>
        <v>7.75</v>
      </c>
      <c r="K37" s="10" t="s">
        <v>195</v>
      </c>
      <c r="L37" s="3"/>
      <c r="M37" s="3"/>
      <c r="N37" s="9" t="s">
        <v>102</v>
      </c>
      <c r="O37" s="3"/>
      <c r="P37" s="9" t="s">
        <v>196</v>
      </c>
      <c r="Q37" s="9" t="s">
        <v>188</v>
      </c>
      <c r="R37" s="9" t="s">
        <v>73</v>
      </c>
      <c r="S37" s="9" t="s">
        <v>74</v>
      </c>
      <c r="T37" s="9" t="s">
        <v>73</v>
      </c>
      <c r="U37" s="9" t="s">
        <v>73</v>
      </c>
      <c r="V37" s="9" t="s">
        <v>73</v>
      </c>
      <c r="W37" s="9" t="s">
        <v>197</v>
      </c>
      <c r="X37" s="9" t="s">
        <v>74</v>
      </c>
      <c r="Y37" s="3"/>
      <c r="Z37" s="3"/>
      <c r="AA37" s="3"/>
    </row>
    <row r="38" spans="1:27" ht="12.75" customHeight="1">
      <c r="A38" s="3">
        <v>2017</v>
      </c>
      <c r="B38" s="3">
        <f t="shared" si="2"/>
        <v>37</v>
      </c>
      <c r="C38" s="7" t="s">
        <v>24</v>
      </c>
      <c r="D38" s="3" t="s">
        <v>198</v>
      </c>
      <c r="E38" s="3" t="s">
        <v>30</v>
      </c>
      <c r="F38" s="8" t="str">
        <f t="shared" si="0"/>
        <v>http://dx.doi.org/10.1186/s12940-017-0324-3</v>
      </c>
      <c r="G38" s="3" t="s">
        <v>199</v>
      </c>
      <c r="H38" s="3" t="s">
        <v>200</v>
      </c>
      <c r="I38" s="3">
        <v>19</v>
      </c>
      <c r="J38" s="3">
        <f t="shared" si="1"/>
        <v>4.75</v>
      </c>
      <c r="K38" s="9" t="s">
        <v>201</v>
      </c>
      <c r="L38" s="3"/>
      <c r="M38" s="3"/>
      <c r="N38" s="9" t="s">
        <v>202</v>
      </c>
      <c r="O38" s="9" t="s">
        <v>203</v>
      </c>
      <c r="P38" s="9" t="s">
        <v>196</v>
      </c>
      <c r="Q38" s="9" t="s">
        <v>204</v>
      </c>
      <c r="R38" s="9" t="s">
        <v>73</v>
      </c>
      <c r="S38" s="9" t="s">
        <v>205</v>
      </c>
      <c r="T38" s="9" t="s">
        <v>73</v>
      </c>
      <c r="U38" s="9" t="s">
        <v>73</v>
      </c>
      <c r="V38" s="9" t="s">
        <v>73</v>
      </c>
      <c r="W38" s="9" t="s">
        <v>197</v>
      </c>
      <c r="X38" s="9" t="s">
        <v>74</v>
      </c>
      <c r="Y38" s="3"/>
      <c r="Z38" s="3"/>
      <c r="AA38" s="3"/>
    </row>
    <row r="39" spans="1:27" ht="12.75" customHeight="1">
      <c r="A39" s="3">
        <v>2017</v>
      </c>
      <c r="B39" s="3">
        <f t="shared" si="2"/>
        <v>38</v>
      </c>
      <c r="C39" s="7" t="s">
        <v>24</v>
      </c>
      <c r="D39" s="3" t="s">
        <v>206</v>
      </c>
      <c r="E39" s="3" t="s">
        <v>26</v>
      </c>
      <c r="F39" s="8" t="str">
        <f t="shared" si="0"/>
        <v>http://dx.doi.org/10.1038/s41598-017-17323-z</v>
      </c>
      <c r="G39" s="3" t="s">
        <v>207</v>
      </c>
      <c r="H39" s="3" t="s">
        <v>208</v>
      </c>
      <c r="I39" s="3">
        <v>26</v>
      </c>
      <c r="J39" s="3">
        <f t="shared" si="1"/>
        <v>6.5</v>
      </c>
      <c r="K39" s="10" t="s">
        <v>59</v>
      </c>
      <c r="L39" s="3"/>
      <c r="M39" s="3"/>
      <c r="N39" s="3"/>
      <c r="O39" s="3"/>
      <c r="P39" s="3"/>
      <c r="Q39" s="3"/>
      <c r="R39" s="3"/>
      <c r="S39" s="3"/>
      <c r="T39" s="3"/>
      <c r="U39" s="3"/>
      <c r="V39" s="3"/>
      <c r="W39" s="3"/>
      <c r="X39" s="3"/>
      <c r="Y39" s="3"/>
      <c r="Z39" s="3"/>
      <c r="AA39" s="3"/>
    </row>
    <row r="40" spans="1:27" ht="12.75" customHeight="1">
      <c r="A40" s="3">
        <v>2017</v>
      </c>
      <c r="B40" s="3">
        <f t="shared" si="2"/>
        <v>39</v>
      </c>
      <c r="C40" s="7" t="s">
        <v>24</v>
      </c>
      <c r="D40" s="3" t="s">
        <v>209</v>
      </c>
      <c r="E40" s="3" t="s">
        <v>26</v>
      </c>
      <c r="F40" s="8" t="str">
        <f t="shared" si="0"/>
        <v>http://dx.doi.org/10.1111/ele.12823</v>
      </c>
      <c r="G40" s="3" t="s">
        <v>210</v>
      </c>
      <c r="H40" s="3" t="s">
        <v>211</v>
      </c>
      <c r="I40" s="3">
        <v>24</v>
      </c>
      <c r="J40" s="3">
        <f t="shared" si="1"/>
        <v>6</v>
      </c>
      <c r="K40" s="10" t="s">
        <v>59</v>
      </c>
      <c r="L40" s="3"/>
      <c r="M40" s="3"/>
      <c r="N40" s="3"/>
      <c r="O40" s="3"/>
      <c r="P40" s="3"/>
      <c r="Q40" s="3"/>
      <c r="R40" s="3"/>
      <c r="S40" s="3"/>
      <c r="T40" s="3"/>
      <c r="U40" s="3"/>
      <c r="V40" s="3"/>
      <c r="W40" s="3"/>
      <c r="X40" s="3"/>
      <c r="Y40" s="3"/>
      <c r="Z40" s="3"/>
      <c r="AA40" s="3"/>
    </row>
    <row r="41" spans="1:27" ht="12.75" customHeight="1">
      <c r="A41" s="3">
        <v>2017</v>
      </c>
      <c r="B41" s="3">
        <f t="shared" si="2"/>
        <v>40</v>
      </c>
      <c r="C41" s="7" t="s">
        <v>24</v>
      </c>
      <c r="D41" s="3" t="s">
        <v>212</v>
      </c>
      <c r="E41" s="3" t="s">
        <v>26</v>
      </c>
      <c r="F41" s="8" t="str">
        <f t="shared" si="0"/>
        <v>http://dx.doi.org/10.1016/j.envres.2017.07.021</v>
      </c>
      <c r="G41" s="3" t="s">
        <v>213</v>
      </c>
      <c r="H41" s="3" t="s">
        <v>214</v>
      </c>
      <c r="I41" s="3">
        <v>23</v>
      </c>
      <c r="J41" s="3">
        <f t="shared" si="1"/>
        <v>5.75</v>
      </c>
      <c r="K41" s="10" t="s">
        <v>215</v>
      </c>
      <c r="L41" s="3"/>
      <c r="M41" s="3"/>
      <c r="N41" s="9" t="s">
        <v>102</v>
      </c>
      <c r="O41" s="9" t="s">
        <v>216</v>
      </c>
      <c r="P41" s="9" t="s">
        <v>109</v>
      </c>
      <c r="Q41" s="9" t="s">
        <v>92</v>
      </c>
      <c r="R41" s="9" t="s">
        <v>73</v>
      </c>
      <c r="S41" s="9" t="s">
        <v>73</v>
      </c>
      <c r="T41" s="9" t="s">
        <v>73</v>
      </c>
      <c r="U41" s="9" t="s">
        <v>73</v>
      </c>
      <c r="V41" s="9" t="s">
        <v>217</v>
      </c>
      <c r="W41" s="9" t="s">
        <v>218</v>
      </c>
      <c r="X41" s="9" t="s">
        <v>73</v>
      </c>
      <c r="Y41" s="3"/>
      <c r="Z41" s="3"/>
      <c r="AA41" s="3"/>
    </row>
    <row r="42" spans="1:27" ht="12.75" customHeight="1">
      <c r="A42" s="3">
        <v>2017</v>
      </c>
      <c r="B42" s="3">
        <f t="shared" si="2"/>
        <v>41</v>
      </c>
      <c r="C42" s="7" t="s">
        <v>24</v>
      </c>
      <c r="D42" s="3" t="s">
        <v>219</v>
      </c>
      <c r="E42" s="3" t="s">
        <v>26</v>
      </c>
      <c r="F42" s="8" t="str">
        <f t="shared" si="0"/>
        <v>http://dx.doi.org/10.1016/j.tifs.2017.08.014</v>
      </c>
      <c r="G42" s="3" t="s">
        <v>220</v>
      </c>
      <c r="H42" s="3" t="s">
        <v>221</v>
      </c>
      <c r="I42" s="3">
        <v>72</v>
      </c>
      <c r="J42" s="3">
        <f t="shared" si="1"/>
        <v>18</v>
      </c>
      <c r="K42" s="10" t="s">
        <v>222</v>
      </c>
      <c r="L42" s="3"/>
      <c r="M42" s="3"/>
      <c r="N42" s="9" t="s">
        <v>223</v>
      </c>
      <c r="O42" s="3"/>
      <c r="P42" s="9" t="s">
        <v>73</v>
      </c>
      <c r="Q42" s="9" t="s">
        <v>73</v>
      </c>
      <c r="R42" s="9" t="s">
        <v>73</v>
      </c>
      <c r="S42" s="9" t="s">
        <v>73</v>
      </c>
      <c r="T42" s="9" t="s">
        <v>73</v>
      </c>
      <c r="U42" s="9" t="s">
        <v>73</v>
      </c>
      <c r="V42" s="9" t="s">
        <v>73</v>
      </c>
      <c r="W42" s="9" t="s">
        <v>224</v>
      </c>
      <c r="X42" s="9" t="s">
        <v>74</v>
      </c>
      <c r="Y42" s="3"/>
      <c r="Z42" s="3"/>
      <c r="AA42" s="3"/>
    </row>
    <row r="43" spans="1:27" ht="12.75" customHeight="1">
      <c r="A43" s="3">
        <v>2017</v>
      </c>
      <c r="B43" s="3">
        <f t="shared" si="2"/>
        <v>42</v>
      </c>
      <c r="C43" s="7" t="s">
        <v>24</v>
      </c>
      <c r="D43" s="3" t="s">
        <v>225</v>
      </c>
      <c r="E43" s="3" t="s">
        <v>30</v>
      </c>
      <c r="F43" s="8" t="str">
        <f t="shared" si="0"/>
        <v>http://dx.doi.org/10.1002/ece3.3259</v>
      </c>
      <c r="G43" s="3" t="s">
        <v>226</v>
      </c>
      <c r="H43" s="3" t="s">
        <v>227</v>
      </c>
      <c r="I43" s="3">
        <v>16</v>
      </c>
      <c r="J43" s="3">
        <f t="shared" si="1"/>
        <v>4</v>
      </c>
      <c r="K43" s="9" t="s">
        <v>46</v>
      </c>
      <c r="L43" s="3"/>
      <c r="M43" s="3"/>
      <c r="N43" s="3"/>
      <c r="O43" s="3"/>
      <c r="P43" s="3"/>
      <c r="Q43" s="3"/>
      <c r="R43" s="3"/>
      <c r="S43" s="3"/>
      <c r="T43" s="3"/>
      <c r="U43" s="3"/>
      <c r="V43" s="3"/>
      <c r="W43" s="3"/>
      <c r="X43" s="3"/>
      <c r="Y43" s="3"/>
      <c r="Z43" s="3"/>
      <c r="AA43" s="3"/>
    </row>
    <row r="44" spans="1:27" ht="12.75" customHeight="1">
      <c r="A44" s="3">
        <v>2017</v>
      </c>
      <c r="B44" s="3">
        <f t="shared" si="2"/>
        <v>43</v>
      </c>
      <c r="C44" s="7" t="s">
        <v>24</v>
      </c>
      <c r="D44" s="3" t="s">
        <v>228</v>
      </c>
      <c r="E44" s="3" t="s">
        <v>30</v>
      </c>
      <c r="F44" s="8" t="str">
        <f t="shared" si="0"/>
        <v>http://dx.doi.org/10.1515/forj-2017-0023</v>
      </c>
      <c r="G44" s="3" t="s">
        <v>229</v>
      </c>
      <c r="H44" s="3" t="s">
        <v>230</v>
      </c>
      <c r="I44" s="3">
        <v>16</v>
      </c>
      <c r="J44" s="3">
        <f t="shared" si="1"/>
        <v>4</v>
      </c>
      <c r="K44" s="9" t="s">
        <v>46</v>
      </c>
      <c r="L44" s="3"/>
      <c r="M44" s="3"/>
      <c r="N44" s="3"/>
      <c r="O44" s="3"/>
      <c r="P44" s="3"/>
      <c r="Q44" s="3"/>
      <c r="R44" s="3"/>
      <c r="S44" s="3"/>
      <c r="T44" s="3"/>
      <c r="U44" s="3"/>
      <c r="V44" s="3"/>
      <c r="W44" s="3"/>
      <c r="X44" s="3"/>
      <c r="Y44" s="3"/>
      <c r="Z44" s="3"/>
      <c r="AA44" s="3"/>
    </row>
    <row r="45" spans="1:27" ht="12.75" customHeight="1">
      <c r="A45" s="3">
        <v>2017</v>
      </c>
      <c r="B45" s="3">
        <f t="shared" si="2"/>
        <v>44</v>
      </c>
      <c r="C45" s="7" t="s">
        <v>24</v>
      </c>
      <c r="D45" s="3" t="s">
        <v>231</v>
      </c>
      <c r="E45" s="3" t="s">
        <v>26</v>
      </c>
      <c r="F45" s="8" t="str">
        <f t="shared" si="0"/>
        <v>http://dx.doi.org/10.1016/j.atmosenv.2017.03.051</v>
      </c>
      <c r="G45" s="3" t="s">
        <v>232</v>
      </c>
      <c r="H45" s="3" t="s">
        <v>233</v>
      </c>
      <c r="I45" s="3">
        <v>61</v>
      </c>
      <c r="J45" s="3">
        <f t="shared" si="1"/>
        <v>15.25</v>
      </c>
      <c r="K45" s="10" t="s">
        <v>234</v>
      </c>
      <c r="L45" s="3"/>
      <c r="M45" s="3"/>
      <c r="N45" s="9" t="s">
        <v>235</v>
      </c>
      <c r="O45" s="9" t="s">
        <v>236</v>
      </c>
      <c r="P45" s="3"/>
      <c r="Q45" s="9" t="s">
        <v>73</v>
      </c>
      <c r="R45" s="9" t="s">
        <v>74</v>
      </c>
      <c r="S45" s="9" t="s">
        <v>73</v>
      </c>
      <c r="T45" s="9" t="s">
        <v>73</v>
      </c>
      <c r="U45" s="9" t="s">
        <v>73</v>
      </c>
      <c r="V45" s="9" t="s">
        <v>73</v>
      </c>
      <c r="W45" s="9" t="s">
        <v>237</v>
      </c>
      <c r="X45" s="9" t="s">
        <v>74</v>
      </c>
      <c r="Y45" s="3"/>
      <c r="Z45" s="3"/>
      <c r="AA45" s="3"/>
    </row>
    <row r="46" spans="1:27" ht="12.75" customHeight="1">
      <c r="A46" s="3">
        <v>2017</v>
      </c>
      <c r="B46" s="3">
        <f t="shared" si="2"/>
        <v>45</v>
      </c>
      <c r="C46" s="7" t="s">
        <v>24</v>
      </c>
      <c r="D46" s="3" t="s">
        <v>238</v>
      </c>
      <c r="E46" s="3" t="s">
        <v>26</v>
      </c>
      <c r="F46" s="8" t="str">
        <f t="shared" si="0"/>
        <v>http://dx.doi.org/10.1126/sciadv.1601555</v>
      </c>
      <c r="G46" s="3" t="s">
        <v>239</v>
      </c>
      <c r="H46" s="3" t="s">
        <v>240</v>
      </c>
      <c r="I46" s="3">
        <v>38</v>
      </c>
      <c r="J46" s="3">
        <f t="shared" si="1"/>
        <v>9.5</v>
      </c>
      <c r="K46" s="10" t="s">
        <v>241</v>
      </c>
      <c r="L46" s="3"/>
      <c r="M46" s="3"/>
      <c r="N46" s="9" t="s">
        <v>102</v>
      </c>
      <c r="O46" s="9" t="s">
        <v>242</v>
      </c>
      <c r="P46" s="9" t="s">
        <v>91</v>
      </c>
      <c r="Q46" s="9" t="s">
        <v>243</v>
      </c>
      <c r="R46" s="9" t="s">
        <v>73</v>
      </c>
      <c r="S46" s="9" t="s">
        <v>73</v>
      </c>
      <c r="T46" s="9" t="s">
        <v>73</v>
      </c>
      <c r="U46" s="9" t="s">
        <v>244</v>
      </c>
      <c r="V46" s="9" t="s">
        <v>245</v>
      </c>
      <c r="W46" s="9" t="s">
        <v>246</v>
      </c>
      <c r="X46" s="9" t="s">
        <v>73</v>
      </c>
      <c r="Y46" s="3"/>
      <c r="Z46" s="3"/>
      <c r="AA46" s="3"/>
    </row>
    <row r="47" spans="1:27" ht="12.75" customHeight="1">
      <c r="A47" s="3">
        <v>2017</v>
      </c>
      <c r="B47" s="3">
        <f t="shared" si="2"/>
        <v>46</v>
      </c>
      <c r="C47" s="7" t="s">
        <v>24</v>
      </c>
      <c r="D47" s="3" t="s">
        <v>247</v>
      </c>
      <c r="E47" s="3" t="s">
        <v>26</v>
      </c>
      <c r="F47" s="8" t="str">
        <f t="shared" si="0"/>
        <v>http://dx.doi.org/10.3390/f8050159</v>
      </c>
      <c r="G47" s="3" t="s">
        <v>248</v>
      </c>
      <c r="H47" s="3" t="s">
        <v>249</v>
      </c>
      <c r="I47" s="3">
        <v>19</v>
      </c>
      <c r="J47" s="3">
        <f t="shared" si="1"/>
        <v>4.75</v>
      </c>
      <c r="K47" s="10" t="s">
        <v>59</v>
      </c>
      <c r="L47" s="3"/>
      <c r="M47" s="3"/>
      <c r="N47" s="3"/>
      <c r="O47" s="3"/>
      <c r="P47" s="3"/>
      <c r="Q47" s="3"/>
      <c r="R47" s="3"/>
      <c r="S47" s="3"/>
      <c r="T47" s="3"/>
      <c r="U47" s="3"/>
      <c r="V47" s="3"/>
      <c r="W47" s="3"/>
      <c r="X47" s="3"/>
      <c r="Y47" s="3"/>
      <c r="Z47" s="3"/>
      <c r="AA47" s="3"/>
    </row>
    <row r="48" spans="1:27" ht="12.75" customHeight="1">
      <c r="A48" s="3">
        <v>2017</v>
      </c>
      <c r="B48" s="3">
        <f t="shared" si="2"/>
        <v>47</v>
      </c>
      <c r="C48" s="7" t="s">
        <v>24</v>
      </c>
      <c r="D48" s="3" t="s">
        <v>250</v>
      </c>
      <c r="E48" s="3" t="s">
        <v>30</v>
      </c>
      <c r="F48" s="8" t="str">
        <f t="shared" si="0"/>
        <v>http://dx.doi.org/10.1111/gcbb.12390</v>
      </c>
      <c r="G48" s="3" t="s">
        <v>251</v>
      </c>
      <c r="H48" s="3" t="s">
        <v>252</v>
      </c>
      <c r="I48" s="3">
        <v>25</v>
      </c>
      <c r="J48" s="3">
        <f t="shared" si="1"/>
        <v>6.25</v>
      </c>
      <c r="K48" s="9" t="s">
        <v>46</v>
      </c>
      <c r="L48" s="3"/>
      <c r="M48" s="3"/>
      <c r="N48" s="3"/>
      <c r="O48" s="3"/>
      <c r="P48" s="3"/>
      <c r="Q48" s="3"/>
      <c r="R48" s="3"/>
      <c r="S48" s="3"/>
      <c r="T48" s="3"/>
      <c r="U48" s="3"/>
      <c r="V48" s="3"/>
      <c r="W48" s="3"/>
      <c r="X48" s="3"/>
      <c r="Y48" s="3"/>
      <c r="Z48" s="3"/>
      <c r="AA48" s="3"/>
    </row>
    <row r="49" spans="1:27" ht="12.75" customHeight="1">
      <c r="A49" s="3">
        <v>2017</v>
      </c>
      <c r="B49" s="3">
        <f t="shared" si="2"/>
        <v>48</v>
      </c>
      <c r="C49" s="7" t="s">
        <v>24</v>
      </c>
      <c r="D49" s="3" t="s">
        <v>253</v>
      </c>
      <c r="E49" s="3" t="s">
        <v>26</v>
      </c>
      <c r="F49" s="8" t="str">
        <f t="shared" si="0"/>
        <v>http://dx.doi.org/10.1016/j.jclepro.2017.01.132</v>
      </c>
      <c r="G49" s="3" t="s">
        <v>254</v>
      </c>
      <c r="H49" s="3" t="s">
        <v>255</v>
      </c>
      <c r="I49" s="3">
        <v>24</v>
      </c>
      <c r="J49" s="3">
        <f t="shared" si="1"/>
        <v>6</v>
      </c>
      <c r="K49" s="10" t="s">
        <v>59</v>
      </c>
      <c r="L49" s="3"/>
      <c r="M49" s="3"/>
      <c r="N49" s="3"/>
      <c r="O49" s="3"/>
      <c r="P49" s="3"/>
      <c r="Q49" s="3"/>
      <c r="R49" s="3"/>
      <c r="S49" s="3"/>
      <c r="T49" s="3"/>
      <c r="U49" s="3"/>
      <c r="V49" s="3"/>
      <c r="W49" s="3"/>
      <c r="X49" s="3"/>
      <c r="Y49" s="3"/>
      <c r="Z49" s="3"/>
      <c r="AA49" s="3"/>
    </row>
    <row r="50" spans="1:27" ht="12.75" customHeight="1">
      <c r="A50" s="3">
        <v>2017</v>
      </c>
      <c r="B50" s="3">
        <f t="shared" si="2"/>
        <v>49</v>
      </c>
      <c r="C50" s="7" t="s">
        <v>24</v>
      </c>
      <c r="D50" s="3" t="s">
        <v>256</v>
      </c>
      <c r="E50" s="3" t="s">
        <v>30</v>
      </c>
      <c r="F50" s="8" t="str">
        <f t="shared" si="0"/>
        <v>http://dx.doi.org/10.1007/s00468-016-1478-2</v>
      </c>
      <c r="G50" s="3" t="s">
        <v>257</v>
      </c>
      <c r="H50" s="3" t="s">
        <v>258</v>
      </c>
      <c r="I50" s="3">
        <v>18</v>
      </c>
      <c r="J50" s="3">
        <f t="shared" si="1"/>
        <v>4.5</v>
      </c>
      <c r="K50" s="9" t="s">
        <v>46</v>
      </c>
      <c r="L50" s="3"/>
      <c r="M50" s="3"/>
      <c r="N50" s="3"/>
      <c r="O50" s="3"/>
      <c r="P50" s="3"/>
      <c r="Q50" s="3"/>
      <c r="R50" s="3"/>
      <c r="S50" s="3"/>
      <c r="T50" s="3"/>
      <c r="U50" s="3"/>
      <c r="V50" s="3"/>
      <c r="W50" s="3"/>
      <c r="X50" s="3"/>
      <c r="Y50" s="3"/>
      <c r="Z50" s="3"/>
      <c r="AA50" s="3"/>
    </row>
    <row r="51" spans="1:27" ht="12.75" customHeight="1">
      <c r="A51" s="3">
        <v>2017</v>
      </c>
      <c r="B51" s="3">
        <f t="shared" si="2"/>
        <v>50</v>
      </c>
      <c r="C51" s="7" t="s">
        <v>24</v>
      </c>
      <c r="D51" s="3" t="s">
        <v>259</v>
      </c>
      <c r="E51" s="3" t="s">
        <v>30</v>
      </c>
      <c r="F51" s="8" t="str">
        <f t="shared" si="0"/>
        <v>http://dx.doi.org/10.1007/s00468-016-1479-1</v>
      </c>
      <c r="G51" s="3" t="s">
        <v>260</v>
      </c>
      <c r="H51" s="3" t="s">
        <v>261</v>
      </c>
      <c r="I51" s="3">
        <v>27</v>
      </c>
      <c r="J51" s="3">
        <f t="shared" si="1"/>
        <v>6.75</v>
      </c>
      <c r="K51" s="9" t="s">
        <v>46</v>
      </c>
      <c r="L51" s="3"/>
      <c r="M51" s="3"/>
      <c r="N51" s="3"/>
      <c r="O51" s="3"/>
      <c r="P51" s="3"/>
      <c r="Q51" s="3"/>
      <c r="R51" s="3"/>
      <c r="S51" s="3"/>
      <c r="T51" s="3"/>
      <c r="U51" s="3"/>
      <c r="V51" s="3"/>
      <c r="W51" s="3"/>
      <c r="X51" s="3"/>
      <c r="Y51" s="3"/>
      <c r="Z51" s="3"/>
      <c r="AA51" s="3"/>
    </row>
    <row r="52" spans="1:27" ht="12.75" customHeight="1">
      <c r="A52" s="3">
        <v>2017</v>
      </c>
      <c r="B52" s="3">
        <f t="shared" si="2"/>
        <v>51</v>
      </c>
      <c r="C52" s="7" t="s">
        <v>24</v>
      </c>
      <c r="D52" s="3" t="s">
        <v>262</v>
      </c>
      <c r="E52" s="3" t="s">
        <v>26</v>
      </c>
      <c r="F52" s="8" t="str">
        <f t="shared" si="0"/>
        <v>http://dx.doi.org/10.1126/science.aal1319</v>
      </c>
      <c r="G52" s="3" t="s">
        <v>263</v>
      </c>
      <c r="H52" s="3" t="s">
        <v>264</v>
      </c>
      <c r="I52" s="3">
        <v>134</v>
      </c>
      <c r="J52" s="3">
        <f t="shared" si="1"/>
        <v>33.5</v>
      </c>
      <c r="K52" s="10" t="s">
        <v>59</v>
      </c>
      <c r="L52" s="3"/>
      <c r="M52" s="3"/>
      <c r="N52" s="3"/>
      <c r="O52" s="3"/>
      <c r="P52" s="3"/>
      <c r="Q52" s="3"/>
      <c r="R52" s="3"/>
      <c r="S52" s="3"/>
      <c r="T52" s="3"/>
      <c r="U52" s="3"/>
      <c r="V52" s="3"/>
      <c r="W52" s="3"/>
      <c r="X52" s="3"/>
      <c r="Y52" s="3"/>
      <c r="Z52" s="3"/>
      <c r="AA52" s="3"/>
    </row>
    <row r="53" spans="1:27" ht="12.75" customHeight="1">
      <c r="A53" s="3">
        <v>2017</v>
      </c>
      <c r="B53" s="3">
        <f t="shared" si="2"/>
        <v>52</v>
      </c>
      <c r="C53" s="7" t="s">
        <v>24</v>
      </c>
      <c r="D53" s="3" t="s">
        <v>265</v>
      </c>
      <c r="E53" s="3" t="s">
        <v>26</v>
      </c>
      <c r="F53" s="8" t="str">
        <f t="shared" si="0"/>
        <v>http://dx.doi.org/10.1016/j.foreco.2016.11.013</v>
      </c>
      <c r="G53" s="3" t="s">
        <v>266</v>
      </c>
      <c r="H53" s="3" t="s">
        <v>267</v>
      </c>
      <c r="I53" s="3">
        <v>18</v>
      </c>
      <c r="J53" s="3">
        <f t="shared" si="1"/>
        <v>4.5</v>
      </c>
      <c r="K53" s="10" t="s">
        <v>59</v>
      </c>
      <c r="L53" s="3"/>
      <c r="M53" s="3"/>
      <c r="N53" s="3"/>
      <c r="O53" s="3"/>
      <c r="P53" s="3"/>
      <c r="Q53" s="3"/>
      <c r="R53" s="3"/>
      <c r="S53" s="3"/>
      <c r="T53" s="3"/>
      <c r="U53" s="3"/>
      <c r="V53" s="3"/>
      <c r="W53" s="3"/>
      <c r="X53" s="3"/>
      <c r="Y53" s="3"/>
      <c r="Z53" s="3"/>
      <c r="AA53" s="3"/>
    </row>
    <row r="54" spans="1:27" ht="12.75" customHeight="1">
      <c r="A54" s="3">
        <v>2017</v>
      </c>
      <c r="B54" s="3">
        <f t="shared" si="2"/>
        <v>53</v>
      </c>
      <c r="C54" s="7" t="s">
        <v>24</v>
      </c>
      <c r="D54" s="3" t="s">
        <v>268</v>
      </c>
      <c r="E54" s="3" t="s">
        <v>26</v>
      </c>
      <c r="F54" s="8" t="str">
        <f t="shared" si="0"/>
        <v>http://dx.doi.org/10.1016/j.scitotenv.2016.10.184</v>
      </c>
      <c r="G54" s="3" t="s">
        <v>269</v>
      </c>
      <c r="H54" s="3" t="s">
        <v>270</v>
      </c>
      <c r="I54" s="3">
        <v>39</v>
      </c>
      <c r="J54" s="3">
        <f t="shared" si="1"/>
        <v>9.75</v>
      </c>
      <c r="K54" s="10" t="s">
        <v>59</v>
      </c>
      <c r="L54" s="3"/>
      <c r="M54" s="3"/>
      <c r="N54" s="3"/>
      <c r="O54" s="3"/>
      <c r="P54" s="3"/>
      <c r="Q54" s="3"/>
      <c r="R54" s="3"/>
      <c r="S54" s="3"/>
      <c r="T54" s="3"/>
      <c r="U54" s="3"/>
      <c r="V54" s="3"/>
      <c r="W54" s="3"/>
      <c r="X54" s="3"/>
      <c r="Y54" s="3"/>
      <c r="Z54" s="3"/>
      <c r="AA54" s="3"/>
    </row>
    <row r="55" spans="1:27" ht="12.75" customHeight="1">
      <c r="A55" s="3">
        <v>2017</v>
      </c>
      <c r="B55" s="3">
        <f t="shared" si="2"/>
        <v>54</v>
      </c>
      <c r="C55" s="7" t="s">
        <v>24</v>
      </c>
      <c r="D55" s="3" t="s">
        <v>271</v>
      </c>
      <c r="E55" s="3" t="s">
        <v>26</v>
      </c>
      <c r="F55" s="8" t="str">
        <f t="shared" si="0"/>
        <v>http://dx.doi.org/10.20870/oeno-one.2016.0.0.1868</v>
      </c>
      <c r="G55" s="3" t="s">
        <v>272</v>
      </c>
      <c r="H55" s="3" t="s">
        <v>273</v>
      </c>
      <c r="I55" s="3">
        <v>20</v>
      </c>
      <c r="J55" s="3">
        <f t="shared" si="1"/>
        <v>5</v>
      </c>
      <c r="K55" s="10" t="s">
        <v>59</v>
      </c>
      <c r="L55" s="3"/>
      <c r="M55" s="3"/>
      <c r="N55" s="3"/>
      <c r="O55" s="3"/>
      <c r="P55" s="3"/>
      <c r="Q55" s="3"/>
      <c r="R55" s="3"/>
      <c r="S55" s="3"/>
      <c r="T55" s="3"/>
      <c r="U55" s="3"/>
      <c r="V55" s="3"/>
      <c r="W55" s="3"/>
      <c r="X55" s="3"/>
      <c r="Y55" s="3"/>
      <c r="Z55" s="3"/>
      <c r="AA55" s="3"/>
    </row>
    <row r="56" spans="1:27" ht="12.75" customHeight="1">
      <c r="A56" s="3">
        <v>2017</v>
      </c>
      <c r="B56" s="3">
        <f t="shared" si="2"/>
        <v>55</v>
      </c>
      <c r="C56" s="7" t="s">
        <v>24</v>
      </c>
      <c r="D56" s="3" t="s">
        <v>274</v>
      </c>
      <c r="E56" s="3" t="s">
        <v>30</v>
      </c>
      <c r="F56" s="8" t="str">
        <f t="shared" si="0"/>
        <v>http://dx.doi.org/10.1016/j.ufug.2016.11.012</v>
      </c>
      <c r="G56" s="3" t="s">
        <v>275</v>
      </c>
      <c r="H56" s="3" t="s">
        <v>276</v>
      </c>
      <c r="I56" s="3">
        <v>35</v>
      </c>
      <c r="J56" s="3">
        <f t="shared" si="1"/>
        <v>8.75</v>
      </c>
      <c r="K56" s="9" t="s">
        <v>46</v>
      </c>
      <c r="L56" s="3"/>
      <c r="M56" s="3"/>
      <c r="N56" s="3"/>
      <c r="O56" s="3"/>
      <c r="P56" s="3"/>
      <c r="Q56" s="3"/>
      <c r="R56" s="3"/>
      <c r="S56" s="3"/>
      <c r="T56" s="3"/>
      <c r="U56" s="3"/>
      <c r="V56" s="3"/>
      <c r="W56" s="3"/>
      <c r="X56" s="3"/>
      <c r="Y56" s="3"/>
      <c r="Z56" s="3"/>
      <c r="AA56" s="3"/>
    </row>
    <row r="57" spans="1:27" ht="12.75" customHeight="1">
      <c r="A57" s="3">
        <v>2016</v>
      </c>
      <c r="B57" s="3">
        <f t="shared" si="2"/>
        <v>56</v>
      </c>
      <c r="C57" s="7" t="s">
        <v>24</v>
      </c>
      <c r="D57" s="3" t="s">
        <v>277</v>
      </c>
      <c r="E57" s="3" t="s">
        <v>26</v>
      </c>
      <c r="F57" s="8" t="str">
        <f t="shared" si="0"/>
        <v>http://dx.doi.org/10.1289/EHP204</v>
      </c>
      <c r="G57" s="3" t="s">
        <v>278</v>
      </c>
      <c r="H57" s="3" t="s">
        <v>279</v>
      </c>
      <c r="I57" s="3">
        <v>36</v>
      </c>
      <c r="J57" s="3">
        <f t="shared" si="1"/>
        <v>7.2</v>
      </c>
      <c r="K57" s="10" t="s">
        <v>280</v>
      </c>
      <c r="L57" s="3"/>
      <c r="M57" s="3"/>
      <c r="N57" s="9" t="s">
        <v>102</v>
      </c>
      <c r="O57" s="9" t="s">
        <v>216</v>
      </c>
      <c r="P57" s="9" t="s">
        <v>281</v>
      </c>
      <c r="Q57" s="9" t="s">
        <v>92</v>
      </c>
      <c r="R57" s="9" t="s">
        <v>73</v>
      </c>
      <c r="S57" s="9" t="s">
        <v>205</v>
      </c>
      <c r="T57" s="9" t="s">
        <v>73</v>
      </c>
      <c r="U57" s="9" t="s">
        <v>73</v>
      </c>
      <c r="V57" s="9" t="s">
        <v>282</v>
      </c>
      <c r="W57" s="9" t="s">
        <v>94</v>
      </c>
      <c r="X57" s="9" t="s">
        <v>73</v>
      </c>
      <c r="Y57" s="3"/>
      <c r="Z57" s="3"/>
      <c r="AA57" s="3"/>
    </row>
    <row r="58" spans="1:27" ht="12.75" customHeight="1">
      <c r="A58" s="3">
        <v>2016</v>
      </c>
      <c r="B58" s="3">
        <f t="shared" si="2"/>
        <v>57</v>
      </c>
      <c r="C58" s="7" t="s">
        <v>24</v>
      </c>
      <c r="D58" s="3" t="s">
        <v>283</v>
      </c>
      <c r="E58" s="3" t="s">
        <v>30</v>
      </c>
      <c r="F58" s="8" t="str">
        <f t="shared" si="0"/>
        <v>http://dx.doi.org/10.1016/j.envres.2016.06.045</v>
      </c>
      <c r="G58" s="3" t="s">
        <v>284</v>
      </c>
      <c r="H58" s="3" t="s">
        <v>285</v>
      </c>
      <c r="I58" s="3">
        <v>25</v>
      </c>
      <c r="J58" s="3">
        <f t="shared" si="1"/>
        <v>5</v>
      </c>
      <c r="K58" s="9" t="s">
        <v>286</v>
      </c>
      <c r="L58" s="3"/>
      <c r="M58" s="3"/>
      <c r="N58" s="9" t="s">
        <v>102</v>
      </c>
      <c r="O58" s="9" t="s">
        <v>242</v>
      </c>
      <c r="P58" s="9" t="s">
        <v>109</v>
      </c>
      <c r="Q58" s="9" t="s">
        <v>287</v>
      </c>
      <c r="R58" s="9" t="s">
        <v>73</v>
      </c>
      <c r="S58" s="9" t="s">
        <v>73</v>
      </c>
      <c r="T58" s="9" t="s">
        <v>73</v>
      </c>
      <c r="U58" s="9" t="s">
        <v>73</v>
      </c>
      <c r="V58" s="9" t="s">
        <v>288</v>
      </c>
      <c r="W58" s="9" t="s">
        <v>246</v>
      </c>
      <c r="X58" s="9" t="s">
        <v>73</v>
      </c>
      <c r="Y58" s="3"/>
      <c r="Z58" s="3"/>
      <c r="AA58" s="3"/>
    </row>
    <row r="59" spans="1:27" ht="12.75" customHeight="1">
      <c r="A59" s="3">
        <v>2016</v>
      </c>
      <c r="B59" s="3">
        <f t="shared" si="2"/>
        <v>58</v>
      </c>
      <c r="C59" s="7" t="s">
        <v>24</v>
      </c>
      <c r="D59" s="3" t="s">
        <v>289</v>
      </c>
      <c r="E59" s="3" t="s">
        <v>26</v>
      </c>
      <c r="F59" s="8" t="str">
        <f t="shared" si="0"/>
        <v>http://dx.doi.org/10.1016/j.foreco.2016.04.053</v>
      </c>
      <c r="G59" s="3" t="s">
        <v>290</v>
      </c>
      <c r="H59" s="3" t="s">
        <v>291</v>
      </c>
      <c r="I59" s="3">
        <v>21</v>
      </c>
      <c r="J59" s="3">
        <f t="shared" si="1"/>
        <v>4.2</v>
      </c>
      <c r="K59" s="10" t="s">
        <v>59</v>
      </c>
      <c r="L59" s="3"/>
      <c r="M59" s="3"/>
      <c r="N59" s="3"/>
      <c r="O59" s="3"/>
      <c r="P59" s="3"/>
      <c r="Q59" s="3"/>
      <c r="R59" s="3"/>
      <c r="S59" s="3"/>
      <c r="T59" s="3"/>
      <c r="U59" s="3"/>
      <c r="V59" s="3"/>
      <c r="W59" s="3"/>
      <c r="X59" s="3"/>
      <c r="Y59" s="3"/>
      <c r="Z59" s="3"/>
      <c r="AA59" s="3"/>
    </row>
    <row r="60" spans="1:27" ht="12.75" customHeight="1">
      <c r="A60" s="3">
        <v>2016</v>
      </c>
      <c r="B60" s="3">
        <f t="shared" si="2"/>
        <v>59</v>
      </c>
      <c r="C60" s="7" t="s">
        <v>24</v>
      </c>
      <c r="D60" s="3" t="s">
        <v>292</v>
      </c>
      <c r="E60" s="3" t="s">
        <v>30</v>
      </c>
      <c r="F60" s="8" t="str">
        <f t="shared" si="0"/>
        <v>http://dx.doi.org/10.1186/s12889-016-3241-4</v>
      </c>
      <c r="G60" s="3" t="s">
        <v>293</v>
      </c>
      <c r="H60" s="3" t="s">
        <v>294</v>
      </c>
      <c r="I60" s="3">
        <v>26</v>
      </c>
      <c r="J60" s="3">
        <f t="shared" si="1"/>
        <v>5.2</v>
      </c>
      <c r="K60" s="9" t="s">
        <v>46</v>
      </c>
      <c r="L60" s="3"/>
      <c r="M60" s="3"/>
      <c r="N60" s="3"/>
      <c r="O60" s="3"/>
      <c r="P60" s="3"/>
      <c r="Q60" s="3"/>
      <c r="R60" s="3"/>
      <c r="S60" s="3"/>
      <c r="T60" s="3"/>
      <c r="U60" s="3"/>
      <c r="V60" s="3"/>
      <c r="W60" s="3"/>
      <c r="X60" s="3"/>
      <c r="Y60" s="3"/>
      <c r="Z60" s="3"/>
      <c r="AA60" s="3"/>
    </row>
    <row r="61" spans="1:27" ht="12.75" customHeight="1">
      <c r="A61" s="3">
        <v>2016</v>
      </c>
      <c r="B61" s="3">
        <f t="shared" si="2"/>
        <v>60</v>
      </c>
      <c r="C61" s="7" t="s">
        <v>24</v>
      </c>
      <c r="D61" s="3" t="s">
        <v>295</v>
      </c>
      <c r="E61" s="3" t="s">
        <v>26</v>
      </c>
      <c r="F61" s="8" t="str">
        <f t="shared" si="0"/>
        <v>http://dx.doi.org/10.1021/acs.jpca.6b00225</v>
      </c>
      <c r="G61" s="3" t="s">
        <v>296</v>
      </c>
      <c r="H61" s="3" t="s">
        <v>297</v>
      </c>
      <c r="I61" s="3">
        <v>29</v>
      </c>
      <c r="J61" s="3">
        <f t="shared" si="1"/>
        <v>5.8</v>
      </c>
      <c r="K61" s="10" t="s">
        <v>59</v>
      </c>
      <c r="L61" s="3"/>
      <c r="M61" s="3"/>
      <c r="N61" s="3"/>
      <c r="O61" s="3"/>
      <c r="P61" s="3"/>
      <c r="Q61" s="3"/>
      <c r="R61" s="3"/>
      <c r="S61" s="3"/>
      <c r="T61" s="3"/>
      <c r="U61" s="3"/>
      <c r="V61" s="3"/>
      <c r="W61" s="3"/>
      <c r="X61" s="3"/>
      <c r="Y61" s="3"/>
      <c r="Z61" s="3"/>
      <c r="AA61" s="3"/>
    </row>
    <row r="62" spans="1:27" ht="12.75" customHeight="1">
      <c r="A62" s="3">
        <v>2016</v>
      </c>
      <c r="B62" s="3">
        <f t="shared" si="2"/>
        <v>61</v>
      </c>
      <c r="C62" s="7" t="s">
        <v>24</v>
      </c>
      <c r="D62" s="3" t="s">
        <v>298</v>
      </c>
      <c r="E62" s="3" t="s">
        <v>30</v>
      </c>
      <c r="F62" s="8" t="str">
        <f t="shared" si="0"/>
        <v>http://dx.doi.org/10.7326/M15-2766</v>
      </c>
      <c r="G62" s="3" t="s">
        <v>299</v>
      </c>
      <c r="H62" s="3" t="s">
        <v>300</v>
      </c>
      <c r="I62" s="3">
        <v>40</v>
      </c>
      <c r="J62" s="3">
        <f t="shared" si="1"/>
        <v>8</v>
      </c>
      <c r="K62" s="9" t="s">
        <v>46</v>
      </c>
      <c r="L62" s="3"/>
      <c r="M62" s="3"/>
      <c r="N62" s="3"/>
      <c r="O62" s="3"/>
      <c r="P62" s="3"/>
      <c r="Q62" s="3"/>
      <c r="R62" s="3"/>
      <c r="S62" s="3"/>
      <c r="T62" s="3"/>
      <c r="U62" s="3"/>
      <c r="V62" s="3"/>
      <c r="W62" s="3"/>
      <c r="X62" s="3"/>
      <c r="Y62" s="3"/>
      <c r="Z62" s="3"/>
      <c r="AA62" s="3"/>
    </row>
    <row r="63" spans="1:27" ht="12.75" customHeight="1">
      <c r="A63" s="3">
        <v>2016</v>
      </c>
      <c r="B63" s="3">
        <f t="shared" si="2"/>
        <v>62</v>
      </c>
      <c r="C63" s="7" t="s">
        <v>24</v>
      </c>
      <c r="D63" s="3" t="s">
        <v>301</v>
      </c>
      <c r="E63" s="3" t="s">
        <v>30</v>
      </c>
      <c r="F63" s="8" t="str">
        <f t="shared" si="0"/>
        <v>http://dx.doi.org/10.1016/j.energy.2016.01.077</v>
      </c>
      <c r="G63" s="3" t="s">
        <v>302</v>
      </c>
      <c r="H63" s="3" t="s">
        <v>303</v>
      </c>
      <c r="I63" s="3">
        <v>22</v>
      </c>
      <c r="J63" s="3">
        <f t="shared" si="1"/>
        <v>4.4000000000000004</v>
      </c>
      <c r="K63" s="9" t="s">
        <v>46</v>
      </c>
      <c r="L63" s="3"/>
      <c r="M63" s="3"/>
      <c r="N63" s="3"/>
      <c r="O63" s="3"/>
      <c r="P63" s="3"/>
      <c r="Q63" s="3"/>
      <c r="R63" s="3"/>
      <c r="S63" s="3"/>
      <c r="T63" s="3"/>
      <c r="U63" s="3"/>
      <c r="V63" s="3"/>
      <c r="W63" s="3"/>
      <c r="X63" s="3"/>
      <c r="Y63" s="3"/>
      <c r="Z63" s="3"/>
      <c r="AA63" s="3"/>
    </row>
    <row r="64" spans="1:27" ht="12.75" customHeight="1">
      <c r="A64" s="3">
        <v>2016</v>
      </c>
      <c r="B64" s="3">
        <f t="shared" si="2"/>
        <v>63</v>
      </c>
      <c r="C64" s="7" t="s">
        <v>24</v>
      </c>
      <c r="D64" s="3" t="s">
        <v>304</v>
      </c>
      <c r="E64" s="3" t="s">
        <v>30</v>
      </c>
      <c r="F64" s="8" t="str">
        <f t="shared" si="0"/>
        <v>http://dx.doi.org/10.1289/ehp.1408826</v>
      </c>
      <c r="G64" s="3" t="s">
        <v>305</v>
      </c>
      <c r="H64" s="3" t="s">
        <v>306</v>
      </c>
      <c r="I64" s="3">
        <v>43</v>
      </c>
      <c r="J64" s="3">
        <f t="shared" si="1"/>
        <v>8.6</v>
      </c>
      <c r="K64" s="9" t="s">
        <v>307</v>
      </c>
      <c r="L64" s="13" t="s">
        <v>308</v>
      </c>
      <c r="M64" s="9" t="s">
        <v>309</v>
      </c>
      <c r="N64" s="9" t="s">
        <v>102</v>
      </c>
      <c r="O64" s="9" t="s">
        <v>216</v>
      </c>
      <c r="P64" s="9" t="s">
        <v>310</v>
      </c>
      <c r="Q64" s="9" t="s">
        <v>188</v>
      </c>
      <c r="R64" s="9" t="s">
        <v>73</v>
      </c>
      <c r="S64" s="9" t="s">
        <v>73</v>
      </c>
      <c r="T64" s="9" t="s">
        <v>73</v>
      </c>
      <c r="U64" s="9" t="s">
        <v>311</v>
      </c>
      <c r="V64" s="9" t="s">
        <v>312</v>
      </c>
      <c r="W64" s="9" t="s">
        <v>313</v>
      </c>
      <c r="X64" s="9" t="s">
        <v>73</v>
      </c>
      <c r="Y64" s="3"/>
      <c r="Z64" s="3"/>
      <c r="AA64" s="3"/>
    </row>
    <row r="65" spans="1:27" ht="12.75" customHeight="1">
      <c r="A65" s="3">
        <v>2016</v>
      </c>
      <c r="B65" s="3">
        <f t="shared" si="2"/>
        <v>64</v>
      </c>
      <c r="C65" s="7" t="s">
        <v>24</v>
      </c>
      <c r="D65" s="3" t="s">
        <v>314</v>
      </c>
      <c r="E65" s="3" t="s">
        <v>30</v>
      </c>
      <c r="F65" s="8" t="str">
        <f t="shared" si="0"/>
        <v>http://dx.doi.org/10.1016/j.ebiom.2016.02.034</v>
      </c>
      <c r="G65" s="3" t="s">
        <v>315</v>
      </c>
      <c r="H65" s="3" t="s">
        <v>316</v>
      </c>
      <c r="I65" s="3">
        <v>107</v>
      </c>
      <c r="J65" s="3">
        <f t="shared" si="1"/>
        <v>21.4</v>
      </c>
      <c r="K65" s="9" t="s">
        <v>317</v>
      </c>
      <c r="L65" s="15" t="s">
        <v>318</v>
      </c>
      <c r="M65" s="9" t="s">
        <v>319</v>
      </c>
      <c r="N65" s="9" t="s">
        <v>102</v>
      </c>
      <c r="O65" s="3"/>
      <c r="P65" s="3"/>
      <c r="Q65" s="9" t="s">
        <v>320</v>
      </c>
      <c r="R65" s="9" t="s">
        <v>73</v>
      </c>
      <c r="S65" s="9" t="s">
        <v>73</v>
      </c>
      <c r="T65" s="9" t="s">
        <v>73</v>
      </c>
      <c r="U65" s="9" t="s">
        <v>73</v>
      </c>
      <c r="V65" s="9" t="s">
        <v>73</v>
      </c>
      <c r="W65" s="9" t="s">
        <v>224</v>
      </c>
      <c r="X65" s="9" t="s">
        <v>74</v>
      </c>
      <c r="Y65" s="3"/>
      <c r="Z65" s="3"/>
      <c r="AA65" s="3"/>
    </row>
    <row r="66" spans="1:27" ht="12.75" customHeight="1">
      <c r="A66" s="3">
        <v>2016</v>
      </c>
      <c r="B66" s="3">
        <f t="shared" si="2"/>
        <v>65</v>
      </c>
      <c r="C66" s="7" t="s">
        <v>24</v>
      </c>
      <c r="D66" s="3" t="s">
        <v>321</v>
      </c>
      <c r="E66" s="3" t="s">
        <v>30</v>
      </c>
      <c r="F66" s="8" t="str">
        <f t="shared" si="0"/>
        <v>http://dx.doi.org/10.1016/j.envres.2015.12.012</v>
      </c>
      <c r="G66" s="3" t="s">
        <v>322</v>
      </c>
      <c r="H66" s="3" t="s">
        <v>323</v>
      </c>
      <c r="I66" s="3">
        <v>31</v>
      </c>
      <c r="J66" s="3">
        <f t="shared" si="1"/>
        <v>6.2</v>
      </c>
      <c r="K66" s="9" t="s">
        <v>46</v>
      </c>
      <c r="L66" s="3"/>
      <c r="M66" s="3"/>
      <c r="N66" s="3"/>
      <c r="O66" s="3"/>
      <c r="P66" s="3"/>
      <c r="Q66" s="3"/>
      <c r="R66" s="3"/>
      <c r="S66" s="3"/>
      <c r="T66" s="3"/>
      <c r="U66" s="3"/>
      <c r="V66" s="3"/>
      <c r="W66" s="3"/>
      <c r="X66" s="3"/>
      <c r="Y66" s="3"/>
      <c r="Z66" s="3"/>
      <c r="AA66" s="3"/>
    </row>
    <row r="67" spans="1:27" ht="12.75" customHeight="1">
      <c r="A67" s="3">
        <v>2016</v>
      </c>
      <c r="B67" s="3">
        <f t="shared" si="2"/>
        <v>66</v>
      </c>
      <c r="C67" s="7" t="s">
        <v>24</v>
      </c>
      <c r="D67" s="3" t="s">
        <v>324</v>
      </c>
      <c r="E67" s="3" t="s">
        <v>30</v>
      </c>
      <c r="F67" s="8" t="str">
        <f t="shared" si="0"/>
        <v>http://dx.doi.org/10.1186/s12940-016-0104-5</v>
      </c>
      <c r="G67" s="3" t="s">
        <v>325</v>
      </c>
      <c r="H67" s="3" t="s">
        <v>326</v>
      </c>
      <c r="I67" s="3">
        <v>32</v>
      </c>
      <c r="J67" s="3">
        <f t="shared" si="1"/>
        <v>6.4</v>
      </c>
      <c r="K67" s="9" t="s">
        <v>46</v>
      </c>
      <c r="L67" s="3"/>
      <c r="M67" s="3"/>
      <c r="N67" s="3"/>
      <c r="O67" s="3"/>
      <c r="P67" s="3"/>
      <c r="Q67" s="3"/>
      <c r="R67" s="3"/>
      <c r="S67" s="3"/>
      <c r="T67" s="3"/>
      <c r="U67" s="3"/>
      <c r="V67" s="3"/>
      <c r="W67" s="3"/>
      <c r="X67" s="3"/>
      <c r="Y67" s="3"/>
      <c r="Z67" s="3"/>
      <c r="AA67" s="3"/>
    </row>
    <row r="68" spans="1:27" ht="12.75" customHeight="1">
      <c r="A68" s="3">
        <v>2016</v>
      </c>
      <c r="B68" s="3">
        <f t="shared" si="2"/>
        <v>67</v>
      </c>
      <c r="C68" s="7" t="s">
        <v>24</v>
      </c>
      <c r="D68" s="3" t="s">
        <v>327</v>
      </c>
      <c r="E68" s="3" t="s">
        <v>30</v>
      </c>
      <c r="F68" s="8" t="str">
        <f t="shared" si="0"/>
        <v>http://dx.doi.org/10.1002/fee.1226</v>
      </c>
      <c r="G68" s="3" t="s">
        <v>328</v>
      </c>
      <c r="H68" s="3" t="s">
        <v>329</v>
      </c>
      <c r="I68" s="3">
        <v>29</v>
      </c>
      <c r="J68" s="3">
        <f t="shared" si="1"/>
        <v>5.8</v>
      </c>
      <c r="K68" s="9" t="s">
        <v>46</v>
      </c>
      <c r="L68" s="3"/>
      <c r="M68" s="3"/>
      <c r="N68" s="3"/>
      <c r="O68" s="3"/>
      <c r="P68" s="3"/>
      <c r="Q68" s="3"/>
      <c r="R68" s="3"/>
      <c r="S68" s="3"/>
      <c r="T68" s="3"/>
      <c r="U68" s="3"/>
      <c r="V68" s="3"/>
      <c r="W68" s="3"/>
      <c r="X68" s="3"/>
      <c r="Y68" s="3"/>
      <c r="Z68" s="3"/>
      <c r="AA68" s="3"/>
    </row>
    <row r="69" spans="1:27" ht="12.75" customHeight="1">
      <c r="A69" s="3">
        <v>2016</v>
      </c>
      <c r="B69" s="3">
        <f t="shared" si="2"/>
        <v>68</v>
      </c>
      <c r="C69" s="7" t="s">
        <v>24</v>
      </c>
      <c r="D69" s="3" t="s">
        <v>330</v>
      </c>
      <c r="E69" s="3" t="s">
        <v>30</v>
      </c>
      <c r="F69" s="8" t="str">
        <f t="shared" si="0"/>
        <v>http://dx.doi.org/10.1007/s13280-015-0747-4</v>
      </c>
      <c r="G69" s="3" t="s">
        <v>331</v>
      </c>
      <c r="H69" s="3" t="s">
        <v>332</v>
      </c>
      <c r="I69" s="3">
        <v>28</v>
      </c>
      <c r="J69" s="3">
        <f t="shared" si="1"/>
        <v>5.6</v>
      </c>
      <c r="K69" s="9" t="s">
        <v>46</v>
      </c>
      <c r="L69" s="3"/>
      <c r="M69" s="3"/>
      <c r="N69" s="3"/>
      <c r="O69" s="3"/>
      <c r="P69" s="3"/>
      <c r="Q69" s="3"/>
      <c r="R69" s="3"/>
      <c r="S69" s="3"/>
      <c r="T69" s="3"/>
      <c r="U69" s="3"/>
      <c r="V69" s="3"/>
      <c r="W69" s="3"/>
      <c r="X69" s="3"/>
      <c r="Y69" s="3"/>
      <c r="Z69" s="3"/>
      <c r="AA69" s="3"/>
    </row>
    <row r="70" spans="1:27" ht="12.75" customHeight="1">
      <c r="A70" s="3">
        <v>2016</v>
      </c>
      <c r="B70" s="3">
        <f t="shared" si="2"/>
        <v>69</v>
      </c>
      <c r="C70" s="7" t="s">
        <v>24</v>
      </c>
      <c r="D70" s="3" t="s">
        <v>333</v>
      </c>
      <c r="E70" s="3" t="s">
        <v>30</v>
      </c>
      <c r="F70" s="8" t="str">
        <f t="shared" si="0"/>
        <v>http://dx.doi.org/10.1007/s13280-015-0749-2</v>
      </c>
      <c r="G70" s="3" t="s">
        <v>334</v>
      </c>
      <c r="H70" s="3" t="s">
        <v>335</v>
      </c>
      <c r="I70" s="3">
        <v>84</v>
      </c>
      <c r="J70" s="3">
        <f t="shared" si="1"/>
        <v>16.8</v>
      </c>
      <c r="K70" s="9" t="s">
        <v>46</v>
      </c>
      <c r="L70" s="3"/>
      <c r="M70" s="3"/>
      <c r="N70" s="3"/>
      <c r="O70" s="3"/>
      <c r="P70" s="3"/>
      <c r="Q70" s="3"/>
      <c r="R70" s="3"/>
      <c r="S70" s="3"/>
      <c r="T70" s="3"/>
      <c r="U70" s="3"/>
      <c r="V70" s="3"/>
      <c r="W70" s="3"/>
      <c r="X70" s="3"/>
      <c r="Y70" s="3"/>
      <c r="Z70" s="3"/>
      <c r="AA70" s="3"/>
    </row>
    <row r="71" spans="1:27" ht="12.75" customHeight="1">
      <c r="A71" s="3">
        <v>2016</v>
      </c>
      <c r="B71" s="3">
        <f t="shared" si="2"/>
        <v>70</v>
      </c>
      <c r="C71" s="7" t="s">
        <v>24</v>
      </c>
      <c r="D71" s="3" t="s">
        <v>336</v>
      </c>
      <c r="E71" s="3" t="s">
        <v>26</v>
      </c>
      <c r="F71" s="8" t="str">
        <f t="shared" si="0"/>
        <v>http://dx.doi.org/10.1016/j.scitotenv.2015.10.106</v>
      </c>
      <c r="G71" s="3" t="s">
        <v>337</v>
      </c>
      <c r="H71" s="3" t="s">
        <v>338</v>
      </c>
      <c r="I71" s="3">
        <v>30</v>
      </c>
      <c r="J71" s="3">
        <f t="shared" si="1"/>
        <v>6</v>
      </c>
      <c r="K71" s="10" t="s">
        <v>339</v>
      </c>
      <c r="L71" s="3"/>
      <c r="M71" s="3"/>
      <c r="N71" s="9" t="s">
        <v>340</v>
      </c>
      <c r="O71" s="3"/>
      <c r="P71" s="9" t="s">
        <v>109</v>
      </c>
      <c r="Q71" s="9" t="s">
        <v>341</v>
      </c>
      <c r="R71" s="9" t="s">
        <v>74</v>
      </c>
      <c r="S71" s="9" t="s">
        <v>73</v>
      </c>
      <c r="T71" s="9" t="s">
        <v>73</v>
      </c>
      <c r="U71" s="9" t="s">
        <v>73</v>
      </c>
      <c r="V71" s="9" t="s">
        <v>342</v>
      </c>
      <c r="W71" s="9" t="s">
        <v>343</v>
      </c>
      <c r="X71" s="9" t="s">
        <v>73</v>
      </c>
      <c r="Y71" s="3"/>
      <c r="Z71" s="3"/>
      <c r="AA71" s="3"/>
    </row>
    <row r="72" spans="1:27" ht="12.75" customHeight="1">
      <c r="A72" s="3">
        <v>2016</v>
      </c>
      <c r="B72" s="3">
        <f t="shared" si="2"/>
        <v>71</v>
      </c>
      <c r="C72" s="7" t="s">
        <v>24</v>
      </c>
      <c r="D72" s="3" t="s">
        <v>344</v>
      </c>
      <c r="E72" s="3" t="s">
        <v>30</v>
      </c>
      <c r="F72" s="8" t="str">
        <f t="shared" si="0"/>
        <v>http://dx.doi.org/10.1136/bmjopen-2015-010399</v>
      </c>
      <c r="G72" s="3" t="s">
        <v>345</v>
      </c>
      <c r="H72" s="3" t="s">
        <v>346</v>
      </c>
      <c r="I72" s="3">
        <v>26</v>
      </c>
      <c r="J72" s="3">
        <f t="shared" si="1"/>
        <v>5.2</v>
      </c>
      <c r="K72" s="9" t="s">
        <v>347</v>
      </c>
      <c r="L72" s="3"/>
      <c r="M72" s="3"/>
      <c r="N72" s="9" t="s">
        <v>102</v>
      </c>
      <c r="O72" s="9" t="s">
        <v>242</v>
      </c>
      <c r="P72" s="9" t="s">
        <v>73</v>
      </c>
      <c r="Q72" s="9" t="s">
        <v>73</v>
      </c>
      <c r="R72" s="9" t="s">
        <v>73</v>
      </c>
      <c r="S72" s="9" t="s">
        <v>73</v>
      </c>
      <c r="T72" s="9" t="s">
        <v>73</v>
      </c>
      <c r="U72" s="9" t="s">
        <v>73</v>
      </c>
      <c r="V72" s="9" t="s">
        <v>73</v>
      </c>
      <c r="W72" s="9" t="s">
        <v>348</v>
      </c>
      <c r="X72" s="9" t="s">
        <v>74</v>
      </c>
      <c r="Y72" s="3"/>
      <c r="Z72" s="3"/>
      <c r="AA72" s="3"/>
    </row>
    <row r="73" spans="1:27" ht="12.75" customHeight="1">
      <c r="A73" s="3">
        <v>2015</v>
      </c>
      <c r="B73" s="3">
        <f t="shared" si="2"/>
        <v>72</v>
      </c>
      <c r="C73" s="7" t="s">
        <v>24</v>
      </c>
      <c r="D73" s="3" t="s">
        <v>349</v>
      </c>
      <c r="E73" s="3" t="s">
        <v>26</v>
      </c>
      <c r="F73" s="8" t="str">
        <f t="shared" si="0"/>
        <v>http://dx.doi.org/10.3390/ijerph121215006</v>
      </c>
      <c r="G73" s="3" t="s">
        <v>350</v>
      </c>
      <c r="H73" s="3" t="s">
        <v>351</v>
      </c>
      <c r="I73" s="3">
        <v>58</v>
      </c>
      <c r="J73" s="3">
        <f t="shared" si="1"/>
        <v>9.6666666666666661</v>
      </c>
      <c r="K73" s="10" t="s">
        <v>352</v>
      </c>
      <c r="L73" s="3"/>
      <c r="M73" s="3"/>
      <c r="N73" s="9" t="s">
        <v>102</v>
      </c>
      <c r="O73" s="9" t="s">
        <v>216</v>
      </c>
      <c r="P73" s="9" t="s">
        <v>109</v>
      </c>
      <c r="Q73" s="9" t="s">
        <v>92</v>
      </c>
      <c r="R73" s="9" t="s">
        <v>73</v>
      </c>
      <c r="S73" s="9" t="s">
        <v>73</v>
      </c>
      <c r="T73" s="9" t="s">
        <v>73</v>
      </c>
      <c r="U73" s="9" t="s">
        <v>73</v>
      </c>
      <c r="V73" s="9" t="s">
        <v>353</v>
      </c>
      <c r="W73" s="9" t="s">
        <v>354</v>
      </c>
      <c r="X73" s="9" t="s">
        <v>73</v>
      </c>
      <c r="Y73" s="3"/>
      <c r="Z73" s="3"/>
      <c r="AA73" s="3"/>
    </row>
    <row r="74" spans="1:27" ht="12.75" customHeight="1">
      <c r="A74" s="3">
        <v>2015</v>
      </c>
      <c r="B74" s="3">
        <f t="shared" si="2"/>
        <v>73</v>
      </c>
      <c r="C74" s="7" t="s">
        <v>24</v>
      </c>
      <c r="D74" s="3" t="s">
        <v>355</v>
      </c>
      <c r="E74" s="3" t="s">
        <v>30</v>
      </c>
      <c r="F74" s="8" t="str">
        <f t="shared" si="0"/>
        <v>http://dx.doi.org/10.1016/j.gloenvcha.2015.06.010</v>
      </c>
      <c r="G74" s="3" t="s">
        <v>356</v>
      </c>
      <c r="H74" s="3" t="s">
        <v>357</v>
      </c>
      <c r="I74" s="3">
        <v>40</v>
      </c>
      <c r="J74" s="3">
        <f t="shared" si="1"/>
        <v>6.666666666666667</v>
      </c>
      <c r="K74" s="9" t="s">
        <v>358</v>
      </c>
      <c r="L74" s="3"/>
      <c r="M74" s="3"/>
      <c r="N74" s="9" t="s">
        <v>359</v>
      </c>
      <c r="O74" s="3"/>
      <c r="P74" s="9" t="s">
        <v>91</v>
      </c>
      <c r="Q74" s="9" t="s">
        <v>360</v>
      </c>
      <c r="R74" s="9" t="s">
        <v>73</v>
      </c>
      <c r="S74" s="9" t="s">
        <v>73</v>
      </c>
      <c r="T74" s="9" t="s">
        <v>73</v>
      </c>
      <c r="U74" s="9" t="s">
        <v>73</v>
      </c>
      <c r="V74" s="9" t="s">
        <v>361</v>
      </c>
      <c r="W74" s="9" t="s">
        <v>362</v>
      </c>
      <c r="X74" s="9" t="s">
        <v>73</v>
      </c>
      <c r="Y74" s="3"/>
      <c r="Z74" s="3"/>
      <c r="AA74" s="3"/>
    </row>
    <row r="75" spans="1:27" ht="12.75" customHeight="1">
      <c r="A75" s="3">
        <v>2015</v>
      </c>
      <c r="B75" s="3">
        <f t="shared" si="2"/>
        <v>74</v>
      </c>
      <c r="C75" s="7" t="s">
        <v>24</v>
      </c>
      <c r="D75" s="3" t="s">
        <v>363</v>
      </c>
      <c r="E75" s="3" t="s">
        <v>30</v>
      </c>
      <c r="F75" s="8" t="str">
        <f t="shared" si="0"/>
        <v>http://dx.doi.org/10.1073/pnas.1504467112</v>
      </c>
      <c r="G75" s="3" t="s">
        <v>364</v>
      </c>
      <c r="H75" s="3" t="s">
        <v>365</v>
      </c>
      <c r="I75" s="3">
        <v>45</v>
      </c>
      <c r="J75" s="3">
        <f t="shared" si="1"/>
        <v>7.5</v>
      </c>
      <c r="K75" s="9" t="s">
        <v>46</v>
      </c>
      <c r="L75" s="3"/>
      <c r="M75" s="3"/>
      <c r="N75" s="3"/>
      <c r="O75" s="3"/>
      <c r="P75" s="3"/>
      <c r="Q75" s="3"/>
      <c r="R75" s="3"/>
      <c r="S75" s="3"/>
      <c r="T75" s="3"/>
      <c r="U75" s="3"/>
      <c r="V75" s="3"/>
      <c r="W75" s="3"/>
      <c r="X75" s="3"/>
      <c r="Y75" s="3"/>
      <c r="Z75" s="3"/>
      <c r="AA75" s="3"/>
    </row>
    <row r="76" spans="1:27" ht="12.75" customHeight="1">
      <c r="A76" s="3">
        <v>2015</v>
      </c>
      <c r="B76" s="3">
        <f t="shared" si="2"/>
        <v>75</v>
      </c>
      <c r="C76" s="7" t="s">
        <v>24</v>
      </c>
      <c r="D76" s="3" t="s">
        <v>366</v>
      </c>
      <c r="E76" s="3" t="s">
        <v>26</v>
      </c>
      <c r="F76" s="8" t="str">
        <f t="shared" si="0"/>
        <v>http://dx.doi.org/10.1080/09613218.2015.991515</v>
      </c>
      <c r="G76" s="3" t="s">
        <v>367</v>
      </c>
      <c r="H76" s="3" t="s">
        <v>368</v>
      </c>
      <c r="I76" s="3">
        <v>35</v>
      </c>
      <c r="J76" s="3">
        <f t="shared" si="1"/>
        <v>5.833333333333333</v>
      </c>
      <c r="K76" s="10" t="s">
        <v>369</v>
      </c>
      <c r="L76" s="3"/>
      <c r="M76" s="3"/>
      <c r="N76" s="3"/>
      <c r="O76" s="3"/>
      <c r="P76" s="3"/>
      <c r="Q76" s="3"/>
      <c r="R76" s="3"/>
      <c r="S76" s="3"/>
      <c r="T76" s="3"/>
      <c r="U76" s="3"/>
      <c r="V76" s="3"/>
      <c r="W76" s="3"/>
      <c r="X76" s="3"/>
      <c r="Y76" s="3"/>
      <c r="Z76" s="3"/>
      <c r="AA76" s="3"/>
    </row>
    <row r="77" spans="1:27" ht="12.75" customHeight="1">
      <c r="A77" s="3">
        <v>2015</v>
      </c>
      <c r="B77" s="3">
        <f t="shared" si="2"/>
        <v>76</v>
      </c>
      <c r="C77" s="7" t="s">
        <v>24</v>
      </c>
      <c r="D77" s="3" t="s">
        <v>370</v>
      </c>
      <c r="E77" s="3" t="s">
        <v>26</v>
      </c>
      <c r="F77" s="8" t="str">
        <f t="shared" si="0"/>
        <v>http://dx.doi.org/10.3732/ajb.1400530</v>
      </c>
      <c r="G77" s="3" t="s">
        <v>371</v>
      </c>
      <c r="H77" s="3" t="s">
        <v>372</v>
      </c>
      <c r="I77" s="3">
        <v>26</v>
      </c>
      <c r="J77" s="3">
        <f t="shared" si="1"/>
        <v>4.333333333333333</v>
      </c>
      <c r="K77" s="10" t="s">
        <v>59</v>
      </c>
      <c r="L77" s="3"/>
      <c r="M77" s="3"/>
      <c r="N77" s="3"/>
      <c r="O77" s="3"/>
      <c r="P77" s="3"/>
      <c r="Q77" s="3"/>
      <c r="R77" s="3"/>
      <c r="S77" s="3"/>
      <c r="T77" s="3"/>
      <c r="U77" s="3"/>
      <c r="V77" s="3"/>
      <c r="W77" s="3"/>
      <c r="X77" s="3"/>
      <c r="Y77" s="3"/>
      <c r="Z77" s="3"/>
      <c r="AA77" s="3"/>
    </row>
    <row r="78" spans="1:27" ht="12.75" customHeight="1">
      <c r="A78" s="3">
        <v>2015</v>
      </c>
      <c r="B78" s="3">
        <f t="shared" si="2"/>
        <v>77</v>
      </c>
      <c r="C78" s="7" t="s">
        <v>24</v>
      </c>
      <c r="D78" s="3" t="s">
        <v>373</v>
      </c>
      <c r="E78" s="3" t="s">
        <v>30</v>
      </c>
      <c r="F78" s="8" t="str">
        <f t="shared" si="0"/>
        <v>http://dx.doi.org/10.1186/s12940-015-0012-0</v>
      </c>
      <c r="G78" s="3" t="s">
        <v>374</v>
      </c>
      <c r="H78" s="3" t="s">
        <v>375</v>
      </c>
      <c r="I78" s="3">
        <v>27</v>
      </c>
      <c r="J78" s="3">
        <f t="shared" si="1"/>
        <v>4.5</v>
      </c>
      <c r="K78" s="9" t="s">
        <v>376</v>
      </c>
      <c r="L78" s="16" t="s">
        <v>377</v>
      </c>
      <c r="M78" s="9" t="s">
        <v>378</v>
      </c>
      <c r="N78" s="9" t="s">
        <v>102</v>
      </c>
      <c r="O78" s="9" t="s">
        <v>379</v>
      </c>
      <c r="P78" s="9" t="s">
        <v>109</v>
      </c>
      <c r="Q78" s="9" t="s">
        <v>92</v>
      </c>
      <c r="R78" s="9" t="s">
        <v>73</v>
      </c>
      <c r="S78" s="9" t="s">
        <v>73</v>
      </c>
      <c r="T78" s="9" t="s">
        <v>73</v>
      </c>
      <c r="U78" s="9" t="s">
        <v>73</v>
      </c>
      <c r="V78" s="9" t="s">
        <v>380</v>
      </c>
      <c r="W78" s="9" t="s">
        <v>381</v>
      </c>
      <c r="X78" s="9" t="s">
        <v>73</v>
      </c>
      <c r="Y78" s="3"/>
      <c r="Z78" s="3"/>
      <c r="AA78" s="3"/>
    </row>
    <row r="79" spans="1:27" ht="12.75" customHeight="1">
      <c r="A79" s="3">
        <v>2015</v>
      </c>
      <c r="B79" s="3">
        <f t="shared" si="2"/>
        <v>78</v>
      </c>
      <c r="C79" s="7" t="s">
        <v>24</v>
      </c>
      <c r="D79" s="3" t="s">
        <v>382</v>
      </c>
      <c r="E79" s="3" t="s">
        <v>26</v>
      </c>
      <c r="F79" s="8" t="str">
        <f t="shared" si="0"/>
        <v>http://dx.doi.org/10.3390/ijerph120302687</v>
      </c>
      <c r="G79" s="3" t="s">
        <v>383</v>
      </c>
      <c r="H79" s="3" t="s">
        <v>384</v>
      </c>
      <c r="I79" s="3">
        <v>51</v>
      </c>
      <c r="J79" s="3">
        <f t="shared" si="1"/>
        <v>8.5</v>
      </c>
      <c r="K79" s="10" t="s">
        <v>59</v>
      </c>
      <c r="L79" s="3"/>
      <c r="M79" s="3"/>
      <c r="N79" s="3"/>
      <c r="O79" s="3"/>
      <c r="P79" s="3"/>
      <c r="Q79" s="3"/>
      <c r="R79" s="3"/>
      <c r="S79" s="3"/>
      <c r="T79" s="3"/>
      <c r="U79" s="3"/>
      <c r="V79" s="3"/>
      <c r="W79" s="3"/>
      <c r="X79" s="3"/>
      <c r="Y79" s="3"/>
      <c r="Z79" s="3"/>
      <c r="AA79" s="3"/>
    </row>
    <row r="80" spans="1:27" ht="12.75" customHeight="1">
      <c r="A80" s="3">
        <v>2015</v>
      </c>
      <c r="B80" s="3">
        <f t="shared" si="2"/>
        <v>79</v>
      </c>
      <c r="C80" s="7" t="s">
        <v>24</v>
      </c>
      <c r="D80" s="3" t="s">
        <v>385</v>
      </c>
      <c r="E80" s="3" t="s">
        <v>30</v>
      </c>
      <c r="F80" s="8" t="str">
        <f t="shared" si="0"/>
        <v>http://dx.doi.org/10.1111/jawr.12238</v>
      </c>
      <c r="G80" s="3" t="s">
        <v>386</v>
      </c>
      <c r="H80" s="3" t="s">
        <v>387</v>
      </c>
      <c r="I80" s="3">
        <v>32</v>
      </c>
      <c r="J80" s="3">
        <f t="shared" si="1"/>
        <v>5.333333333333333</v>
      </c>
      <c r="K80" s="9" t="s">
        <v>46</v>
      </c>
      <c r="L80" s="3"/>
      <c r="M80" s="3"/>
      <c r="N80" s="3"/>
      <c r="O80" s="3"/>
      <c r="P80" s="3"/>
      <c r="Q80" s="3"/>
      <c r="R80" s="3"/>
      <c r="S80" s="3"/>
      <c r="T80" s="3"/>
      <c r="U80" s="3"/>
      <c r="V80" s="3"/>
      <c r="W80" s="3"/>
      <c r="X80" s="3"/>
      <c r="Y80" s="3"/>
      <c r="Z80" s="3"/>
      <c r="AA80" s="3"/>
    </row>
    <row r="81" spans="1:27" ht="12.75" customHeight="1">
      <c r="A81" s="3">
        <v>2015</v>
      </c>
      <c r="B81" s="3">
        <f t="shared" si="2"/>
        <v>80</v>
      </c>
      <c r="C81" s="7" t="s">
        <v>24</v>
      </c>
      <c r="D81" s="3" t="s">
        <v>388</v>
      </c>
      <c r="E81" s="3" t="s">
        <v>26</v>
      </c>
      <c r="F81" s="8" t="str">
        <f t="shared" si="0"/>
        <v>http://dx.doi.org/10.1016/j.envint.2014.11.004</v>
      </c>
      <c r="G81" s="3" t="s">
        <v>389</v>
      </c>
      <c r="H81" s="3" t="s">
        <v>390</v>
      </c>
      <c r="I81" s="3">
        <v>81</v>
      </c>
      <c r="J81" s="3">
        <f t="shared" si="1"/>
        <v>13.5</v>
      </c>
      <c r="K81" s="10" t="s">
        <v>391</v>
      </c>
      <c r="L81" s="3"/>
      <c r="M81" s="3"/>
      <c r="N81" s="9" t="s">
        <v>102</v>
      </c>
      <c r="O81" s="9" t="s">
        <v>379</v>
      </c>
      <c r="P81" s="9" t="s">
        <v>109</v>
      </c>
      <c r="Q81" s="9" t="s">
        <v>92</v>
      </c>
      <c r="R81" s="9" t="s">
        <v>73</v>
      </c>
      <c r="S81" s="9" t="s">
        <v>73</v>
      </c>
      <c r="T81" s="9" t="s">
        <v>73</v>
      </c>
      <c r="U81" s="9" t="s">
        <v>73</v>
      </c>
      <c r="V81" s="9" t="s">
        <v>392</v>
      </c>
      <c r="W81" s="9" t="s">
        <v>94</v>
      </c>
      <c r="X81" s="9" t="s">
        <v>73</v>
      </c>
      <c r="Y81" s="3"/>
      <c r="Z81" s="3"/>
      <c r="AA81" s="3"/>
    </row>
    <row r="82" spans="1:27" ht="12.75" customHeight="1">
      <c r="A82" s="3">
        <v>2015</v>
      </c>
      <c r="B82" s="3">
        <f t="shared" si="2"/>
        <v>81</v>
      </c>
      <c r="C82" s="7" t="s">
        <v>24</v>
      </c>
      <c r="D82" s="3" t="s">
        <v>393</v>
      </c>
      <c r="E82" s="3" t="s">
        <v>30</v>
      </c>
      <c r="F82" s="8" t="str">
        <f t="shared" si="0"/>
        <v>http://dx.doi.org/10.1186/1476-069X-14-3</v>
      </c>
      <c r="G82" s="3" t="s">
        <v>394</v>
      </c>
      <c r="H82" s="3" t="s">
        <v>395</v>
      </c>
      <c r="I82" s="3">
        <v>33</v>
      </c>
      <c r="J82" s="3">
        <f t="shared" si="1"/>
        <v>5.5</v>
      </c>
      <c r="K82" s="9" t="s">
        <v>396</v>
      </c>
      <c r="L82" s="3"/>
      <c r="M82" s="9" t="s">
        <v>397</v>
      </c>
      <c r="N82" s="9" t="s">
        <v>398</v>
      </c>
      <c r="O82" s="3"/>
      <c r="P82" s="9" t="s">
        <v>109</v>
      </c>
      <c r="Q82" s="9" t="s">
        <v>92</v>
      </c>
      <c r="R82" s="9" t="s">
        <v>73</v>
      </c>
      <c r="S82" s="9" t="s">
        <v>73</v>
      </c>
      <c r="T82" s="9" t="s">
        <v>73</v>
      </c>
      <c r="U82" s="9" t="s">
        <v>73</v>
      </c>
      <c r="V82" s="9" t="s">
        <v>399</v>
      </c>
      <c r="W82" s="9" t="s">
        <v>400</v>
      </c>
      <c r="X82" s="9" t="s">
        <v>73</v>
      </c>
      <c r="Y82" s="3"/>
      <c r="Z82" s="3"/>
      <c r="AA82" s="3"/>
    </row>
    <row r="83" spans="1:27" ht="12.75" customHeight="1">
      <c r="A83" s="3">
        <v>2014</v>
      </c>
      <c r="B83" s="3">
        <f t="shared" si="2"/>
        <v>82</v>
      </c>
      <c r="C83" s="7" t="s">
        <v>24</v>
      </c>
      <c r="D83" s="3" t="s">
        <v>401</v>
      </c>
      <c r="E83" s="3" t="s">
        <v>26</v>
      </c>
      <c r="F83" s="8" t="str">
        <f t="shared" si="0"/>
        <v>http://dx.doi.org/10.1289/ehp.1307524</v>
      </c>
      <c r="G83" s="3" t="s">
        <v>402</v>
      </c>
      <c r="H83" s="3" t="s">
        <v>403</v>
      </c>
      <c r="I83" s="3">
        <v>99</v>
      </c>
      <c r="J83" s="3">
        <f t="shared" si="1"/>
        <v>14.142857142857142</v>
      </c>
      <c r="K83" s="10" t="s">
        <v>404</v>
      </c>
      <c r="L83" s="3"/>
      <c r="M83" s="3"/>
      <c r="N83" s="9" t="s">
        <v>102</v>
      </c>
      <c r="O83" s="9" t="s">
        <v>167</v>
      </c>
      <c r="P83" s="9" t="s">
        <v>91</v>
      </c>
      <c r="Q83" s="9" t="s">
        <v>92</v>
      </c>
      <c r="R83" s="9" t="s">
        <v>73</v>
      </c>
      <c r="S83" s="9" t="s">
        <v>73</v>
      </c>
      <c r="T83" s="9" t="s">
        <v>73</v>
      </c>
      <c r="U83" s="9" t="s">
        <v>405</v>
      </c>
      <c r="V83" s="9" t="s">
        <v>406</v>
      </c>
      <c r="W83" s="9" t="s">
        <v>407</v>
      </c>
      <c r="X83" s="9" t="s">
        <v>73</v>
      </c>
      <c r="Y83" s="3"/>
      <c r="Z83" s="3"/>
      <c r="AA83" s="3"/>
    </row>
    <row r="84" spans="1:27" ht="12.75" customHeight="1">
      <c r="A84" s="3">
        <v>2014</v>
      </c>
      <c r="B84" s="3">
        <f t="shared" si="2"/>
        <v>83</v>
      </c>
      <c r="C84" s="7" t="s">
        <v>24</v>
      </c>
      <c r="D84" s="3" t="s">
        <v>408</v>
      </c>
      <c r="E84" s="3" t="s">
        <v>30</v>
      </c>
      <c r="F84" s="8" t="str">
        <f t="shared" si="0"/>
        <v>http://dx.doi.org/10.1016/j.gca.2014.06.030</v>
      </c>
      <c r="G84" s="3" t="s">
        <v>409</v>
      </c>
      <c r="H84" s="3" t="s">
        <v>410</v>
      </c>
      <c r="I84" s="3">
        <v>42</v>
      </c>
      <c r="J84" s="3">
        <f t="shared" si="1"/>
        <v>6</v>
      </c>
      <c r="K84" s="9" t="s">
        <v>46</v>
      </c>
      <c r="L84" s="3"/>
      <c r="M84" s="3"/>
      <c r="N84" s="3"/>
      <c r="O84" s="3"/>
      <c r="P84" s="3"/>
      <c r="Q84" s="3"/>
      <c r="R84" s="3"/>
      <c r="S84" s="3"/>
      <c r="T84" s="3"/>
      <c r="U84" s="3"/>
      <c r="V84" s="3"/>
      <c r="W84" s="3"/>
      <c r="X84" s="3"/>
      <c r="Y84" s="3"/>
      <c r="Z84" s="3"/>
      <c r="AA84" s="3"/>
    </row>
    <row r="85" spans="1:27" ht="12.75" customHeight="1">
      <c r="A85" s="3">
        <v>2014</v>
      </c>
      <c r="B85" s="3">
        <f t="shared" si="2"/>
        <v>84</v>
      </c>
      <c r="C85" s="7" t="s">
        <v>24</v>
      </c>
      <c r="D85" s="3" t="s">
        <v>411</v>
      </c>
      <c r="E85" s="3" t="s">
        <v>26</v>
      </c>
      <c r="F85" s="8" t="str">
        <f t="shared" si="0"/>
        <v>http://dx.doi.org/10.1016/j.scitotenv.2014.05.116</v>
      </c>
      <c r="G85" s="3" t="s">
        <v>412</v>
      </c>
      <c r="H85" s="3" t="s">
        <v>413</v>
      </c>
      <c r="I85" s="3">
        <v>46</v>
      </c>
      <c r="J85" s="3">
        <f t="shared" si="1"/>
        <v>6.5714285714285712</v>
      </c>
      <c r="K85" s="10" t="s">
        <v>414</v>
      </c>
      <c r="L85" s="3"/>
      <c r="M85" s="3"/>
      <c r="N85" s="9" t="s">
        <v>102</v>
      </c>
      <c r="O85" s="9" t="s">
        <v>415</v>
      </c>
      <c r="P85" s="9" t="s">
        <v>109</v>
      </c>
      <c r="Q85" s="9" t="s">
        <v>92</v>
      </c>
      <c r="R85" s="9" t="s">
        <v>416</v>
      </c>
      <c r="S85" s="9" t="s">
        <v>73</v>
      </c>
      <c r="T85" s="9" t="s">
        <v>73</v>
      </c>
      <c r="U85" s="9" t="s">
        <v>73</v>
      </c>
      <c r="V85" s="9" t="s">
        <v>417</v>
      </c>
      <c r="W85" s="9" t="s">
        <v>94</v>
      </c>
      <c r="X85" s="9" t="s">
        <v>73</v>
      </c>
      <c r="Y85" s="3"/>
      <c r="Z85" s="3"/>
      <c r="AA85" s="3"/>
    </row>
    <row r="86" spans="1:27" ht="12.75" customHeight="1">
      <c r="A86" s="3">
        <v>2014</v>
      </c>
      <c r="B86" s="3">
        <f t="shared" si="2"/>
        <v>85</v>
      </c>
      <c r="C86" s="7" t="s">
        <v>24</v>
      </c>
      <c r="D86" s="3" t="s">
        <v>418</v>
      </c>
      <c r="E86" s="3" t="s">
        <v>30</v>
      </c>
      <c r="F86" s="8" t="str">
        <f t="shared" si="0"/>
        <v>http://dx.doi.org/10.1038/ncomms5967</v>
      </c>
      <c r="G86" s="3" t="s">
        <v>419</v>
      </c>
      <c r="H86" s="3" t="s">
        <v>420</v>
      </c>
      <c r="I86" s="3">
        <v>272</v>
      </c>
      <c r="J86" s="3">
        <f t="shared" si="1"/>
        <v>38.857142857142854</v>
      </c>
      <c r="K86" s="9" t="s">
        <v>46</v>
      </c>
      <c r="L86" s="3"/>
      <c r="M86" s="3"/>
      <c r="N86" s="3"/>
      <c r="O86" s="3"/>
      <c r="P86" s="3"/>
      <c r="Q86" s="3"/>
      <c r="R86" s="3"/>
      <c r="S86" s="3"/>
      <c r="T86" s="3"/>
      <c r="U86" s="3"/>
      <c r="V86" s="3"/>
      <c r="W86" s="3"/>
      <c r="X86" s="3"/>
      <c r="Y86" s="3"/>
      <c r="Z86" s="3"/>
      <c r="AA86" s="3"/>
    </row>
    <row r="87" spans="1:27" ht="12.75" customHeight="1">
      <c r="A87" s="3">
        <v>2014</v>
      </c>
      <c r="B87" s="3">
        <f t="shared" si="2"/>
        <v>86</v>
      </c>
      <c r="C87" s="7" t="s">
        <v>24</v>
      </c>
      <c r="D87" s="3" t="s">
        <v>421</v>
      </c>
      <c r="E87" s="3" t="s">
        <v>26</v>
      </c>
      <c r="F87" s="8" t="str">
        <f t="shared" si="0"/>
        <v>http://dx.doi.org/10.1016/j.envres.2014.03.035</v>
      </c>
      <c r="G87" s="3" t="s">
        <v>422</v>
      </c>
      <c r="H87" s="3" t="s">
        <v>423</v>
      </c>
      <c r="I87" s="3">
        <v>78</v>
      </c>
      <c r="J87" s="3">
        <f t="shared" si="1"/>
        <v>11.142857142857142</v>
      </c>
      <c r="K87" s="10" t="s">
        <v>59</v>
      </c>
      <c r="L87" s="3"/>
      <c r="M87" s="3"/>
      <c r="N87" s="3"/>
      <c r="O87" s="3"/>
      <c r="P87" s="3"/>
      <c r="Q87" s="3"/>
      <c r="R87" s="3"/>
      <c r="S87" s="3"/>
      <c r="T87" s="3"/>
      <c r="U87" s="3"/>
      <c r="V87" s="3"/>
      <c r="W87" s="3"/>
      <c r="X87" s="3"/>
      <c r="Y87" s="3"/>
      <c r="Z87" s="3"/>
      <c r="AA87" s="3"/>
    </row>
    <row r="88" spans="1:27" ht="12.75" customHeight="1">
      <c r="A88" s="3">
        <v>2014</v>
      </c>
      <c r="B88" s="3">
        <f t="shared" si="2"/>
        <v>87</v>
      </c>
      <c r="C88" s="7" t="s">
        <v>24</v>
      </c>
      <c r="D88" s="3" t="s">
        <v>424</v>
      </c>
      <c r="E88" s="3" t="s">
        <v>30</v>
      </c>
      <c r="F88" s="8" t="str">
        <f t="shared" si="0"/>
        <v>http://dx.doi.org/10.1136/jech-2013-202449</v>
      </c>
      <c r="G88" s="3" t="s">
        <v>425</v>
      </c>
      <c r="H88" s="3" t="s">
        <v>426</v>
      </c>
      <c r="I88" s="3">
        <v>176</v>
      </c>
      <c r="J88" s="3">
        <f t="shared" si="1"/>
        <v>25.142857142857142</v>
      </c>
      <c r="K88" s="9" t="s">
        <v>427</v>
      </c>
      <c r="L88" s="3"/>
      <c r="M88" s="9" t="s">
        <v>428</v>
      </c>
      <c r="N88" s="9" t="s">
        <v>102</v>
      </c>
      <c r="O88" s="9" t="s">
        <v>242</v>
      </c>
      <c r="P88" s="9" t="s">
        <v>91</v>
      </c>
      <c r="Q88" s="9" t="s">
        <v>92</v>
      </c>
      <c r="R88" s="9" t="s">
        <v>73</v>
      </c>
      <c r="S88" s="9" t="s">
        <v>73</v>
      </c>
      <c r="T88" s="9" t="s">
        <v>73</v>
      </c>
      <c r="U88" s="9" t="s">
        <v>405</v>
      </c>
      <c r="V88" s="9" t="s">
        <v>406</v>
      </c>
      <c r="W88" s="9" t="s">
        <v>197</v>
      </c>
      <c r="X88" s="9" t="s">
        <v>73</v>
      </c>
      <c r="Y88" s="3"/>
      <c r="Z88" s="3"/>
      <c r="AA88" s="3"/>
    </row>
    <row r="89" spans="1:27" ht="12.75" customHeight="1">
      <c r="A89" s="3">
        <v>2014</v>
      </c>
      <c r="B89" s="3">
        <f t="shared" si="2"/>
        <v>88</v>
      </c>
      <c r="C89" s="7" t="s">
        <v>24</v>
      </c>
      <c r="D89" s="3" t="s">
        <v>429</v>
      </c>
      <c r="E89" s="3" t="s">
        <v>30</v>
      </c>
      <c r="F89" s="8" t="str">
        <f t="shared" si="0"/>
        <v>http://dx.doi.org/10.1364/OE.22.015904</v>
      </c>
      <c r="G89" s="3" t="s">
        <v>430</v>
      </c>
      <c r="H89" s="3" t="s">
        <v>431</v>
      </c>
      <c r="I89" s="3">
        <v>30</v>
      </c>
      <c r="J89" s="3">
        <f t="shared" si="1"/>
        <v>4.2857142857142856</v>
      </c>
      <c r="K89" s="9" t="s">
        <v>46</v>
      </c>
      <c r="L89" s="3"/>
      <c r="M89" s="3"/>
      <c r="N89" s="3"/>
      <c r="O89" s="3"/>
      <c r="P89" s="3"/>
      <c r="Q89" s="3"/>
      <c r="R89" s="3"/>
      <c r="S89" s="3"/>
      <c r="T89" s="3"/>
      <c r="U89" s="3"/>
      <c r="V89" s="3"/>
      <c r="W89" s="3"/>
      <c r="X89" s="3"/>
      <c r="Y89" s="3"/>
      <c r="Z89" s="3"/>
      <c r="AA89" s="3"/>
    </row>
    <row r="90" spans="1:27" ht="12.75" customHeight="1">
      <c r="A90" s="3">
        <v>2014</v>
      </c>
      <c r="B90" s="3">
        <f t="shared" si="2"/>
        <v>89</v>
      </c>
      <c r="C90" s="7" t="s">
        <v>24</v>
      </c>
      <c r="D90" s="3" t="s">
        <v>432</v>
      </c>
      <c r="E90" s="3" t="s">
        <v>30</v>
      </c>
      <c r="F90" s="8" t="str">
        <f t="shared" si="0"/>
        <v>http://dx.doi.org/10.1038/NGEO2169</v>
      </c>
      <c r="G90" s="3" t="s">
        <v>433</v>
      </c>
      <c r="H90" s="3" t="s">
        <v>434</v>
      </c>
      <c r="I90" s="3">
        <v>38</v>
      </c>
      <c r="J90" s="3">
        <f t="shared" si="1"/>
        <v>5.4285714285714288</v>
      </c>
      <c r="K90" s="9" t="s">
        <v>46</v>
      </c>
      <c r="L90" s="3"/>
      <c r="M90" s="3"/>
      <c r="N90" s="3"/>
      <c r="O90" s="3"/>
      <c r="P90" s="3"/>
      <c r="Q90" s="3"/>
      <c r="R90" s="3"/>
      <c r="S90" s="3"/>
      <c r="T90" s="3"/>
      <c r="U90" s="3"/>
      <c r="V90" s="3"/>
      <c r="W90" s="3"/>
      <c r="X90" s="3"/>
      <c r="Y90" s="3"/>
      <c r="Z90" s="3"/>
      <c r="AA90" s="3"/>
    </row>
    <row r="91" spans="1:27" ht="12.75" customHeight="1">
      <c r="A91" s="3">
        <v>2014</v>
      </c>
      <c r="B91" s="3">
        <f t="shared" si="2"/>
        <v>90</v>
      </c>
      <c r="C91" s="7" t="s">
        <v>24</v>
      </c>
      <c r="D91" s="3" t="s">
        <v>435</v>
      </c>
      <c r="E91" s="3" t="s">
        <v>26</v>
      </c>
      <c r="F91" s="8" t="str">
        <f t="shared" si="0"/>
        <v>http://dx.doi.org/10.1016/j.landurbplan.2013.10.008</v>
      </c>
      <c r="G91" s="3" t="s">
        <v>436</v>
      </c>
      <c r="H91" s="3" t="s">
        <v>437</v>
      </c>
      <c r="I91" s="3">
        <v>94</v>
      </c>
      <c r="J91" s="3">
        <f t="shared" si="1"/>
        <v>13.428571428571429</v>
      </c>
      <c r="K91" s="10" t="s">
        <v>59</v>
      </c>
      <c r="L91" s="3"/>
      <c r="M91" s="3"/>
      <c r="N91" s="3"/>
      <c r="O91" s="3"/>
      <c r="P91" s="3"/>
      <c r="Q91" s="3"/>
      <c r="R91" s="3"/>
      <c r="S91" s="3"/>
      <c r="T91" s="3"/>
      <c r="U91" s="3"/>
      <c r="V91" s="3"/>
      <c r="W91" s="3"/>
      <c r="X91" s="3"/>
      <c r="Y91" s="3"/>
      <c r="Z91" s="3"/>
      <c r="AA91" s="3"/>
    </row>
    <row r="92" spans="1:27" ht="12.75" customHeight="1">
      <c r="A92" s="3">
        <v>2014</v>
      </c>
      <c r="B92" s="3">
        <f t="shared" si="2"/>
        <v>91</v>
      </c>
      <c r="C92" s="7" t="s">
        <v>24</v>
      </c>
      <c r="D92" s="3" t="s">
        <v>438</v>
      </c>
      <c r="E92" s="3" t="s">
        <v>30</v>
      </c>
      <c r="F92" s="8" t="str">
        <f t="shared" si="0"/>
        <v>http://dx.doi.org/10.1007/s10640-013-9686-3</v>
      </c>
      <c r="G92" s="3" t="s">
        <v>439</v>
      </c>
      <c r="H92" s="3" t="s">
        <v>440</v>
      </c>
      <c r="I92" s="3">
        <v>39</v>
      </c>
      <c r="J92" s="3">
        <f t="shared" si="1"/>
        <v>5.5714285714285712</v>
      </c>
      <c r="K92" s="9" t="s">
        <v>46</v>
      </c>
      <c r="L92" s="3"/>
      <c r="M92" s="3"/>
      <c r="N92" s="3"/>
      <c r="O92" s="3"/>
      <c r="P92" s="3"/>
      <c r="Q92" s="3"/>
      <c r="R92" s="3"/>
      <c r="S92" s="3"/>
      <c r="T92" s="3"/>
      <c r="U92" s="3"/>
      <c r="V92" s="3"/>
      <c r="W92" s="3"/>
      <c r="X92" s="3"/>
      <c r="Y92" s="3"/>
      <c r="Z92" s="3"/>
      <c r="AA92" s="3"/>
    </row>
    <row r="93" spans="1:27" ht="12.75" customHeight="1">
      <c r="A93" s="3">
        <v>2014</v>
      </c>
      <c r="B93" s="3">
        <f t="shared" si="2"/>
        <v>92</v>
      </c>
      <c r="C93" s="7" t="s">
        <v>24</v>
      </c>
      <c r="D93" s="3" t="s">
        <v>441</v>
      </c>
      <c r="E93" s="3" t="s">
        <v>26</v>
      </c>
      <c r="F93" s="8" t="str">
        <f t="shared" si="0"/>
        <v>http://dx.doi.org/10.1007/s13595-013-0291-y</v>
      </c>
      <c r="G93" s="3" t="s">
        <v>442</v>
      </c>
      <c r="H93" s="3" t="s">
        <v>443</v>
      </c>
      <c r="I93" s="3">
        <v>38</v>
      </c>
      <c r="J93" s="3">
        <f t="shared" si="1"/>
        <v>5.4285714285714288</v>
      </c>
      <c r="K93" s="10" t="s">
        <v>59</v>
      </c>
      <c r="L93" s="3"/>
      <c r="M93" s="3"/>
      <c r="N93" s="3"/>
      <c r="O93" s="3"/>
      <c r="P93" s="3"/>
      <c r="Q93" s="3"/>
      <c r="R93" s="3"/>
      <c r="S93" s="3"/>
      <c r="T93" s="3"/>
      <c r="U93" s="3"/>
      <c r="V93" s="3"/>
      <c r="W93" s="3"/>
      <c r="X93" s="3"/>
      <c r="Y93" s="3"/>
      <c r="Z93" s="3"/>
      <c r="AA93" s="3"/>
    </row>
    <row r="94" spans="1:27" ht="12.75" customHeight="1">
      <c r="A94" s="3">
        <v>2013</v>
      </c>
      <c r="B94" s="3">
        <f t="shared" si="2"/>
        <v>93</v>
      </c>
      <c r="C94" s="7" t="s">
        <v>24</v>
      </c>
      <c r="D94" s="3" t="s">
        <v>444</v>
      </c>
      <c r="E94" s="3" t="s">
        <v>30</v>
      </c>
      <c r="F94" s="8" t="str">
        <f t="shared" si="0"/>
        <v>http://dx.doi.org/10.1073/pnas.1311418110</v>
      </c>
      <c r="G94" s="3" t="s">
        <v>445</v>
      </c>
      <c r="H94" s="3" t="s">
        <v>446</v>
      </c>
      <c r="I94" s="3">
        <v>47</v>
      </c>
      <c r="J94" s="3">
        <f t="shared" si="1"/>
        <v>5.875</v>
      </c>
      <c r="K94" s="9" t="s">
        <v>46</v>
      </c>
      <c r="L94" s="3"/>
      <c r="M94" s="3"/>
      <c r="N94" s="3"/>
      <c r="O94" s="3"/>
      <c r="P94" s="3"/>
      <c r="Q94" s="3"/>
      <c r="R94" s="3"/>
      <c r="S94" s="3"/>
      <c r="T94" s="3"/>
      <c r="U94" s="3"/>
      <c r="V94" s="3"/>
      <c r="W94" s="3"/>
      <c r="X94" s="3"/>
      <c r="Y94" s="3"/>
      <c r="Z94" s="3"/>
      <c r="AA94" s="3"/>
    </row>
    <row r="95" spans="1:27" ht="12.75" customHeight="1">
      <c r="A95" s="3">
        <v>2013</v>
      </c>
      <c r="B95" s="3">
        <f t="shared" si="2"/>
        <v>94</v>
      </c>
      <c r="C95" s="7" t="s">
        <v>24</v>
      </c>
      <c r="D95" s="3" t="s">
        <v>447</v>
      </c>
      <c r="E95" s="3" t="s">
        <v>26</v>
      </c>
      <c r="F95" s="8" t="str">
        <f t="shared" si="0"/>
        <v>http://dx.doi.org/10.1136/oemed-2013-101538</v>
      </c>
      <c r="G95" s="3" t="s">
        <v>448</v>
      </c>
      <c r="H95" s="3" t="s">
        <v>449</v>
      </c>
      <c r="I95" s="3">
        <v>47</v>
      </c>
      <c r="J95" s="3">
        <f t="shared" si="1"/>
        <v>5.875</v>
      </c>
      <c r="K95" s="10" t="s">
        <v>450</v>
      </c>
      <c r="L95" s="3"/>
      <c r="M95" s="3"/>
      <c r="N95" s="3"/>
      <c r="O95" s="3"/>
      <c r="P95" s="3"/>
      <c r="Q95" s="3"/>
      <c r="R95" s="3"/>
      <c r="S95" s="3"/>
      <c r="T95" s="3"/>
      <c r="U95" s="3"/>
      <c r="V95" s="3"/>
      <c r="W95" s="3"/>
      <c r="X95" s="3"/>
      <c r="Y95" s="3"/>
      <c r="Z95" s="3"/>
      <c r="AA95" s="3"/>
    </row>
    <row r="96" spans="1:27" ht="12.75" customHeight="1">
      <c r="A96" s="3">
        <v>2013</v>
      </c>
      <c r="B96" s="3">
        <f t="shared" si="2"/>
        <v>95</v>
      </c>
      <c r="C96" s="7" t="s">
        <v>24</v>
      </c>
      <c r="D96" s="3" t="s">
        <v>451</v>
      </c>
      <c r="E96" s="3" t="s">
        <v>26</v>
      </c>
      <c r="F96" s="8" t="str">
        <f t="shared" si="0"/>
        <v>http://dx.doi.org/10.1007/s11852-013-0253-4</v>
      </c>
      <c r="G96" s="3" t="s">
        <v>452</v>
      </c>
      <c r="H96" s="3" t="s">
        <v>453</v>
      </c>
      <c r="I96" s="3">
        <v>36</v>
      </c>
      <c r="J96" s="3">
        <f t="shared" si="1"/>
        <v>4.5</v>
      </c>
      <c r="K96" s="10" t="s">
        <v>59</v>
      </c>
      <c r="L96" s="3"/>
      <c r="M96" s="3"/>
      <c r="N96" s="3"/>
      <c r="O96" s="3"/>
      <c r="P96" s="3"/>
      <c r="Q96" s="3"/>
      <c r="R96" s="3"/>
      <c r="S96" s="3"/>
      <c r="T96" s="3"/>
      <c r="U96" s="3"/>
      <c r="V96" s="3"/>
      <c r="W96" s="3"/>
      <c r="X96" s="3"/>
      <c r="Y96" s="3"/>
      <c r="Z96" s="3"/>
      <c r="AA96" s="3"/>
    </row>
    <row r="97" spans="1:27" ht="12.75" customHeight="1">
      <c r="A97" s="3">
        <v>2013</v>
      </c>
      <c r="B97" s="3">
        <f t="shared" si="2"/>
        <v>96</v>
      </c>
      <c r="C97" s="7" t="s">
        <v>24</v>
      </c>
      <c r="D97" s="3" t="s">
        <v>454</v>
      </c>
      <c r="E97" s="3" t="s">
        <v>26</v>
      </c>
      <c r="F97" s="8" t="str">
        <f t="shared" si="0"/>
        <v>http://dx.doi.org/10.1002/jgrd.50530</v>
      </c>
      <c r="G97" s="3" t="s">
        <v>455</v>
      </c>
      <c r="H97" s="3" t="s">
        <v>456</v>
      </c>
      <c r="I97" s="3">
        <v>145</v>
      </c>
      <c r="J97" s="3">
        <f t="shared" si="1"/>
        <v>18.125</v>
      </c>
      <c r="K97" s="10" t="s">
        <v>59</v>
      </c>
      <c r="L97" s="3"/>
      <c r="M97" s="3"/>
      <c r="N97" s="3"/>
      <c r="O97" s="3"/>
      <c r="P97" s="3"/>
      <c r="Q97" s="3"/>
      <c r="R97" s="3"/>
      <c r="S97" s="3"/>
      <c r="T97" s="3"/>
      <c r="U97" s="3"/>
      <c r="V97" s="3"/>
      <c r="W97" s="3"/>
      <c r="X97" s="3"/>
      <c r="Y97" s="3"/>
      <c r="Z97" s="3"/>
      <c r="AA97" s="3"/>
    </row>
    <row r="98" spans="1:27" ht="12.75" customHeight="1">
      <c r="A98" s="3">
        <v>2013</v>
      </c>
      <c r="B98" s="3">
        <f t="shared" si="2"/>
        <v>97</v>
      </c>
      <c r="C98" s="7" t="s">
        <v>24</v>
      </c>
      <c r="D98" s="3" t="s">
        <v>457</v>
      </c>
      <c r="E98" s="3" t="s">
        <v>30</v>
      </c>
      <c r="F98" s="8" t="str">
        <f t="shared" si="0"/>
        <v>http://dx.doi.org/10.1175/JTECH-D-12-00217.1</v>
      </c>
      <c r="G98" s="3" t="s">
        <v>458</v>
      </c>
      <c r="H98" s="3" t="s">
        <v>459</v>
      </c>
      <c r="I98" s="3">
        <v>40</v>
      </c>
      <c r="J98" s="3">
        <f t="shared" si="1"/>
        <v>5</v>
      </c>
      <c r="K98" s="9" t="s">
        <v>46</v>
      </c>
      <c r="L98" s="3"/>
      <c r="M98" s="3"/>
      <c r="N98" s="3"/>
      <c r="O98" s="3"/>
      <c r="P98" s="3"/>
      <c r="Q98" s="3"/>
      <c r="R98" s="3"/>
      <c r="S98" s="3"/>
      <c r="T98" s="3"/>
      <c r="U98" s="3"/>
      <c r="V98" s="3"/>
      <c r="W98" s="3"/>
      <c r="X98" s="3"/>
      <c r="Y98" s="3"/>
      <c r="Z98" s="3"/>
      <c r="AA98" s="3"/>
    </row>
    <row r="99" spans="1:27" ht="12.75" customHeight="1">
      <c r="A99" s="3">
        <v>2013</v>
      </c>
      <c r="B99" s="3">
        <f t="shared" si="2"/>
        <v>98</v>
      </c>
      <c r="C99" s="7" t="s">
        <v>24</v>
      </c>
      <c r="D99" s="3" t="s">
        <v>460</v>
      </c>
      <c r="E99" s="3" t="s">
        <v>26</v>
      </c>
      <c r="F99" s="8" t="str">
        <f t="shared" si="0"/>
        <v>http://dx.doi.org/10.1371/journal.pone.0069244</v>
      </c>
      <c r="G99" s="3" t="s">
        <v>461</v>
      </c>
      <c r="H99" s="3" t="s">
        <v>462</v>
      </c>
      <c r="I99" s="3">
        <v>46</v>
      </c>
      <c r="J99" s="3">
        <f t="shared" si="1"/>
        <v>5.75</v>
      </c>
      <c r="K99" s="10" t="s">
        <v>59</v>
      </c>
      <c r="L99" s="3"/>
      <c r="M99" s="3"/>
      <c r="N99" s="3"/>
      <c r="O99" s="3"/>
      <c r="P99" s="3"/>
      <c r="Q99" s="3"/>
      <c r="R99" s="3"/>
      <c r="S99" s="3"/>
      <c r="T99" s="3"/>
      <c r="U99" s="3"/>
      <c r="V99" s="3"/>
      <c r="W99" s="3"/>
      <c r="X99" s="3"/>
      <c r="Y99" s="3"/>
      <c r="Z99" s="3"/>
      <c r="AA99" s="3"/>
    </row>
    <row r="100" spans="1:27" ht="12.75" customHeight="1">
      <c r="A100" s="3">
        <v>2013</v>
      </c>
      <c r="B100" s="3">
        <f t="shared" si="2"/>
        <v>99</v>
      </c>
      <c r="C100" s="7" t="s">
        <v>24</v>
      </c>
      <c r="D100" s="3" t="s">
        <v>463</v>
      </c>
      <c r="E100" s="3" t="s">
        <v>26</v>
      </c>
      <c r="F100" s="8" t="str">
        <f t="shared" si="0"/>
        <v>http://dx.doi.org/10.1016/j.scitotenv.2013.03.023</v>
      </c>
      <c r="G100" s="3" t="s">
        <v>464</v>
      </c>
      <c r="H100" s="3" t="s">
        <v>465</v>
      </c>
      <c r="I100" s="3">
        <v>48</v>
      </c>
      <c r="J100" s="3">
        <f t="shared" si="1"/>
        <v>6</v>
      </c>
      <c r="K100" s="10" t="s">
        <v>466</v>
      </c>
      <c r="L100" s="3"/>
      <c r="M100" s="3"/>
      <c r="N100" s="9" t="s">
        <v>102</v>
      </c>
      <c r="O100" s="9" t="s">
        <v>415</v>
      </c>
      <c r="P100" s="9" t="s">
        <v>91</v>
      </c>
      <c r="Q100" s="9" t="s">
        <v>188</v>
      </c>
      <c r="R100" s="9" t="s">
        <v>73</v>
      </c>
      <c r="S100" s="9" t="s">
        <v>73</v>
      </c>
      <c r="T100" s="9" t="s">
        <v>73</v>
      </c>
      <c r="U100" s="9" t="s">
        <v>73</v>
      </c>
      <c r="V100" s="9" t="s">
        <v>467</v>
      </c>
      <c r="W100" s="9" t="s">
        <v>468</v>
      </c>
      <c r="X100" s="9" t="s">
        <v>73</v>
      </c>
      <c r="Y100" s="3"/>
      <c r="Z100" s="3"/>
      <c r="AA100" s="3"/>
    </row>
    <row r="101" spans="1:27" ht="12.75" customHeight="1">
      <c r="A101" s="3">
        <v>2013</v>
      </c>
      <c r="B101" s="3">
        <f t="shared" si="2"/>
        <v>100</v>
      </c>
      <c r="C101" s="7" t="s">
        <v>24</v>
      </c>
      <c r="D101" s="3" t="s">
        <v>469</v>
      </c>
      <c r="E101" s="3" t="s">
        <v>30</v>
      </c>
      <c r="F101" s="8" t="str">
        <f t="shared" si="0"/>
        <v>http://dx.doi.org/10.1016/j.envpol.2012.12.021</v>
      </c>
      <c r="G101" s="3" t="s">
        <v>470</v>
      </c>
      <c r="H101" s="3" t="s">
        <v>471</v>
      </c>
      <c r="I101" s="3">
        <v>80</v>
      </c>
      <c r="J101" s="3">
        <f t="shared" si="1"/>
        <v>10</v>
      </c>
      <c r="K101" s="9" t="s">
        <v>472</v>
      </c>
      <c r="L101" s="3"/>
      <c r="M101" s="3"/>
      <c r="N101" s="9" t="s">
        <v>102</v>
      </c>
      <c r="O101" s="9" t="s">
        <v>415</v>
      </c>
      <c r="P101" s="9" t="s">
        <v>109</v>
      </c>
      <c r="Q101" s="9" t="s">
        <v>92</v>
      </c>
      <c r="R101" s="9" t="s">
        <v>73</v>
      </c>
      <c r="S101" s="9" t="s">
        <v>73</v>
      </c>
      <c r="T101" s="9" t="s">
        <v>73</v>
      </c>
      <c r="U101" s="9" t="s">
        <v>73</v>
      </c>
      <c r="V101" s="9" t="s">
        <v>473</v>
      </c>
      <c r="W101" s="17" t="s">
        <v>474</v>
      </c>
      <c r="X101" s="9" t="s">
        <v>73</v>
      </c>
      <c r="Y101" s="3"/>
      <c r="Z101" s="3"/>
      <c r="AA101" s="3"/>
    </row>
    <row r="102" spans="1:27" ht="12.75" customHeight="1">
      <c r="A102" s="3">
        <v>2013</v>
      </c>
      <c r="B102" s="3">
        <f t="shared" si="2"/>
        <v>101</v>
      </c>
      <c r="C102" s="7" t="s">
        <v>24</v>
      </c>
      <c r="D102" s="3" t="s">
        <v>475</v>
      </c>
      <c r="E102" s="3" t="s">
        <v>26</v>
      </c>
      <c r="F102" s="8" t="str">
        <f t="shared" si="0"/>
        <v>http://dx.doi.org/10.1289/ehp.1104625</v>
      </c>
      <c r="G102" s="3" t="s">
        <v>476</v>
      </c>
      <c r="H102" s="3" t="s">
        <v>477</v>
      </c>
      <c r="I102" s="3">
        <v>168</v>
      </c>
      <c r="J102" s="3">
        <f t="shared" si="1"/>
        <v>21</v>
      </c>
      <c r="K102" s="10" t="s">
        <v>478</v>
      </c>
      <c r="L102" s="3"/>
      <c r="M102" s="3"/>
      <c r="N102" s="9" t="s">
        <v>102</v>
      </c>
      <c r="O102" s="9" t="s">
        <v>216</v>
      </c>
      <c r="P102" s="9" t="s">
        <v>91</v>
      </c>
      <c r="Q102" s="9" t="s">
        <v>92</v>
      </c>
      <c r="R102" s="9" t="s">
        <v>73</v>
      </c>
      <c r="S102" s="9" t="s">
        <v>74</v>
      </c>
      <c r="T102" s="9" t="s">
        <v>73</v>
      </c>
      <c r="U102" s="9" t="s">
        <v>73</v>
      </c>
      <c r="V102" s="9" t="s">
        <v>380</v>
      </c>
      <c r="W102" s="9" t="s">
        <v>479</v>
      </c>
      <c r="X102" s="9" t="s">
        <v>73</v>
      </c>
      <c r="Y102" s="3"/>
      <c r="Z102" s="3"/>
      <c r="AA102" s="3"/>
    </row>
    <row r="103" spans="1:27" ht="12.75" customHeight="1">
      <c r="A103" s="3">
        <v>2012</v>
      </c>
      <c r="B103" s="3">
        <f t="shared" si="2"/>
        <v>102</v>
      </c>
      <c r="C103" s="7" t="s">
        <v>24</v>
      </c>
      <c r="D103" s="3" t="s">
        <v>480</v>
      </c>
      <c r="E103" s="3" t="s">
        <v>26</v>
      </c>
      <c r="F103" s="8" t="str">
        <f t="shared" si="0"/>
        <v>http://dx.doi.org/10.1111/j.1600-0668.2012.00778.x</v>
      </c>
      <c r="G103" s="3" t="s">
        <v>481</v>
      </c>
      <c r="H103" s="3" t="s">
        <v>482</v>
      </c>
      <c r="I103" s="3">
        <v>70</v>
      </c>
      <c r="J103" s="3">
        <f t="shared" si="1"/>
        <v>7.7777777777777777</v>
      </c>
      <c r="K103" s="10" t="s">
        <v>59</v>
      </c>
      <c r="L103" s="3"/>
      <c r="M103" s="3"/>
      <c r="N103" s="3"/>
      <c r="O103" s="3"/>
      <c r="P103" s="3"/>
      <c r="Q103" s="3"/>
      <c r="R103" s="3"/>
      <c r="S103" s="3"/>
      <c r="T103" s="3"/>
      <c r="U103" s="3"/>
      <c r="V103" s="3"/>
      <c r="W103" s="3"/>
      <c r="X103" s="3"/>
      <c r="Y103" s="3"/>
      <c r="Z103" s="3"/>
      <c r="AA103" s="3"/>
    </row>
    <row r="104" spans="1:27" ht="12.75" customHeight="1">
      <c r="A104" s="3">
        <v>2012</v>
      </c>
      <c r="B104" s="3">
        <f t="shared" si="2"/>
        <v>103</v>
      </c>
      <c r="C104" s="7" t="s">
        <v>24</v>
      </c>
      <c r="D104" s="3" t="s">
        <v>483</v>
      </c>
      <c r="E104" s="3" t="s">
        <v>30</v>
      </c>
      <c r="F104" s="8" t="str">
        <f t="shared" si="0"/>
        <v>http://dx.doi.org/10.1007/s10584-012-0437-1</v>
      </c>
      <c r="G104" s="3" t="s">
        <v>484</v>
      </c>
      <c r="H104" s="3" t="s">
        <v>485</v>
      </c>
      <c r="I104" s="3">
        <v>52</v>
      </c>
      <c r="J104" s="3">
        <f t="shared" si="1"/>
        <v>5.7777777777777777</v>
      </c>
      <c r="K104" s="9" t="s">
        <v>486</v>
      </c>
      <c r="L104" s="3"/>
      <c r="M104" s="3"/>
      <c r="N104" s="9" t="s">
        <v>102</v>
      </c>
      <c r="O104" s="9" t="s">
        <v>216</v>
      </c>
      <c r="P104" s="9" t="s">
        <v>487</v>
      </c>
      <c r="Q104" s="9" t="s">
        <v>92</v>
      </c>
      <c r="R104" s="9" t="s">
        <v>73</v>
      </c>
      <c r="S104" s="9" t="s">
        <v>74</v>
      </c>
      <c r="T104" s="9" t="s">
        <v>73</v>
      </c>
      <c r="U104" s="9" t="s">
        <v>488</v>
      </c>
      <c r="V104" s="9" t="s">
        <v>489</v>
      </c>
      <c r="W104" s="9" t="s">
        <v>490</v>
      </c>
      <c r="X104" s="9" t="s">
        <v>73</v>
      </c>
      <c r="Y104" s="3"/>
      <c r="Z104" s="3"/>
      <c r="AA104" s="3"/>
    </row>
    <row r="105" spans="1:27" ht="12.75" customHeight="1">
      <c r="A105" s="3">
        <v>2012</v>
      </c>
      <c r="B105" s="3">
        <f t="shared" si="2"/>
        <v>104</v>
      </c>
      <c r="C105" s="7" t="s">
        <v>24</v>
      </c>
      <c r="D105" s="3" t="s">
        <v>491</v>
      </c>
      <c r="E105" s="3" t="s">
        <v>26</v>
      </c>
      <c r="F105" s="8" t="str">
        <f t="shared" si="0"/>
        <v>http://dx.doi.org/10.1073/pnas.1112965109</v>
      </c>
      <c r="G105" s="3" t="s">
        <v>492</v>
      </c>
      <c r="H105" s="3" t="s">
        <v>493</v>
      </c>
      <c r="I105" s="3">
        <v>92</v>
      </c>
      <c r="J105" s="3">
        <f t="shared" si="1"/>
        <v>10.222222222222221</v>
      </c>
      <c r="K105" s="10" t="s">
        <v>59</v>
      </c>
      <c r="L105" s="3"/>
      <c r="M105" s="3"/>
      <c r="N105" s="3"/>
      <c r="O105" s="3"/>
      <c r="P105" s="3"/>
      <c r="Q105" s="3"/>
      <c r="R105" s="3"/>
      <c r="S105" s="3"/>
      <c r="T105" s="3"/>
      <c r="U105" s="3"/>
      <c r="V105" s="3"/>
      <c r="W105" s="3"/>
      <c r="X105" s="3"/>
      <c r="Y105" s="3"/>
      <c r="Z105" s="3"/>
      <c r="AA105" s="3"/>
    </row>
    <row r="106" spans="1:27" ht="12.75" customHeight="1">
      <c r="A106" s="3">
        <v>2012</v>
      </c>
      <c r="B106" s="3">
        <f t="shared" si="2"/>
        <v>105</v>
      </c>
      <c r="C106" s="7" t="s">
        <v>24</v>
      </c>
      <c r="D106" s="3" t="s">
        <v>494</v>
      </c>
      <c r="E106" s="3" t="s">
        <v>26</v>
      </c>
      <c r="F106" s="8" t="str">
        <f t="shared" si="0"/>
        <v>http://dx.doi.org/10.1016/j.eneco.2011.07.016</v>
      </c>
      <c r="G106" s="3" t="s">
        <v>495</v>
      </c>
      <c r="H106" s="3" t="s">
        <v>496</v>
      </c>
      <c r="I106" s="3">
        <v>57</v>
      </c>
      <c r="J106" s="3">
        <f t="shared" si="1"/>
        <v>6.333333333333333</v>
      </c>
      <c r="K106" s="18"/>
      <c r="L106" s="3"/>
      <c r="M106" s="3"/>
      <c r="N106" s="9" t="s">
        <v>235</v>
      </c>
      <c r="O106" s="9" t="s">
        <v>497</v>
      </c>
      <c r="P106" s="9" t="s">
        <v>73</v>
      </c>
      <c r="Q106" s="9" t="s">
        <v>498</v>
      </c>
      <c r="R106" s="9" t="s">
        <v>74</v>
      </c>
      <c r="S106" s="9" t="s">
        <v>73</v>
      </c>
      <c r="T106" s="9" t="s">
        <v>73</v>
      </c>
      <c r="U106" s="9" t="s">
        <v>73</v>
      </c>
      <c r="V106" s="9" t="s">
        <v>499</v>
      </c>
      <c r="W106" s="9" t="s">
        <v>500</v>
      </c>
      <c r="X106" s="9" t="s">
        <v>73</v>
      </c>
      <c r="Y106" s="3"/>
      <c r="Z106" s="3"/>
      <c r="AA106" s="3"/>
    </row>
    <row r="107" spans="1:27" ht="12.75" customHeight="1">
      <c r="A107" s="3">
        <v>2012</v>
      </c>
      <c r="B107" s="3">
        <f t="shared" si="2"/>
        <v>106</v>
      </c>
      <c r="C107" s="7" t="s">
        <v>24</v>
      </c>
      <c r="D107" s="3" t="s">
        <v>501</v>
      </c>
      <c r="E107" s="3" t="s">
        <v>26</v>
      </c>
      <c r="F107" s="8" t="str">
        <f t="shared" si="0"/>
        <v>http://dx.doi.org/10.1073/pnas.1113070109</v>
      </c>
      <c r="G107" s="3" t="s">
        <v>502</v>
      </c>
      <c r="H107" s="3" t="s">
        <v>503</v>
      </c>
      <c r="I107" s="3">
        <v>102</v>
      </c>
      <c r="J107" s="3">
        <f t="shared" si="1"/>
        <v>11.333333333333334</v>
      </c>
      <c r="K107" s="10" t="s">
        <v>504</v>
      </c>
      <c r="L107" s="3"/>
      <c r="M107" s="3"/>
      <c r="N107" s="9" t="s">
        <v>102</v>
      </c>
      <c r="O107" s="9" t="s">
        <v>505</v>
      </c>
      <c r="P107" s="9" t="s">
        <v>109</v>
      </c>
      <c r="Q107" s="9" t="s">
        <v>506</v>
      </c>
      <c r="R107" s="9" t="s">
        <v>73</v>
      </c>
      <c r="S107" s="9" t="s">
        <v>73</v>
      </c>
      <c r="T107" s="9" t="s">
        <v>73</v>
      </c>
      <c r="U107" s="9" t="s">
        <v>73</v>
      </c>
      <c r="V107" s="9" t="s">
        <v>507</v>
      </c>
      <c r="W107" s="9" t="s">
        <v>400</v>
      </c>
      <c r="X107" s="9" t="s">
        <v>73</v>
      </c>
      <c r="Y107" s="3"/>
      <c r="Z107" s="3"/>
      <c r="AA107" s="3"/>
    </row>
    <row r="108" spans="1:27" ht="12.75" customHeight="1">
      <c r="A108" s="3">
        <v>2012</v>
      </c>
      <c r="B108" s="3">
        <f t="shared" si="2"/>
        <v>107</v>
      </c>
      <c r="C108" s="7" t="s">
        <v>24</v>
      </c>
      <c r="D108" s="3" t="s">
        <v>508</v>
      </c>
      <c r="E108" s="3" t="s">
        <v>30</v>
      </c>
      <c r="F108" s="8" t="str">
        <f t="shared" si="0"/>
        <v>http://dx.doi.org/10.5194/acp-12-7647-2012</v>
      </c>
      <c r="G108" s="3" t="s">
        <v>509</v>
      </c>
      <c r="H108" s="3" t="s">
        <v>510</v>
      </c>
      <c r="I108" s="3">
        <v>62</v>
      </c>
      <c r="J108" s="3">
        <f t="shared" si="1"/>
        <v>6.8888888888888893</v>
      </c>
      <c r="K108" s="9" t="s">
        <v>46</v>
      </c>
      <c r="L108" s="3"/>
      <c r="M108" s="3"/>
      <c r="N108" s="3"/>
      <c r="O108" s="3"/>
      <c r="P108" s="3"/>
      <c r="Q108" s="3"/>
      <c r="R108" s="3"/>
      <c r="S108" s="3"/>
      <c r="T108" s="3"/>
      <c r="U108" s="3"/>
      <c r="V108" s="3"/>
      <c r="W108" s="3"/>
      <c r="X108" s="3"/>
      <c r="Y108" s="3"/>
      <c r="Z108" s="3"/>
      <c r="AA108" s="3"/>
    </row>
    <row r="109" spans="1:27" ht="12.75" customHeight="1">
      <c r="A109" s="3">
        <v>2012</v>
      </c>
      <c r="B109" s="3">
        <f t="shared" si="2"/>
        <v>108</v>
      </c>
      <c r="C109" s="7" t="s">
        <v>24</v>
      </c>
      <c r="D109" s="3" t="s">
        <v>511</v>
      </c>
      <c r="E109" s="3" t="s">
        <v>26</v>
      </c>
      <c r="F109" s="8" t="str">
        <f t="shared" si="0"/>
        <v>http://dx.doi.org/10.1289/ehp.1003198</v>
      </c>
      <c r="G109" s="3" t="s">
        <v>512</v>
      </c>
      <c r="H109" s="3" t="s">
        <v>513</v>
      </c>
      <c r="I109" s="3">
        <v>140</v>
      </c>
      <c r="J109" s="3">
        <f t="shared" si="1"/>
        <v>15.555555555555555</v>
      </c>
      <c r="K109" s="10" t="s">
        <v>514</v>
      </c>
      <c r="L109" s="3"/>
      <c r="M109" s="3"/>
      <c r="N109" s="9" t="s">
        <v>102</v>
      </c>
      <c r="O109" s="9" t="s">
        <v>242</v>
      </c>
      <c r="P109" s="9" t="s">
        <v>515</v>
      </c>
      <c r="Q109" s="9" t="s">
        <v>515</v>
      </c>
      <c r="R109" s="9" t="s">
        <v>515</v>
      </c>
      <c r="S109" s="9" t="s">
        <v>515</v>
      </c>
      <c r="T109" s="9" t="s">
        <v>515</v>
      </c>
      <c r="U109" s="9" t="s">
        <v>515</v>
      </c>
      <c r="V109" s="9" t="s">
        <v>515</v>
      </c>
      <c r="W109" s="9" t="s">
        <v>224</v>
      </c>
      <c r="X109" s="9" t="s">
        <v>74</v>
      </c>
      <c r="Y109" s="3"/>
      <c r="Z109" s="3"/>
      <c r="AA109" s="3"/>
    </row>
    <row r="110" spans="1:27" ht="12.75" customHeight="1">
      <c r="A110" s="3">
        <v>2012</v>
      </c>
      <c r="B110" s="3">
        <f t="shared" si="2"/>
        <v>109</v>
      </c>
      <c r="C110" s="7" t="s">
        <v>24</v>
      </c>
      <c r="D110" s="3" t="s">
        <v>516</v>
      </c>
      <c r="E110" s="3" t="s">
        <v>30</v>
      </c>
      <c r="F110" s="8" t="str">
        <f t="shared" si="0"/>
        <v>http://dx.doi.org/10.1007/s00484-010-0395-0</v>
      </c>
      <c r="G110" s="3" t="s">
        <v>517</v>
      </c>
      <c r="H110" s="3" t="s">
        <v>518</v>
      </c>
      <c r="I110" s="3">
        <v>60</v>
      </c>
      <c r="J110" s="3">
        <f t="shared" si="1"/>
        <v>6.666666666666667</v>
      </c>
      <c r="K110" s="9" t="s">
        <v>519</v>
      </c>
      <c r="L110" s="3"/>
      <c r="M110" s="3"/>
      <c r="N110" s="9" t="s">
        <v>102</v>
      </c>
      <c r="O110" s="9" t="s">
        <v>415</v>
      </c>
      <c r="P110" s="9" t="s">
        <v>91</v>
      </c>
      <c r="Q110" s="9" t="s">
        <v>92</v>
      </c>
      <c r="R110" s="9" t="s">
        <v>73</v>
      </c>
      <c r="S110" s="9" t="s">
        <v>73</v>
      </c>
      <c r="T110" s="9" t="s">
        <v>73</v>
      </c>
      <c r="U110" s="9" t="s">
        <v>73</v>
      </c>
      <c r="V110" s="9" t="s">
        <v>520</v>
      </c>
      <c r="W110" s="9" t="s">
        <v>521</v>
      </c>
      <c r="X110" s="9" t="s">
        <v>73</v>
      </c>
      <c r="Y110" s="3"/>
      <c r="Z110" s="3"/>
      <c r="AA110" s="3"/>
    </row>
    <row r="111" spans="1:27" ht="12.75" customHeight="1">
      <c r="A111" s="3">
        <v>2011</v>
      </c>
      <c r="B111" s="3">
        <f t="shared" si="2"/>
        <v>110</v>
      </c>
      <c r="C111" s="7" t="s">
        <v>24</v>
      </c>
      <c r="D111" s="3" t="s">
        <v>522</v>
      </c>
      <c r="E111" s="3" t="s">
        <v>30</v>
      </c>
      <c r="F111" s="8" t="str">
        <f t="shared" si="0"/>
        <v>http://dx.doi.org/10.1111/j.1365-2486.2011.02412.x</v>
      </c>
      <c r="G111" s="3" t="s">
        <v>523</v>
      </c>
      <c r="H111" s="3" t="s">
        <v>524</v>
      </c>
      <c r="I111" s="3">
        <v>100</v>
      </c>
      <c r="J111" s="3">
        <f t="shared" si="1"/>
        <v>10</v>
      </c>
      <c r="K111" s="9" t="s">
        <v>46</v>
      </c>
      <c r="L111" s="3"/>
      <c r="M111" s="3"/>
      <c r="N111" s="3"/>
      <c r="O111" s="3"/>
      <c r="P111" s="3"/>
      <c r="Q111" s="3"/>
      <c r="R111" s="3"/>
      <c r="S111" s="3"/>
      <c r="T111" s="3"/>
      <c r="U111" s="3"/>
      <c r="V111" s="3"/>
      <c r="W111" s="3"/>
      <c r="X111" s="3"/>
      <c r="Y111" s="3"/>
      <c r="Z111" s="3"/>
      <c r="AA111" s="3"/>
    </row>
    <row r="112" spans="1:27" ht="12.75" customHeight="1">
      <c r="A112" s="3">
        <v>2011</v>
      </c>
      <c r="B112" s="3">
        <f t="shared" si="2"/>
        <v>111</v>
      </c>
      <c r="C112" s="7" t="s">
        <v>24</v>
      </c>
      <c r="D112" s="3" t="s">
        <v>525</v>
      </c>
      <c r="E112" s="3" t="s">
        <v>26</v>
      </c>
      <c r="F112" s="8" t="str">
        <f t="shared" si="0"/>
        <v>http://dx.doi.org/10.1016/j.amepre.2011.04.017</v>
      </c>
      <c r="G112" s="3" t="s">
        <v>526</v>
      </c>
      <c r="H112" s="3" t="s">
        <v>527</v>
      </c>
      <c r="I112" s="3">
        <v>69</v>
      </c>
      <c r="J112" s="3">
        <f t="shared" si="1"/>
        <v>6.9</v>
      </c>
      <c r="K112" s="10" t="s">
        <v>528</v>
      </c>
      <c r="L112" s="3"/>
      <c r="M112" s="3"/>
      <c r="N112" s="3"/>
      <c r="O112" s="3"/>
      <c r="P112" s="3"/>
      <c r="Q112" s="3"/>
      <c r="R112" s="3"/>
      <c r="S112" s="3"/>
      <c r="T112" s="3"/>
      <c r="U112" s="3"/>
      <c r="V112" s="3"/>
      <c r="W112" s="3"/>
      <c r="X112" s="3"/>
      <c r="Y112" s="3"/>
      <c r="Z112" s="3"/>
      <c r="AA112" s="3"/>
    </row>
    <row r="113" spans="1:27" ht="12.75" customHeight="1">
      <c r="A113" s="3">
        <v>2011</v>
      </c>
      <c r="B113" s="3">
        <f t="shared" si="2"/>
        <v>112</v>
      </c>
      <c r="C113" s="7" t="s">
        <v>24</v>
      </c>
      <c r="D113" s="3" t="s">
        <v>529</v>
      </c>
      <c r="E113" s="3" t="s">
        <v>30</v>
      </c>
      <c r="F113" s="8" t="str">
        <f t="shared" si="0"/>
        <v>http://dx.doi.org/10.1016/j.maturitas.2011.04.004</v>
      </c>
      <c r="G113" s="3" t="s">
        <v>530</v>
      </c>
      <c r="H113" s="3" t="s">
        <v>531</v>
      </c>
      <c r="I113" s="3">
        <v>79</v>
      </c>
      <c r="J113" s="3">
        <f t="shared" si="1"/>
        <v>7.9</v>
      </c>
      <c r="K113" s="9" t="s">
        <v>532</v>
      </c>
      <c r="L113" s="3"/>
      <c r="M113" s="9" t="s">
        <v>533</v>
      </c>
      <c r="N113" s="9" t="s">
        <v>102</v>
      </c>
      <c r="O113" s="9" t="s">
        <v>534</v>
      </c>
      <c r="P113" s="9" t="s">
        <v>73</v>
      </c>
      <c r="Q113" s="9" t="s">
        <v>73</v>
      </c>
      <c r="R113" s="9" t="s">
        <v>73</v>
      </c>
      <c r="S113" s="9" t="s">
        <v>73</v>
      </c>
      <c r="T113" s="9" t="s">
        <v>73</v>
      </c>
      <c r="U113" s="9" t="s">
        <v>73</v>
      </c>
      <c r="V113" s="9" t="s">
        <v>73</v>
      </c>
      <c r="W113" s="9" t="s">
        <v>224</v>
      </c>
      <c r="X113" s="9" t="s">
        <v>74</v>
      </c>
      <c r="Y113" s="3"/>
      <c r="Z113" s="3"/>
      <c r="AA113" s="3"/>
    </row>
    <row r="114" spans="1:27" ht="12.75" customHeight="1">
      <c r="A114" s="3">
        <v>2011</v>
      </c>
      <c r="B114" s="3">
        <f t="shared" si="2"/>
        <v>113</v>
      </c>
      <c r="C114" s="7" t="s">
        <v>24</v>
      </c>
      <c r="D114" s="3" t="s">
        <v>535</v>
      </c>
      <c r="E114" s="3" t="s">
        <v>30</v>
      </c>
      <c r="F114" s="8" t="str">
        <f t="shared" si="0"/>
        <v>http://dx.doi.org/10.1017/S0032247410000434</v>
      </c>
      <c r="G114" s="3" t="s">
        <v>536</v>
      </c>
      <c r="H114" s="3" t="s">
        <v>537</v>
      </c>
      <c r="I114" s="3">
        <v>51</v>
      </c>
      <c r="J114" s="3">
        <f t="shared" si="1"/>
        <v>5.0999999999999996</v>
      </c>
      <c r="K114" s="9" t="s">
        <v>46</v>
      </c>
      <c r="L114" s="3"/>
      <c r="M114" s="3"/>
      <c r="N114" s="3"/>
      <c r="O114" s="3"/>
      <c r="P114" s="3"/>
      <c r="Q114" s="3"/>
      <c r="R114" s="3"/>
      <c r="S114" s="3"/>
      <c r="T114" s="3"/>
      <c r="U114" s="3"/>
      <c r="V114" s="3"/>
      <c r="W114" s="3"/>
      <c r="X114" s="3"/>
      <c r="Y114" s="3"/>
      <c r="Z114" s="3"/>
      <c r="AA114" s="3"/>
    </row>
    <row r="115" spans="1:27" ht="12.75" customHeight="1">
      <c r="A115" s="3">
        <v>2011</v>
      </c>
      <c r="B115" s="3">
        <f t="shared" si="2"/>
        <v>114</v>
      </c>
      <c r="C115" s="7" t="s">
        <v>24</v>
      </c>
      <c r="D115" s="3" t="s">
        <v>538</v>
      </c>
      <c r="E115" s="3" t="s">
        <v>30</v>
      </c>
      <c r="F115" s="8" t="str">
        <f t="shared" si="0"/>
        <v>http://dx.doi.org/10.1007/s10346-010-0222-z</v>
      </c>
      <c r="G115" s="3" t="s">
        <v>539</v>
      </c>
      <c r="H115" s="3" t="s">
        <v>540</v>
      </c>
      <c r="I115" s="3">
        <v>74</v>
      </c>
      <c r="J115" s="3">
        <f t="shared" si="1"/>
        <v>7.4</v>
      </c>
      <c r="K115" s="9" t="s">
        <v>46</v>
      </c>
      <c r="L115" s="3"/>
      <c r="M115" s="3"/>
      <c r="N115" s="3"/>
      <c r="O115" s="3"/>
      <c r="P115" s="3"/>
      <c r="Q115" s="3"/>
      <c r="R115" s="3"/>
      <c r="S115" s="3"/>
      <c r="T115" s="3"/>
      <c r="U115" s="3"/>
      <c r="V115" s="3"/>
      <c r="W115" s="3"/>
      <c r="X115" s="3"/>
      <c r="Y115" s="3"/>
      <c r="Z115" s="3"/>
      <c r="AA115" s="3"/>
    </row>
    <row r="116" spans="1:27" ht="12.75" customHeight="1">
      <c r="A116" s="3">
        <v>2011</v>
      </c>
      <c r="B116" s="3">
        <f t="shared" si="2"/>
        <v>115</v>
      </c>
      <c r="C116" s="7" t="s">
        <v>24</v>
      </c>
      <c r="D116" s="3" t="s">
        <v>541</v>
      </c>
      <c r="E116" s="3" t="s">
        <v>26</v>
      </c>
      <c r="F116" s="8" t="str">
        <f t="shared" si="0"/>
        <v>http://dx.doi.org/10.1016/j.gloenvcha.2010.09.012</v>
      </c>
      <c r="G116" s="3" t="s">
        <v>542</v>
      </c>
      <c r="H116" s="3" t="s">
        <v>543</v>
      </c>
      <c r="I116" s="3">
        <v>430</v>
      </c>
      <c r="J116" s="3">
        <f t="shared" si="1"/>
        <v>43</v>
      </c>
      <c r="K116" s="10" t="s">
        <v>544</v>
      </c>
      <c r="L116" s="3"/>
      <c r="M116" s="3"/>
      <c r="N116" s="9" t="s">
        <v>545</v>
      </c>
      <c r="O116" s="9" t="s">
        <v>545</v>
      </c>
      <c r="P116" s="9" t="s">
        <v>73</v>
      </c>
      <c r="Q116" s="9" t="s">
        <v>73</v>
      </c>
      <c r="R116" s="9" t="s">
        <v>73</v>
      </c>
      <c r="S116" s="9" t="s">
        <v>73</v>
      </c>
      <c r="T116" s="9" t="s">
        <v>73</v>
      </c>
      <c r="U116" s="9" t="s">
        <v>73</v>
      </c>
      <c r="V116" s="9" t="s">
        <v>73</v>
      </c>
      <c r="W116" s="9" t="s">
        <v>73</v>
      </c>
      <c r="X116" s="9" t="s">
        <v>74</v>
      </c>
      <c r="Y116" s="3"/>
      <c r="Z116" s="3"/>
      <c r="AA116" s="3"/>
    </row>
    <row r="117" spans="1:27" ht="12.75" customHeight="1">
      <c r="A117" s="3">
        <v>2010</v>
      </c>
      <c r="B117" s="3">
        <f t="shared" si="2"/>
        <v>116</v>
      </c>
      <c r="C117" s="7" t="s">
        <v>24</v>
      </c>
      <c r="D117" s="3" t="s">
        <v>546</v>
      </c>
      <c r="E117" s="3" t="s">
        <v>30</v>
      </c>
      <c r="F117" s="8" t="str">
        <f t="shared" si="0"/>
        <v>http://dx.doi.org/10.1073/pnas.1004581107</v>
      </c>
      <c r="G117" s="3" t="s">
        <v>547</v>
      </c>
      <c r="H117" s="3" t="s">
        <v>548</v>
      </c>
      <c r="I117" s="3">
        <v>177</v>
      </c>
      <c r="J117" s="3">
        <f t="shared" si="1"/>
        <v>16.09090909090909</v>
      </c>
      <c r="K117" s="9" t="s">
        <v>549</v>
      </c>
      <c r="L117" s="3"/>
      <c r="M117" s="9" t="s">
        <v>550</v>
      </c>
      <c r="N117" s="9" t="s">
        <v>235</v>
      </c>
      <c r="O117" s="9" t="s">
        <v>551</v>
      </c>
      <c r="P117" s="9" t="s">
        <v>73</v>
      </c>
      <c r="Q117" s="9" t="s">
        <v>498</v>
      </c>
      <c r="R117" s="9" t="s">
        <v>74</v>
      </c>
      <c r="S117" s="9" t="s">
        <v>73</v>
      </c>
      <c r="T117" s="9" t="s">
        <v>73</v>
      </c>
      <c r="U117" s="9" t="s">
        <v>552</v>
      </c>
      <c r="V117" s="9" t="s">
        <v>553</v>
      </c>
      <c r="W117" s="9" t="s">
        <v>224</v>
      </c>
      <c r="X117" s="9" t="s">
        <v>73</v>
      </c>
      <c r="Y117" s="3"/>
      <c r="Z117" s="3"/>
      <c r="AA117" s="3"/>
    </row>
    <row r="118" spans="1:27" ht="12.75" customHeight="1">
      <c r="A118" s="3">
        <v>2010</v>
      </c>
      <c r="B118" s="3">
        <f t="shared" si="2"/>
        <v>117</v>
      </c>
      <c r="C118" s="7" t="s">
        <v>24</v>
      </c>
      <c r="D118" s="3" t="s">
        <v>554</v>
      </c>
      <c r="E118" s="3" t="s">
        <v>26</v>
      </c>
      <c r="F118" s="8" t="str">
        <f t="shared" si="0"/>
        <v>http://dx.doi.org/10.1016/j.foodres.2010.05.001</v>
      </c>
      <c r="G118" s="3" t="s">
        <v>555</v>
      </c>
      <c r="H118" s="3" t="s">
        <v>556</v>
      </c>
      <c r="I118" s="3">
        <v>336</v>
      </c>
      <c r="J118" s="3">
        <f t="shared" si="1"/>
        <v>30.545454545454547</v>
      </c>
      <c r="K118" s="10" t="s">
        <v>59</v>
      </c>
      <c r="L118" s="3"/>
      <c r="M118" s="3"/>
      <c r="N118" s="3"/>
      <c r="O118" s="3"/>
      <c r="P118" s="3"/>
      <c r="Q118" s="3"/>
      <c r="R118" s="3"/>
      <c r="S118" s="3"/>
      <c r="T118" s="3"/>
      <c r="U118" s="3"/>
      <c r="V118" s="3"/>
      <c r="W118" s="3"/>
      <c r="X118" s="3"/>
      <c r="Y118" s="3"/>
      <c r="Z118" s="3"/>
      <c r="AA118" s="3"/>
    </row>
    <row r="119" spans="1:27" ht="12.75" customHeight="1">
      <c r="A119" s="3">
        <v>2010</v>
      </c>
      <c r="B119" s="3">
        <f t="shared" si="2"/>
        <v>118</v>
      </c>
      <c r="C119" s="7" t="s">
        <v>24</v>
      </c>
      <c r="D119" s="3" t="s">
        <v>557</v>
      </c>
      <c r="E119" s="3" t="s">
        <v>26</v>
      </c>
      <c r="F119" s="8" t="str">
        <f t="shared" si="0"/>
        <v>http://dx.doi.org/10.1016/j.foreco.2010.04.037</v>
      </c>
      <c r="G119" s="3" t="s">
        <v>558</v>
      </c>
      <c r="H119" s="3" t="s">
        <v>559</v>
      </c>
      <c r="I119" s="3">
        <v>47</v>
      </c>
      <c r="J119" s="3">
        <f t="shared" si="1"/>
        <v>4.2727272727272725</v>
      </c>
      <c r="K119" s="10" t="s">
        <v>59</v>
      </c>
      <c r="L119" s="3"/>
      <c r="M119" s="3"/>
      <c r="N119" s="3"/>
      <c r="O119" s="3"/>
      <c r="P119" s="3"/>
      <c r="Q119" s="3"/>
      <c r="R119" s="3"/>
      <c r="S119" s="3"/>
      <c r="T119" s="3"/>
      <c r="U119" s="3"/>
      <c r="V119" s="3"/>
      <c r="W119" s="3"/>
      <c r="X119" s="3"/>
      <c r="Y119" s="3"/>
      <c r="Z119" s="3"/>
      <c r="AA119" s="3"/>
    </row>
    <row r="120" spans="1:27" ht="12.75" customHeight="1">
      <c r="A120" s="3">
        <v>2010</v>
      </c>
      <c r="B120" s="3">
        <f t="shared" si="2"/>
        <v>119</v>
      </c>
      <c r="C120" s="7" t="s">
        <v>24</v>
      </c>
      <c r="D120" s="3" t="s">
        <v>560</v>
      </c>
      <c r="E120" s="3" t="s">
        <v>30</v>
      </c>
      <c r="F120" s="8" t="str">
        <f t="shared" si="0"/>
        <v>http://dx.doi.org/10.1111/j.1365-2486.2009.02074.x</v>
      </c>
      <c r="G120" s="3" t="s">
        <v>561</v>
      </c>
      <c r="H120" s="3" t="s">
        <v>562</v>
      </c>
      <c r="I120" s="3">
        <v>62</v>
      </c>
      <c r="J120" s="3">
        <f t="shared" si="1"/>
        <v>5.6363636363636367</v>
      </c>
      <c r="K120" s="9" t="s">
        <v>46</v>
      </c>
      <c r="L120" s="3"/>
      <c r="M120" s="3"/>
      <c r="N120" s="3"/>
      <c r="O120" s="3"/>
      <c r="P120" s="3"/>
      <c r="Q120" s="3"/>
      <c r="R120" s="3"/>
      <c r="S120" s="3"/>
      <c r="T120" s="3"/>
      <c r="U120" s="3"/>
      <c r="V120" s="3"/>
      <c r="W120" s="3"/>
      <c r="X120" s="3"/>
      <c r="Y120" s="3"/>
      <c r="Z120" s="3"/>
      <c r="AA120" s="3"/>
    </row>
    <row r="121" spans="1:27" ht="12.75" customHeight="1">
      <c r="A121" s="3">
        <v>2010</v>
      </c>
      <c r="B121" s="3">
        <f t="shared" si="2"/>
        <v>120</v>
      </c>
      <c r="C121" s="7" t="s">
        <v>24</v>
      </c>
      <c r="D121" s="3" t="s">
        <v>563</v>
      </c>
      <c r="E121" s="3" t="s">
        <v>26</v>
      </c>
      <c r="F121" s="8" t="str">
        <f t="shared" si="0"/>
        <v>http://dx.doi.org/10.1111/j.1440-1584.2009.01107.x</v>
      </c>
      <c r="G121" s="3" t="s">
        <v>564</v>
      </c>
      <c r="H121" s="3" t="s">
        <v>565</v>
      </c>
      <c r="I121" s="3">
        <v>50</v>
      </c>
      <c r="J121" s="3">
        <f t="shared" si="1"/>
        <v>4.5454545454545459</v>
      </c>
      <c r="K121" s="10" t="s">
        <v>566</v>
      </c>
      <c r="L121" s="3"/>
      <c r="M121" s="3"/>
      <c r="N121" s="3"/>
      <c r="O121" s="3"/>
      <c r="P121" s="3"/>
      <c r="Q121" s="3"/>
      <c r="R121" s="3"/>
      <c r="S121" s="3"/>
      <c r="T121" s="3"/>
      <c r="U121" s="3"/>
      <c r="V121" s="3"/>
      <c r="W121" s="3"/>
      <c r="X121" s="3"/>
      <c r="Y121" s="3"/>
      <c r="Z121" s="3"/>
      <c r="AA121" s="3"/>
    </row>
    <row r="122" spans="1:27" ht="12.75" customHeight="1">
      <c r="A122" s="3">
        <v>2009</v>
      </c>
      <c r="B122" s="3">
        <f t="shared" si="2"/>
        <v>121</v>
      </c>
      <c r="C122" s="7" t="s">
        <v>24</v>
      </c>
      <c r="D122" s="3" t="s">
        <v>567</v>
      </c>
      <c r="E122" s="3" t="s">
        <v>26</v>
      </c>
      <c r="F122" s="8" t="str">
        <f t="shared" si="0"/>
        <v>http://dx.doi.org/10.1016/j.maturitas.2009.08.005</v>
      </c>
      <c r="G122" s="3" t="s">
        <v>568</v>
      </c>
      <c r="H122" s="3" t="s">
        <v>569</v>
      </c>
      <c r="I122" s="3">
        <v>88</v>
      </c>
      <c r="J122" s="3">
        <f t="shared" si="1"/>
        <v>7.333333333333333</v>
      </c>
      <c r="K122" s="10" t="s">
        <v>570</v>
      </c>
      <c r="L122" s="3"/>
      <c r="M122" s="3"/>
      <c r="N122" s="9" t="s">
        <v>102</v>
      </c>
      <c r="O122" s="9" t="s">
        <v>216</v>
      </c>
      <c r="P122" s="9" t="s">
        <v>73</v>
      </c>
      <c r="Q122" s="9" t="s">
        <v>142</v>
      </c>
      <c r="R122" s="9" t="s">
        <v>73</v>
      </c>
      <c r="S122" s="9" t="s">
        <v>73</v>
      </c>
      <c r="T122" s="9" t="s">
        <v>73</v>
      </c>
      <c r="U122" s="9" t="s">
        <v>73</v>
      </c>
      <c r="V122" s="9" t="s">
        <v>73</v>
      </c>
      <c r="W122" s="9" t="s">
        <v>224</v>
      </c>
      <c r="X122" s="9" t="s">
        <v>74</v>
      </c>
      <c r="Y122" s="3"/>
      <c r="Z122" s="3"/>
      <c r="AA122" s="3"/>
    </row>
    <row r="123" spans="1:27" ht="12.75" customHeight="1">
      <c r="A123" s="3">
        <v>2009</v>
      </c>
      <c r="B123" s="3">
        <f t="shared" si="2"/>
        <v>122</v>
      </c>
      <c r="C123" s="7" t="s">
        <v>24</v>
      </c>
      <c r="D123" s="3" t="s">
        <v>571</v>
      </c>
      <c r="E123" s="3" t="s">
        <v>26</v>
      </c>
      <c r="F123" s="8" t="str">
        <f t="shared" si="0"/>
        <v>http://dx.doi.org/10.1198/jasa.2009.ap07058</v>
      </c>
      <c r="G123" s="3" t="s">
        <v>572</v>
      </c>
      <c r="H123" s="3" t="s">
        <v>573</v>
      </c>
      <c r="I123" s="3">
        <v>57</v>
      </c>
      <c r="J123" s="3">
        <f t="shared" si="1"/>
        <v>4.75</v>
      </c>
      <c r="K123" s="10" t="s">
        <v>59</v>
      </c>
      <c r="L123" s="3"/>
      <c r="M123" s="3"/>
      <c r="N123" s="3"/>
      <c r="O123" s="3"/>
      <c r="P123" s="3"/>
      <c r="Q123" s="3"/>
      <c r="R123" s="3"/>
      <c r="S123" s="3"/>
      <c r="T123" s="3"/>
      <c r="U123" s="3"/>
      <c r="V123" s="3"/>
      <c r="W123" s="3"/>
      <c r="X123" s="3"/>
      <c r="Y123" s="3"/>
      <c r="Z123" s="3"/>
      <c r="AA123" s="3"/>
    </row>
    <row r="124" spans="1:27" ht="12.75" customHeight="1">
      <c r="A124" s="3">
        <v>2009</v>
      </c>
      <c r="B124" s="3">
        <f t="shared" si="2"/>
        <v>123</v>
      </c>
      <c r="C124" s="7" t="s">
        <v>24</v>
      </c>
      <c r="D124" s="3" t="s">
        <v>574</v>
      </c>
      <c r="E124" s="3" t="s">
        <v>30</v>
      </c>
      <c r="F124" s="8" t="str">
        <f t="shared" si="0"/>
        <v>http://dx.doi.org/10.1097/JOM.0b013e318173e122</v>
      </c>
      <c r="G124" s="3" t="s">
        <v>575</v>
      </c>
      <c r="H124" s="3" t="s">
        <v>576</v>
      </c>
      <c r="I124" s="3">
        <v>182</v>
      </c>
      <c r="J124" s="3">
        <f t="shared" si="1"/>
        <v>15.166666666666666</v>
      </c>
      <c r="K124" s="9" t="s">
        <v>577</v>
      </c>
      <c r="L124" s="15" t="s">
        <v>578</v>
      </c>
      <c r="M124" s="9" t="s">
        <v>579</v>
      </c>
      <c r="N124" s="9" t="s">
        <v>102</v>
      </c>
      <c r="O124" s="9" t="s">
        <v>545</v>
      </c>
      <c r="P124" s="9" t="s">
        <v>73</v>
      </c>
      <c r="Q124" s="9" t="s">
        <v>73</v>
      </c>
      <c r="R124" s="9" t="s">
        <v>73</v>
      </c>
      <c r="S124" s="9" t="s">
        <v>73</v>
      </c>
      <c r="T124" s="9" t="s">
        <v>73</v>
      </c>
      <c r="U124" s="9" t="s">
        <v>73</v>
      </c>
      <c r="V124" s="9" t="s">
        <v>73</v>
      </c>
      <c r="W124" s="9" t="s">
        <v>400</v>
      </c>
      <c r="X124" s="9" t="s">
        <v>74</v>
      </c>
      <c r="Y124" s="3"/>
      <c r="Z124" s="3"/>
      <c r="AA124" s="3"/>
    </row>
    <row r="125" spans="1:27" ht="12.75" customHeight="1">
      <c r="A125" s="3">
        <v>2008</v>
      </c>
      <c r="B125" s="3">
        <f t="shared" si="2"/>
        <v>124</v>
      </c>
      <c r="C125" s="7" t="s">
        <v>24</v>
      </c>
      <c r="D125" s="3" t="s">
        <v>580</v>
      </c>
      <c r="E125" s="3" t="s">
        <v>30</v>
      </c>
      <c r="F125" s="8" t="str">
        <f t="shared" si="0"/>
        <v>http://dx.doi.org/10.1093/ije/dyn094</v>
      </c>
      <c r="G125" s="3" t="s">
        <v>581</v>
      </c>
      <c r="H125" s="3" t="s">
        <v>582</v>
      </c>
      <c r="I125" s="3">
        <v>165</v>
      </c>
      <c r="J125" s="3">
        <f t="shared" si="1"/>
        <v>12.692307692307692</v>
      </c>
      <c r="K125" s="9" t="s">
        <v>583</v>
      </c>
      <c r="L125" s="3"/>
      <c r="M125" s="9" t="s">
        <v>584</v>
      </c>
      <c r="N125" s="9" t="s">
        <v>102</v>
      </c>
      <c r="O125" s="9" t="s">
        <v>216</v>
      </c>
      <c r="P125" s="9" t="s">
        <v>487</v>
      </c>
      <c r="Q125" s="9" t="s">
        <v>92</v>
      </c>
      <c r="R125" s="9" t="s">
        <v>74</v>
      </c>
      <c r="S125" s="9" t="s">
        <v>74</v>
      </c>
      <c r="T125" s="9" t="s">
        <v>73</v>
      </c>
      <c r="U125" s="9" t="s">
        <v>73</v>
      </c>
      <c r="V125" s="9" t="s">
        <v>585</v>
      </c>
      <c r="W125" s="9" t="s">
        <v>586</v>
      </c>
      <c r="X125" s="9" t="s">
        <v>73</v>
      </c>
      <c r="Y125" s="3"/>
      <c r="Z125" s="3"/>
      <c r="AA125" s="3"/>
    </row>
    <row r="126" spans="1:27" ht="12.75" customHeight="1">
      <c r="A126" s="3">
        <v>2008</v>
      </c>
      <c r="B126" s="3">
        <f t="shared" si="2"/>
        <v>125</v>
      </c>
      <c r="C126" s="7" t="s">
        <v>24</v>
      </c>
      <c r="D126" s="3" t="s">
        <v>587</v>
      </c>
      <c r="E126" s="3" t="s">
        <v>26</v>
      </c>
      <c r="F126" s="8" t="str">
        <f t="shared" si="0"/>
        <v>http://dx.doi.org/10.1016/j.rse.2007.09.008</v>
      </c>
      <c r="G126" s="3" t="s">
        <v>588</v>
      </c>
      <c r="H126" s="3" t="s">
        <v>589</v>
      </c>
      <c r="I126" s="3">
        <v>138</v>
      </c>
      <c r="J126" s="3">
        <f t="shared" si="1"/>
        <v>10.615384615384615</v>
      </c>
      <c r="K126" s="10" t="s">
        <v>59</v>
      </c>
      <c r="L126" s="3"/>
      <c r="M126" s="3"/>
      <c r="N126" s="3"/>
      <c r="O126" s="3"/>
      <c r="P126" s="3"/>
      <c r="Q126" s="3"/>
      <c r="R126" s="3"/>
      <c r="S126" s="3"/>
      <c r="T126" s="3"/>
      <c r="U126" s="3"/>
      <c r="V126" s="3"/>
      <c r="W126" s="3"/>
      <c r="X126" s="3"/>
      <c r="Y126" s="3"/>
      <c r="Z126" s="3"/>
      <c r="AA126" s="3"/>
    </row>
    <row r="127" spans="1:27" ht="12.75" customHeight="1">
      <c r="A127" s="3">
        <v>2008</v>
      </c>
      <c r="B127" s="3">
        <f t="shared" si="2"/>
        <v>126</v>
      </c>
      <c r="C127" s="7" t="s">
        <v>24</v>
      </c>
      <c r="D127" s="3" t="s">
        <v>590</v>
      </c>
      <c r="E127" s="3" t="s">
        <v>30</v>
      </c>
      <c r="F127" s="8" t="str">
        <f t="shared" si="0"/>
        <v>http://dx.doi.org/10.1016/j.envres.2007.10.005</v>
      </c>
      <c r="G127" s="3" t="s">
        <v>591</v>
      </c>
      <c r="H127" s="3" t="s">
        <v>592</v>
      </c>
      <c r="I127" s="3">
        <v>55</v>
      </c>
      <c r="J127" s="3">
        <f t="shared" si="1"/>
        <v>4.2307692307692308</v>
      </c>
      <c r="K127" s="9" t="s">
        <v>46</v>
      </c>
      <c r="L127" s="3"/>
      <c r="M127" s="3"/>
      <c r="N127" s="3"/>
      <c r="O127" s="3"/>
      <c r="P127" s="3"/>
      <c r="Q127" s="3"/>
      <c r="R127" s="3"/>
      <c r="S127" s="3"/>
      <c r="T127" s="3"/>
      <c r="U127" s="3"/>
      <c r="V127" s="3"/>
      <c r="W127" s="3"/>
      <c r="X127" s="3"/>
      <c r="Y127" s="3"/>
      <c r="Z127" s="3"/>
      <c r="AA127" s="3"/>
    </row>
    <row r="128" spans="1:27" ht="12.75" customHeight="1">
      <c r="A128" s="3">
        <v>2007</v>
      </c>
      <c r="B128" s="3">
        <f t="shared" si="2"/>
        <v>127</v>
      </c>
      <c r="C128" s="7" t="s">
        <v>24</v>
      </c>
      <c r="D128" s="3" t="s">
        <v>593</v>
      </c>
      <c r="E128" s="3" t="s">
        <v>26</v>
      </c>
      <c r="F128" s="8" t="str">
        <f t="shared" si="0"/>
        <v>http://dx.doi.org/10.1126/science.1142924</v>
      </c>
      <c r="G128" s="3" t="s">
        <v>594</v>
      </c>
      <c r="H128" s="3" t="s">
        <v>595</v>
      </c>
      <c r="I128" s="3">
        <v>204</v>
      </c>
      <c r="J128" s="3">
        <f t="shared" si="1"/>
        <v>14.571428571428571</v>
      </c>
      <c r="K128" s="10" t="s">
        <v>59</v>
      </c>
      <c r="L128" s="3"/>
      <c r="M128" s="3"/>
      <c r="N128" s="3"/>
      <c r="O128" s="3"/>
      <c r="P128" s="3"/>
      <c r="Q128" s="3"/>
      <c r="R128" s="3"/>
      <c r="S128" s="3"/>
      <c r="T128" s="3"/>
      <c r="U128" s="3"/>
      <c r="V128" s="3"/>
      <c r="W128" s="3"/>
      <c r="X128" s="3"/>
      <c r="Y128" s="3"/>
      <c r="Z128" s="3"/>
      <c r="AA128" s="3"/>
    </row>
    <row r="129" spans="1:27" ht="12.75" customHeight="1">
      <c r="A129" s="3">
        <v>2007</v>
      </c>
      <c r="B129" s="3">
        <f t="shared" si="2"/>
        <v>128</v>
      </c>
      <c r="C129" s="7" t="s">
        <v>24</v>
      </c>
      <c r="D129" s="3" t="s">
        <v>596</v>
      </c>
      <c r="E129" s="3" t="s">
        <v>26</v>
      </c>
      <c r="F129" s="3" t="str">
        <f t="shared" si="0"/>
        <v>http://dx.doi.org/10.1890/1540-9295(2007)5[381:BITB]2.0.CO;2</v>
      </c>
      <c r="G129" s="3" t="s">
        <v>597</v>
      </c>
      <c r="H129" s="3" t="s">
        <v>598</v>
      </c>
      <c r="I129" s="3">
        <v>925</v>
      </c>
      <c r="J129" s="3">
        <f t="shared" si="1"/>
        <v>66.071428571428569</v>
      </c>
      <c r="K129" s="10" t="s">
        <v>59</v>
      </c>
      <c r="L129" s="3"/>
      <c r="M129" s="3"/>
      <c r="N129" s="3"/>
      <c r="O129" s="3"/>
      <c r="P129" s="3"/>
      <c r="Q129" s="3"/>
      <c r="R129" s="3"/>
      <c r="S129" s="3"/>
      <c r="T129" s="3"/>
      <c r="U129" s="3"/>
      <c r="V129" s="3"/>
      <c r="W129" s="3"/>
      <c r="X129" s="3"/>
      <c r="Y129" s="3"/>
      <c r="Z129" s="3"/>
      <c r="AA129" s="3"/>
    </row>
    <row r="130" spans="1:27" ht="12.75" customHeight="1">
      <c r="A130" s="3">
        <v>2007</v>
      </c>
      <c r="B130" s="3">
        <f t="shared" si="2"/>
        <v>129</v>
      </c>
      <c r="C130" s="7" t="s">
        <v>24</v>
      </c>
      <c r="D130" s="3" t="s">
        <v>599</v>
      </c>
      <c r="E130" s="3" t="s">
        <v>26</v>
      </c>
      <c r="F130" s="8" t="str">
        <f t="shared" si="0"/>
        <v>http://dx.doi.org/10.1016/j.forpol.2006.03.012</v>
      </c>
      <c r="G130" s="3" t="s">
        <v>600</v>
      </c>
      <c r="H130" s="3" t="s">
        <v>601</v>
      </c>
      <c r="I130" s="3">
        <v>63</v>
      </c>
      <c r="J130" s="3">
        <f t="shared" si="1"/>
        <v>4.5</v>
      </c>
      <c r="K130" s="10" t="s">
        <v>59</v>
      </c>
      <c r="L130" s="3"/>
      <c r="M130" s="3"/>
      <c r="N130" s="3"/>
      <c r="O130" s="3"/>
      <c r="P130" s="3"/>
      <c r="Q130" s="3"/>
      <c r="R130" s="3"/>
      <c r="S130" s="3"/>
      <c r="T130" s="3"/>
      <c r="U130" s="3"/>
      <c r="V130" s="3"/>
      <c r="W130" s="3"/>
      <c r="X130" s="3"/>
      <c r="Y130" s="3"/>
      <c r="Z130" s="3"/>
      <c r="AA130" s="3"/>
    </row>
    <row r="131" spans="1:27" ht="12.75" customHeight="1">
      <c r="A131" s="3">
        <v>2006</v>
      </c>
      <c r="B131" s="3">
        <f t="shared" si="2"/>
        <v>130</v>
      </c>
      <c r="C131" s="7" t="s">
        <v>24</v>
      </c>
      <c r="D131" s="3" t="s">
        <v>602</v>
      </c>
      <c r="E131" s="3" t="s">
        <v>26</v>
      </c>
      <c r="F131" s="8" t="str">
        <f t="shared" si="0"/>
        <v>http://dx.doi.org/10.1029/2006JD007530</v>
      </c>
      <c r="G131" s="3" t="s">
        <v>603</v>
      </c>
      <c r="H131" s="3" t="s">
        <v>604</v>
      </c>
      <c r="I131" s="3">
        <v>118</v>
      </c>
      <c r="J131" s="3">
        <f t="shared" si="1"/>
        <v>7.8666666666666663</v>
      </c>
      <c r="K131" s="10" t="s">
        <v>59</v>
      </c>
      <c r="L131" s="3"/>
      <c r="M131" s="3"/>
      <c r="N131" s="3"/>
      <c r="O131" s="3"/>
      <c r="P131" s="3"/>
      <c r="Q131" s="3"/>
      <c r="R131" s="3"/>
      <c r="S131" s="3"/>
      <c r="T131" s="3"/>
      <c r="U131" s="3"/>
      <c r="V131" s="3"/>
      <c r="W131" s="3"/>
      <c r="X131" s="3"/>
      <c r="Y131" s="3"/>
      <c r="Z131" s="3"/>
      <c r="AA131" s="3"/>
    </row>
    <row r="132" spans="1:27" ht="12.75" customHeight="1">
      <c r="A132" s="3">
        <v>2005</v>
      </c>
      <c r="B132" s="3">
        <f t="shared" si="2"/>
        <v>131</v>
      </c>
      <c r="C132" s="7" t="s">
        <v>24</v>
      </c>
      <c r="D132" s="3" t="s">
        <v>605</v>
      </c>
      <c r="E132" s="3" t="s">
        <v>30</v>
      </c>
      <c r="F132" s="8" t="str">
        <f t="shared" si="0"/>
        <v>http://dx.doi.org/10.1007/s00484-005-0269-z</v>
      </c>
      <c r="G132" s="3" t="s">
        <v>606</v>
      </c>
      <c r="H132" s="3" t="s">
        <v>607</v>
      </c>
      <c r="I132" s="3">
        <v>103</v>
      </c>
      <c r="J132" s="3">
        <f t="shared" si="1"/>
        <v>6.4375</v>
      </c>
      <c r="K132" s="9" t="s">
        <v>608</v>
      </c>
      <c r="L132" s="3"/>
      <c r="M132" s="9" t="s">
        <v>609</v>
      </c>
      <c r="N132" s="9" t="s">
        <v>340</v>
      </c>
      <c r="O132" s="3"/>
      <c r="P132" s="9" t="s">
        <v>487</v>
      </c>
      <c r="Q132" s="9" t="s">
        <v>92</v>
      </c>
      <c r="R132" s="9" t="s">
        <v>74</v>
      </c>
      <c r="S132" s="9" t="s">
        <v>74</v>
      </c>
      <c r="T132" s="9" t="s">
        <v>73</v>
      </c>
      <c r="U132" s="9" t="s">
        <v>73</v>
      </c>
      <c r="V132" s="9" t="s">
        <v>610</v>
      </c>
      <c r="W132" s="9" t="s">
        <v>611</v>
      </c>
      <c r="X132" s="9" t="s">
        <v>73</v>
      </c>
      <c r="Y132" s="3"/>
      <c r="Z132" s="3"/>
      <c r="AA132" s="3"/>
    </row>
    <row r="133" spans="1:27" ht="12.75" customHeight="1">
      <c r="A133" s="3">
        <v>2004</v>
      </c>
      <c r="B133" s="3">
        <f t="shared" si="2"/>
        <v>132</v>
      </c>
      <c r="C133" s="7" t="s">
        <v>24</v>
      </c>
      <c r="D133" s="3" t="s">
        <v>612</v>
      </c>
      <c r="E133" s="3" t="s">
        <v>26</v>
      </c>
      <c r="F133" s="8" t="str">
        <f t="shared" si="0"/>
        <v>http://dx.doi.org/10.1111/j.1365-2486.2004.00866.x</v>
      </c>
      <c r="G133" s="3" t="s">
        <v>613</v>
      </c>
      <c r="H133" s="3" t="s">
        <v>614</v>
      </c>
      <c r="I133" s="3">
        <v>542</v>
      </c>
      <c r="J133" s="3">
        <f t="shared" si="1"/>
        <v>31.882352941176471</v>
      </c>
      <c r="K133" s="10" t="s">
        <v>59</v>
      </c>
      <c r="L133" s="3"/>
      <c r="M133" s="3"/>
      <c r="N133" s="3"/>
      <c r="O133" s="3"/>
      <c r="P133" s="3"/>
      <c r="Q133" s="3"/>
      <c r="R133" s="3"/>
      <c r="S133" s="3"/>
      <c r="T133" s="3"/>
      <c r="U133" s="3"/>
      <c r="V133" s="3"/>
      <c r="W133" s="3"/>
      <c r="X133" s="3"/>
      <c r="Y133" s="3"/>
      <c r="Z133" s="3"/>
      <c r="AA133" s="3"/>
    </row>
    <row r="134" spans="1:27" ht="12.75" customHeight="1">
      <c r="A134" s="3">
        <v>2004</v>
      </c>
      <c r="B134" s="3">
        <f t="shared" si="2"/>
        <v>133</v>
      </c>
      <c r="C134" s="7" t="s">
        <v>24</v>
      </c>
      <c r="D134" s="3" t="s">
        <v>615</v>
      </c>
      <c r="E134" s="3" t="s">
        <v>30</v>
      </c>
      <c r="F134" s="8" t="str">
        <f t="shared" si="0"/>
        <v>http://dx.doi.org/10.1029/2003GL019251</v>
      </c>
      <c r="G134" s="3" t="s">
        <v>616</v>
      </c>
      <c r="H134" s="3" t="s">
        <v>617</v>
      </c>
      <c r="I134" s="3">
        <v>154</v>
      </c>
      <c r="J134" s="3">
        <f t="shared" si="1"/>
        <v>9.0588235294117645</v>
      </c>
      <c r="K134" s="9" t="s">
        <v>46</v>
      </c>
      <c r="L134" s="3"/>
      <c r="M134" s="3"/>
      <c r="N134" s="3"/>
      <c r="O134" s="3"/>
      <c r="P134" s="3"/>
      <c r="Q134" s="3"/>
      <c r="R134" s="3"/>
      <c r="S134" s="3"/>
      <c r="T134" s="3"/>
      <c r="U134" s="3"/>
      <c r="V134" s="3"/>
      <c r="W134" s="3"/>
      <c r="X134" s="3"/>
      <c r="Y134" s="3"/>
      <c r="Z134" s="3"/>
      <c r="AA134" s="3"/>
    </row>
    <row r="135" spans="1:27" ht="12.75" customHeight="1">
      <c r="A135" s="3">
        <v>2003</v>
      </c>
      <c r="B135" s="3">
        <f t="shared" si="2"/>
        <v>134</v>
      </c>
      <c r="C135" s="7" t="s">
        <v>24</v>
      </c>
      <c r="D135" s="3" t="s">
        <v>618</v>
      </c>
      <c r="E135" s="3" t="s">
        <v>30</v>
      </c>
      <c r="F135" s="8" t="str">
        <f t="shared" si="0"/>
        <v>http://dx.doi.org/10.1097/01.ede.0000078420.82023.e3</v>
      </c>
      <c r="G135" s="3" t="s">
        <v>619</v>
      </c>
      <c r="H135" s="3" t="s">
        <v>620</v>
      </c>
      <c r="I135" s="3">
        <v>114</v>
      </c>
      <c r="J135" s="3">
        <f t="shared" si="1"/>
        <v>6.333333333333333</v>
      </c>
      <c r="K135" s="9" t="s">
        <v>621</v>
      </c>
      <c r="L135" s="3"/>
      <c r="M135" s="9" t="s">
        <v>622</v>
      </c>
      <c r="N135" s="9" t="s">
        <v>102</v>
      </c>
      <c r="O135" s="9" t="s">
        <v>534</v>
      </c>
      <c r="P135" s="9" t="s">
        <v>109</v>
      </c>
      <c r="Q135" s="9" t="s">
        <v>142</v>
      </c>
      <c r="R135" s="9" t="s">
        <v>73</v>
      </c>
      <c r="S135" s="9" t="s">
        <v>73</v>
      </c>
      <c r="T135" s="9" t="s">
        <v>73</v>
      </c>
      <c r="U135" s="9" t="s">
        <v>73</v>
      </c>
      <c r="V135" s="9" t="s">
        <v>623</v>
      </c>
      <c r="W135" s="9" t="s">
        <v>521</v>
      </c>
      <c r="X135" s="9" t="s">
        <v>73</v>
      </c>
      <c r="Y135" s="3"/>
      <c r="Z135" s="3"/>
      <c r="AA135" s="3"/>
    </row>
    <row r="136" spans="1:27" ht="12.75" customHeight="1">
      <c r="A136" s="3">
        <v>2002</v>
      </c>
      <c r="B136" s="3">
        <f t="shared" si="2"/>
        <v>135</v>
      </c>
      <c r="C136" s="7" t="s">
        <v>24</v>
      </c>
      <c r="D136" s="3" t="s">
        <v>624</v>
      </c>
      <c r="E136" s="3" t="s">
        <v>30</v>
      </c>
      <c r="F136" s="8" t="str">
        <f t="shared" si="0"/>
        <v>http://dx.doi.org/10.1007/s00420-001-0290-4</v>
      </c>
      <c r="G136" s="3" t="s">
        <v>625</v>
      </c>
      <c r="H136" s="3" t="s">
        <v>626</v>
      </c>
      <c r="I136" s="3">
        <v>166</v>
      </c>
      <c r="J136" s="3">
        <f t="shared" si="1"/>
        <v>8.7368421052631575</v>
      </c>
      <c r="K136" s="9" t="s">
        <v>627</v>
      </c>
      <c r="L136" s="3"/>
      <c r="M136" s="9" t="s">
        <v>628</v>
      </c>
      <c r="N136" s="9" t="s">
        <v>102</v>
      </c>
      <c r="O136" s="9" t="s">
        <v>379</v>
      </c>
      <c r="P136" s="9" t="s">
        <v>109</v>
      </c>
      <c r="Q136" s="9" t="s">
        <v>188</v>
      </c>
      <c r="R136" s="9" t="s">
        <v>73</v>
      </c>
      <c r="S136" s="9" t="s">
        <v>73</v>
      </c>
      <c r="T136" s="9" t="s">
        <v>73</v>
      </c>
      <c r="U136" s="9" t="s">
        <v>73</v>
      </c>
      <c r="V136" s="9" t="s">
        <v>629</v>
      </c>
      <c r="W136" s="9" t="s">
        <v>104</v>
      </c>
      <c r="X136" s="9" t="s">
        <v>73</v>
      </c>
      <c r="Y136" s="3"/>
      <c r="Z136" s="3"/>
      <c r="AA136" s="3"/>
    </row>
    <row r="137" spans="1:27" ht="12.75" customHeight="1">
      <c r="A137" s="3">
        <v>2002</v>
      </c>
      <c r="B137" s="3">
        <f t="shared" si="2"/>
        <v>136</v>
      </c>
      <c r="C137" s="7" t="s">
        <v>24</v>
      </c>
      <c r="D137" s="3" t="s">
        <v>630</v>
      </c>
      <c r="E137" s="3" t="s">
        <v>26</v>
      </c>
      <c r="F137" s="8" t="str">
        <f t="shared" si="0"/>
        <v>http://dx.doi.org/10.1093/aje/155.1.80</v>
      </c>
      <c r="G137" s="3" t="s">
        <v>631</v>
      </c>
      <c r="H137" s="3" t="s">
        <v>632</v>
      </c>
      <c r="I137" s="3">
        <v>825</v>
      </c>
      <c r="J137" s="3">
        <f t="shared" si="1"/>
        <v>43.421052631578945</v>
      </c>
      <c r="K137" s="10" t="s">
        <v>633</v>
      </c>
      <c r="L137" s="3"/>
      <c r="M137" s="3"/>
      <c r="N137" s="9" t="s">
        <v>102</v>
      </c>
      <c r="O137" s="9" t="s">
        <v>634</v>
      </c>
      <c r="P137" s="9" t="s">
        <v>91</v>
      </c>
      <c r="Q137" s="9" t="s">
        <v>92</v>
      </c>
      <c r="R137" s="9" t="s">
        <v>73</v>
      </c>
      <c r="S137" s="9" t="s">
        <v>73</v>
      </c>
      <c r="T137" s="9" t="s">
        <v>73</v>
      </c>
      <c r="U137" s="9" t="s">
        <v>73</v>
      </c>
      <c r="V137" s="9" t="s">
        <v>635</v>
      </c>
      <c r="W137" s="9" t="s">
        <v>400</v>
      </c>
      <c r="X137" s="9" t="s">
        <v>73</v>
      </c>
      <c r="Y137" s="3"/>
      <c r="Z137" s="3"/>
      <c r="AA137" s="3"/>
    </row>
    <row r="138" spans="1:27" ht="12.75" customHeight="1">
      <c r="A138" s="4" t="s">
        <v>39</v>
      </c>
      <c r="B138" s="4">
        <f t="shared" si="2"/>
        <v>137</v>
      </c>
      <c r="C138" s="5" t="s">
        <v>24</v>
      </c>
      <c r="D138" s="4" t="s">
        <v>636</v>
      </c>
      <c r="E138" s="4" t="s">
        <v>26</v>
      </c>
      <c r="F138" s="6" t="str">
        <f t="shared" si="0"/>
        <v>http://dx.doi.org/10.1080/17441692.2020.1860247</v>
      </c>
      <c r="G138" s="4" t="s">
        <v>637</v>
      </c>
      <c r="H138" s="4" t="s">
        <v>638</v>
      </c>
      <c r="I138" s="4">
        <v>0</v>
      </c>
      <c r="J138" s="4" t="e">
        <f t="shared" si="1"/>
        <v>#VALUE!</v>
      </c>
    </row>
    <row r="139" spans="1:27" ht="12.75" customHeight="1">
      <c r="A139" s="4" t="s">
        <v>39</v>
      </c>
      <c r="B139" s="4">
        <f t="shared" si="2"/>
        <v>138</v>
      </c>
      <c r="C139" s="5" t="s">
        <v>24</v>
      </c>
      <c r="D139" s="4" t="s">
        <v>639</v>
      </c>
      <c r="E139" s="4" t="s">
        <v>26</v>
      </c>
      <c r="F139" s="6" t="str">
        <f t="shared" si="0"/>
        <v>http://dx.doi.org/10.1007/s00468-020-02061-z</v>
      </c>
      <c r="G139" s="4" t="s">
        <v>640</v>
      </c>
      <c r="H139" s="4" t="s">
        <v>641</v>
      </c>
      <c r="I139" s="4">
        <v>0</v>
      </c>
      <c r="J139" s="4" t="e">
        <f t="shared" si="1"/>
        <v>#VALUE!</v>
      </c>
    </row>
    <row r="140" spans="1:27" ht="12.75" customHeight="1">
      <c r="A140" s="4" t="s">
        <v>39</v>
      </c>
      <c r="B140" s="4">
        <f t="shared" si="2"/>
        <v>139</v>
      </c>
      <c r="C140" s="5" t="s">
        <v>24</v>
      </c>
      <c r="D140" s="4" t="s">
        <v>642</v>
      </c>
      <c r="E140" s="4" t="s">
        <v>26</v>
      </c>
      <c r="F140" s="6" t="str">
        <f t="shared" si="0"/>
        <v>http://dx.doi.org/10.1007/s40572-020-00295-0</v>
      </c>
      <c r="G140" s="4" t="s">
        <v>643</v>
      </c>
      <c r="H140" s="4" t="s">
        <v>644</v>
      </c>
      <c r="I140" s="4">
        <v>0</v>
      </c>
      <c r="J140" s="4" t="e">
        <f t="shared" si="1"/>
        <v>#VALUE!</v>
      </c>
    </row>
    <row r="141" spans="1:27" ht="12.75" customHeight="1">
      <c r="A141" s="4" t="s">
        <v>39</v>
      </c>
      <c r="B141" s="4">
        <f t="shared" si="2"/>
        <v>140</v>
      </c>
      <c r="C141" s="5" t="s">
        <v>24</v>
      </c>
      <c r="D141" s="4" t="s">
        <v>645</v>
      </c>
      <c r="E141" s="4" t="s">
        <v>30</v>
      </c>
      <c r="F141" s="6" t="str">
        <f t="shared" si="0"/>
        <v>http://dx.doi.org/10.1002/ajhb.23460</v>
      </c>
      <c r="G141" s="4" t="s">
        <v>646</v>
      </c>
      <c r="H141" s="4" t="s">
        <v>647</v>
      </c>
      <c r="I141" s="4">
        <v>0</v>
      </c>
      <c r="J141" s="4" t="e">
        <f t="shared" si="1"/>
        <v>#VALUE!</v>
      </c>
    </row>
    <row r="142" spans="1:27" ht="12.75" customHeight="1">
      <c r="A142" s="3">
        <v>2020</v>
      </c>
      <c r="B142" s="3">
        <f t="shared" si="2"/>
        <v>141</v>
      </c>
      <c r="C142" s="7" t="s">
        <v>24</v>
      </c>
      <c r="D142" s="3" t="s">
        <v>648</v>
      </c>
      <c r="E142" s="3" t="s">
        <v>30</v>
      </c>
      <c r="F142" s="8" t="str">
        <f t="shared" si="0"/>
        <v>http://dx.doi.org/10.1016/j.ecss.2020.106662</v>
      </c>
      <c r="G142" s="3" t="s">
        <v>649</v>
      </c>
      <c r="H142" s="3" t="s">
        <v>650</v>
      </c>
      <c r="I142" s="3">
        <v>5</v>
      </c>
      <c r="J142" s="3">
        <f t="shared" si="1"/>
        <v>5</v>
      </c>
      <c r="K142" s="9" t="s">
        <v>46</v>
      </c>
      <c r="L142" s="3"/>
      <c r="M142" s="3"/>
      <c r="N142" s="3"/>
      <c r="O142" s="3"/>
      <c r="P142" s="3"/>
      <c r="Q142" s="3"/>
      <c r="R142" s="3"/>
      <c r="S142" s="3"/>
      <c r="T142" s="3"/>
      <c r="U142" s="3"/>
      <c r="V142" s="3"/>
      <c r="W142" s="3"/>
      <c r="X142" s="3"/>
      <c r="Y142" s="3"/>
      <c r="Z142" s="3"/>
      <c r="AA142" s="3"/>
    </row>
    <row r="143" spans="1:27" ht="12.75" customHeight="1">
      <c r="A143" s="3">
        <v>2020</v>
      </c>
      <c r="B143" s="3">
        <f t="shared" si="2"/>
        <v>142</v>
      </c>
      <c r="C143" s="7" t="s">
        <v>24</v>
      </c>
      <c r="D143" s="3" t="s">
        <v>651</v>
      </c>
      <c r="E143" s="3" t="s">
        <v>30</v>
      </c>
      <c r="F143" s="8" t="str">
        <f t="shared" si="0"/>
        <v>http://dx.doi.org/10.1016/j.landusepol.2020.104531</v>
      </c>
      <c r="G143" s="3" t="s">
        <v>652</v>
      </c>
      <c r="H143" s="3" t="s">
        <v>653</v>
      </c>
      <c r="I143" s="3">
        <v>4</v>
      </c>
      <c r="J143" s="3">
        <f t="shared" si="1"/>
        <v>4</v>
      </c>
      <c r="K143" s="9" t="s">
        <v>46</v>
      </c>
      <c r="L143" s="3"/>
      <c r="M143" s="3"/>
      <c r="N143" s="3"/>
      <c r="O143" s="3"/>
      <c r="P143" s="3"/>
      <c r="Q143" s="3"/>
      <c r="R143" s="3"/>
      <c r="S143" s="3"/>
      <c r="T143" s="3"/>
      <c r="U143" s="3"/>
      <c r="V143" s="3"/>
      <c r="W143" s="3"/>
      <c r="X143" s="3"/>
      <c r="Y143" s="3"/>
      <c r="Z143" s="3"/>
      <c r="AA143" s="3"/>
    </row>
    <row r="144" spans="1:27" ht="12.75" customHeight="1">
      <c r="A144" s="4" t="s">
        <v>39</v>
      </c>
      <c r="B144" s="4">
        <f t="shared" si="2"/>
        <v>143</v>
      </c>
      <c r="C144" s="5" t="s">
        <v>24</v>
      </c>
      <c r="D144" s="4" t="s">
        <v>654</v>
      </c>
      <c r="E144" s="4" t="s">
        <v>30</v>
      </c>
      <c r="F144" s="6" t="str">
        <f t="shared" si="0"/>
        <v>http://dx.doi.org/10.1007/s10584-020-02710-9</v>
      </c>
      <c r="G144" s="4" t="s">
        <v>655</v>
      </c>
      <c r="H144" s="4" t="s">
        <v>656</v>
      </c>
      <c r="I144" s="4">
        <v>1</v>
      </c>
      <c r="J144" s="4" t="e">
        <f t="shared" si="1"/>
        <v>#VALUE!</v>
      </c>
    </row>
    <row r="145" spans="1:27" ht="12.75" customHeight="1">
      <c r="A145" s="3">
        <v>2020</v>
      </c>
      <c r="B145" s="3">
        <f t="shared" si="2"/>
        <v>144</v>
      </c>
      <c r="C145" s="7" t="s">
        <v>24</v>
      </c>
      <c r="D145" s="3" t="s">
        <v>657</v>
      </c>
      <c r="E145" s="3" t="s">
        <v>26</v>
      </c>
      <c r="F145" s="8" t="str">
        <f t="shared" si="0"/>
        <v>http://dx.doi.org/10.1007/978-3-030-23773-8_8</v>
      </c>
      <c r="G145" s="3" t="s">
        <v>658</v>
      </c>
      <c r="H145" s="3" t="s">
        <v>659</v>
      </c>
      <c r="I145" s="3">
        <v>5</v>
      </c>
      <c r="J145" s="3">
        <f t="shared" si="1"/>
        <v>5</v>
      </c>
      <c r="K145" s="18" t="s">
        <v>2446</v>
      </c>
      <c r="L145" s="3"/>
      <c r="M145" s="3"/>
      <c r="N145" s="9" t="s">
        <v>73</v>
      </c>
      <c r="O145" s="9" t="s">
        <v>73</v>
      </c>
      <c r="P145" s="9" t="s">
        <v>73</v>
      </c>
      <c r="Q145" s="9" t="s">
        <v>73</v>
      </c>
      <c r="R145" s="9" t="s">
        <v>73</v>
      </c>
      <c r="S145" s="9" t="s">
        <v>73</v>
      </c>
      <c r="T145" s="9" t="s">
        <v>73</v>
      </c>
      <c r="U145" s="9" t="s">
        <v>73</v>
      </c>
      <c r="V145" s="9" t="s">
        <v>73</v>
      </c>
      <c r="W145" s="9" t="s">
        <v>75</v>
      </c>
      <c r="X145" s="9" t="s">
        <v>74</v>
      </c>
      <c r="Y145" s="3"/>
      <c r="Z145" s="3"/>
      <c r="AA145" s="3"/>
    </row>
    <row r="146" spans="1:27" ht="12.75" customHeight="1">
      <c r="A146" s="3">
        <v>2020</v>
      </c>
      <c r="B146" s="3">
        <f t="shared" si="2"/>
        <v>145</v>
      </c>
      <c r="C146" s="7" t="s">
        <v>24</v>
      </c>
      <c r="D146" s="3" t="s">
        <v>660</v>
      </c>
      <c r="E146" s="3" t="s">
        <v>30</v>
      </c>
      <c r="F146" s="8" t="str">
        <f t="shared" si="0"/>
        <v>http://dx.doi.org/10.1016/j.buildenv.2019.106411</v>
      </c>
      <c r="G146" s="3" t="s">
        <v>661</v>
      </c>
      <c r="H146" s="3" t="s">
        <v>662</v>
      </c>
      <c r="I146" s="3">
        <v>5</v>
      </c>
      <c r="J146" s="3">
        <f t="shared" si="1"/>
        <v>5</v>
      </c>
      <c r="K146" s="9" t="s">
        <v>663</v>
      </c>
      <c r="L146" s="3"/>
      <c r="M146" s="9" t="s">
        <v>664</v>
      </c>
      <c r="N146" s="9" t="s">
        <v>102</v>
      </c>
      <c r="O146" s="3"/>
      <c r="P146" s="9" t="s">
        <v>73</v>
      </c>
      <c r="Q146" s="9" t="s">
        <v>73</v>
      </c>
      <c r="R146" s="9" t="s">
        <v>73</v>
      </c>
      <c r="S146" s="9" t="s">
        <v>74</v>
      </c>
      <c r="T146" s="9" t="s">
        <v>74</v>
      </c>
      <c r="U146" s="9" t="s">
        <v>73</v>
      </c>
      <c r="V146" s="9" t="s">
        <v>73</v>
      </c>
      <c r="W146" s="9" t="s">
        <v>400</v>
      </c>
      <c r="X146" s="9" t="s">
        <v>73</v>
      </c>
      <c r="Y146" s="3"/>
      <c r="Z146" s="3"/>
      <c r="AA146" s="3"/>
    </row>
    <row r="147" spans="1:27" ht="12.75" customHeight="1">
      <c r="A147" s="3">
        <v>2020</v>
      </c>
      <c r="B147" s="3">
        <f t="shared" si="2"/>
        <v>146</v>
      </c>
      <c r="C147" s="7" t="s">
        <v>24</v>
      </c>
      <c r="D147" s="3" t="s">
        <v>665</v>
      </c>
      <c r="E147" s="3" t="s">
        <v>30</v>
      </c>
      <c r="F147" s="8" t="str">
        <f t="shared" si="0"/>
        <v>http://dx.doi.org/10.1111/jch.13762</v>
      </c>
      <c r="G147" s="3" t="s">
        <v>666</v>
      </c>
      <c r="H147" s="3" t="s">
        <v>667</v>
      </c>
      <c r="I147" s="3">
        <v>4</v>
      </c>
      <c r="J147" s="3">
        <f t="shared" si="1"/>
        <v>4</v>
      </c>
      <c r="K147" s="9" t="s">
        <v>46</v>
      </c>
      <c r="L147" s="3"/>
      <c r="M147" s="3"/>
      <c r="N147" s="3"/>
      <c r="O147" s="3"/>
      <c r="P147" s="3"/>
      <c r="Q147" s="3"/>
      <c r="R147" s="3"/>
      <c r="S147" s="3"/>
      <c r="T147" s="3"/>
      <c r="U147" s="3"/>
      <c r="V147" s="3"/>
      <c r="W147" s="3"/>
      <c r="X147" s="3"/>
      <c r="Y147" s="3"/>
      <c r="Z147" s="3"/>
      <c r="AA147" s="3"/>
    </row>
    <row r="148" spans="1:27" ht="12.75" customHeight="1">
      <c r="A148" s="3">
        <v>2019</v>
      </c>
      <c r="B148" s="3">
        <f t="shared" si="2"/>
        <v>147</v>
      </c>
      <c r="C148" s="7" t="s">
        <v>24</v>
      </c>
      <c r="D148" s="3" t="s">
        <v>668</v>
      </c>
      <c r="E148" s="3" t="s">
        <v>30</v>
      </c>
      <c r="F148" s="8" t="str">
        <f t="shared" si="0"/>
        <v>http://dx.doi.org/10.1016/j.jenvman.2019.05.028</v>
      </c>
      <c r="G148" s="3" t="s">
        <v>669</v>
      </c>
      <c r="H148" s="3" t="s">
        <v>670</v>
      </c>
      <c r="I148" s="3">
        <v>14</v>
      </c>
      <c r="J148" s="3">
        <f t="shared" si="1"/>
        <v>7</v>
      </c>
      <c r="K148" s="9" t="s">
        <v>46</v>
      </c>
      <c r="L148" s="3"/>
      <c r="M148" s="3"/>
      <c r="N148" s="3"/>
      <c r="O148" s="3"/>
      <c r="P148" s="3"/>
      <c r="Q148" s="3"/>
      <c r="R148" s="3"/>
      <c r="S148" s="3"/>
      <c r="T148" s="3"/>
      <c r="U148" s="3"/>
      <c r="V148" s="3"/>
      <c r="W148" s="3"/>
      <c r="X148" s="3"/>
      <c r="Y148" s="3"/>
      <c r="Z148" s="3"/>
      <c r="AA148" s="3"/>
    </row>
    <row r="149" spans="1:27" ht="12.75" customHeight="1">
      <c r="A149" s="3">
        <v>2019</v>
      </c>
      <c r="B149" s="3">
        <f t="shared" si="2"/>
        <v>148</v>
      </c>
      <c r="C149" s="7" t="s">
        <v>24</v>
      </c>
      <c r="D149" s="3" t="s">
        <v>671</v>
      </c>
      <c r="E149" s="3" t="s">
        <v>26</v>
      </c>
      <c r="F149" s="8" t="str">
        <f t="shared" si="0"/>
        <v>http://dx.doi.org/10.1126/science.aax0110</v>
      </c>
      <c r="G149" s="3" t="s">
        <v>672</v>
      </c>
      <c r="H149" s="3" t="s">
        <v>673</v>
      </c>
      <c r="I149" s="3">
        <v>16</v>
      </c>
      <c r="J149" s="3">
        <f t="shared" si="1"/>
        <v>8</v>
      </c>
      <c r="K149" s="10" t="s">
        <v>59</v>
      </c>
      <c r="L149" s="3"/>
      <c r="M149" s="3"/>
      <c r="N149" s="3"/>
      <c r="O149" s="3"/>
      <c r="P149" s="3"/>
      <c r="Q149" s="3"/>
      <c r="R149" s="3"/>
      <c r="S149" s="3"/>
      <c r="T149" s="3"/>
      <c r="U149" s="3"/>
      <c r="V149" s="3"/>
      <c r="W149" s="3"/>
      <c r="X149" s="3"/>
      <c r="Y149" s="3"/>
      <c r="Z149" s="3"/>
      <c r="AA149" s="3"/>
    </row>
    <row r="150" spans="1:27" ht="12.75" customHeight="1">
      <c r="A150" s="3">
        <v>2019</v>
      </c>
      <c r="B150" s="3">
        <f t="shared" si="2"/>
        <v>149</v>
      </c>
      <c r="C150" s="7" t="s">
        <v>24</v>
      </c>
      <c r="D150" s="3" t="s">
        <v>674</v>
      </c>
      <c r="E150" s="3" t="s">
        <v>26</v>
      </c>
      <c r="F150" s="8" t="str">
        <f t="shared" si="0"/>
        <v>http://dx.doi.org/10.1186/s13717-019-0183-7</v>
      </c>
      <c r="G150" s="3" t="s">
        <v>675</v>
      </c>
      <c r="H150" s="3" t="s">
        <v>676</v>
      </c>
      <c r="I150" s="3">
        <v>8</v>
      </c>
      <c r="J150" s="3">
        <f t="shared" si="1"/>
        <v>4</v>
      </c>
      <c r="K150" s="10" t="s">
        <v>59</v>
      </c>
      <c r="L150" s="3"/>
      <c r="M150" s="3"/>
      <c r="N150" s="3"/>
      <c r="O150" s="3"/>
      <c r="P150" s="3"/>
      <c r="Q150" s="3"/>
      <c r="R150" s="3"/>
      <c r="S150" s="3"/>
      <c r="T150" s="3"/>
      <c r="U150" s="3"/>
      <c r="V150" s="3"/>
      <c r="W150" s="3"/>
      <c r="X150" s="3"/>
      <c r="Y150" s="3"/>
      <c r="Z150" s="3"/>
      <c r="AA150" s="3"/>
    </row>
    <row r="151" spans="1:27" ht="12.75" customHeight="1">
      <c r="A151" s="3">
        <v>2019</v>
      </c>
      <c r="B151" s="3">
        <f t="shared" si="2"/>
        <v>150</v>
      </c>
      <c r="C151" s="7" t="s">
        <v>24</v>
      </c>
      <c r="D151" s="3" t="s">
        <v>677</v>
      </c>
      <c r="E151" s="3" t="s">
        <v>26</v>
      </c>
      <c r="F151" s="8" t="str">
        <f t="shared" si="0"/>
        <v>http://dx.doi.org/10.1029/2018JG004712</v>
      </c>
      <c r="G151" s="3" t="s">
        <v>678</v>
      </c>
      <c r="H151" s="3" t="s">
        <v>679</v>
      </c>
      <c r="I151" s="3">
        <v>10</v>
      </c>
      <c r="J151" s="3">
        <f t="shared" si="1"/>
        <v>5</v>
      </c>
      <c r="K151" s="10" t="s">
        <v>59</v>
      </c>
      <c r="L151" s="3"/>
      <c r="M151" s="3"/>
      <c r="N151" s="3"/>
      <c r="O151" s="3"/>
      <c r="P151" s="3"/>
      <c r="Q151" s="3"/>
      <c r="R151" s="3"/>
      <c r="S151" s="3"/>
      <c r="T151" s="3"/>
      <c r="U151" s="3"/>
      <c r="V151" s="3"/>
      <c r="W151" s="3"/>
      <c r="X151" s="3"/>
      <c r="Y151" s="3"/>
      <c r="Z151" s="3"/>
      <c r="AA151" s="3"/>
    </row>
    <row r="152" spans="1:27" ht="12.75" customHeight="1">
      <c r="A152" s="3">
        <v>2019</v>
      </c>
      <c r="B152" s="3">
        <f t="shared" si="2"/>
        <v>151</v>
      </c>
      <c r="C152" s="7" t="s">
        <v>24</v>
      </c>
      <c r="D152" s="3" t="s">
        <v>680</v>
      </c>
      <c r="E152" s="3" t="s">
        <v>30</v>
      </c>
      <c r="F152" s="8" t="str">
        <f t="shared" si="0"/>
        <v>http://dx.doi.org/10.1016/j.envint.2019.03.063</v>
      </c>
      <c r="G152" s="3" t="s">
        <v>681</v>
      </c>
      <c r="H152" s="3" t="s">
        <v>682</v>
      </c>
      <c r="I152" s="3">
        <v>8</v>
      </c>
      <c r="J152" s="3">
        <f t="shared" si="1"/>
        <v>4</v>
      </c>
      <c r="K152" s="9" t="s">
        <v>46</v>
      </c>
      <c r="L152" s="3"/>
      <c r="M152" s="3"/>
      <c r="N152" s="3"/>
      <c r="O152" s="3"/>
      <c r="P152" s="3"/>
      <c r="Q152" s="3"/>
      <c r="R152" s="3"/>
      <c r="S152" s="3"/>
      <c r="T152" s="3"/>
      <c r="U152" s="3"/>
      <c r="V152" s="3"/>
      <c r="W152" s="3"/>
      <c r="X152" s="3"/>
      <c r="Y152" s="3"/>
      <c r="Z152" s="3"/>
      <c r="AA152" s="3"/>
    </row>
    <row r="153" spans="1:27" ht="12.75" customHeight="1">
      <c r="A153" s="3">
        <v>2019</v>
      </c>
      <c r="B153" s="3">
        <f t="shared" si="2"/>
        <v>152</v>
      </c>
      <c r="C153" s="7" t="s">
        <v>24</v>
      </c>
      <c r="D153" s="3" t="s">
        <v>683</v>
      </c>
      <c r="E153" s="3" t="s">
        <v>30</v>
      </c>
      <c r="F153" s="8" t="str">
        <f t="shared" si="0"/>
        <v>http://dx.doi.org/10.1038/s41558-019-0463-3</v>
      </c>
      <c r="G153" s="3" t="s">
        <v>684</v>
      </c>
      <c r="H153" s="3" t="s">
        <v>685</v>
      </c>
      <c r="I153" s="3">
        <v>17</v>
      </c>
      <c r="J153" s="3">
        <f t="shared" si="1"/>
        <v>8.5</v>
      </c>
      <c r="K153" s="9" t="s">
        <v>46</v>
      </c>
      <c r="L153" s="3"/>
      <c r="M153" s="9" t="s">
        <v>686</v>
      </c>
      <c r="N153" s="3"/>
      <c r="O153" s="3"/>
      <c r="P153" s="3"/>
      <c r="Q153" s="3"/>
      <c r="R153" s="3"/>
      <c r="S153" s="3"/>
      <c r="T153" s="3"/>
      <c r="U153" s="3"/>
      <c r="V153" s="3"/>
      <c r="W153" s="3"/>
      <c r="X153" s="3"/>
      <c r="Y153" s="3"/>
      <c r="Z153" s="3"/>
      <c r="AA153" s="3"/>
    </row>
    <row r="154" spans="1:27" ht="12.75" customHeight="1">
      <c r="A154" s="3">
        <v>2019</v>
      </c>
      <c r="B154" s="3">
        <f t="shared" si="2"/>
        <v>153</v>
      </c>
      <c r="C154" s="7" t="s">
        <v>24</v>
      </c>
      <c r="D154" s="3" t="s">
        <v>687</v>
      </c>
      <c r="E154" s="3" t="s">
        <v>26</v>
      </c>
      <c r="F154" s="8" t="str">
        <f t="shared" si="0"/>
        <v>http://dx.doi.org/10.1016/j.envres.2019.01.010</v>
      </c>
      <c r="G154" s="3" t="s">
        <v>688</v>
      </c>
      <c r="H154" s="3" t="s">
        <v>689</v>
      </c>
      <c r="I154" s="3">
        <v>18</v>
      </c>
      <c r="J154" s="3">
        <f t="shared" si="1"/>
        <v>9</v>
      </c>
      <c r="K154" s="10" t="s">
        <v>690</v>
      </c>
      <c r="L154" s="3"/>
      <c r="M154" s="3"/>
      <c r="N154" s="9" t="s">
        <v>73</v>
      </c>
      <c r="O154" s="9" t="s">
        <v>73</v>
      </c>
      <c r="P154" s="9" t="s">
        <v>73</v>
      </c>
      <c r="Q154" s="9" t="s">
        <v>73</v>
      </c>
      <c r="R154" s="9" t="s">
        <v>73</v>
      </c>
      <c r="S154" s="9" t="s">
        <v>73</v>
      </c>
      <c r="T154" s="9" t="s">
        <v>73</v>
      </c>
      <c r="U154" s="9" t="s">
        <v>73</v>
      </c>
      <c r="V154" s="9" t="s">
        <v>73</v>
      </c>
      <c r="W154" s="9" t="s">
        <v>691</v>
      </c>
      <c r="X154" s="9" t="s">
        <v>74</v>
      </c>
      <c r="Y154" s="3"/>
      <c r="Z154" s="3"/>
      <c r="AA154" s="3"/>
    </row>
    <row r="155" spans="1:27" ht="12.75" customHeight="1">
      <c r="A155" s="3">
        <v>2019</v>
      </c>
      <c r="B155" s="3">
        <f t="shared" si="2"/>
        <v>154</v>
      </c>
      <c r="C155" s="7" t="s">
        <v>24</v>
      </c>
      <c r="D155" s="3" t="s">
        <v>692</v>
      </c>
      <c r="E155" s="3" t="s">
        <v>30</v>
      </c>
      <c r="F155" s="8" t="str">
        <f t="shared" si="0"/>
        <v>http://dx.doi.org/10.1016/j.scitotenv.2018.11.479</v>
      </c>
      <c r="G155" s="3" t="s">
        <v>693</v>
      </c>
      <c r="H155" s="3" t="s">
        <v>694</v>
      </c>
      <c r="I155" s="3">
        <v>8</v>
      </c>
      <c r="J155" s="3">
        <f t="shared" si="1"/>
        <v>4</v>
      </c>
      <c r="K155" s="9" t="s">
        <v>695</v>
      </c>
      <c r="L155" s="15" t="s">
        <v>696</v>
      </c>
      <c r="M155" s="9" t="s">
        <v>697</v>
      </c>
      <c r="N155" s="9" t="s">
        <v>73</v>
      </c>
      <c r="O155" s="9" t="s">
        <v>73</v>
      </c>
      <c r="P155" s="9" t="s">
        <v>73</v>
      </c>
      <c r="Q155" s="9" t="s">
        <v>73</v>
      </c>
      <c r="R155" s="9" t="s">
        <v>73</v>
      </c>
      <c r="S155" s="9" t="s">
        <v>73</v>
      </c>
      <c r="T155" s="9" t="s">
        <v>73</v>
      </c>
      <c r="U155" s="9" t="s">
        <v>73</v>
      </c>
      <c r="V155" s="9" t="s">
        <v>73</v>
      </c>
      <c r="W155" s="9" t="s">
        <v>224</v>
      </c>
      <c r="X155" s="9" t="s">
        <v>205</v>
      </c>
      <c r="Y155" s="3"/>
      <c r="Z155" s="3"/>
      <c r="AA155" s="3"/>
    </row>
    <row r="156" spans="1:27" ht="12.75" customHeight="1">
      <c r="A156" s="3">
        <v>2019</v>
      </c>
      <c r="B156" s="3">
        <f t="shared" si="2"/>
        <v>155</v>
      </c>
      <c r="C156" s="7" t="s">
        <v>24</v>
      </c>
      <c r="D156" s="3" t="s">
        <v>698</v>
      </c>
      <c r="E156" s="3" t="s">
        <v>26</v>
      </c>
      <c r="F156" s="8" t="str">
        <f t="shared" si="0"/>
        <v>http://dx.doi.org/10.1016/j.gfs.2019.02.005</v>
      </c>
      <c r="G156" s="3" t="s">
        <v>699</v>
      </c>
      <c r="H156" s="3" t="s">
        <v>700</v>
      </c>
      <c r="I156" s="3">
        <v>16</v>
      </c>
      <c r="J156" s="3">
        <f t="shared" si="1"/>
        <v>8</v>
      </c>
      <c r="K156" s="10" t="s">
        <v>59</v>
      </c>
      <c r="L156" s="3"/>
      <c r="M156" s="3"/>
      <c r="N156" s="3"/>
      <c r="O156" s="3"/>
      <c r="P156" s="3"/>
      <c r="Q156" s="3"/>
      <c r="R156" s="3"/>
      <c r="S156" s="3"/>
      <c r="T156" s="3"/>
      <c r="U156" s="3"/>
      <c r="V156" s="3"/>
      <c r="W156" s="3"/>
      <c r="X156" s="3"/>
      <c r="Y156" s="3"/>
      <c r="Z156" s="3"/>
      <c r="AA156" s="3"/>
    </row>
    <row r="157" spans="1:27" ht="12.75" customHeight="1">
      <c r="A157" s="3">
        <v>2019</v>
      </c>
      <c r="B157" s="3">
        <f t="shared" si="2"/>
        <v>156</v>
      </c>
      <c r="C157" s="7" t="s">
        <v>24</v>
      </c>
      <c r="D157" s="3" t="s">
        <v>701</v>
      </c>
      <c r="E157" s="3" t="s">
        <v>26</v>
      </c>
      <c r="F157" s="8" t="str">
        <f t="shared" si="0"/>
        <v>http://dx.doi.org/10.1111/1467-8500.12328</v>
      </c>
      <c r="G157" s="3" t="s">
        <v>702</v>
      </c>
      <c r="H157" s="3" t="s">
        <v>703</v>
      </c>
      <c r="I157" s="3">
        <v>10</v>
      </c>
      <c r="J157" s="3">
        <f t="shared" si="1"/>
        <v>5</v>
      </c>
      <c r="K157" s="10" t="s">
        <v>59</v>
      </c>
      <c r="L157" s="3"/>
      <c r="M157" s="3"/>
      <c r="N157" s="3"/>
      <c r="O157" s="3"/>
      <c r="P157" s="3"/>
      <c r="Q157" s="3"/>
      <c r="R157" s="3"/>
      <c r="S157" s="3"/>
      <c r="T157" s="3"/>
      <c r="U157" s="3"/>
      <c r="V157" s="3"/>
      <c r="W157" s="3"/>
      <c r="X157" s="3"/>
      <c r="Y157" s="3"/>
      <c r="Z157" s="3"/>
      <c r="AA157" s="3"/>
    </row>
    <row r="158" spans="1:27" ht="12.75" customHeight="1">
      <c r="A158" s="3">
        <v>2019</v>
      </c>
      <c r="B158" s="3">
        <f t="shared" si="2"/>
        <v>157</v>
      </c>
      <c r="C158" s="7" t="s">
        <v>24</v>
      </c>
      <c r="D158" s="3" t="s">
        <v>704</v>
      </c>
      <c r="E158" s="3" t="s">
        <v>26</v>
      </c>
      <c r="F158" s="8" t="str">
        <f t="shared" si="0"/>
        <v>http://dx.doi.org/10.1007/s00484-019-01670-9</v>
      </c>
      <c r="G158" s="3" t="s">
        <v>705</v>
      </c>
      <c r="H158" s="3" t="s">
        <v>706</v>
      </c>
      <c r="I158" s="3">
        <v>11</v>
      </c>
      <c r="J158" s="3">
        <f t="shared" si="1"/>
        <v>5.5</v>
      </c>
      <c r="K158" s="10" t="s">
        <v>707</v>
      </c>
      <c r="L158" s="3"/>
      <c r="M158" s="3"/>
      <c r="N158" s="9" t="s">
        <v>102</v>
      </c>
      <c r="O158" s="9"/>
      <c r="P158" s="9" t="s">
        <v>487</v>
      </c>
      <c r="Q158" s="9" t="s">
        <v>92</v>
      </c>
      <c r="R158" s="9" t="s">
        <v>73</v>
      </c>
      <c r="S158" s="9" t="s">
        <v>74</v>
      </c>
      <c r="T158" s="9" t="s">
        <v>73</v>
      </c>
      <c r="U158" s="9" t="s">
        <v>73</v>
      </c>
      <c r="V158" s="9" t="s">
        <v>708</v>
      </c>
      <c r="W158" s="9" t="s">
        <v>104</v>
      </c>
      <c r="X158" s="9" t="s">
        <v>73</v>
      </c>
      <c r="Y158" s="3"/>
      <c r="Z158" s="3"/>
      <c r="AA158" s="3"/>
    </row>
    <row r="159" spans="1:27" ht="12.75" customHeight="1">
      <c r="A159" s="3">
        <v>2019</v>
      </c>
      <c r="B159" s="3">
        <f t="shared" si="2"/>
        <v>158</v>
      </c>
      <c r="C159" s="7" t="s">
        <v>24</v>
      </c>
      <c r="D159" s="3" t="s">
        <v>709</v>
      </c>
      <c r="E159" s="3" t="s">
        <v>30</v>
      </c>
      <c r="F159" s="8" t="str">
        <f t="shared" si="0"/>
        <v>http://dx.doi.org/10.1080/03004430.2017.1324433</v>
      </c>
      <c r="G159" s="3" t="s">
        <v>710</v>
      </c>
      <c r="H159" s="3" t="s">
        <v>711</v>
      </c>
      <c r="I159" s="3">
        <v>8</v>
      </c>
      <c r="J159" s="3">
        <f t="shared" si="1"/>
        <v>4</v>
      </c>
      <c r="K159" s="9" t="s">
        <v>46</v>
      </c>
      <c r="L159" s="3"/>
      <c r="M159" s="3"/>
      <c r="N159" s="3"/>
      <c r="O159" s="3"/>
      <c r="P159" s="3"/>
      <c r="Q159" s="3"/>
      <c r="R159" s="3"/>
      <c r="S159" s="3"/>
      <c r="T159" s="3"/>
      <c r="U159" s="3"/>
      <c r="V159" s="3"/>
      <c r="W159" s="3"/>
      <c r="X159" s="3"/>
      <c r="Y159" s="3"/>
      <c r="Z159" s="3"/>
      <c r="AA159" s="3"/>
    </row>
    <row r="160" spans="1:27" ht="12.75" customHeight="1">
      <c r="A160" s="3">
        <v>2019</v>
      </c>
      <c r="B160" s="3">
        <f t="shared" si="2"/>
        <v>159</v>
      </c>
      <c r="C160" s="7" t="s">
        <v>24</v>
      </c>
      <c r="D160" s="3" t="s">
        <v>712</v>
      </c>
      <c r="E160" s="3" t="s">
        <v>30</v>
      </c>
      <c r="F160" s="8" t="str">
        <f t="shared" si="0"/>
        <v>http://dx.doi.org/10.1038/s41612-019-0063-y</v>
      </c>
      <c r="G160" s="3" t="s">
        <v>713</v>
      </c>
      <c r="H160" s="3" t="s">
        <v>714</v>
      </c>
      <c r="I160" s="3">
        <v>11</v>
      </c>
      <c r="J160" s="3">
        <f t="shared" si="1"/>
        <v>5.5</v>
      </c>
      <c r="K160" s="9" t="s">
        <v>46</v>
      </c>
      <c r="L160" s="3"/>
      <c r="M160" s="3"/>
      <c r="N160" s="3"/>
      <c r="O160" s="3"/>
      <c r="P160" s="3"/>
      <c r="Q160" s="3"/>
      <c r="R160" s="3"/>
      <c r="S160" s="3"/>
      <c r="T160" s="3"/>
      <c r="U160" s="3"/>
      <c r="V160" s="3"/>
      <c r="W160" s="3"/>
      <c r="X160" s="3"/>
      <c r="Y160" s="3"/>
      <c r="Z160" s="3"/>
      <c r="AA160" s="3"/>
    </row>
    <row r="161" spans="1:27" ht="12.75" customHeight="1">
      <c r="A161" s="3">
        <v>2019</v>
      </c>
      <c r="B161" s="3">
        <f t="shared" si="2"/>
        <v>160</v>
      </c>
      <c r="C161" s="7" t="s">
        <v>24</v>
      </c>
      <c r="D161" s="3" t="s">
        <v>715</v>
      </c>
      <c r="E161" s="3" t="s">
        <v>26</v>
      </c>
      <c r="F161" s="8" t="str">
        <f t="shared" si="0"/>
        <v>http://dx.doi.org/10.3390/rs11030338</v>
      </c>
      <c r="G161" s="3" t="s">
        <v>716</v>
      </c>
      <c r="H161" s="3" t="s">
        <v>717</v>
      </c>
      <c r="I161" s="3">
        <v>11</v>
      </c>
      <c r="J161" s="3">
        <f t="shared" si="1"/>
        <v>5.5</v>
      </c>
      <c r="K161" s="10" t="s">
        <v>59</v>
      </c>
      <c r="L161" s="3"/>
      <c r="M161" s="3"/>
      <c r="N161" s="3"/>
      <c r="O161" s="3"/>
      <c r="P161" s="3"/>
      <c r="Q161" s="3"/>
      <c r="R161" s="3"/>
      <c r="S161" s="3"/>
      <c r="T161" s="3"/>
      <c r="U161" s="3"/>
      <c r="V161" s="3"/>
      <c r="W161" s="3"/>
      <c r="X161" s="3"/>
      <c r="Y161" s="3"/>
      <c r="Z161" s="3"/>
      <c r="AA161" s="3"/>
    </row>
    <row r="162" spans="1:27" ht="12.75" customHeight="1">
      <c r="A162" s="3">
        <v>2019</v>
      </c>
      <c r="B162" s="3">
        <f t="shared" si="2"/>
        <v>161</v>
      </c>
      <c r="C162" s="7" t="s">
        <v>24</v>
      </c>
      <c r="D162" s="3" t="s">
        <v>718</v>
      </c>
      <c r="E162" s="3" t="s">
        <v>26</v>
      </c>
      <c r="F162" s="8" t="str">
        <f t="shared" si="0"/>
        <v>http://dx.doi.org/10.1016/j.foreco.2018.09.059</v>
      </c>
      <c r="G162" s="3" t="s">
        <v>719</v>
      </c>
      <c r="H162" s="3" t="s">
        <v>720</v>
      </c>
      <c r="I162" s="3">
        <v>13</v>
      </c>
      <c r="J162" s="3">
        <f t="shared" si="1"/>
        <v>6.5</v>
      </c>
      <c r="K162" s="10" t="s">
        <v>59</v>
      </c>
      <c r="L162" s="3"/>
      <c r="M162" s="3"/>
      <c r="N162" s="3"/>
      <c r="O162" s="3"/>
      <c r="P162" s="3"/>
      <c r="Q162" s="3"/>
      <c r="R162" s="3"/>
      <c r="S162" s="3"/>
      <c r="T162" s="3"/>
      <c r="U162" s="3"/>
      <c r="V162" s="3"/>
      <c r="W162" s="3"/>
      <c r="X162" s="3"/>
      <c r="Y162" s="3"/>
      <c r="Z162" s="3"/>
      <c r="AA162" s="3"/>
    </row>
    <row r="163" spans="1:27" ht="12.75" customHeight="1">
      <c r="A163" s="3">
        <v>2019</v>
      </c>
      <c r="B163" s="3">
        <f t="shared" si="2"/>
        <v>162</v>
      </c>
      <c r="C163" s="7" t="s">
        <v>24</v>
      </c>
      <c r="D163" s="3" t="s">
        <v>721</v>
      </c>
      <c r="E163" s="3" t="s">
        <v>30</v>
      </c>
      <c r="F163" s="8" t="str">
        <f t="shared" si="0"/>
        <v>http://dx.doi.org/10.1016/j.scitotenv.2018.08.095</v>
      </c>
      <c r="G163" s="3" t="s">
        <v>722</v>
      </c>
      <c r="H163" s="3" t="s">
        <v>723</v>
      </c>
      <c r="I163" s="3">
        <v>13</v>
      </c>
      <c r="J163" s="3">
        <f t="shared" si="1"/>
        <v>6.5</v>
      </c>
      <c r="K163" s="9" t="s">
        <v>724</v>
      </c>
      <c r="L163" s="3"/>
      <c r="M163" s="9" t="s">
        <v>725</v>
      </c>
      <c r="N163" s="9" t="s">
        <v>102</v>
      </c>
      <c r="O163" s="9" t="s">
        <v>726</v>
      </c>
      <c r="P163" s="9" t="s">
        <v>91</v>
      </c>
      <c r="Q163" s="9" t="s">
        <v>727</v>
      </c>
      <c r="R163" s="9" t="s">
        <v>73</v>
      </c>
      <c r="S163" s="9" t="s">
        <v>73</v>
      </c>
      <c r="T163" s="9" t="s">
        <v>73</v>
      </c>
      <c r="U163" s="9" t="s">
        <v>73</v>
      </c>
      <c r="V163" s="9" t="s">
        <v>124</v>
      </c>
      <c r="W163" s="9" t="s">
        <v>94</v>
      </c>
      <c r="X163" s="9" t="s">
        <v>73</v>
      </c>
      <c r="Y163" s="3"/>
      <c r="Z163" s="3"/>
      <c r="AA163" s="3"/>
    </row>
    <row r="164" spans="1:27" ht="12.75" customHeight="1">
      <c r="A164" s="3">
        <v>2019</v>
      </c>
      <c r="B164" s="3">
        <f t="shared" si="2"/>
        <v>163</v>
      </c>
      <c r="C164" s="7" t="s">
        <v>24</v>
      </c>
      <c r="D164" s="3" t="s">
        <v>728</v>
      </c>
      <c r="E164" s="3" t="s">
        <v>26</v>
      </c>
      <c r="F164" s="8" t="str">
        <f t="shared" si="0"/>
        <v>http://dx.doi.org/10.1007/s00038-018-1094-6</v>
      </c>
      <c r="G164" s="3" t="s">
        <v>729</v>
      </c>
      <c r="H164" s="3" t="s">
        <v>730</v>
      </c>
      <c r="I164" s="3">
        <v>11</v>
      </c>
      <c r="J164" s="3">
        <f t="shared" si="1"/>
        <v>5.5</v>
      </c>
      <c r="K164" s="10" t="s">
        <v>731</v>
      </c>
      <c r="L164" s="3"/>
      <c r="M164" s="3"/>
      <c r="N164" s="9" t="s">
        <v>102</v>
      </c>
      <c r="O164" s="3"/>
      <c r="P164" s="9" t="s">
        <v>487</v>
      </c>
      <c r="Q164" s="9" t="s">
        <v>92</v>
      </c>
      <c r="R164" s="9" t="s">
        <v>73</v>
      </c>
      <c r="S164" s="9" t="s">
        <v>74</v>
      </c>
      <c r="T164" s="9" t="s">
        <v>73</v>
      </c>
      <c r="U164" s="9" t="s">
        <v>73</v>
      </c>
      <c r="V164" s="9" t="s">
        <v>732</v>
      </c>
      <c r="W164" s="9" t="s">
        <v>354</v>
      </c>
      <c r="X164" s="9" t="s">
        <v>73</v>
      </c>
      <c r="Y164" s="3"/>
      <c r="Z164" s="3"/>
      <c r="AA164" s="3"/>
    </row>
    <row r="165" spans="1:27" ht="12.75" customHeight="1">
      <c r="A165" s="3">
        <v>2019</v>
      </c>
      <c r="B165" s="3">
        <f t="shared" si="2"/>
        <v>164</v>
      </c>
      <c r="C165" s="7" t="s">
        <v>24</v>
      </c>
      <c r="D165" s="3" t="s">
        <v>733</v>
      </c>
      <c r="E165" s="3" t="s">
        <v>30</v>
      </c>
      <c r="F165" s="8" t="str">
        <f t="shared" si="0"/>
        <v>http://dx.doi.org/10.1016/j.scitotenv.2018.07.311</v>
      </c>
      <c r="G165" s="3" t="s">
        <v>734</v>
      </c>
      <c r="H165" s="3" t="s">
        <v>735</v>
      </c>
      <c r="I165" s="3">
        <v>12</v>
      </c>
      <c r="J165" s="3">
        <f t="shared" si="1"/>
        <v>6</v>
      </c>
      <c r="K165" s="9" t="s">
        <v>46</v>
      </c>
      <c r="L165" s="3"/>
      <c r="M165" s="3"/>
      <c r="N165" s="3"/>
      <c r="O165" s="3"/>
      <c r="P165" s="3"/>
      <c r="Q165" s="3"/>
      <c r="R165" s="3"/>
      <c r="S165" s="3"/>
      <c r="T165" s="3"/>
      <c r="U165" s="3"/>
      <c r="V165" s="3"/>
      <c r="W165" s="3"/>
      <c r="X165" s="3"/>
      <c r="Y165" s="3"/>
      <c r="Z165" s="3"/>
      <c r="AA165" s="3"/>
    </row>
    <row r="166" spans="1:27" ht="12.75" customHeight="1">
      <c r="A166" s="3">
        <v>2018</v>
      </c>
      <c r="B166" s="3">
        <f t="shared" si="2"/>
        <v>165</v>
      </c>
      <c r="C166" s="7" t="s">
        <v>24</v>
      </c>
      <c r="D166" s="3" t="s">
        <v>736</v>
      </c>
      <c r="E166" s="3" t="s">
        <v>30</v>
      </c>
      <c r="F166" s="8" t="str">
        <f t="shared" si="0"/>
        <v>http://dx.doi.org/10.1016/j.enconman.2018.09.015</v>
      </c>
      <c r="G166" s="3" t="s">
        <v>737</v>
      </c>
      <c r="H166" s="3" t="s">
        <v>738</v>
      </c>
      <c r="I166" s="3">
        <v>28</v>
      </c>
      <c r="J166" s="3">
        <f t="shared" si="1"/>
        <v>9.3333333333333339</v>
      </c>
      <c r="K166" s="9" t="s">
        <v>46</v>
      </c>
      <c r="L166" s="3"/>
      <c r="M166" s="3"/>
      <c r="N166" s="3"/>
      <c r="O166" s="3"/>
      <c r="P166" s="3"/>
      <c r="Q166" s="3"/>
      <c r="R166" s="3"/>
      <c r="S166" s="3"/>
      <c r="T166" s="3"/>
      <c r="U166" s="3"/>
      <c r="V166" s="3"/>
      <c r="W166" s="3"/>
      <c r="X166" s="3"/>
      <c r="Y166" s="3"/>
      <c r="Z166" s="3"/>
      <c r="AA166" s="3"/>
    </row>
    <row r="167" spans="1:27" ht="12.75" customHeight="1">
      <c r="A167" s="3">
        <v>2018</v>
      </c>
      <c r="B167" s="3">
        <f t="shared" si="2"/>
        <v>166</v>
      </c>
      <c r="C167" s="7" t="s">
        <v>24</v>
      </c>
      <c r="D167" s="3" t="s">
        <v>739</v>
      </c>
      <c r="E167" s="3" t="s">
        <v>26</v>
      </c>
      <c r="F167" s="8" t="str">
        <f t="shared" si="0"/>
        <v>http://dx.doi.org/10.1136/thoraxjnl-2017-211333</v>
      </c>
      <c r="G167" s="3" t="s">
        <v>740</v>
      </c>
      <c r="H167" s="3" t="s">
        <v>741</v>
      </c>
      <c r="I167" s="3">
        <v>19</v>
      </c>
      <c r="J167" s="3">
        <f t="shared" si="1"/>
        <v>6.333333333333333</v>
      </c>
      <c r="K167" s="10" t="s">
        <v>742</v>
      </c>
      <c r="L167" s="3"/>
      <c r="M167" s="3"/>
      <c r="N167" s="9" t="s">
        <v>102</v>
      </c>
      <c r="O167" s="9" t="s">
        <v>743</v>
      </c>
      <c r="P167" s="9" t="s">
        <v>91</v>
      </c>
      <c r="Q167" s="9" t="s">
        <v>341</v>
      </c>
      <c r="R167" s="9" t="s">
        <v>73</v>
      </c>
      <c r="S167" s="9" t="s">
        <v>73</v>
      </c>
      <c r="T167" s="9" t="s">
        <v>73</v>
      </c>
      <c r="U167" s="9" t="s">
        <v>73</v>
      </c>
      <c r="V167" s="9" t="s">
        <v>744</v>
      </c>
      <c r="W167" s="9" t="s">
        <v>94</v>
      </c>
      <c r="X167" s="9" t="s">
        <v>73</v>
      </c>
      <c r="Y167" s="3"/>
      <c r="Z167" s="3"/>
      <c r="AA167" s="3"/>
    </row>
    <row r="168" spans="1:27" ht="12.75" customHeight="1">
      <c r="A168" s="3">
        <v>2018</v>
      </c>
      <c r="B168" s="3">
        <f t="shared" si="2"/>
        <v>167</v>
      </c>
      <c r="C168" s="7" t="s">
        <v>24</v>
      </c>
      <c r="D168" s="3" t="s">
        <v>745</v>
      </c>
      <c r="E168" s="3" t="s">
        <v>26</v>
      </c>
      <c r="F168" s="8" t="str">
        <f t="shared" si="0"/>
        <v>http://dx.doi.org/10.1016/j.watres.2018.01.058</v>
      </c>
      <c r="G168" s="3" t="s">
        <v>746</v>
      </c>
      <c r="H168" s="3" t="s">
        <v>747</v>
      </c>
      <c r="I168" s="3">
        <v>21</v>
      </c>
      <c r="J168" s="3">
        <f t="shared" si="1"/>
        <v>7</v>
      </c>
      <c r="K168" s="10" t="s">
        <v>59</v>
      </c>
      <c r="L168" s="3"/>
      <c r="M168" s="3"/>
      <c r="N168" s="3"/>
      <c r="O168" s="3"/>
      <c r="P168" s="3"/>
      <c r="Q168" s="3"/>
      <c r="R168" s="3"/>
      <c r="S168" s="3"/>
      <c r="T168" s="3"/>
      <c r="U168" s="3"/>
      <c r="V168" s="3"/>
      <c r="W168" s="3"/>
      <c r="X168" s="3"/>
      <c r="Y168" s="3"/>
      <c r="Z168" s="3"/>
      <c r="AA168" s="3"/>
    </row>
    <row r="169" spans="1:27" ht="12.75" customHeight="1">
      <c r="A169" s="3">
        <v>2018</v>
      </c>
      <c r="B169" s="3">
        <f t="shared" si="2"/>
        <v>168</v>
      </c>
      <c r="C169" s="7" t="s">
        <v>24</v>
      </c>
      <c r="D169" s="3" t="s">
        <v>748</v>
      </c>
      <c r="E169" s="3" t="s">
        <v>26</v>
      </c>
      <c r="F169" s="8" t="str">
        <f t="shared" si="0"/>
        <v>http://dx.doi.org/10.1016/j.margeo.2018.04.007</v>
      </c>
      <c r="G169" s="3" t="s">
        <v>749</v>
      </c>
      <c r="H169" s="3" t="s">
        <v>750</v>
      </c>
      <c r="I169" s="3">
        <v>12</v>
      </c>
      <c r="J169" s="3">
        <f t="shared" si="1"/>
        <v>4</v>
      </c>
      <c r="K169" s="10" t="s">
        <v>59</v>
      </c>
      <c r="L169" s="3"/>
      <c r="M169" s="3"/>
      <c r="N169" s="3"/>
      <c r="O169" s="3"/>
      <c r="P169" s="3"/>
      <c r="Q169" s="3"/>
      <c r="R169" s="3"/>
      <c r="S169" s="3"/>
      <c r="T169" s="3"/>
      <c r="U169" s="3"/>
      <c r="V169" s="3"/>
      <c r="W169" s="3"/>
      <c r="X169" s="3"/>
      <c r="Y169" s="3"/>
      <c r="Z169" s="3"/>
      <c r="AA169" s="3"/>
    </row>
    <row r="170" spans="1:27" ht="12.75" customHeight="1">
      <c r="A170" s="3">
        <v>2018</v>
      </c>
      <c r="B170" s="3">
        <f t="shared" si="2"/>
        <v>169</v>
      </c>
      <c r="C170" s="7" t="s">
        <v>24</v>
      </c>
      <c r="D170" s="3" t="s">
        <v>751</v>
      </c>
      <c r="E170" s="3" t="s">
        <v>26</v>
      </c>
      <c r="F170" s="8" t="str">
        <f t="shared" si="0"/>
        <v>http://dx.doi.org/10.1016/j.ocecoaman.2017.10.010</v>
      </c>
      <c r="G170" s="3" t="s">
        <v>752</v>
      </c>
      <c r="H170" s="3" t="s">
        <v>753</v>
      </c>
      <c r="I170" s="3">
        <v>19</v>
      </c>
      <c r="J170" s="3">
        <f t="shared" si="1"/>
        <v>6.333333333333333</v>
      </c>
      <c r="K170" s="10" t="s">
        <v>754</v>
      </c>
      <c r="L170" s="3"/>
      <c r="M170" s="3"/>
      <c r="N170" s="9" t="s">
        <v>755</v>
      </c>
      <c r="O170" s="3"/>
      <c r="P170" s="3"/>
      <c r="Q170" s="3"/>
      <c r="R170" s="9" t="s">
        <v>73</v>
      </c>
      <c r="S170" s="9" t="s">
        <v>74</v>
      </c>
      <c r="T170" s="9" t="s">
        <v>74</v>
      </c>
      <c r="U170" s="9" t="s">
        <v>73</v>
      </c>
      <c r="V170" s="9" t="s">
        <v>73</v>
      </c>
      <c r="W170" s="9" t="s">
        <v>400</v>
      </c>
      <c r="X170" s="9" t="s">
        <v>73</v>
      </c>
      <c r="Y170" s="3"/>
      <c r="Z170" s="3"/>
      <c r="AA170" s="3"/>
    </row>
    <row r="171" spans="1:27" ht="12.75" customHeight="1">
      <c r="A171" s="3">
        <v>2018</v>
      </c>
      <c r="B171" s="3">
        <f t="shared" si="2"/>
        <v>170</v>
      </c>
      <c r="C171" s="7" t="s">
        <v>24</v>
      </c>
      <c r="D171" s="3" t="s">
        <v>756</v>
      </c>
      <c r="E171" s="3" t="s">
        <v>26</v>
      </c>
      <c r="F171" s="8" t="str">
        <f t="shared" si="0"/>
        <v>http://dx.doi.org/10.1016/j.agee.2018.03.017</v>
      </c>
      <c r="G171" s="3" t="s">
        <v>757</v>
      </c>
      <c r="H171" s="3" t="s">
        <v>758</v>
      </c>
      <c r="I171" s="3">
        <v>22</v>
      </c>
      <c r="J171" s="3">
        <f t="shared" si="1"/>
        <v>7.333333333333333</v>
      </c>
      <c r="K171" s="10" t="s">
        <v>59</v>
      </c>
      <c r="L171" s="3"/>
      <c r="M171" s="3"/>
      <c r="N171" s="3"/>
      <c r="O171" s="3"/>
      <c r="P171" s="3"/>
      <c r="Q171" s="3"/>
      <c r="R171" s="3"/>
      <c r="S171" s="3"/>
      <c r="T171" s="3"/>
      <c r="U171" s="3"/>
      <c r="V171" s="3"/>
      <c r="W171" s="3"/>
      <c r="X171" s="3"/>
      <c r="Y171" s="3"/>
      <c r="Z171" s="3"/>
      <c r="AA171" s="3"/>
    </row>
    <row r="172" spans="1:27" ht="12.75" customHeight="1">
      <c r="A172" s="3">
        <v>2018</v>
      </c>
      <c r="B172" s="3">
        <f t="shared" si="2"/>
        <v>171</v>
      </c>
      <c r="C172" s="7" t="s">
        <v>24</v>
      </c>
      <c r="D172" s="3" t="s">
        <v>759</v>
      </c>
      <c r="E172" s="3" t="s">
        <v>26</v>
      </c>
      <c r="F172" s="8" t="str">
        <f t="shared" si="0"/>
        <v>http://dx.doi.org/10.1111/gcb.14089</v>
      </c>
      <c r="G172" s="3" t="s">
        <v>760</v>
      </c>
      <c r="H172" s="3" t="s">
        <v>761</v>
      </c>
      <c r="I172" s="3">
        <v>21</v>
      </c>
      <c r="J172" s="3">
        <f t="shared" si="1"/>
        <v>7</v>
      </c>
      <c r="K172" s="10" t="s">
        <v>59</v>
      </c>
      <c r="L172" s="3"/>
      <c r="M172" s="3"/>
      <c r="N172" s="3"/>
      <c r="O172" s="3"/>
      <c r="P172" s="3"/>
      <c r="Q172" s="3"/>
      <c r="R172" s="3"/>
      <c r="S172" s="3"/>
      <c r="T172" s="3"/>
      <c r="U172" s="3"/>
      <c r="V172" s="3"/>
      <c r="W172" s="3"/>
      <c r="X172" s="3"/>
      <c r="Y172" s="3"/>
      <c r="Z172" s="3"/>
      <c r="AA172" s="3"/>
    </row>
    <row r="173" spans="1:27" ht="12.75" customHeight="1">
      <c r="A173" s="3">
        <v>2018</v>
      </c>
      <c r="B173" s="3">
        <f t="shared" si="2"/>
        <v>172</v>
      </c>
      <c r="C173" s="7" t="s">
        <v>24</v>
      </c>
      <c r="D173" s="3" t="s">
        <v>762</v>
      </c>
      <c r="E173" s="3" t="s">
        <v>26</v>
      </c>
      <c r="F173" s="8" t="str">
        <f t="shared" si="0"/>
        <v>http://dx.doi.org/10.1016/j.ecolind.2018.02.030</v>
      </c>
      <c r="G173" s="3" t="s">
        <v>763</v>
      </c>
      <c r="H173" s="3" t="s">
        <v>764</v>
      </c>
      <c r="I173" s="3">
        <v>23</v>
      </c>
      <c r="J173" s="3">
        <f t="shared" si="1"/>
        <v>7.666666666666667</v>
      </c>
      <c r="K173" s="10" t="s">
        <v>59</v>
      </c>
      <c r="L173" s="3"/>
      <c r="M173" s="3"/>
      <c r="N173" s="3"/>
      <c r="O173" s="3"/>
      <c r="P173" s="3"/>
      <c r="Q173" s="3"/>
      <c r="R173" s="3"/>
      <c r="S173" s="3"/>
      <c r="T173" s="3"/>
      <c r="U173" s="3"/>
      <c r="V173" s="3"/>
      <c r="W173" s="3"/>
      <c r="X173" s="3"/>
      <c r="Y173" s="3"/>
      <c r="Z173" s="3"/>
      <c r="AA173" s="3"/>
    </row>
    <row r="174" spans="1:27" ht="12.75" customHeight="1">
      <c r="A174" s="3">
        <v>2018</v>
      </c>
      <c r="B174" s="3">
        <f t="shared" si="2"/>
        <v>173</v>
      </c>
      <c r="C174" s="7" t="s">
        <v>24</v>
      </c>
      <c r="D174" s="3" t="s">
        <v>765</v>
      </c>
      <c r="E174" s="3" t="s">
        <v>26</v>
      </c>
      <c r="F174" s="8" t="str">
        <f t="shared" si="0"/>
        <v>http://dx.doi.org/10.23749/mdl.v109i3.6851</v>
      </c>
      <c r="G174" s="3" t="s">
        <v>766</v>
      </c>
      <c r="H174" s="3" t="s">
        <v>767</v>
      </c>
      <c r="I174" s="3">
        <v>15</v>
      </c>
      <c r="J174" s="3">
        <f t="shared" si="1"/>
        <v>5</v>
      </c>
      <c r="K174" s="10" t="s">
        <v>768</v>
      </c>
      <c r="L174" s="3"/>
      <c r="M174" s="3"/>
      <c r="N174" s="9" t="s">
        <v>73</v>
      </c>
      <c r="O174" s="9" t="s">
        <v>73</v>
      </c>
      <c r="P174" s="9" t="s">
        <v>73</v>
      </c>
      <c r="Q174" s="9" t="s">
        <v>73</v>
      </c>
      <c r="R174" s="9" t="s">
        <v>73</v>
      </c>
      <c r="S174" s="9" t="s">
        <v>73</v>
      </c>
      <c r="T174" s="9" t="s">
        <v>73</v>
      </c>
      <c r="U174" s="9" t="s">
        <v>73</v>
      </c>
      <c r="V174" s="9" t="s">
        <v>73</v>
      </c>
      <c r="W174" s="9" t="s">
        <v>354</v>
      </c>
      <c r="X174" s="9" t="s">
        <v>74</v>
      </c>
      <c r="Y174" s="3"/>
      <c r="Z174" s="3"/>
      <c r="AA174" s="3"/>
    </row>
    <row r="175" spans="1:27" ht="12.75" customHeight="1">
      <c r="A175" s="3">
        <v>2018</v>
      </c>
      <c r="B175" s="3">
        <f t="shared" si="2"/>
        <v>174</v>
      </c>
      <c r="C175" s="7" t="s">
        <v>24</v>
      </c>
      <c r="D175" s="3" t="s">
        <v>769</v>
      </c>
      <c r="E175" s="3" t="s">
        <v>30</v>
      </c>
      <c r="F175" s="8" t="str">
        <f t="shared" si="0"/>
        <v>http://dx.doi.org/10.1016/j.enpol.2018.02.007</v>
      </c>
      <c r="G175" s="3" t="s">
        <v>770</v>
      </c>
      <c r="H175" s="3" t="s">
        <v>771</v>
      </c>
      <c r="I175" s="3">
        <v>25</v>
      </c>
      <c r="J175" s="3">
        <f t="shared" si="1"/>
        <v>8.3333333333333339</v>
      </c>
      <c r="K175" s="9" t="s">
        <v>46</v>
      </c>
      <c r="L175" s="3"/>
      <c r="M175" s="3"/>
      <c r="N175" s="3"/>
      <c r="O175" s="3"/>
      <c r="P175" s="3"/>
      <c r="Q175" s="3"/>
      <c r="R175" s="3"/>
      <c r="S175" s="3"/>
      <c r="T175" s="3"/>
      <c r="U175" s="3"/>
      <c r="V175" s="3"/>
      <c r="W175" s="3"/>
      <c r="X175" s="3"/>
      <c r="Y175" s="3"/>
      <c r="Z175" s="3"/>
      <c r="AA175" s="3"/>
    </row>
    <row r="176" spans="1:27" ht="12.75" customHeight="1">
      <c r="A176" s="3">
        <v>2018</v>
      </c>
      <c r="B176" s="3">
        <f t="shared" si="2"/>
        <v>175</v>
      </c>
      <c r="C176" s="7" t="s">
        <v>24</v>
      </c>
      <c r="D176" s="3" t="s">
        <v>772</v>
      </c>
      <c r="E176" s="3" t="s">
        <v>26</v>
      </c>
      <c r="F176" s="8" t="str">
        <f t="shared" si="0"/>
        <v>http://dx.doi.org/10.1016/j.envres.2018.02.001</v>
      </c>
      <c r="G176" s="3" t="s">
        <v>773</v>
      </c>
      <c r="H176" s="3" t="s">
        <v>774</v>
      </c>
      <c r="I176" s="3">
        <v>27</v>
      </c>
      <c r="J176" s="3">
        <f t="shared" si="1"/>
        <v>9</v>
      </c>
      <c r="K176" s="18" t="s">
        <v>2447</v>
      </c>
      <c r="L176" s="3"/>
      <c r="M176" s="3"/>
      <c r="N176" s="9" t="s">
        <v>775</v>
      </c>
      <c r="O176" s="3"/>
      <c r="P176" s="9" t="s">
        <v>73</v>
      </c>
      <c r="Q176" s="9" t="s">
        <v>73</v>
      </c>
      <c r="R176" s="9" t="s">
        <v>73</v>
      </c>
      <c r="S176" s="9" t="s">
        <v>73</v>
      </c>
      <c r="T176" s="9" t="s">
        <v>73</v>
      </c>
      <c r="U176" s="9" t="s">
        <v>73</v>
      </c>
      <c r="V176" s="9" t="s">
        <v>73</v>
      </c>
      <c r="W176" s="9" t="s">
        <v>224</v>
      </c>
      <c r="X176" s="9" t="s">
        <v>74</v>
      </c>
      <c r="Y176" s="3"/>
      <c r="Z176" s="3"/>
      <c r="AA176" s="3"/>
    </row>
    <row r="177" spans="1:27" ht="12.75" customHeight="1">
      <c r="A177" s="3">
        <v>2018</v>
      </c>
      <c r="B177" s="3">
        <f t="shared" si="2"/>
        <v>176</v>
      </c>
      <c r="C177" s="7" t="s">
        <v>24</v>
      </c>
      <c r="D177" s="3" t="s">
        <v>776</v>
      </c>
      <c r="E177" s="3" t="s">
        <v>26</v>
      </c>
      <c r="F177" s="8" t="str">
        <f t="shared" si="0"/>
        <v>http://dx.doi.org/10.1016/j.envres.2017.11.001</v>
      </c>
      <c r="G177" s="3" t="s">
        <v>777</v>
      </c>
      <c r="H177" s="3" t="s">
        <v>778</v>
      </c>
      <c r="I177" s="3">
        <v>35</v>
      </c>
      <c r="J177" s="3">
        <f t="shared" si="1"/>
        <v>11.666666666666666</v>
      </c>
      <c r="K177" s="10" t="s">
        <v>779</v>
      </c>
      <c r="L177" s="3"/>
      <c r="M177" s="3"/>
      <c r="N177" s="9" t="s">
        <v>102</v>
      </c>
      <c r="O177" s="3"/>
      <c r="P177" s="9" t="s">
        <v>91</v>
      </c>
      <c r="Q177" s="9" t="s">
        <v>92</v>
      </c>
      <c r="R177" s="9" t="s">
        <v>73</v>
      </c>
      <c r="S177" s="9" t="s">
        <v>73</v>
      </c>
      <c r="T177" s="9" t="s">
        <v>73</v>
      </c>
      <c r="U177" s="9" t="s">
        <v>73</v>
      </c>
      <c r="V177" s="9" t="s">
        <v>780</v>
      </c>
      <c r="W177" s="9" t="s">
        <v>781</v>
      </c>
      <c r="X177" s="9" t="s">
        <v>73</v>
      </c>
      <c r="Y177" s="3"/>
      <c r="Z177" s="3"/>
      <c r="AA177" s="3"/>
    </row>
    <row r="178" spans="1:27" ht="12.75" customHeight="1">
      <c r="A178" s="3">
        <v>2018</v>
      </c>
      <c r="B178" s="3">
        <f t="shared" si="2"/>
        <v>177</v>
      </c>
      <c r="C178" s="7" t="s">
        <v>24</v>
      </c>
      <c r="D178" s="3" t="s">
        <v>782</v>
      </c>
      <c r="E178" s="3" t="s">
        <v>30</v>
      </c>
      <c r="F178" s="8" t="str">
        <f t="shared" si="0"/>
        <v>http://dx.doi.org/10.1016/j.foreco.2017.11.030</v>
      </c>
      <c r="G178" s="3" t="s">
        <v>783</v>
      </c>
      <c r="H178" s="3" t="s">
        <v>784</v>
      </c>
      <c r="I178" s="3">
        <v>25</v>
      </c>
      <c r="J178" s="3">
        <f t="shared" si="1"/>
        <v>8.3333333333333339</v>
      </c>
      <c r="K178" s="9" t="s">
        <v>46</v>
      </c>
      <c r="L178" s="3"/>
      <c r="M178" s="3"/>
      <c r="N178" s="3"/>
      <c r="O178" s="3"/>
      <c r="P178" s="3"/>
      <c r="Q178" s="3"/>
      <c r="R178" s="3"/>
      <c r="S178" s="3"/>
      <c r="T178" s="3"/>
      <c r="U178" s="3"/>
      <c r="V178" s="3"/>
      <c r="W178" s="3"/>
      <c r="X178" s="3"/>
      <c r="Y178" s="3"/>
      <c r="Z178" s="3"/>
      <c r="AA178" s="3"/>
    </row>
    <row r="179" spans="1:27" ht="12.75" customHeight="1">
      <c r="A179" s="3">
        <v>2018</v>
      </c>
      <c r="B179" s="3">
        <f t="shared" si="2"/>
        <v>178</v>
      </c>
      <c r="C179" s="7" t="s">
        <v>24</v>
      </c>
      <c r="D179" s="3" t="s">
        <v>785</v>
      </c>
      <c r="E179" s="3" t="s">
        <v>26</v>
      </c>
      <c r="F179" s="8" t="str">
        <f t="shared" si="0"/>
        <v>http://dx.doi.org/10.1016/j.apgeog.2017.12.019</v>
      </c>
      <c r="G179" s="3" t="s">
        <v>786</v>
      </c>
      <c r="H179" s="3" t="s">
        <v>787</v>
      </c>
      <c r="I179" s="3">
        <v>22</v>
      </c>
      <c r="J179" s="3">
        <f t="shared" si="1"/>
        <v>7.333333333333333</v>
      </c>
      <c r="K179" s="10" t="s">
        <v>788</v>
      </c>
      <c r="L179" s="3"/>
      <c r="M179" s="3"/>
      <c r="N179" s="9" t="s">
        <v>755</v>
      </c>
      <c r="O179" s="3"/>
      <c r="P179" s="9" t="s">
        <v>487</v>
      </c>
      <c r="Q179" s="9" t="s">
        <v>789</v>
      </c>
      <c r="R179" s="9" t="s">
        <v>73</v>
      </c>
      <c r="S179" s="9" t="s">
        <v>74</v>
      </c>
      <c r="T179" s="9" t="s">
        <v>73</v>
      </c>
      <c r="U179" s="9" t="s">
        <v>790</v>
      </c>
      <c r="V179" s="9" t="s">
        <v>73</v>
      </c>
      <c r="W179" s="9" t="s">
        <v>400</v>
      </c>
      <c r="X179" s="9" t="s">
        <v>73</v>
      </c>
      <c r="Y179" s="3"/>
      <c r="Z179" s="3"/>
      <c r="AA179" s="3"/>
    </row>
    <row r="180" spans="1:27" ht="12.75" customHeight="1">
      <c r="A180" s="3">
        <v>2018</v>
      </c>
      <c r="B180" s="3">
        <f t="shared" si="2"/>
        <v>179</v>
      </c>
      <c r="C180" s="7" t="s">
        <v>24</v>
      </c>
      <c r="D180" s="3" t="s">
        <v>791</v>
      </c>
      <c r="E180" s="3" t="s">
        <v>26</v>
      </c>
      <c r="F180" s="8" t="str">
        <f t="shared" si="0"/>
        <v>http://dx.doi.org/10.1371/journal.pbio.2004608</v>
      </c>
      <c r="G180" s="3" t="s">
        <v>792</v>
      </c>
      <c r="H180" s="3" t="s">
        <v>793</v>
      </c>
      <c r="I180" s="3">
        <v>18</v>
      </c>
      <c r="J180" s="3">
        <f t="shared" si="1"/>
        <v>6</v>
      </c>
      <c r="K180" s="10" t="s">
        <v>59</v>
      </c>
      <c r="L180" s="3"/>
      <c r="M180" s="3"/>
      <c r="N180" s="3"/>
      <c r="O180" s="3"/>
      <c r="P180" s="3"/>
      <c r="Q180" s="3"/>
      <c r="R180" s="3"/>
      <c r="S180" s="3"/>
      <c r="T180" s="3"/>
      <c r="U180" s="3"/>
      <c r="V180" s="3"/>
      <c r="W180" s="3"/>
      <c r="X180" s="3"/>
      <c r="Y180" s="3"/>
      <c r="Z180" s="3"/>
      <c r="AA180" s="3"/>
    </row>
    <row r="181" spans="1:27" ht="12.75" customHeight="1">
      <c r="A181" s="3">
        <v>2018</v>
      </c>
      <c r="B181" s="3">
        <f t="shared" si="2"/>
        <v>180</v>
      </c>
      <c r="C181" s="7" t="s">
        <v>24</v>
      </c>
      <c r="D181" s="3" t="s">
        <v>794</v>
      </c>
      <c r="E181" s="3" t="s">
        <v>26</v>
      </c>
      <c r="F181" s="8" t="str">
        <f t="shared" si="0"/>
        <v>http://dx.doi.org/10.1126/sciadv.aao4842</v>
      </c>
      <c r="G181" s="3" t="s">
        <v>795</v>
      </c>
      <c r="H181" s="3" t="s">
        <v>796</v>
      </c>
      <c r="I181" s="3">
        <v>15</v>
      </c>
      <c r="J181" s="3">
        <f t="shared" si="1"/>
        <v>5</v>
      </c>
      <c r="K181" s="10" t="s">
        <v>59</v>
      </c>
      <c r="L181" s="3"/>
      <c r="M181" s="3"/>
      <c r="N181" s="3"/>
      <c r="O181" s="3"/>
      <c r="P181" s="3"/>
      <c r="Q181" s="3"/>
      <c r="R181" s="3"/>
      <c r="S181" s="3"/>
      <c r="T181" s="3"/>
      <c r="U181" s="3"/>
      <c r="V181" s="3"/>
      <c r="W181" s="3"/>
      <c r="X181" s="3"/>
      <c r="Y181" s="3"/>
      <c r="Z181" s="3"/>
      <c r="AA181" s="3"/>
    </row>
    <row r="182" spans="1:27" ht="12.75" customHeight="1">
      <c r="A182" s="3">
        <v>2018</v>
      </c>
      <c r="B182" s="3">
        <f t="shared" si="2"/>
        <v>181</v>
      </c>
      <c r="C182" s="7" t="s">
        <v>24</v>
      </c>
      <c r="D182" s="3" t="s">
        <v>797</v>
      </c>
      <c r="E182" s="3" t="s">
        <v>26</v>
      </c>
      <c r="F182" s="8" t="str">
        <f t="shared" si="0"/>
        <v>http://dx.doi.org/10.1016/j.rser.2017.05.208</v>
      </c>
      <c r="G182" s="3" t="s">
        <v>798</v>
      </c>
      <c r="H182" s="3" t="s">
        <v>799</v>
      </c>
      <c r="I182" s="3">
        <v>33</v>
      </c>
      <c r="J182" s="3">
        <f t="shared" si="1"/>
        <v>11</v>
      </c>
      <c r="K182" s="10" t="s">
        <v>59</v>
      </c>
      <c r="L182" s="3"/>
      <c r="M182" s="3"/>
      <c r="N182" s="3"/>
      <c r="O182" s="3"/>
      <c r="P182" s="3"/>
      <c r="Q182" s="3"/>
      <c r="R182" s="3"/>
      <c r="S182" s="3"/>
      <c r="T182" s="3"/>
      <c r="U182" s="3"/>
      <c r="V182" s="3"/>
      <c r="W182" s="3"/>
      <c r="X182" s="3"/>
      <c r="Y182" s="3"/>
      <c r="Z182" s="3"/>
      <c r="AA182" s="3"/>
    </row>
    <row r="183" spans="1:27" ht="12.75" customHeight="1">
      <c r="A183" s="3">
        <v>2017</v>
      </c>
      <c r="B183" s="3">
        <f t="shared" si="2"/>
        <v>182</v>
      </c>
      <c r="C183" s="7" t="s">
        <v>24</v>
      </c>
      <c r="D183" s="3" t="s">
        <v>800</v>
      </c>
      <c r="E183" s="3" t="s">
        <v>30</v>
      </c>
      <c r="F183" s="8" t="str">
        <f t="shared" si="0"/>
        <v>http://dx.doi.org/10.1016/j.agrformet.2017.07.015</v>
      </c>
      <c r="G183" s="3" t="s">
        <v>801</v>
      </c>
      <c r="H183" s="3" t="s">
        <v>802</v>
      </c>
      <c r="I183" s="3">
        <v>17</v>
      </c>
      <c r="J183" s="3">
        <f t="shared" si="1"/>
        <v>4.25</v>
      </c>
      <c r="K183" s="9" t="s">
        <v>46</v>
      </c>
      <c r="L183" s="3"/>
      <c r="M183" s="3"/>
      <c r="N183" s="3"/>
      <c r="O183" s="3"/>
      <c r="P183" s="3"/>
      <c r="Q183" s="3"/>
      <c r="R183" s="3"/>
      <c r="S183" s="3"/>
      <c r="T183" s="3"/>
      <c r="U183" s="3"/>
      <c r="V183" s="3"/>
      <c r="W183" s="3"/>
      <c r="X183" s="3"/>
      <c r="Y183" s="3"/>
      <c r="Z183" s="3"/>
      <c r="AA183" s="3"/>
    </row>
    <row r="184" spans="1:27" ht="12.75" customHeight="1">
      <c r="A184" s="3">
        <v>2017</v>
      </c>
      <c r="B184" s="3">
        <f t="shared" si="2"/>
        <v>183</v>
      </c>
      <c r="C184" s="7" t="s">
        <v>24</v>
      </c>
      <c r="D184" s="3" t="s">
        <v>803</v>
      </c>
      <c r="E184" s="3" t="s">
        <v>30</v>
      </c>
      <c r="F184" s="8" t="str">
        <f t="shared" si="0"/>
        <v>http://dx.doi.org/10.5194/bg-14-5487-2017</v>
      </c>
      <c r="G184" s="3" t="s">
        <v>804</v>
      </c>
      <c r="H184" s="3" t="s">
        <v>805</v>
      </c>
      <c r="I184" s="3">
        <v>23</v>
      </c>
      <c r="J184" s="3">
        <f t="shared" si="1"/>
        <v>5.75</v>
      </c>
      <c r="K184" s="9" t="s">
        <v>46</v>
      </c>
      <c r="L184" s="3"/>
      <c r="M184" s="3"/>
      <c r="N184" s="3"/>
      <c r="O184" s="3"/>
      <c r="P184" s="3"/>
      <c r="Q184" s="3"/>
      <c r="R184" s="3"/>
      <c r="S184" s="3"/>
      <c r="T184" s="3"/>
      <c r="U184" s="3"/>
      <c r="V184" s="3"/>
      <c r="W184" s="3"/>
      <c r="X184" s="3"/>
      <c r="Y184" s="3"/>
      <c r="Z184" s="3"/>
      <c r="AA184" s="3"/>
    </row>
    <row r="185" spans="1:27" ht="12.75" customHeight="1">
      <c r="A185" s="3">
        <v>2017</v>
      </c>
      <c r="B185" s="3">
        <f t="shared" si="2"/>
        <v>184</v>
      </c>
      <c r="C185" s="7" t="s">
        <v>24</v>
      </c>
      <c r="D185" s="3" t="s">
        <v>806</v>
      </c>
      <c r="E185" s="3" t="s">
        <v>26</v>
      </c>
      <c r="F185" s="8" t="str">
        <f t="shared" si="0"/>
        <v>http://dx.doi.org/10.1007/s10342-016-1022-3</v>
      </c>
      <c r="G185" s="3" t="s">
        <v>807</v>
      </c>
      <c r="H185" s="3" t="s">
        <v>808</v>
      </c>
      <c r="I185" s="3">
        <v>16</v>
      </c>
      <c r="J185" s="3">
        <f t="shared" si="1"/>
        <v>4</v>
      </c>
      <c r="K185" s="10" t="s">
        <v>59</v>
      </c>
      <c r="L185" s="3"/>
      <c r="M185" s="3"/>
      <c r="N185" s="3"/>
      <c r="O185" s="3"/>
      <c r="P185" s="3"/>
      <c r="Q185" s="3"/>
      <c r="R185" s="3"/>
      <c r="S185" s="3"/>
      <c r="T185" s="3"/>
      <c r="U185" s="3"/>
      <c r="V185" s="3"/>
      <c r="W185" s="3"/>
      <c r="X185" s="3"/>
      <c r="Y185" s="3"/>
      <c r="Z185" s="3"/>
      <c r="AA185" s="3"/>
    </row>
    <row r="186" spans="1:27" ht="12.75" customHeight="1">
      <c r="A186" s="3">
        <v>2017</v>
      </c>
      <c r="B186" s="3">
        <f t="shared" si="2"/>
        <v>185</v>
      </c>
      <c r="C186" s="7" t="s">
        <v>24</v>
      </c>
      <c r="D186" s="3" t="s">
        <v>809</v>
      </c>
      <c r="E186" s="3" t="s">
        <v>30</v>
      </c>
      <c r="F186" s="8" t="str">
        <f t="shared" si="0"/>
        <v>http://dx.doi.org/10.1016/j.atmosenv.2017.08.050</v>
      </c>
      <c r="G186" s="3" t="s">
        <v>810</v>
      </c>
      <c r="H186" s="3" t="s">
        <v>811</v>
      </c>
      <c r="I186" s="3">
        <v>17</v>
      </c>
      <c r="J186" s="3">
        <f t="shared" si="1"/>
        <v>4.25</v>
      </c>
      <c r="K186" s="9" t="s">
        <v>46</v>
      </c>
      <c r="L186" s="3"/>
      <c r="M186" s="3"/>
      <c r="N186" s="3"/>
      <c r="O186" s="3"/>
      <c r="P186" s="3"/>
      <c r="Q186" s="3"/>
      <c r="R186" s="3"/>
      <c r="S186" s="3"/>
      <c r="T186" s="3"/>
      <c r="U186" s="3"/>
      <c r="V186" s="3"/>
      <c r="W186" s="3"/>
      <c r="X186" s="3"/>
      <c r="Y186" s="3"/>
      <c r="Z186" s="3"/>
      <c r="AA186" s="3"/>
    </row>
    <row r="187" spans="1:27" ht="12.75" customHeight="1">
      <c r="A187" s="3">
        <v>2017</v>
      </c>
      <c r="B187" s="3">
        <f t="shared" si="2"/>
        <v>186</v>
      </c>
      <c r="C187" s="7" t="s">
        <v>24</v>
      </c>
      <c r="D187" s="3" t="s">
        <v>812</v>
      </c>
      <c r="E187" s="3" t="s">
        <v>26</v>
      </c>
      <c r="F187" s="8" t="str">
        <f t="shared" si="0"/>
        <v>http://dx.doi.org/10.1016/j.buildenv.2017.05.008</v>
      </c>
      <c r="G187" s="3" t="s">
        <v>813</v>
      </c>
      <c r="H187" s="3" t="s">
        <v>814</v>
      </c>
      <c r="I187" s="3">
        <v>50</v>
      </c>
      <c r="J187" s="3">
        <f t="shared" si="1"/>
        <v>12.5</v>
      </c>
      <c r="K187" s="28" t="s">
        <v>2448</v>
      </c>
      <c r="L187" s="3"/>
      <c r="M187" s="3"/>
      <c r="N187" s="9" t="s">
        <v>73</v>
      </c>
      <c r="O187" s="9" t="s">
        <v>73</v>
      </c>
      <c r="P187" s="9" t="s">
        <v>73</v>
      </c>
      <c r="Q187" s="9" t="s">
        <v>815</v>
      </c>
      <c r="R187" s="9" t="s">
        <v>73</v>
      </c>
      <c r="S187" s="9" t="s">
        <v>73</v>
      </c>
      <c r="T187" s="9" t="s">
        <v>73</v>
      </c>
      <c r="U187" s="9" t="s">
        <v>73</v>
      </c>
      <c r="V187" s="9" t="s">
        <v>73</v>
      </c>
      <c r="W187" s="9" t="s">
        <v>224</v>
      </c>
      <c r="X187" s="9" t="s">
        <v>74</v>
      </c>
      <c r="Y187" s="3"/>
      <c r="Z187" s="3"/>
      <c r="AA187" s="3"/>
    </row>
    <row r="188" spans="1:27" ht="12.75" customHeight="1">
      <c r="A188" s="3">
        <v>2017</v>
      </c>
      <c r="B188" s="3">
        <f t="shared" si="2"/>
        <v>187</v>
      </c>
      <c r="C188" s="7" t="s">
        <v>24</v>
      </c>
      <c r="D188" s="3" t="s">
        <v>816</v>
      </c>
      <c r="E188" s="3" t="s">
        <v>26</v>
      </c>
      <c r="F188" s="8" t="str">
        <f t="shared" si="0"/>
        <v>http://dx.doi.org/10.1016/j.envres.2017.04.020</v>
      </c>
      <c r="G188" s="3" t="s">
        <v>817</v>
      </c>
      <c r="H188" s="3" t="s">
        <v>818</v>
      </c>
      <c r="I188" s="3">
        <v>17</v>
      </c>
      <c r="J188" s="3">
        <f t="shared" si="1"/>
        <v>4.25</v>
      </c>
      <c r="K188" s="10" t="s">
        <v>819</v>
      </c>
      <c r="L188" s="3"/>
      <c r="M188" s="3"/>
      <c r="N188" s="9" t="s">
        <v>102</v>
      </c>
      <c r="O188" s="9" t="s">
        <v>820</v>
      </c>
      <c r="P188" s="9" t="s">
        <v>487</v>
      </c>
      <c r="Q188" s="9" t="s">
        <v>92</v>
      </c>
      <c r="R188" s="9" t="s">
        <v>73</v>
      </c>
      <c r="S188" s="9" t="s">
        <v>74</v>
      </c>
      <c r="T188" s="9" t="s">
        <v>73</v>
      </c>
      <c r="U188" s="9" t="s">
        <v>73</v>
      </c>
      <c r="V188" s="9" t="s">
        <v>110</v>
      </c>
      <c r="W188" s="9" t="s">
        <v>94</v>
      </c>
      <c r="X188" s="9" t="s">
        <v>73</v>
      </c>
      <c r="Y188" s="3"/>
      <c r="Z188" s="3"/>
      <c r="AA188" s="3"/>
    </row>
    <row r="189" spans="1:27" ht="12.75" customHeight="1">
      <c r="A189" s="3">
        <v>2017</v>
      </c>
      <c r="B189" s="3">
        <f t="shared" si="2"/>
        <v>188</v>
      </c>
      <c r="C189" s="7" t="s">
        <v>24</v>
      </c>
      <c r="D189" s="3" t="s">
        <v>821</v>
      </c>
      <c r="E189" s="3" t="s">
        <v>26</v>
      </c>
      <c r="F189" s="8" t="str">
        <f t="shared" si="0"/>
        <v>http://dx.doi.org/10.1007/s13753-017-0127-8</v>
      </c>
      <c r="G189" s="3" t="s">
        <v>822</v>
      </c>
      <c r="H189" s="3" t="s">
        <v>823</v>
      </c>
      <c r="I189" s="3">
        <v>17</v>
      </c>
      <c r="J189" s="3">
        <f t="shared" si="1"/>
        <v>4.25</v>
      </c>
      <c r="K189" s="18" t="s">
        <v>18</v>
      </c>
      <c r="L189" s="3"/>
      <c r="M189" s="3"/>
      <c r="N189" s="9" t="s">
        <v>73</v>
      </c>
      <c r="O189" s="9" t="s">
        <v>73</v>
      </c>
      <c r="P189" s="9" t="s">
        <v>73</v>
      </c>
      <c r="Q189" s="9" t="s">
        <v>73</v>
      </c>
      <c r="R189" s="9" t="s">
        <v>73</v>
      </c>
      <c r="S189" s="9" t="s">
        <v>74</v>
      </c>
      <c r="T189" s="9" t="s">
        <v>74</v>
      </c>
      <c r="U189" s="9" t="s">
        <v>73</v>
      </c>
      <c r="V189" s="9" t="s">
        <v>73</v>
      </c>
      <c r="W189" s="9" t="s">
        <v>94</v>
      </c>
      <c r="X189" s="9" t="s">
        <v>73</v>
      </c>
      <c r="Y189" s="3"/>
      <c r="Z189" s="3"/>
      <c r="AA189" s="3"/>
    </row>
    <row r="190" spans="1:27" ht="12.75" customHeight="1">
      <c r="A190" s="3">
        <v>2017</v>
      </c>
      <c r="B190" s="3">
        <f t="shared" si="2"/>
        <v>189</v>
      </c>
      <c r="C190" s="7" t="s">
        <v>24</v>
      </c>
      <c r="D190" s="3" t="s">
        <v>824</v>
      </c>
      <c r="E190" s="3" t="s">
        <v>26</v>
      </c>
      <c r="F190" s="8" t="str">
        <f t="shared" si="0"/>
        <v>http://dx.doi.org/10.1016/j.epsl.2017.03.031</v>
      </c>
      <c r="G190" s="3" t="s">
        <v>825</v>
      </c>
      <c r="H190" s="3" t="s">
        <v>826</v>
      </c>
      <c r="I190" s="3">
        <v>22</v>
      </c>
      <c r="J190" s="3">
        <f t="shared" si="1"/>
        <v>5.5</v>
      </c>
      <c r="K190" s="10" t="s">
        <v>59</v>
      </c>
      <c r="L190" s="3"/>
      <c r="M190" s="3"/>
      <c r="N190" s="3"/>
      <c r="O190" s="3"/>
      <c r="P190" s="3"/>
      <c r="Q190" s="3"/>
      <c r="R190" s="3"/>
      <c r="S190" s="3"/>
      <c r="T190" s="3"/>
      <c r="U190" s="3"/>
      <c r="V190" s="3"/>
      <c r="W190" s="3"/>
      <c r="X190" s="3"/>
      <c r="Y190" s="3"/>
      <c r="Z190" s="3"/>
      <c r="AA190" s="3"/>
    </row>
    <row r="191" spans="1:27" ht="12.75" customHeight="1">
      <c r="A191" s="3">
        <v>2017</v>
      </c>
      <c r="B191" s="3">
        <f t="shared" si="2"/>
        <v>190</v>
      </c>
      <c r="C191" s="7" t="s">
        <v>24</v>
      </c>
      <c r="D191" s="3" t="s">
        <v>827</v>
      </c>
      <c r="E191" s="3" t="s">
        <v>26</v>
      </c>
      <c r="F191" s="8" t="str">
        <f t="shared" si="0"/>
        <v>http://dx.doi.org/10.1016/j.scitotenv.2017.02.117</v>
      </c>
      <c r="G191" s="3" t="s">
        <v>828</v>
      </c>
      <c r="H191" s="3" t="s">
        <v>829</v>
      </c>
      <c r="I191" s="3">
        <v>31</v>
      </c>
      <c r="J191" s="3">
        <f t="shared" si="1"/>
        <v>7.75</v>
      </c>
      <c r="K191" s="10" t="s">
        <v>830</v>
      </c>
      <c r="L191" s="3"/>
      <c r="M191" s="3"/>
      <c r="N191" s="9" t="s">
        <v>102</v>
      </c>
      <c r="O191" s="9" t="s">
        <v>415</v>
      </c>
      <c r="P191" s="9" t="s">
        <v>109</v>
      </c>
      <c r="Q191" s="9" t="s">
        <v>92</v>
      </c>
      <c r="R191" s="9" t="s">
        <v>73</v>
      </c>
      <c r="S191" s="9" t="s">
        <v>73</v>
      </c>
      <c r="T191" s="9" t="s">
        <v>73</v>
      </c>
      <c r="U191" s="9" t="s">
        <v>73</v>
      </c>
      <c r="V191" s="9" t="s">
        <v>831</v>
      </c>
      <c r="W191" s="9" t="s">
        <v>94</v>
      </c>
      <c r="X191" s="9" t="s">
        <v>73</v>
      </c>
      <c r="Y191" s="3"/>
      <c r="Z191" s="3"/>
      <c r="AA191" s="3"/>
    </row>
    <row r="192" spans="1:27" ht="12.75" customHeight="1">
      <c r="A192" s="3">
        <v>2017</v>
      </c>
      <c r="B192" s="3">
        <f t="shared" si="2"/>
        <v>191</v>
      </c>
      <c r="C192" s="7" t="s">
        <v>24</v>
      </c>
      <c r="D192" s="3" t="s">
        <v>832</v>
      </c>
      <c r="E192" s="3" t="s">
        <v>30</v>
      </c>
      <c r="F192" s="8" t="str">
        <f t="shared" si="0"/>
        <v>http://dx.doi.org/10.5194/bg-14-2387-2017</v>
      </c>
      <c r="G192" s="3" t="s">
        <v>833</v>
      </c>
      <c r="H192" s="3" t="s">
        <v>834</v>
      </c>
      <c r="I192" s="3">
        <v>17</v>
      </c>
      <c r="J192" s="3">
        <f t="shared" si="1"/>
        <v>4.25</v>
      </c>
      <c r="K192" s="9" t="s">
        <v>46</v>
      </c>
      <c r="L192" s="3"/>
      <c r="M192" s="3"/>
      <c r="N192" s="3"/>
      <c r="O192" s="3"/>
      <c r="P192" s="3"/>
      <c r="Q192" s="3"/>
      <c r="R192" s="3"/>
      <c r="S192" s="3"/>
      <c r="T192" s="3"/>
      <c r="U192" s="3"/>
      <c r="V192" s="3"/>
      <c r="W192" s="3"/>
      <c r="X192" s="3"/>
      <c r="Y192" s="3"/>
      <c r="Z192" s="3"/>
      <c r="AA192" s="3"/>
    </row>
    <row r="193" spans="1:27" ht="12.75" customHeight="1">
      <c r="A193" s="3">
        <v>2017</v>
      </c>
      <c r="B193" s="3">
        <f t="shared" si="2"/>
        <v>192</v>
      </c>
      <c r="C193" s="7" t="s">
        <v>24</v>
      </c>
      <c r="D193" s="3" t="s">
        <v>835</v>
      </c>
      <c r="E193" s="3" t="s">
        <v>30</v>
      </c>
      <c r="F193" s="8" t="str">
        <f t="shared" si="0"/>
        <v>http://dx.doi.org/10.1016/j.envres.2016.11.009</v>
      </c>
      <c r="G193" s="3" t="s">
        <v>836</v>
      </c>
      <c r="H193" s="3" t="s">
        <v>837</v>
      </c>
      <c r="I193" s="3">
        <v>48</v>
      </c>
      <c r="J193" s="3">
        <f t="shared" si="1"/>
        <v>12</v>
      </c>
      <c r="K193" s="9" t="s">
        <v>46</v>
      </c>
      <c r="L193" s="3"/>
      <c r="M193" s="3"/>
      <c r="N193" s="3"/>
      <c r="O193" s="3"/>
      <c r="P193" s="3"/>
      <c r="Q193" s="3"/>
      <c r="R193" s="3"/>
      <c r="S193" s="3"/>
      <c r="T193" s="3"/>
      <c r="U193" s="3"/>
      <c r="V193" s="3"/>
      <c r="W193" s="3"/>
      <c r="X193" s="3"/>
      <c r="Y193" s="3"/>
      <c r="Z193" s="3"/>
      <c r="AA193" s="3"/>
    </row>
    <row r="194" spans="1:27" ht="12.75" customHeight="1">
      <c r="A194" s="3">
        <v>2017</v>
      </c>
      <c r="B194" s="3">
        <f t="shared" si="2"/>
        <v>193</v>
      </c>
      <c r="C194" s="7" t="s">
        <v>24</v>
      </c>
      <c r="D194" s="3" t="s">
        <v>838</v>
      </c>
      <c r="E194" s="3" t="s">
        <v>30</v>
      </c>
      <c r="F194" s="8" t="str">
        <f t="shared" si="0"/>
        <v>http://dx.doi.org/10.5271/sjweh.3602</v>
      </c>
      <c r="G194" s="3" t="s">
        <v>839</v>
      </c>
      <c r="H194" s="3" t="s">
        <v>840</v>
      </c>
      <c r="I194" s="3">
        <v>37</v>
      </c>
      <c r="J194" s="3">
        <f t="shared" si="1"/>
        <v>9.25</v>
      </c>
      <c r="K194" s="9" t="s">
        <v>46</v>
      </c>
      <c r="L194" s="3"/>
      <c r="M194" s="3"/>
      <c r="N194" s="3"/>
      <c r="O194" s="3"/>
      <c r="P194" s="3"/>
      <c r="Q194" s="3"/>
      <c r="R194" s="3"/>
      <c r="S194" s="3"/>
      <c r="T194" s="3"/>
      <c r="U194" s="3"/>
      <c r="V194" s="3"/>
      <c r="W194" s="3"/>
      <c r="X194" s="3"/>
      <c r="Y194" s="3"/>
      <c r="Z194" s="3"/>
      <c r="AA194" s="3"/>
    </row>
    <row r="195" spans="1:27" ht="12.75" customHeight="1">
      <c r="A195" s="3">
        <v>2016</v>
      </c>
      <c r="B195" s="3">
        <f t="shared" si="2"/>
        <v>194</v>
      </c>
      <c r="C195" s="7" t="s">
        <v>24</v>
      </c>
      <c r="D195" s="3" t="s">
        <v>841</v>
      </c>
      <c r="E195" s="3" t="s">
        <v>26</v>
      </c>
      <c r="F195" s="8" t="str">
        <f t="shared" si="0"/>
        <v>http://dx.doi.org/10.1016/j.catena.2016.07.048</v>
      </c>
      <c r="G195" s="3" t="s">
        <v>842</v>
      </c>
      <c r="H195" s="3" t="s">
        <v>843</v>
      </c>
      <c r="I195" s="3">
        <v>23</v>
      </c>
      <c r="J195" s="3">
        <f t="shared" si="1"/>
        <v>4.5999999999999996</v>
      </c>
      <c r="K195" s="10" t="s">
        <v>59</v>
      </c>
      <c r="L195" s="3"/>
      <c r="M195" s="3"/>
      <c r="N195" s="3"/>
      <c r="O195" s="3"/>
      <c r="P195" s="3"/>
      <c r="Q195" s="3"/>
      <c r="R195" s="3"/>
      <c r="S195" s="3"/>
      <c r="T195" s="3"/>
      <c r="U195" s="3"/>
      <c r="V195" s="3"/>
      <c r="W195" s="3"/>
      <c r="X195" s="3"/>
      <c r="Y195" s="3"/>
      <c r="Z195" s="3"/>
      <c r="AA195" s="3"/>
    </row>
    <row r="196" spans="1:27" ht="12.75" customHeight="1">
      <c r="A196" s="3">
        <v>2016</v>
      </c>
      <c r="B196" s="3">
        <f t="shared" si="2"/>
        <v>195</v>
      </c>
      <c r="C196" s="7" t="s">
        <v>24</v>
      </c>
      <c r="D196" s="3" t="s">
        <v>844</v>
      </c>
      <c r="E196" s="3" t="s">
        <v>30</v>
      </c>
      <c r="F196" s="8" t="str">
        <f t="shared" si="0"/>
        <v>http://dx.doi.org/10.1061/(ASCE)CF.1943-5509.0000883</v>
      </c>
      <c r="G196" s="3" t="s">
        <v>845</v>
      </c>
      <c r="H196" s="3" t="s">
        <v>846</v>
      </c>
      <c r="I196" s="3">
        <v>43</v>
      </c>
      <c r="J196" s="3">
        <f t="shared" si="1"/>
        <v>8.6</v>
      </c>
      <c r="K196" s="9" t="s">
        <v>46</v>
      </c>
      <c r="L196" s="3"/>
      <c r="M196" s="3"/>
      <c r="N196" s="3"/>
      <c r="O196" s="3"/>
      <c r="P196" s="3"/>
      <c r="Q196" s="3"/>
      <c r="R196" s="3"/>
      <c r="S196" s="3"/>
      <c r="T196" s="3"/>
      <c r="U196" s="3"/>
      <c r="V196" s="3"/>
      <c r="W196" s="3"/>
      <c r="X196" s="3"/>
      <c r="Y196" s="3"/>
      <c r="Z196" s="3"/>
      <c r="AA196" s="3"/>
    </row>
    <row r="197" spans="1:27" ht="12.75" customHeight="1">
      <c r="A197" s="3">
        <v>2016</v>
      </c>
      <c r="B197" s="3">
        <f t="shared" si="2"/>
        <v>196</v>
      </c>
      <c r="C197" s="7" t="s">
        <v>24</v>
      </c>
      <c r="D197" s="3" t="s">
        <v>847</v>
      </c>
      <c r="E197" s="3" t="s">
        <v>30</v>
      </c>
      <c r="F197" s="8" t="str">
        <f t="shared" si="0"/>
        <v>http://dx.doi.org/10.1016/j.envint.2016.06.007</v>
      </c>
      <c r="G197" s="3" t="s">
        <v>848</v>
      </c>
      <c r="H197" s="3" t="s">
        <v>849</v>
      </c>
      <c r="I197" s="3">
        <v>34</v>
      </c>
      <c r="J197" s="3">
        <f t="shared" si="1"/>
        <v>6.8</v>
      </c>
      <c r="K197" s="9" t="s">
        <v>850</v>
      </c>
      <c r="L197" s="3"/>
      <c r="M197" s="9" t="s">
        <v>851</v>
      </c>
      <c r="N197" s="9" t="s">
        <v>102</v>
      </c>
      <c r="O197" s="3"/>
      <c r="P197" s="9" t="s">
        <v>487</v>
      </c>
      <c r="Q197" s="9" t="s">
        <v>92</v>
      </c>
      <c r="R197" s="9" t="s">
        <v>73</v>
      </c>
      <c r="S197" s="9" t="s">
        <v>74</v>
      </c>
      <c r="T197" s="9" t="s">
        <v>73</v>
      </c>
      <c r="U197" s="9" t="s">
        <v>552</v>
      </c>
      <c r="V197" s="9" t="s">
        <v>852</v>
      </c>
      <c r="W197" s="9" t="s">
        <v>853</v>
      </c>
      <c r="X197" s="9" t="s">
        <v>73</v>
      </c>
      <c r="Y197" s="3"/>
      <c r="Z197" s="3"/>
      <c r="AA197" s="3"/>
    </row>
    <row r="198" spans="1:27" ht="12.75" customHeight="1">
      <c r="A198" s="3">
        <v>2016</v>
      </c>
      <c r="B198" s="3">
        <f t="shared" si="2"/>
        <v>197</v>
      </c>
      <c r="C198" s="7" t="s">
        <v>24</v>
      </c>
      <c r="D198" s="3" t="s">
        <v>854</v>
      </c>
      <c r="E198" s="3" t="s">
        <v>26</v>
      </c>
      <c r="F198" s="8" t="str">
        <f t="shared" si="0"/>
        <v>http://dx.doi.org/10.1016/j.foreco.2016.04.014</v>
      </c>
      <c r="G198" s="3" t="s">
        <v>855</v>
      </c>
      <c r="H198" s="3" t="s">
        <v>856</v>
      </c>
      <c r="I198" s="3">
        <v>25</v>
      </c>
      <c r="J198" s="3">
        <f t="shared" si="1"/>
        <v>5</v>
      </c>
      <c r="K198" s="10" t="s">
        <v>59</v>
      </c>
      <c r="L198" s="3"/>
      <c r="M198" s="3"/>
      <c r="N198" s="3"/>
      <c r="O198" s="3"/>
      <c r="P198" s="3"/>
      <c r="Q198" s="3"/>
      <c r="R198" s="3"/>
      <c r="S198" s="3"/>
      <c r="T198" s="3"/>
      <c r="U198" s="3"/>
      <c r="V198" s="3"/>
      <c r="W198" s="3"/>
      <c r="X198" s="3"/>
      <c r="Y198" s="3"/>
      <c r="Z198" s="3"/>
      <c r="AA198" s="3"/>
    </row>
    <row r="199" spans="1:27" ht="12.75" customHeight="1">
      <c r="A199" s="3">
        <v>2016</v>
      </c>
      <c r="B199" s="3">
        <f t="shared" si="2"/>
        <v>198</v>
      </c>
      <c r="C199" s="7" t="s">
        <v>24</v>
      </c>
      <c r="D199" s="3" t="s">
        <v>857</v>
      </c>
      <c r="E199" s="3" t="s">
        <v>26</v>
      </c>
      <c r="F199" s="8" t="str">
        <f t="shared" si="0"/>
        <v>http://dx.doi.org/10.1371/journal.pone.0155609</v>
      </c>
      <c r="G199" s="3" t="s">
        <v>858</v>
      </c>
      <c r="H199" s="3" t="s">
        <v>859</v>
      </c>
      <c r="I199" s="3">
        <v>25</v>
      </c>
      <c r="J199" s="3">
        <f t="shared" si="1"/>
        <v>5</v>
      </c>
      <c r="K199" s="10" t="s">
        <v>860</v>
      </c>
      <c r="L199" s="3"/>
      <c r="M199" s="3"/>
      <c r="N199" s="9" t="s">
        <v>102</v>
      </c>
      <c r="O199" s="3"/>
      <c r="P199" s="9" t="s">
        <v>109</v>
      </c>
      <c r="Q199" s="9" t="s">
        <v>861</v>
      </c>
      <c r="R199" s="9" t="s">
        <v>73</v>
      </c>
      <c r="S199" s="9" t="s">
        <v>73</v>
      </c>
      <c r="T199" s="9" t="s">
        <v>73</v>
      </c>
      <c r="U199" s="9" t="s">
        <v>73</v>
      </c>
      <c r="V199" s="9" t="s">
        <v>862</v>
      </c>
      <c r="W199" s="9" t="s">
        <v>863</v>
      </c>
      <c r="X199" s="9" t="s">
        <v>73</v>
      </c>
      <c r="Y199" s="3"/>
      <c r="Z199" s="3"/>
      <c r="AA199" s="3"/>
    </row>
    <row r="200" spans="1:27" ht="12.75" customHeight="1">
      <c r="A200" s="3">
        <v>2016</v>
      </c>
      <c r="B200" s="3">
        <f t="shared" si="2"/>
        <v>199</v>
      </c>
      <c r="C200" s="7" t="s">
        <v>24</v>
      </c>
      <c r="D200" s="3" t="s">
        <v>864</v>
      </c>
      <c r="E200" s="3" t="s">
        <v>30</v>
      </c>
      <c r="F200" s="8" t="str">
        <f t="shared" si="0"/>
        <v>http://dx.doi.org/10.1016/j.envres.2016.02.022</v>
      </c>
      <c r="G200" s="3" t="s">
        <v>865</v>
      </c>
      <c r="H200" s="3" t="s">
        <v>866</v>
      </c>
      <c r="I200" s="3">
        <v>24</v>
      </c>
      <c r="J200" s="3">
        <f t="shared" si="1"/>
        <v>4.8</v>
      </c>
      <c r="K200" s="9" t="s">
        <v>867</v>
      </c>
      <c r="L200" s="15" t="s">
        <v>868</v>
      </c>
      <c r="M200" s="3"/>
      <c r="N200" s="9" t="s">
        <v>102</v>
      </c>
      <c r="O200" s="3"/>
      <c r="P200" s="9" t="s">
        <v>109</v>
      </c>
      <c r="Q200" s="9" t="s">
        <v>341</v>
      </c>
      <c r="R200" s="9" t="s">
        <v>73</v>
      </c>
      <c r="S200" s="9" t="s">
        <v>73</v>
      </c>
      <c r="T200" s="9" t="s">
        <v>73</v>
      </c>
      <c r="U200" s="9" t="s">
        <v>73</v>
      </c>
      <c r="V200" s="9" t="s">
        <v>869</v>
      </c>
      <c r="W200" s="9" t="s">
        <v>400</v>
      </c>
      <c r="X200" s="9" t="s">
        <v>73</v>
      </c>
      <c r="Y200" s="3"/>
      <c r="Z200" s="3"/>
      <c r="AA200" s="3"/>
    </row>
    <row r="201" spans="1:27" ht="12.75" customHeight="1">
      <c r="A201" s="3">
        <v>2016</v>
      </c>
      <c r="B201" s="3">
        <f t="shared" si="2"/>
        <v>200</v>
      </c>
      <c r="C201" s="7" t="s">
        <v>24</v>
      </c>
      <c r="D201" s="3" t="s">
        <v>870</v>
      </c>
      <c r="E201" s="3" t="s">
        <v>30</v>
      </c>
      <c r="F201" s="8" t="str">
        <f t="shared" si="0"/>
        <v>http://dx.doi.org/10.1016/j.scitotenv.2015.09.089</v>
      </c>
      <c r="G201" s="3" t="s">
        <v>871</v>
      </c>
      <c r="H201" s="3" t="s">
        <v>872</v>
      </c>
      <c r="I201" s="3">
        <v>21</v>
      </c>
      <c r="J201" s="3">
        <f t="shared" si="1"/>
        <v>4.2</v>
      </c>
      <c r="K201" s="9" t="s">
        <v>46</v>
      </c>
      <c r="L201" s="3"/>
      <c r="M201" s="3"/>
      <c r="N201" s="3"/>
      <c r="O201" s="3"/>
      <c r="P201" s="3"/>
      <c r="Q201" s="3"/>
      <c r="R201" s="3"/>
      <c r="S201" s="3"/>
      <c r="T201" s="3"/>
      <c r="U201" s="3"/>
      <c r="V201" s="3"/>
      <c r="W201" s="3"/>
      <c r="X201" s="3"/>
      <c r="Y201" s="3"/>
      <c r="Z201" s="3"/>
      <c r="AA201" s="3"/>
    </row>
    <row r="202" spans="1:27" ht="12.75" customHeight="1">
      <c r="A202" s="3">
        <v>2016</v>
      </c>
      <c r="B202" s="3">
        <f t="shared" si="2"/>
        <v>201</v>
      </c>
      <c r="C202" s="7" t="s">
        <v>24</v>
      </c>
      <c r="D202" s="3" t="s">
        <v>873</v>
      </c>
      <c r="E202" s="3" t="s">
        <v>30</v>
      </c>
      <c r="F202" s="8" t="str">
        <f t="shared" si="0"/>
        <v>http://dx.doi.org/10.5194/acp-16-4081-2016</v>
      </c>
      <c r="G202" s="3" t="s">
        <v>874</v>
      </c>
      <c r="H202" s="3" t="s">
        <v>875</v>
      </c>
      <c r="I202" s="3">
        <v>45</v>
      </c>
      <c r="J202" s="3">
        <f t="shared" si="1"/>
        <v>9</v>
      </c>
      <c r="K202" s="9" t="s">
        <v>46</v>
      </c>
      <c r="L202" s="3"/>
      <c r="M202" s="3"/>
      <c r="N202" s="3"/>
      <c r="O202" s="3"/>
      <c r="P202" s="3"/>
      <c r="Q202" s="3"/>
      <c r="R202" s="3"/>
      <c r="S202" s="3"/>
      <c r="T202" s="3"/>
      <c r="U202" s="3"/>
      <c r="V202" s="3"/>
      <c r="W202" s="3"/>
      <c r="X202" s="3"/>
      <c r="Y202" s="3"/>
      <c r="Z202" s="3"/>
      <c r="AA202" s="3"/>
    </row>
    <row r="203" spans="1:27" ht="12.75" customHeight="1">
      <c r="A203" s="3">
        <v>2016</v>
      </c>
      <c r="B203" s="3">
        <f t="shared" si="2"/>
        <v>202</v>
      </c>
      <c r="C203" s="7" t="s">
        <v>24</v>
      </c>
      <c r="D203" s="3" t="s">
        <v>876</v>
      </c>
      <c r="E203" s="3" t="s">
        <v>26</v>
      </c>
      <c r="F203" s="8" t="str">
        <f t="shared" si="0"/>
        <v>http://dx.doi.org/10.5194/acp-16-7411-2016</v>
      </c>
      <c r="G203" s="3" t="s">
        <v>877</v>
      </c>
      <c r="H203" s="3" t="s">
        <v>878</v>
      </c>
      <c r="I203" s="3">
        <v>73</v>
      </c>
      <c r="J203" s="3">
        <f t="shared" si="1"/>
        <v>14.6</v>
      </c>
      <c r="K203" s="10" t="s">
        <v>59</v>
      </c>
      <c r="L203" s="3"/>
      <c r="M203" s="3"/>
      <c r="N203" s="3"/>
      <c r="O203" s="3"/>
      <c r="P203" s="3"/>
      <c r="Q203" s="3"/>
      <c r="R203" s="3"/>
      <c r="S203" s="3"/>
      <c r="T203" s="3"/>
      <c r="U203" s="3"/>
      <c r="V203" s="3"/>
      <c r="W203" s="3"/>
      <c r="X203" s="3"/>
      <c r="Y203" s="3"/>
      <c r="Z203" s="3"/>
      <c r="AA203" s="3"/>
    </row>
    <row r="204" spans="1:27" ht="12.75" customHeight="1">
      <c r="A204" s="3">
        <v>2016</v>
      </c>
      <c r="B204" s="3">
        <f t="shared" si="2"/>
        <v>203</v>
      </c>
      <c r="C204" s="7" t="s">
        <v>24</v>
      </c>
      <c r="D204" s="3" t="s">
        <v>879</v>
      </c>
      <c r="E204" s="3" t="s">
        <v>30</v>
      </c>
      <c r="F204" s="8" t="str">
        <f t="shared" si="0"/>
        <v>http://dx.doi.org/10.1007/s10113-014-0688-7</v>
      </c>
      <c r="G204" s="3" t="s">
        <v>880</v>
      </c>
      <c r="H204" s="3" t="s">
        <v>881</v>
      </c>
      <c r="I204" s="3">
        <v>22</v>
      </c>
      <c r="J204" s="3">
        <f t="shared" si="1"/>
        <v>4.4000000000000004</v>
      </c>
      <c r="K204" s="9" t="s">
        <v>882</v>
      </c>
      <c r="L204" s="3"/>
      <c r="M204" s="9" t="s">
        <v>883</v>
      </c>
      <c r="N204" s="3"/>
      <c r="O204" s="3"/>
      <c r="P204" s="3"/>
      <c r="Q204" s="3"/>
      <c r="R204" s="9" t="s">
        <v>884</v>
      </c>
      <c r="S204" s="3"/>
      <c r="T204" s="3"/>
      <c r="U204" s="3"/>
      <c r="V204" s="3"/>
      <c r="W204" s="9" t="s">
        <v>885</v>
      </c>
      <c r="X204" s="9" t="s">
        <v>74</v>
      </c>
      <c r="Y204" s="3"/>
      <c r="Z204" s="3"/>
      <c r="AA204" s="3"/>
    </row>
    <row r="205" spans="1:27" ht="12.75" customHeight="1">
      <c r="A205" s="3">
        <v>2016</v>
      </c>
      <c r="B205" s="3">
        <f t="shared" si="2"/>
        <v>204</v>
      </c>
      <c r="C205" s="7" t="s">
        <v>24</v>
      </c>
      <c r="D205" s="3" t="s">
        <v>886</v>
      </c>
      <c r="E205" s="3" t="s">
        <v>26</v>
      </c>
      <c r="F205" s="8" t="str">
        <f t="shared" si="0"/>
        <v>http://dx.doi.org/10.1016/j.scitotenv.2015.08.134</v>
      </c>
      <c r="G205" s="3" t="s">
        <v>887</v>
      </c>
      <c r="H205" s="3" t="s">
        <v>888</v>
      </c>
      <c r="I205" s="3">
        <v>32</v>
      </c>
      <c r="J205" s="3">
        <f t="shared" si="1"/>
        <v>6.4</v>
      </c>
      <c r="K205" s="10" t="s">
        <v>889</v>
      </c>
      <c r="L205" s="3"/>
      <c r="M205" s="3"/>
      <c r="N205" s="9" t="s">
        <v>102</v>
      </c>
      <c r="O205" s="9" t="s">
        <v>415</v>
      </c>
      <c r="P205" s="9" t="s">
        <v>91</v>
      </c>
      <c r="Q205" s="9" t="s">
        <v>92</v>
      </c>
      <c r="R205" s="9" t="s">
        <v>73</v>
      </c>
      <c r="S205" s="9" t="s">
        <v>73</v>
      </c>
      <c r="T205" s="9" t="s">
        <v>73</v>
      </c>
      <c r="U205" s="9" t="s">
        <v>73</v>
      </c>
      <c r="V205" s="9" t="s">
        <v>890</v>
      </c>
      <c r="W205" s="9" t="s">
        <v>891</v>
      </c>
      <c r="X205" s="9" t="s">
        <v>73</v>
      </c>
      <c r="Y205" s="3"/>
      <c r="Z205" s="3"/>
      <c r="AA205" s="3"/>
    </row>
    <row r="206" spans="1:27" ht="12.75" customHeight="1">
      <c r="A206" s="3">
        <v>2015</v>
      </c>
      <c r="B206" s="3">
        <f t="shared" si="2"/>
        <v>205</v>
      </c>
      <c r="C206" s="7" t="s">
        <v>24</v>
      </c>
      <c r="D206" s="3" t="s">
        <v>892</v>
      </c>
      <c r="E206" s="3" t="s">
        <v>30</v>
      </c>
      <c r="F206" s="8" t="str">
        <f t="shared" si="0"/>
        <v>http://dx.doi.org/10.1016/j.uclim.2015.08.001</v>
      </c>
      <c r="G206" s="3" t="s">
        <v>893</v>
      </c>
      <c r="H206" s="3" t="s">
        <v>894</v>
      </c>
      <c r="I206" s="3">
        <v>42</v>
      </c>
      <c r="J206" s="3">
        <f t="shared" si="1"/>
        <v>7</v>
      </c>
      <c r="K206" s="9" t="s">
        <v>895</v>
      </c>
      <c r="L206" s="3"/>
      <c r="M206" s="9" t="s">
        <v>896</v>
      </c>
      <c r="N206" s="9" t="s">
        <v>102</v>
      </c>
      <c r="O206" s="9" t="s">
        <v>216</v>
      </c>
      <c r="P206" s="9" t="s">
        <v>487</v>
      </c>
      <c r="Q206" s="9" t="s">
        <v>92</v>
      </c>
      <c r="R206" s="9" t="s">
        <v>73</v>
      </c>
      <c r="S206" s="9" t="s">
        <v>74</v>
      </c>
      <c r="T206" s="9" t="s">
        <v>73</v>
      </c>
      <c r="U206" s="9" t="s">
        <v>73</v>
      </c>
      <c r="V206" s="9" t="s">
        <v>897</v>
      </c>
      <c r="W206" s="9" t="s">
        <v>197</v>
      </c>
      <c r="X206" s="9" t="s">
        <v>73</v>
      </c>
      <c r="Y206" s="3"/>
      <c r="Z206" s="3"/>
      <c r="AA206" s="3"/>
    </row>
    <row r="207" spans="1:27" ht="12.75" customHeight="1">
      <c r="A207" s="3">
        <v>2015</v>
      </c>
      <c r="B207" s="3">
        <f t="shared" si="2"/>
        <v>206</v>
      </c>
      <c r="C207" s="7" t="s">
        <v>24</v>
      </c>
      <c r="D207" s="3" t="s">
        <v>898</v>
      </c>
      <c r="E207" s="3" t="s">
        <v>26</v>
      </c>
      <c r="F207" s="8" t="str">
        <f t="shared" si="0"/>
        <v>http://dx.doi.org/10.1038/NCLIMATE2704</v>
      </c>
      <c r="G207" s="3" t="s">
        <v>899</v>
      </c>
      <c r="H207" s="3" t="s">
        <v>900</v>
      </c>
      <c r="I207" s="3">
        <v>66</v>
      </c>
      <c r="J207" s="3">
        <f t="shared" si="1"/>
        <v>11</v>
      </c>
      <c r="K207" s="10" t="s">
        <v>901</v>
      </c>
      <c r="L207" s="3"/>
      <c r="M207" s="3"/>
      <c r="N207" s="9" t="s">
        <v>102</v>
      </c>
      <c r="O207" s="9" t="s">
        <v>726</v>
      </c>
      <c r="P207" s="9" t="s">
        <v>902</v>
      </c>
      <c r="Q207" s="9" t="s">
        <v>92</v>
      </c>
      <c r="R207" s="9" t="s">
        <v>73</v>
      </c>
      <c r="S207" s="9" t="s">
        <v>73</v>
      </c>
      <c r="T207" s="9" t="s">
        <v>73</v>
      </c>
      <c r="U207" s="9" t="s">
        <v>73</v>
      </c>
      <c r="V207" s="9" t="s">
        <v>380</v>
      </c>
      <c r="W207" s="9" t="s">
        <v>903</v>
      </c>
      <c r="X207" s="9" t="s">
        <v>73</v>
      </c>
      <c r="Y207" s="3"/>
      <c r="Z207" s="3"/>
      <c r="AA207" s="3"/>
    </row>
    <row r="208" spans="1:27" ht="12.75" customHeight="1">
      <c r="A208" s="3">
        <v>2015</v>
      </c>
      <c r="B208" s="3">
        <f t="shared" si="2"/>
        <v>207</v>
      </c>
      <c r="C208" s="7" t="s">
        <v>24</v>
      </c>
      <c r="D208" s="3" t="s">
        <v>904</v>
      </c>
      <c r="E208" s="3" t="s">
        <v>30</v>
      </c>
      <c r="F208" s="8" t="str">
        <f t="shared" si="0"/>
        <v>http://dx.doi.org/10.3390/f6103665</v>
      </c>
      <c r="G208" s="3" t="s">
        <v>905</v>
      </c>
      <c r="H208" s="3" t="s">
        <v>906</v>
      </c>
      <c r="I208" s="3">
        <v>27</v>
      </c>
      <c r="J208" s="3">
        <f t="shared" si="1"/>
        <v>4.5</v>
      </c>
      <c r="K208" s="9" t="s">
        <v>46</v>
      </c>
      <c r="L208" s="3"/>
      <c r="M208" s="3"/>
      <c r="N208" s="3"/>
      <c r="O208" s="3"/>
      <c r="P208" s="3"/>
      <c r="Q208" s="3"/>
      <c r="R208" s="3"/>
      <c r="S208" s="3"/>
      <c r="T208" s="3"/>
      <c r="U208" s="3"/>
      <c r="V208" s="3"/>
      <c r="W208" s="3"/>
      <c r="X208" s="3"/>
      <c r="Y208" s="3"/>
      <c r="Z208" s="3"/>
      <c r="AA208" s="3"/>
    </row>
    <row r="209" spans="1:27" ht="12.75" customHeight="1">
      <c r="A209" s="3">
        <v>2015</v>
      </c>
      <c r="B209" s="3">
        <f t="shared" si="2"/>
        <v>208</v>
      </c>
      <c r="C209" s="7" t="s">
        <v>24</v>
      </c>
      <c r="D209" s="3" t="s">
        <v>907</v>
      </c>
      <c r="E209" s="3" t="s">
        <v>30</v>
      </c>
      <c r="F209" s="8" t="str">
        <f t="shared" si="0"/>
        <v>http://dx.doi.org/10.1016/j.buildenv.2015.02.015</v>
      </c>
      <c r="G209" s="3" t="s">
        <v>908</v>
      </c>
      <c r="H209" s="3" t="s">
        <v>909</v>
      </c>
      <c r="I209" s="3">
        <v>284</v>
      </c>
      <c r="J209" s="3">
        <f t="shared" si="1"/>
        <v>47.333333333333336</v>
      </c>
      <c r="K209" s="9" t="s">
        <v>46</v>
      </c>
      <c r="L209" s="3"/>
      <c r="M209" s="3"/>
      <c r="N209" s="3"/>
      <c r="O209" s="3"/>
      <c r="P209" s="3"/>
      <c r="Q209" s="3"/>
      <c r="R209" s="3"/>
      <c r="S209" s="3"/>
      <c r="T209" s="3"/>
      <c r="U209" s="3"/>
      <c r="V209" s="3"/>
      <c r="W209" s="3"/>
      <c r="X209" s="3"/>
      <c r="Y209" s="3"/>
      <c r="Z209" s="3"/>
      <c r="AA209" s="3"/>
    </row>
    <row r="210" spans="1:27" ht="12.75" customHeight="1">
      <c r="A210" s="3">
        <v>2015</v>
      </c>
      <c r="B210" s="3">
        <f t="shared" si="2"/>
        <v>209</v>
      </c>
      <c r="C210" s="7" t="s">
        <v>24</v>
      </c>
      <c r="D210" s="3" t="s">
        <v>910</v>
      </c>
      <c r="E210" s="3" t="s">
        <v>26</v>
      </c>
      <c r="F210" s="8" t="str">
        <f t="shared" si="0"/>
        <v>http://dx.doi.org/10.1017/S1368980015000567</v>
      </c>
      <c r="G210" s="3" t="s">
        <v>911</v>
      </c>
      <c r="H210" s="3" t="s">
        <v>912</v>
      </c>
      <c r="I210" s="3">
        <v>47</v>
      </c>
      <c r="J210" s="3">
        <f t="shared" si="1"/>
        <v>7.833333333333333</v>
      </c>
      <c r="K210" s="10" t="s">
        <v>59</v>
      </c>
      <c r="L210" s="3"/>
      <c r="M210" s="3"/>
      <c r="N210" s="3"/>
      <c r="O210" s="3"/>
      <c r="P210" s="3"/>
      <c r="Q210" s="3"/>
      <c r="R210" s="3"/>
      <c r="S210" s="3"/>
      <c r="T210" s="3"/>
      <c r="U210" s="3"/>
      <c r="V210" s="3"/>
      <c r="W210" s="3"/>
      <c r="X210" s="3"/>
      <c r="Y210" s="3"/>
      <c r="Z210" s="3"/>
      <c r="AA210" s="3"/>
    </row>
    <row r="211" spans="1:27" ht="12.75" customHeight="1">
      <c r="A211" s="3">
        <v>2015</v>
      </c>
      <c r="B211" s="3">
        <f t="shared" si="2"/>
        <v>210</v>
      </c>
      <c r="C211" s="7" t="s">
        <v>24</v>
      </c>
      <c r="D211" s="3" t="s">
        <v>913</v>
      </c>
      <c r="E211" s="3" t="s">
        <v>26</v>
      </c>
      <c r="F211" s="8" t="str">
        <f t="shared" si="0"/>
        <v>http://dx.doi.org/10.1002/2015WR017032</v>
      </c>
      <c r="G211" s="3" t="s">
        <v>914</v>
      </c>
      <c r="H211" s="3" t="s">
        <v>915</v>
      </c>
      <c r="I211" s="3">
        <v>48</v>
      </c>
      <c r="J211" s="3">
        <f t="shared" si="1"/>
        <v>8</v>
      </c>
      <c r="K211" s="10" t="s">
        <v>59</v>
      </c>
      <c r="L211" s="3"/>
      <c r="M211" s="3"/>
      <c r="N211" s="3"/>
      <c r="O211" s="3"/>
      <c r="P211" s="3"/>
      <c r="Q211" s="3"/>
      <c r="R211" s="3"/>
      <c r="S211" s="3"/>
      <c r="T211" s="3"/>
      <c r="U211" s="3"/>
      <c r="V211" s="3"/>
      <c r="W211" s="3"/>
      <c r="X211" s="3"/>
      <c r="Y211" s="3"/>
      <c r="Z211" s="3"/>
      <c r="AA211" s="3"/>
    </row>
    <row r="212" spans="1:27" ht="12.75" customHeight="1">
      <c r="A212" s="3">
        <v>2015</v>
      </c>
      <c r="B212" s="3">
        <f t="shared" si="2"/>
        <v>211</v>
      </c>
      <c r="C212" s="7" t="s">
        <v>24</v>
      </c>
      <c r="D212" s="3" t="s">
        <v>39</v>
      </c>
      <c r="E212" s="3" t="s">
        <v>26</v>
      </c>
      <c r="F212" s="8" t="str">
        <f t="shared" si="0"/>
        <v>http://dx.doi.org/</v>
      </c>
      <c r="G212" s="3" t="s">
        <v>916</v>
      </c>
      <c r="H212" s="3" t="s">
        <v>917</v>
      </c>
      <c r="I212" s="3">
        <v>44</v>
      </c>
      <c r="J212" s="3">
        <f t="shared" si="1"/>
        <v>7.333333333333333</v>
      </c>
      <c r="K212" s="10" t="s">
        <v>59</v>
      </c>
      <c r="L212" s="3"/>
      <c r="M212" s="3"/>
      <c r="N212" s="3"/>
      <c r="O212" s="3"/>
      <c r="P212" s="3"/>
      <c r="Q212" s="3"/>
      <c r="R212" s="3"/>
      <c r="S212" s="3"/>
      <c r="T212" s="3"/>
      <c r="U212" s="3"/>
      <c r="V212" s="3"/>
      <c r="W212" s="3"/>
      <c r="X212" s="3"/>
      <c r="Y212" s="3"/>
      <c r="Z212" s="3"/>
      <c r="AA212" s="3"/>
    </row>
    <row r="213" spans="1:27" ht="12.75" customHeight="1">
      <c r="A213" s="3">
        <v>2015</v>
      </c>
      <c r="B213" s="3">
        <f t="shared" si="2"/>
        <v>212</v>
      </c>
      <c r="C213" s="7" t="s">
        <v>24</v>
      </c>
      <c r="D213" s="3" t="s">
        <v>918</v>
      </c>
      <c r="E213" s="3" t="s">
        <v>30</v>
      </c>
      <c r="F213" s="8" t="str">
        <f t="shared" si="0"/>
        <v>http://dx.doi.org/10.1007/s40070-014-0030-0</v>
      </c>
      <c r="G213" s="3" t="s">
        <v>919</v>
      </c>
      <c r="H213" s="3" t="s">
        <v>920</v>
      </c>
      <c r="I213" s="3">
        <v>40</v>
      </c>
      <c r="J213" s="3">
        <f t="shared" si="1"/>
        <v>6.666666666666667</v>
      </c>
      <c r="K213" s="9" t="s">
        <v>46</v>
      </c>
      <c r="L213" s="3"/>
      <c r="M213" s="3"/>
      <c r="N213" s="3"/>
      <c r="O213" s="3"/>
      <c r="P213" s="3"/>
      <c r="Q213" s="3"/>
      <c r="R213" s="3"/>
      <c r="S213" s="3"/>
      <c r="T213" s="3"/>
      <c r="U213" s="3"/>
      <c r="V213" s="3"/>
      <c r="W213" s="3"/>
      <c r="X213" s="3"/>
      <c r="Y213" s="3"/>
      <c r="Z213" s="3"/>
      <c r="AA213" s="3"/>
    </row>
    <row r="214" spans="1:27" ht="12.75" customHeight="1">
      <c r="A214" s="3">
        <v>2015</v>
      </c>
      <c r="B214" s="3">
        <f t="shared" si="2"/>
        <v>213</v>
      </c>
      <c r="C214" s="7" t="s">
        <v>24</v>
      </c>
      <c r="D214" s="3" t="s">
        <v>921</v>
      </c>
      <c r="E214" s="3" t="s">
        <v>30</v>
      </c>
      <c r="F214" s="8" t="str">
        <f t="shared" si="0"/>
        <v>http://dx.doi.org/10.1371/journal.pone.0126223</v>
      </c>
      <c r="G214" s="3" t="s">
        <v>922</v>
      </c>
      <c r="H214" s="3" t="s">
        <v>923</v>
      </c>
      <c r="I214" s="3">
        <v>37</v>
      </c>
      <c r="J214" s="3">
        <f t="shared" si="1"/>
        <v>6.166666666666667</v>
      </c>
      <c r="K214" s="9" t="s">
        <v>46</v>
      </c>
      <c r="L214" s="3"/>
      <c r="M214" s="3"/>
      <c r="N214" s="3"/>
      <c r="O214" s="3"/>
      <c r="P214" s="3"/>
      <c r="Q214" s="3"/>
      <c r="R214" s="3"/>
      <c r="S214" s="3"/>
      <c r="T214" s="3"/>
      <c r="U214" s="3"/>
      <c r="V214" s="3"/>
      <c r="W214" s="3"/>
      <c r="X214" s="3"/>
      <c r="Y214" s="3"/>
      <c r="Z214" s="3"/>
      <c r="AA214" s="3"/>
    </row>
    <row r="215" spans="1:27" ht="12.75" customHeight="1">
      <c r="A215" s="3">
        <v>2015</v>
      </c>
      <c r="B215" s="3">
        <f t="shared" si="2"/>
        <v>214</v>
      </c>
      <c r="C215" s="7" t="s">
        <v>24</v>
      </c>
      <c r="D215" s="3" t="s">
        <v>924</v>
      </c>
      <c r="E215" s="3" t="s">
        <v>26</v>
      </c>
      <c r="F215" s="8" t="str">
        <f t="shared" si="0"/>
        <v>http://dx.doi.org/10.1016/j.jclepro.2014.12.078</v>
      </c>
      <c r="G215" s="3" t="s">
        <v>925</v>
      </c>
      <c r="H215" s="3" t="s">
        <v>926</v>
      </c>
      <c r="I215" s="3">
        <v>69</v>
      </c>
      <c r="J215" s="3">
        <f t="shared" si="1"/>
        <v>11.5</v>
      </c>
      <c r="K215" s="10" t="s">
        <v>927</v>
      </c>
      <c r="L215" s="3"/>
      <c r="M215" s="3"/>
      <c r="N215" s="9" t="s">
        <v>73</v>
      </c>
      <c r="O215" s="9" t="s">
        <v>73</v>
      </c>
      <c r="P215" s="9" t="s">
        <v>73</v>
      </c>
      <c r="Q215" s="9" t="s">
        <v>73</v>
      </c>
      <c r="R215" s="9" t="s">
        <v>73</v>
      </c>
      <c r="S215" s="9" t="s">
        <v>73</v>
      </c>
      <c r="T215" s="9" t="s">
        <v>73</v>
      </c>
      <c r="U215" s="9" t="s">
        <v>73</v>
      </c>
      <c r="V215" s="9" t="s">
        <v>73</v>
      </c>
      <c r="W215" s="9" t="s">
        <v>224</v>
      </c>
      <c r="X215" s="9" t="s">
        <v>74</v>
      </c>
      <c r="Y215" s="3"/>
      <c r="Z215" s="3"/>
      <c r="AA215" s="3"/>
    </row>
    <row r="216" spans="1:27" ht="12.75" customHeight="1">
      <c r="A216" s="3">
        <v>2015</v>
      </c>
      <c r="B216" s="3">
        <f t="shared" si="2"/>
        <v>215</v>
      </c>
      <c r="C216" s="7" t="s">
        <v>24</v>
      </c>
      <c r="D216" s="3" t="s">
        <v>928</v>
      </c>
      <c r="E216" s="3" t="s">
        <v>30</v>
      </c>
      <c r="F216" s="8" t="str">
        <f t="shared" si="0"/>
        <v>http://dx.doi.org/10.1139/er-2014-0063</v>
      </c>
      <c r="G216" s="3" t="s">
        <v>929</v>
      </c>
      <c r="H216" s="3" t="s">
        <v>930</v>
      </c>
      <c r="I216" s="3">
        <v>36</v>
      </c>
      <c r="J216" s="3">
        <f t="shared" si="1"/>
        <v>6</v>
      </c>
      <c r="K216" s="9" t="s">
        <v>46</v>
      </c>
      <c r="L216" s="3"/>
      <c r="M216" s="3"/>
      <c r="N216" s="3"/>
      <c r="O216" s="3"/>
      <c r="P216" s="3"/>
      <c r="Q216" s="3"/>
      <c r="R216" s="3"/>
      <c r="S216" s="3"/>
      <c r="T216" s="3"/>
      <c r="U216" s="3"/>
      <c r="V216" s="3"/>
      <c r="W216" s="3"/>
      <c r="X216" s="3"/>
      <c r="Y216" s="3"/>
      <c r="Z216" s="3"/>
      <c r="AA216" s="3"/>
    </row>
    <row r="217" spans="1:27" ht="12.75" customHeight="1">
      <c r="A217" s="3">
        <v>2015</v>
      </c>
      <c r="B217" s="3">
        <f t="shared" si="2"/>
        <v>216</v>
      </c>
      <c r="C217" s="7" t="s">
        <v>24</v>
      </c>
      <c r="D217" s="3" t="s">
        <v>931</v>
      </c>
      <c r="E217" s="3" t="s">
        <v>26</v>
      </c>
      <c r="F217" s="8" t="str">
        <f t="shared" si="0"/>
        <v>http://dx.doi.org/10.1007/s11625-014-0282-4</v>
      </c>
      <c r="G217" s="3" t="s">
        <v>932</v>
      </c>
      <c r="H217" s="3" t="s">
        <v>933</v>
      </c>
      <c r="I217" s="3">
        <v>32</v>
      </c>
      <c r="J217" s="3">
        <f t="shared" si="1"/>
        <v>5.333333333333333</v>
      </c>
      <c r="K217" s="10" t="s">
        <v>59</v>
      </c>
      <c r="L217" s="3"/>
      <c r="M217" s="3"/>
      <c r="N217" s="3"/>
      <c r="O217" s="3"/>
      <c r="P217" s="3"/>
      <c r="Q217" s="3"/>
      <c r="R217" s="3"/>
      <c r="S217" s="3"/>
      <c r="T217" s="3"/>
      <c r="U217" s="3"/>
      <c r="V217" s="3"/>
      <c r="W217" s="3"/>
      <c r="X217" s="3"/>
      <c r="Y217" s="3"/>
      <c r="Z217" s="3"/>
      <c r="AA217" s="3"/>
    </row>
    <row r="218" spans="1:27" ht="12.75" customHeight="1">
      <c r="A218" s="3">
        <v>2015</v>
      </c>
      <c r="B218" s="3">
        <f t="shared" si="2"/>
        <v>217</v>
      </c>
      <c r="C218" s="7" t="s">
        <v>24</v>
      </c>
      <c r="D218" s="3" t="s">
        <v>934</v>
      </c>
      <c r="E218" s="3" t="s">
        <v>30</v>
      </c>
      <c r="F218" s="8" t="str">
        <f t="shared" si="0"/>
        <v>http://dx.doi.org/10.1016/j.envres.2014.10.015</v>
      </c>
      <c r="G218" s="3" t="s">
        <v>935</v>
      </c>
      <c r="H218" s="3" t="s">
        <v>936</v>
      </c>
      <c r="I218" s="3">
        <v>145</v>
      </c>
      <c r="J218" s="3">
        <f t="shared" si="1"/>
        <v>24.166666666666668</v>
      </c>
      <c r="K218" s="9" t="s">
        <v>46</v>
      </c>
      <c r="L218" s="3"/>
      <c r="M218" s="3"/>
      <c r="N218" s="3"/>
      <c r="O218" s="3"/>
      <c r="P218" s="3"/>
      <c r="Q218" s="3"/>
      <c r="R218" s="3"/>
      <c r="S218" s="3"/>
      <c r="T218" s="3"/>
      <c r="U218" s="3"/>
      <c r="V218" s="3"/>
      <c r="W218" s="3"/>
      <c r="X218" s="3"/>
      <c r="Y218" s="3"/>
      <c r="Z218" s="3"/>
      <c r="AA218" s="3"/>
    </row>
    <row r="219" spans="1:27" ht="12.75" customHeight="1">
      <c r="A219" s="3">
        <v>2014</v>
      </c>
      <c r="B219" s="3">
        <f t="shared" si="2"/>
        <v>218</v>
      </c>
      <c r="C219" s="7" t="s">
        <v>24</v>
      </c>
      <c r="D219" s="3" t="s">
        <v>937</v>
      </c>
      <c r="E219" s="3" t="s">
        <v>30</v>
      </c>
      <c r="F219" s="8" t="str">
        <f t="shared" si="0"/>
        <v>http://dx.doi.org/10.1016/j.compenvurbsys.2014.07.005</v>
      </c>
      <c r="G219" s="3" t="s">
        <v>938</v>
      </c>
      <c r="H219" s="3" t="s">
        <v>939</v>
      </c>
      <c r="I219" s="3">
        <v>61</v>
      </c>
      <c r="J219" s="3">
        <f t="shared" si="1"/>
        <v>8.7142857142857135</v>
      </c>
      <c r="K219" s="9" t="s">
        <v>46</v>
      </c>
      <c r="L219" s="3"/>
      <c r="M219" s="3"/>
      <c r="N219" s="3"/>
      <c r="O219" s="3"/>
      <c r="P219" s="3"/>
      <c r="Q219" s="3"/>
      <c r="R219" s="3"/>
      <c r="S219" s="3"/>
      <c r="T219" s="3"/>
      <c r="U219" s="3"/>
      <c r="V219" s="3"/>
      <c r="W219" s="3"/>
      <c r="X219" s="3"/>
      <c r="Y219" s="3"/>
      <c r="Z219" s="3"/>
      <c r="AA219" s="3"/>
    </row>
    <row r="220" spans="1:27" ht="12.75" customHeight="1">
      <c r="A220" s="3">
        <v>2014</v>
      </c>
      <c r="B220" s="3">
        <f t="shared" si="2"/>
        <v>219</v>
      </c>
      <c r="C220" s="7" t="s">
        <v>24</v>
      </c>
      <c r="D220" s="3" t="s">
        <v>940</v>
      </c>
      <c r="E220" s="3" t="s">
        <v>26</v>
      </c>
      <c r="F220" s="8" t="str">
        <f t="shared" si="0"/>
        <v>http://dx.doi.org/10.1007/s12199-014-0395-5</v>
      </c>
      <c r="G220" s="3" t="s">
        <v>941</v>
      </c>
      <c r="H220" s="3" t="s">
        <v>942</v>
      </c>
      <c r="I220" s="3">
        <v>28</v>
      </c>
      <c r="J220" s="3">
        <f t="shared" si="1"/>
        <v>4</v>
      </c>
      <c r="K220" s="10" t="s">
        <v>59</v>
      </c>
      <c r="L220" s="3"/>
      <c r="M220" s="3"/>
      <c r="N220" s="3"/>
      <c r="O220" s="3"/>
      <c r="P220" s="3"/>
      <c r="Q220" s="3"/>
      <c r="R220" s="3"/>
      <c r="S220" s="3"/>
      <c r="T220" s="3"/>
      <c r="U220" s="3"/>
      <c r="V220" s="3"/>
      <c r="W220" s="3"/>
      <c r="X220" s="3"/>
      <c r="Y220" s="3"/>
      <c r="Z220" s="3"/>
      <c r="AA220" s="3"/>
    </row>
    <row r="221" spans="1:27" ht="12.75" customHeight="1">
      <c r="A221" s="3">
        <v>2014</v>
      </c>
      <c r="B221" s="3">
        <f t="shared" si="2"/>
        <v>220</v>
      </c>
      <c r="C221" s="7" t="s">
        <v>24</v>
      </c>
      <c r="D221" s="3" t="s">
        <v>943</v>
      </c>
      <c r="E221" s="3" t="s">
        <v>26</v>
      </c>
      <c r="F221" s="8" t="str">
        <f t="shared" si="0"/>
        <v>http://dx.doi.org/10.3390/ijerph111111772</v>
      </c>
      <c r="G221" s="3" t="s">
        <v>944</v>
      </c>
      <c r="H221" s="3" t="s">
        <v>945</v>
      </c>
      <c r="I221" s="3">
        <v>34</v>
      </c>
      <c r="J221" s="3">
        <f t="shared" si="1"/>
        <v>4.8571428571428568</v>
      </c>
      <c r="K221" s="10" t="s">
        <v>946</v>
      </c>
      <c r="L221" s="3"/>
      <c r="M221" s="3"/>
      <c r="N221" s="9" t="s">
        <v>73</v>
      </c>
      <c r="O221" s="9" t="s">
        <v>73</v>
      </c>
      <c r="P221" s="9" t="s">
        <v>73</v>
      </c>
      <c r="Q221" s="9" t="s">
        <v>73</v>
      </c>
      <c r="R221" s="9" t="s">
        <v>73</v>
      </c>
      <c r="S221" s="9" t="s">
        <v>73</v>
      </c>
      <c r="T221" s="9" t="s">
        <v>73</v>
      </c>
      <c r="U221" s="9" t="s">
        <v>73</v>
      </c>
      <c r="V221" s="9" t="s">
        <v>73</v>
      </c>
      <c r="W221" s="9" t="s">
        <v>224</v>
      </c>
      <c r="X221" s="9" t="s">
        <v>74</v>
      </c>
      <c r="Y221" s="3"/>
      <c r="Z221" s="3"/>
      <c r="AA221" s="3"/>
    </row>
    <row r="222" spans="1:27" ht="12.75" customHeight="1">
      <c r="A222" s="3">
        <v>2014</v>
      </c>
      <c r="B222" s="3">
        <f t="shared" si="2"/>
        <v>221</v>
      </c>
      <c r="C222" s="7" t="s">
        <v>24</v>
      </c>
      <c r="D222" s="3" t="s">
        <v>947</v>
      </c>
      <c r="E222" s="3" t="s">
        <v>26</v>
      </c>
      <c r="F222" s="8" t="str">
        <f t="shared" si="0"/>
        <v>http://dx.doi.org/10.1016/j.scitotenv.2014.08.006</v>
      </c>
      <c r="G222" s="3" t="s">
        <v>948</v>
      </c>
      <c r="H222" s="3" t="s">
        <v>949</v>
      </c>
      <c r="I222" s="3">
        <v>45</v>
      </c>
      <c r="J222" s="3">
        <f t="shared" si="1"/>
        <v>6.4285714285714288</v>
      </c>
      <c r="K222" s="10" t="s">
        <v>59</v>
      </c>
      <c r="L222" s="3"/>
      <c r="M222" s="3"/>
      <c r="N222" s="3"/>
      <c r="O222" s="3"/>
      <c r="P222" s="3"/>
      <c r="Q222" s="3"/>
      <c r="R222" s="3"/>
      <c r="S222" s="3"/>
      <c r="T222" s="3"/>
      <c r="U222" s="3"/>
      <c r="V222" s="3"/>
      <c r="W222" s="3"/>
      <c r="X222" s="3"/>
      <c r="Y222" s="3"/>
      <c r="Z222" s="3"/>
      <c r="AA222" s="3"/>
    </row>
    <row r="223" spans="1:27" ht="12.75" customHeight="1">
      <c r="A223" s="3">
        <v>2014</v>
      </c>
      <c r="B223" s="3">
        <f t="shared" si="2"/>
        <v>222</v>
      </c>
      <c r="C223" s="7" t="s">
        <v>24</v>
      </c>
      <c r="D223" s="3" t="s">
        <v>950</v>
      </c>
      <c r="E223" s="3" t="s">
        <v>30</v>
      </c>
      <c r="F223" s="8" t="str">
        <f t="shared" si="0"/>
        <v>http://dx.doi.org/10.1016/j.envres.2014.07.007</v>
      </c>
      <c r="G223" s="3" t="s">
        <v>951</v>
      </c>
      <c r="H223" s="3" t="s">
        <v>952</v>
      </c>
      <c r="I223" s="3">
        <v>89</v>
      </c>
      <c r="J223" s="3">
        <f t="shared" si="1"/>
        <v>12.714285714285714</v>
      </c>
      <c r="K223" s="9" t="s">
        <v>953</v>
      </c>
      <c r="L223" s="3"/>
      <c r="M223" s="9"/>
      <c r="N223" s="9" t="s">
        <v>102</v>
      </c>
      <c r="O223" s="3"/>
      <c r="P223" s="9" t="s">
        <v>91</v>
      </c>
      <c r="Q223" s="9" t="s">
        <v>92</v>
      </c>
      <c r="R223" s="9" t="s">
        <v>73</v>
      </c>
      <c r="S223" s="9" t="s">
        <v>73</v>
      </c>
      <c r="T223" s="9" t="s">
        <v>73</v>
      </c>
      <c r="U223" s="9" t="s">
        <v>73</v>
      </c>
      <c r="V223" s="9" t="s">
        <v>954</v>
      </c>
      <c r="W223" s="9" t="s">
        <v>94</v>
      </c>
      <c r="X223" s="9" t="s">
        <v>73</v>
      </c>
      <c r="Y223" s="3"/>
      <c r="Z223" s="3"/>
      <c r="AA223" s="3"/>
    </row>
    <row r="224" spans="1:27" ht="12.75" customHeight="1">
      <c r="A224" s="3">
        <v>2014</v>
      </c>
      <c r="B224" s="3">
        <f t="shared" si="2"/>
        <v>223</v>
      </c>
      <c r="C224" s="7" t="s">
        <v>24</v>
      </c>
      <c r="D224" s="3" t="s">
        <v>955</v>
      </c>
      <c r="E224" s="3" t="s">
        <v>26</v>
      </c>
      <c r="F224" s="8" t="str">
        <f t="shared" si="0"/>
        <v>http://dx.doi.org/10.1016/j.jaci.2013.12.1071</v>
      </c>
      <c r="G224" s="3" t="s">
        <v>956</v>
      </c>
      <c r="H224" s="3" t="s">
        <v>957</v>
      </c>
      <c r="I224" s="3">
        <v>159</v>
      </c>
      <c r="J224" s="3">
        <f t="shared" si="1"/>
        <v>22.714285714285715</v>
      </c>
      <c r="K224" s="10" t="s">
        <v>59</v>
      </c>
      <c r="L224" s="3"/>
      <c r="M224" s="3"/>
      <c r="N224" s="3"/>
      <c r="O224" s="3"/>
      <c r="P224" s="3"/>
      <c r="Q224" s="3"/>
      <c r="R224" s="3"/>
      <c r="S224" s="3"/>
      <c r="T224" s="3"/>
      <c r="U224" s="3"/>
      <c r="V224" s="3"/>
      <c r="W224" s="3"/>
      <c r="X224" s="3"/>
      <c r="Y224" s="3"/>
      <c r="Z224" s="3"/>
      <c r="AA224" s="3"/>
    </row>
    <row r="225" spans="1:27" ht="12.75" customHeight="1">
      <c r="A225" s="3">
        <v>2014</v>
      </c>
      <c r="B225" s="3">
        <f t="shared" si="2"/>
        <v>224</v>
      </c>
      <c r="C225" s="7" t="s">
        <v>24</v>
      </c>
      <c r="D225" s="3" t="s">
        <v>958</v>
      </c>
      <c r="E225" s="3" t="s">
        <v>26</v>
      </c>
      <c r="F225" s="8" t="str">
        <f t="shared" si="0"/>
        <v>http://dx.doi.org/10.1016/j.foreco.2013.07.004</v>
      </c>
      <c r="G225" s="3" t="s">
        <v>959</v>
      </c>
      <c r="H225" s="3" t="s">
        <v>960</v>
      </c>
      <c r="I225" s="3">
        <v>92</v>
      </c>
      <c r="J225" s="3">
        <f t="shared" si="1"/>
        <v>13.142857142857142</v>
      </c>
      <c r="K225" s="10" t="s">
        <v>59</v>
      </c>
      <c r="L225" s="3"/>
      <c r="M225" s="3"/>
      <c r="N225" s="3"/>
      <c r="O225" s="3"/>
      <c r="P225" s="3"/>
      <c r="Q225" s="3"/>
      <c r="R225" s="3"/>
      <c r="S225" s="3"/>
      <c r="T225" s="3"/>
      <c r="U225" s="3"/>
      <c r="V225" s="3"/>
      <c r="W225" s="3"/>
      <c r="X225" s="3"/>
      <c r="Y225" s="3"/>
      <c r="Z225" s="3"/>
      <c r="AA225" s="3"/>
    </row>
    <row r="226" spans="1:27" ht="12.75" customHeight="1">
      <c r="A226" s="3">
        <v>2014</v>
      </c>
      <c r="B226" s="3">
        <f t="shared" si="2"/>
        <v>225</v>
      </c>
      <c r="C226" s="7" t="s">
        <v>24</v>
      </c>
      <c r="D226" s="3" t="s">
        <v>961</v>
      </c>
      <c r="E226" s="3" t="s">
        <v>30</v>
      </c>
      <c r="F226" s="8" t="str">
        <f t="shared" si="0"/>
        <v>http://dx.doi.org/10.1007/s10531-014-0641-6</v>
      </c>
      <c r="G226" s="3" t="s">
        <v>962</v>
      </c>
      <c r="H226" s="3" t="s">
        <v>963</v>
      </c>
      <c r="I226" s="3">
        <v>40</v>
      </c>
      <c r="J226" s="3">
        <f t="shared" si="1"/>
        <v>5.7142857142857144</v>
      </c>
      <c r="K226" s="9" t="s">
        <v>46</v>
      </c>
      <c r="L226" s="3"/>
      <c r="M226" s="3"/>
      <c r="N226" s="3"/>
      <c r="O226" s="3"/>
      <c r="P226" s="3"/>
      <c r="Q226" s="3"/>
      <c r="R226" s="3"/>
      <c r="S226" s="3"/>
      <c r="T226" s="3"/>
      <c r="U226" s="3"/>
      <c r="V226" s="3"/>
      <c r="W226" s="3"/>
      <c r="X226" s="3"/>
      <c r="Y226" s="3"/>
      <c r="Z226" s="3"/>
      <c r="AA226" s="3"/>
    </row>
    <row r="227" spans="1:27" ht="12.75" customHeight="1">
      <c r="A227" s="3">
        <v>2014</v>
      </c>
      <c r="B227" s="3">
        <f t="shared" si="2"/>
        <v>226</v>
      </c>
      <c r="C227" s="7" t="s">
        <v>24</v>
      </c>
      <c r="D227" s="3" t="s">
        <v>964</v>
      </c>
      <c r="E227" s="3" t="s">
        <v>26</v>
      </c>
      <c r="F227" s="8" t="str">
        <f t="shared" si="0"/>
        <v>http://dx.doi.org/10.1175/WCAS-D-13-00037.1</v>
      </c>
      <c r="G227" s="3" t="s">
        <v>965</v>
      </c>
      <c r="H227" s="3" t="s">
        <v>966</v>
      </c>
      <c r="I227" s="3">
        <v>35</v>
      </c>
      <c r="J227" s="3">
        <f t="shared" si="1"/>
        <v>5</v>
      </c>
      <c r="K227" s="10" t="s">
        <v>967</v>
      </c>
      <c r="L227" s="3"/>
      <c r="M227" s="3"/>
      <c r="N227" s="9" t="s">
        <v>102</v>
      </c>
      <c r="O227" s="9" t="s">
        <v>216</v>
      </c>
      <c r="P227" s="9" t="s">
        <v>487</v>
      </c>
      <c r="Q227" s="9" t="s">
        <v>92</v>
      </c>
      <c r="R227" s="9" t="s">
        <v>73</v>
      </c>
      <c r="S227" s="9" t="s">
        <v>74</v>
      </c>
      <c r="T227" s="9" t="s">
        <v>73</v>
      </c>
      <c r="U227" s="9" t="s">
        <v>73</v>
      </c>
      <c r="V227" s="9" t="s">
        <v>968</v>
      </c>
      <c r="W227" s="9" t="s">
        <v>400</v>
      </c>
      <c r="X227" s="9" t="s">
        <v>73</v>
      </c>
      <c r="Y227" s="3"/>
      <c r="Z227" s="3"/>
      <c r="AA227" s="3"/>
    </row>
    <row r="228" spans="1:27" ht="12.75" customHeight="1">
      <c r="A228" s="3">
        <v>2014</v>
      </c>
      <c r="B228" s="3">
        <f t="shared" si="2"/>
        <v>227</v>
      </c>
      <c r="C228" s="7" t="s">
        <v>24</v>
      </c>
      <c r="D228" s="3" t="s">
        <v>969</v>
      </c>
      <c r="E228" s="3" t="s">
        <v>30</v>
      </c>
      <c r="F228" s="8" t="str">
        <f t="shared" si="0"/>
        <v>http://dx.doi.org/10.2166/hydro.2014.223</v>
      </c>
      <c r="G228" s="3" t="s">
        <v>970</v>
      </c>
      <c r="H228" s="3" t="s">
        <v>971</v>
      </c>
      <c r="I228" s="3">
        <v>31</v>
      </c>
      <c r="J228" s="3">
        <f t="shared" si="1"/>
        <v>4.4285714285714288</v>
      </c>
      <c r="K228" s="9" t="s">
        <v>46</v>
      </c>
      <c r="L228" s="3"/>
      <c r="M228" s="3"/>
      <c r="N228" s="3"/>
      <c r="O228" s="3"/>
      <c r="P228" s="3"/>
      <c r="Q228" s="3"/>
      <c r="R228" s="3"/>
      <c r="S228" s="3"/>
      <c r="T228" s="3"/>
      <c r="U228" s="3"/>
      <c r="V228" s="3"/>
      <c r="W228" s="3"/>
      <c r="X228" s="3"/>
      <c r="Y228" s="3"/>
      <c r="Z228" s="3"/>
      <c r="AA228" s="3"/>
    </row>
    <row r="229" spans="1:27" ht="12.75" customHeight="1">
      <c r="A229" s="3">
        <v>2014</v>
      </c>
      <c r="B229" s="3">
        <f t="shared" si="2"/>
        <v>228</v>
      </c>
      <c r="C229" s="7" t="s">
        <v>24</v>
      </c>
      <c r="D229" s="3" t="s">
        <v>972</v>
      </c>
      <c r="E229" s="3" t="s">
        <v>30</v>
      </c>
      <c r="F229" s="8" t="str">
        <f t="shared" si="0"/>
        <v>http://dx.doi.org/10.1016/j.hal.2013.09.007</v>
      </c>
      <c r="G229" s="3" t="s">
        <v>973</v>
      </c>
      <c r="H229" s="3" t="s">
        <v>974</v>
      </c>
      <c r="I229" s="3">
        <v>31</v>
      </c>
      <c r="J229" s="3">
        <f t="shared" si="1"/>
        <v>4.4285714285714288</v>
      </c>
      <c r="K229" s="9" t="s">
        <v>46</v>
      </c>
      <c r="L229" s="3"/>
      <c r="M229" s="3"/>
      <c r="N229" s="3"/>
      <c r="O229" s="3"/>
      <c r="P229" s="3"/>
      <c r="Q229" s="3"/>
      <c r="R229" s="3"/>
      <c r="S229" s="3"/>
      <c r="T229" s="3"/>
      <c r="U229" s="3"/>
      <c r="V229" s="3"/>
      <c r="W229" s="3"/>
      <c r="X229" s="3"/>
      <c r="Y229" s="3"/>
      <c r="Z229" s="3"/>
      <c r="AA229" s="3"/>
    </row>
    <row r="230" spans="1:27" ht="12.75" customHeight="1">
      <c r="A230" s="3">
        <v>2013</v>
      </c>
      <c r="B230" s="3">
        <f t="shared" si="2"/>
        <v>229</v>
      </c>
      <c r="C230" s="7" t="s">
        <v>24</v>
      </c>
      <c r="D230" s="3" t="s">
        <v>975</v>
      </c>
      <c r="E230" s="3" t="s">
        <v>30</v>
      </c>
      <c r="F230" s="8" t="str">
        <f t="shared" si="0"/>
        <v>http://dx.doi.org/10.1093/forestry/cpt012</v>
      </c>
      <c r="G230" s="3" t="s">
        <v>976</v>
      </c>
      <c r="H230" s="3" t="s">
        <v>977</v>
      </c>
      <c r="I230" s="3">
        <v>83</v>
      </c>
      <c r="J230" s="3">
        <f t="shared" si="1"/>
        <v>10.375</v>
      </c>
      <c r="K230" s="9" t="s">
        <v>46</v>
      </c>
      <c r="L230" s="3"/>
      <c r="M230" s="3"/>
      <c r="N230" s="3"/>
      <c r="O230" s="3"/>
      <c r="P230" s="3"/>
      <c r="Q230" s="3"/>
      <c r="R230" s="3"/>
      <c r="S230" s="3"/>
      <c r="T230" s="3"/>
      <c r="U230" s="3"/>
      <c r="V230" s="3"/>
      <c r="W230" s="3"/>
      <c r="X230" s="3"/>
      <c r="Y230" s="3"/>
      <c r="Z230" s="3"/>
      <c r="AA230" s="3"/>
    </row>
    <row r="231" spans="1:27" ht="12.75" customHeight="1">
      <c r="A231" s="3">
        <v>2013</v>
      </c>
      <c r="B231" s="3">
        <f t="shared" si="2"/>
        <v>230</v>
      </c>
      <c r="C231" s="7" t="s">
        <v>24</v>
      </c>
      <c r="D231" s="3" t="s">
        <v>978</v>
      </c>
      <c r="E231" s="3" t="s">
        <v>30</v>
      </c>
      <c r="F231" s="8" t="str">
        <f t="shared" si="0"/>
        <v>http://dx.doi.org/10.1017/S1049023X13008789</v>
      </c>
      <c r="G231" s="3" t="s">
        <v>979</v>
      </c>
      <c r="H231" s="3" t="s">
        <v>980</v>
      </c>
      <c r="I231" s="3">
        <v>44</v>
      </c>
      <c r="J231" s="3">
        <f t="shared" si="1"/>
        <v>5.5</v>
      </c>
      <c r="K231" s="9" t="s">
        <v>981</v>
      </c>
      <c r="L231" s="3"/>
      <c r="M231" s="9" t="s">
        <v>982</v>
      </c>
      <c r="N231" s="9" t="s">
        <v>102</v>
      </c>
      <c r="O231" s="9" t="s">
        <v>379</v>
      </c>
      <c r="P231" s="9" t="s">
        <v>109</v>
      </c>
      <c r="Q231" s="9" t="s">
        <v>983</v>
      </c>
      <c r="R231" s="9" t="s">
        <v>73</v>
      </c>
      <c r="S231" s="9" t="s">
        <v>73</v>
      </c>
      <c r="T231" s="9" t="s">
        <v>73</v>
      </c>
      <c r="U231" s="9" t="s">
        <v>73</v>
      </c>
      <c r="V231" s="9" t="s">
        <v>984</v>
      </c>
      <c r="W231" s="9" t="s">
        <v>75</v>
      </c>
      <c r="X231" s="9" t="s">
        <v>73</v>
      </c>
      <c r="Y231" s="3"/>
      <c r="Z231" s="3"/>
      <c r="AA231" s="3"/>
    </row>
    <row r="232" spans="1:27" ht="12.75" customHeight="1">
      <c r="A232" s="3">
        <v>2013</v>
      </c>
      <c r="B232" s="3">
        <f t="shared" si="2"/>
        <v>231</v>
      </c>
      <c r="C232" s="7" t="s">
        <v>24</v>
      </c>
      <c r="D232" s="3" t="s">
        <v>985</v>
      </c>
      <c r="E232" s="3" t="s">
        <v>26</v>
      </c>
      <c r="F232" s="8" t="str">
        <f t="shared" si="0"/>
        <v>http://dx.doi.org/10.1016/j.scitotenv.2013.04.085</v>
      </c>
      <c r="G232" s="3" t="s">
        <v>986</v>
      </c>
      <c r="H232" s="3" t="s">
        <v>987</v>
      </c>
      <c r="I232" s="3">
        <v>73</v>
      </c>
      <c r="J232" s="3">
        <f t="shared" si="1"/>
        <v>9.125</v>
      </c>
      <c r="K232" s="10" t="s">
        <v>59</v>
      </c>
      <c r="L232" s="3"/>
      <c r="M232" s="3"/>
      <c r="N232" s="3"/>
      <c r="O232" s="3"/>
      <c r="P232" s="3"/>
      <c r="Q232" s="3"/>
      <c r="R232" s="3"/>
      <c r="S232" s="3"/>
      <c r="T232" s="3"/>
      <c r="U232" s="3"/>
      <c r="V232" s="3"/>
      <c r="W232" s="3"/>
      <c r="X232" s="3"/>
      <c r="Y232" s="3"/>
      <c r="Z232" s="3"/>
      <c r="AA232" s="3"/>
    </row>
    <row r="233" spans="1:27" ht="12.75" customHeight="1">
      <c r="A233" s="3">
        <v>2013</v>
      </c>
      <c r="B233" s="3">
        <f t="shared" si="2"/>
        <v>232</v>
      </c>
      <c r="C233" s="7" t="s">
        <v>24</v>
      </c>
      <c r="D233" s="3" t="s">
        <v>988</v>
      </c>
      <c r="E233" s="3" t="s">
        <v>26</v>
      </c>
      <c r="F233" s="8" t="str">
        <f t="shared" si="0"/>
        <v>http://dx.doi.org/10.3390/ijerph10062164</v>
      </c>
      <c r="G233" s="3" t="s">
        <v>989</v>
      </c>
      <c r="H233" s="3" t="s">
        <v>990</v>
      </c>
      <c r="I233" s="3">
        <v>58</v>
      </c>
      <c r="J233" s="3">
        <f t="shared" si="1"/>
        <v>7.25</v>
      </c>
      <c r="K233" s="10" t="s">
        <v>59</v>
      </c>
      <c r="L233" s="3"/>
      <c r="M233" s="3"/>
      <c r="N233" s="3"/>
      <c r="O233" s="3"/>
      <c r="P233" s="3"/>
      <c r="Q233" s="3"/>
      <c r="R233" s="3"/>
      <c r="S233" s="3"/>
      <c r="T233" s="3"/>
      <c r="U233" s="3"/>
      <c r="V233" s="3"/>
      <c r="W233" s="3"/>
      <c r="X233" s="3"/>
      <c r="Y233" s="3"/>
      <c r="Z233" s="3"/>
      <c r="AA233" s="3"/>
    </row>
    <row r="234" spans="1:27" ht="12.75" customHeight="1">
      <c r="A234" s="3">
        <v>2013</v>
      </c>
      <c r="B234" s="3">
        <f t="shared" si="2"/>
        <v>233</v>
      </c>
      <c r="C234" s="7" t="s">
        <v>24</v>
      </c>
      <c r="D234" s="3" t="s">
        <v>991</v>
      </c>
      <c r="E234" s="3" t="s">
        <v>26</v>
      </c>
      <c r="F234" s="8" t="str">
        <f t="shared" si="0"/>
        <v>http://dx.doi.org/10.1115/1.4023176</v>
      </c>
      <c r="G234" s="3" t="s">
        <v>992</v>
      </c>
      <c r="H234" s="3" t="s">
        <v>993</v>
      </c>
      <c r="I234" s="3">
        <v>48</v>
      </c>
      <c r="J234" s="3">
        <f t="shared" si="1"/>
        <v>6</v>
      </c>
      <c r="K234" s="10" t="s">
        <v>994</v>
      </c>
      <c r="L234" s="3"/>
      <c r="M234" s="3"/>
      <c r="N234" s="9" t="s">
        <v>73</v>
      </c>
      <c r="O234" s="9" t="s">
        <v>73</v>
      </c>
      <c r="P234" s="9" t="s">
        <v>73</v>
      </c>
      <c r="Q234" s="9" t="s">
        <v>73</v>
      </c>
      <c r="R234" s="9" t="s">
        <v>73</v>
      </c>
      <c r="S234" s="9" t="s">
        <v>73</v>
      </c>
      <c r="T234" s="9" t="s">
        <v>73</v>
      </c>
      <c r="U234" s="9" t="s">
        <v>73</v>
      </c>
      <c r="V234" s="9" t="s">
        <v>73</v>
      </c>
      <c r="W234" s="9" t="s">
        <v>224</v>
      </c>
      <c r="X234" s="9" t="s">
        <v>74</v>
      </c>
      <c r="Y234" s="3"/>
      <c r="Z234" s="3"/>
      <c r="AA234" s="3"/>
    </row>
    <row r="235" spans="1:27" ht="12.75" customHeight="1">
      <c r="A235" s="3">
        <v>2013</v>
      </c>
      <c r="B235" s="3">
        <f t="shared" si="2"/>
        <v>234</v>
      </c>
      <c r="C235" s="7" t="s">
        <v>24</v>
      </c>
      <c r="D235" s="3" t="s">
        <v>995</v>
      </c>
      <c r="E235" s="3" t="s">
        <v>30</v>
      </c>
      <c r="F235" s="8" t="str">
        <f t="shared" si="0"/>
        <v>http://dx.doi.org/10.1186/1471-2334-13-134</v>
      </c>
      <c r="G235" s="3" t="s">
        <v>996</v>
      </c>
      <c r="H235" s="3" t="s">
        <v>997</v>
      </c>
      <c r="I235" s="3">
        <v>109</v>
      </c>
      <c r="J235" s="3">
        <f t="shared" si="1"/>
        <v>13.625</v>
      </c>
      <c r="K235" s="9" t="s">
        <v>46</v>
      </c>
      <c r="L235" s="3"/>
      <c r="M235" s="3"/>
      <c r="N235" s="3"/>
      <c r="O235" s="3"/>
      <c r="P235" s="3"/>
      <c r="Q235" s="3"/>
      <c r="R235" s="3"/>
      <c r="S235" s="3"/>
      <c r="T235" s="3"/>
      <c r="U235" s="3"/>
      <c r="V235" s="3"/>
      <c r="W235" s="3"/>
      <c r="X235" s="3"/>
      <c r="Y235" s="3"/>
      <c r="Z235" s="3"/>
      <c r="AA235" s="3"/>
    </row>
    <row r="236" spans="1:27" ht="12.75" customHeight="1">
      <c r="A236" s="3">
        <v>2013</v>
      </c>
      <c r="B236" s="3">
        <f t="shared" si="2"/>
        <v>235</v>
      </c>
      <c r="C236" s="7" t="s">
        <v>24</v>
      </c>
      <c r="D236" s="3" t="s">
        <v>998</v>
      </c>
      <c r="E236" s="3" t="s">
        <v>30</v>
      </c>
      <c r="F236" s="8" t="str">
        <f t="shared" si="0"/>
        <v>http://dx.doi.org/10.1289/ehp.1205223</v>
      </c>
      <c r="G236" s="3" t="s">
        <v>999</v>
      </c>
      <c r="H236" s="3" t="s">
        <v>1000</v>
      </c>
      <c r="I236" s="3">
        <v>55</v>
      </c>
      <c r="J236" s="3">
        <f t="shared" si="1"/>
        <v>6.875</v>
      </c>
      <c r="K236" s="9" t="s">
        <v>1001</v>
      </c>
      <c r="L236" s="3"/>
      <c r="M236" s="9" t="s">
        <v>1002</v>
      </c>
      <c r="N236" s="9" t="s">
        <v>73</v>
      </c>
      <c r="O236" s="9" t="s">
        <v>73</v>
      </c>
      <c r="P236" s="9" t="s">
        <v>73</v>
      </c>
      <c r="Q236" s="9" t="s">
        <v>73</v>
      </c>
      <c r="R236" s="9" t="s">
        <v>73</v>
      </c>
      <c r="S236" s="9" t="s">
        <v>73</v>
      </c>
      <c r="T236" s="9" t="s">
        <v>73</v>
      </c>
      <c r="U236" s="9" t="s">
        <v>73</v>
      </c>
      <c r="V236" s="9" t="s">
        <v>73</v>
      </c>
      <c r="W236" s="9" t="s">
        <v>224</v>
      </c>
      <c r="X236" s="9" t="s">
        <v>74</v>
      </c>
      <c r="Y236" s="3"/>
      <c r="Z236" s="3"/>
      <c r="AA236" s="3"/>
    </row>
    <row r="237" spans="1:27" ht="12.75" customHeight="1">
      <c r="A237" s="3">
        <v>2013</v>
      </c>
      <c r="B237" s="3">
        <f t="shared" si="2"/>
        <v>236</v>
      </c>
      <c r="C237" s="7" t="s">
        <v>24</v>
      </c>
      <c r="D237" s="3" t="s">
        <v>1003</v>
      </c>
      <c r="E237" s="3" t="s">
        <v>26</v>
      </c>
      <c r="F237" s="8" t="str">
        <f t="shared" si="0"/>
        <v>http://dx.doi.org/10.1111/j.1365-2656.2012.02022.x</v>
      </c>
      <c r="G237" s="3" t="s">
        <v>1004</v>
      </c>
      <c r="H237" s="3" t="s">
        <v>1005</v>
      </c>
      <c r="I237" s="3">
        <v>53</v>
      </c>
      <c r="J237" s="3">
        <f t="shared" si="1"/>
        <v>6.625</v>
      </c>
      <c r="K237" s="10" t="s">
        <v>528</v>
      </c>
      <c r="L237" s="3"/>
      <c r="M237" s="3"/>
      <c r="N237" s="3"/>
      <c r="O237" s="3"/>
      <c r="P237" s="3"/>
      <c r="Q237" s="3"/>
      <c r="R237" s="3"/>
      <c r="S237" s="3"/>
      <c r="T237" s="3"/>
      <c r="U237" s="3"/>
      <c r="V237" s="3"/>
      <c r="W237" s="3"/>
      <c r="X237" s="3"/>
      <c r="Y237" s="3"/>
      <c r="Z237" s="3"/>
      <c r="AA237" s="3"/>
    </row>
    <row r="238" spans="1:27" ht="12.75" customHeight="1">
      <c r="A238" s="3">
        <v>2012</v>
      </c>
      <c r="B238" s="3">
        <f t="shared" si="2"/>
        <v>237</v>
      </c>
      <c r="C238" s="7" t="s">
        <v>24</v>
      </c>
      <c r="D238" s="3" t="s">
        <v>1006</v>
      </c>
      <c r="E238" s="3" t="s">
        <v>26</v>
      </c>
      <c r="F238" s="8" t="str">
        <f t="shared" si="0"/>
        <v>http://dx.doi.org/10.1038/srep00830</v>
      </c>
      <c r="G238" s="3" t="s">
        <v>1007</v>
      </c>
      <c r="H238" s="3" t="s">
        <v>1008</v>
      </c>
      <c r="I238" s="3">
        <v>39</v>
      </c>
      <c r="J238" s="3">
        <f t="shared" si="1"/>
        <v>4.333333333333333</v>
      </c>
      <c r="K238" s="10" t="s">
        <v>1009</v>
      </c>
      <c r="L238" s="3"/>
      <c r="M238" s="3"/>
      <c r="N238" s="9" t="s">
        <v>102</v>
      </c>
      <c r="O238" s="9" t="s">
        <v>216</v>
      </c>
      <c r="P238" s="9" t="s">
        <v>487</v>
      </c>
      <c r="Q238" s="9" t="s">
        <v>92</v>
      </c>
      <c r="R238" s="9" t="s">
        <v>73</v>
      </c>
      <c r="S238" s="9" t="s">
        <v>74</v>
      </c>
      <c r="T238" s="9" t="s">
        <v>73</v>
      </c>
      <c r="U238" s="9" t="s">
        <v>73</v>
      </c>
      <c r="V238" s="9" t="s">
        <v>1010</v>
      </c>
      <c r="W238" s="9" t="s">
        <v>400</v>
      </c>
      <c r="X238" s="9" t="s">
        <v>73</v>
      </c>
      <c r="Y238" s="3"/>
      <c r="Z238" s="3"/>
      <c r="AA238" s="3"/>
    </row>
    <row r="239" spans="1:27" ht="12.75" customHeight="1">
      <c r="A239" s="3">
        <v>2012</v>
      </c>
      <c r="B239" s="3">
        <f t="shared" si="2"/>
        <v>238</v>
      </c>
      <c r="C239" s="7" t="s">
        <v>24</v>
      </c>
      <c r="D239" s="3" t="s">
        <v>1011</v>
      </c>
      <c r="E239" s="3" t="s">
        <v>26</v>
      </c>
      <c r="F239" s="8" t="str">
        <f t="shared" si="0"/>
        <v>http://dx.doi.org/10.1111/j.1757-1707.2011.01152.x</v>
      </c>
      <c r="G239" s="3" t="s">
        <v>1012</v>
      </c>
      <c r="H239" s="3" t="s">
        <v>1013</v>
      </c>
      <c r="I239" s="3">
        <v>58</v>
      </c>
      <c r="J239" s="3">
        <f t="shared" si="1"/>
        <v>6.4444444444444446</v>
      </c>
      <c r="K239" s="10" t="s">
        <v>59</v>
      </c>
      <c r="L239" s="3"/>
      <c r="M239" s="3"/>
      <c r="N239" s="3"/>
      <c r="O239" s="3"/>
      <c r="P239" s="3"/>
      <c r="Q239" s="3"/>
      <c r="R239" s="3"/>
      <c r="S239" s="3"/>
      <c r="T239" s="3"/>
      <c r="U239" s="3"/>
      <c r="V239" s="3"/>
      <c r="W239" s="3"/>
      <c r="X239" s="3"/>
      <c r="Y239" s="3"/>
      <c r="Z239" s="3"/>
      <c r="AA239" s="3"/>
    </row>
    <row r="240" spans="1:27" ht="12.75" customHeight="1">
      <c r="A240" s="3">
        <v>2012</v>
      </c>
      <c r="B240" s="3">
        <f t="shared" si="2"/>
        <v>239</v>
      </c>
      <c r="C240" s="7" t="s">
        <v>24</v>
      </c>
      <c r="D240" s="3" t="s">
        <v>1014</v>
      </c>
      <c r="E240" s="3" t="s">
        <v>26</v>
      </c>
      <c r="F240" s="8" t="str">
        <f t="shared" si="0"/>
        <v>http://dx.doi.org/10.1007/s11069-012-0209-2</v>
      </c>
      <c r="G240" s="3" t="s">
        <v>1015</v>
      </c>
      <c r="H240" s="3" t="s">
        <v>1016</v>
      </c>
      <c r="I240" s="3">
        <v>49</v>
      </c>
      <c r="J240" s="3">
        <f t="shared" si="1"/>
        <v>5.4444444444444446</v>
      </c>
      <c r="K240" s="10" t="s">
        <v>59</v>
      </c>
      <c r="L240" s="3"/>
      <c r="M240" s="3"/>
      <c r="N240" s="3"/>
      <c r="O240" s="3"/>
      <c r="P240" s="3"/>
      <c r="Q240" s="3"/>
      <c r="R240" s="3"/>
      <c r="S240" s="3"/>
      <c r="T240" s="3"/>
      <c r="U240" s="3"/>
      <c r="V240" s="3"/>
      <c r="W240" s="3"/>
      <c r="X240" s="3"/>
      <c r="Y240" s="3"/>
      <c r="Z240" s="3"/>
      <c r="AA240" s="3"/>
    </row>
    <row r="241" spans="1:27" ht="12.75" customHeight="1">
      <c r="A241" s="3">
        <v>2012</v>
      </c>
      <c r="B241" s="3">
        <f t="shared" si="2"/>
        <v>240</v>
      </c>
      <c r="C241" s="7" t="s">
        <v>24</v>
      </c>
      <c r="D241" s="3" t="s">
        <v>1017</v>
      </c>
      <c r="E241" s="3" t="s">
        <v>26</v>
      </c>
      <c r="F241" s="8" t="str">
        <f t="shared" si="0"/>
        <v>http://dx.doi.org/10.1016/j.apgeog.2011.07.008</v>
      </c>
      <c r="G241" s="3" t="s">
        <v>1018</v>
      </c>
      <c r="H241" s="3" t="s">
        <v>1019</v>
      </c>
      <c r="I241" s="3">
        <v>55</v>
      </c>
      <c r="J241" s="3">
        <f t="shared" si="1"/>
        <v>6.1111111111111107</v>
      </c>
      <c r="K241" s="10" t="s">
        <v>1020</v>
      </c>
      <c r="L241" s="3"/>
      <c r="M241" s="3"/>
      <c r="N241" s="9" t="s">
        <v>102</v>
      </c>
      <c r="O241" s="9" t="s">
        <v>216</v>
      </c>
      <c r="P241" s="9" t="s">
        <v>487</v>
      </c>
      <c r="Q241" s="9" t="s">
        <v>92</v>
      </c>
      <c r="R241" s="9" t="s">
        <v>73</v>
      </c>
      <c r="S241" s="9" t="s">
        <v>74</v>
      </c>
      <c r="T241" s="9" t="s">
        <v>73</v>
      </c>
      <c r="U241" s="9" t="s">
        <v>73</v>
      </c>
      <c r="V241" s="9" t="s">
        <v>1021</v>
      </c>
      <c r="W241" s="9" t="s">
        <v>400</v>
      </c>
      <c r="X241" s="9" t="s">
        <v>73</v>
      </c>
      <c r="Y241" s="3"/>
      <c r="Z241" s="3"/>
      <c r="AA241" s="3"/>
    </row>
    <row r="242" spans="1:27" ht="12.75" customHeight="1">
      <c r="A242" s="3">
        <v>2012</v>
      </c>
      <c r="B242" s="3">
        <f t="shared" si="2"/>
        <v>241</v>
      </c>
      <c r="C242" s="7" t="s">
        <v>24</v>
      </c>
      <c r="D242" s="3" t="s">
        <v>1022</v>
      </c>
      <c r="E242" s="3" t="s">
        <v>30</v>
      </c>
      <c r="F242" s="8" t="str">
        <f t="shared" si="0"/>
        <v>http://dx.doi.org/10.1007/s11069-011-0072-6</v>
      </c>
      <c r="G242" s="3" t="s">
        <v>1023</v>
      </c>
      <c r="H242" s="3" t="s">
        <v>1024</v>
      </c>
      <c r="I242" s="3">
        <v>150</v>
      </c>
      <c r="J242" s="3">
        <f t="shared" si="1"/>
        <v>16.666666666666668</v>
      </c>
      <c r="K242" s="9" t="s">
        <v>46</v>
      </c>
      <c r="L242" s="3"/>
      <c r="M242" s="3"/>
      <c r="N242" s="3"/>
      <c r="O242" s="3"/>
      <c r="P242" s="3"/>
      <c r="Q242" s="3"/>
      <c r="R242" s="3"/>
      <c r="S242" s="3"/>
      <c r="T242" s="3"/>
      <c r="U242" s="3"/>
      <c r="V242" s="3"/>
      <c r="W242" s="3"/>
      <c r="X242" s="3"/>
      <c r="Y242" s="3"/>
      <c r="Z242" s="3"/>
      <c r="AA242" s="3"/>
    </row>
    <row r="243" spans="1:27" ht="12.75" customHeight="1">
      <c r="A243" s="3">
        <v>2012</v>
      </c>
      <c r="B243" s="3">
        <f t="shared" si="2"/>
        <v>242</v>
      </c>
      <c r="C243" s="7" t="s">
        <v>24</v>
      </c>
      <c r="D243" s="3" t="s">
        <v>1025</v>
      </c>
      <c r="E243" s="3" t="s">
        <v>30</v>
      </c>
      <c r="F243" s="8" t="str">
        <f t="shared" si="0"/>
        <v>http://dx.doi.org/10.1029/2011JG001810</v>
      </c>
      <c r="G243" s="3" t="s">
        <v>1026</v>
      </c>
      <c r="H243" s="3" t="s">
        <v>1027</v>
      </c>
      <c r="I243" s="3">
        <v>55</v>
      </c>
      <c r="J243" s="3">
        <f t="shared" si="1"/>
        <v>6.1111111111111107</v>
      </c>
      <c r="K243" s="9" t="s">
        <v>46</v>
      </c>
      <c r="L243" s="3"/>
      <c r="M243" s="3"/>
      <c r="N243" s="3"/>
      <c r="O243" s="3"/>
      <c r="P243" s="3"/>
      <c r="Q243" s="3"/>
      <c r="R243" s="3"/>
      <c r="S243" s="3"/>
      <c r="T243" s="3"/>
      <c r="U243" s="3"/>
      <c r="V243" s="3"/>
      <c r="W243" s="3"/>
      <c r="X243" s="3"/>
      <c r="Y243" s="3"/>
      <c r="Z243" s="3"/>
      <c r="AA243" s="3"/>
    </row>
    <row r="244" spans="1:27" ht="12.75" customHeight="1">
      <c r="A244" s="3">
        <v>2012</v>
      </c>
      <c r="B244" s="3">
        <f t="shared" si="2"/>
        <v>243</v>
      </c>
      <c r="C244" s="7" t="s">
        <v>24</v>
      </c>
      <c r="D244" s="3" t="s">
        <v>1028</v>
      </c>
      <c r="E244" s="3" t="s">
        <v>30</v>
      </c>
      <c r="F244" s="8" t="str">
        <f t="shared" si="0"/>
        <v>http://dx.doi.org/10.3402/gha.v5i0.19065</v>
      </c>
      <c r="G244" s="3" t="s">
        <v>1029</v>
      </c>
      <c r="H244" s="3" t="s">
        <v>1030</v>
      </c>
      <c r="I244" s="3">
        <v>38</v>
      </c>
      <c r="J244" s="3">
        <f t="shared" si="1"/>
        <v>4.2222222222222223</v>
      </c>
      <c r="K244" s="9" t="s">
        <v>1031</v>
      </c>
      <c r="L244" s="3"/>
      <c r="M244" s="3"/>
      <c r="N244" s="9" t="s">
        <v>1032</v>
      </c>
      <c r="O244" s="9" t="s">
        <v>1033</v>
      </c>
      <c r="P244" s="9" t="s">
        <v>109</v>
      </c>
      <c r="Q244" s="9" t="s">
        <v>92</v>
      </c>
      <c r="R244" s="9" t="s">
        <v>73</v>
      </c>
      <c r="S244" s="9" t="s">
        <v>73</v>
      </c>
      <c r="T244" s="9" t="s">
        <v>73</v>
      </c>
      <c r="U244" s="9" t="s">
        <v>73</v>
      </c>
      <c r="V244" s="9" t="s">
        <v>1034</v>
      </c>
      <c r="W244" s="9" t="s">
        <v>1035</v>
      </c>
      <c r="X244" s="9" t="s">
        <v>73</v>
      </c>
      <c r="Y244" s="3"/>
      <c r="Z244" s="3"/>
      <c r="AA244" s="3"/>
    </row>
    <row r="245" spans="1:27" ht="12.75" customHeight="1">
      <c r="A245" s="3">
        <v>2011</v>
      </c>
      <c r="B245" s="3">
        <f t="shared" si="2"/>
        <v>244</v>
      </c>
      <c r="C245" s="7" t="s">
        <v>24</v>
      </c>
      <c r="D245" s="3" t="s">
        <v>1036</v>
      </c>
      <c r="E245" s="3" t="s">
        <v>30</v>
      </c>
      <c r="F245" s="8" t="str">
        <f t="shared" si="0"/>
        <v>http://dx.doi.org/10.1016/j.landurbplan.2011.07.008</v>
      </c>
      <c r="G245" s="3" t="s">
        <v>1037</v>
      </c>
      <c r="H245" s="3" t="s">
        <v>1038</v>
      </c>
      <c r="I245" s="3">
        <v>101</v>
      </c>
      <c r="J245" s="3">
        <f t="shared" si="1"/>
        <v>10.1</v>
      </c>
      <c r="K245" s="9" t="s">
        <v>46</v>
      </c>
      <c r="L245" s="3"/>
      <c r="M245" s="3"/>
      <c r="N245" s="3"/>
      <c r="O245" s="3"/>
      <c r="P245" s="3"/>
      <c r="Q245" s="3"/>
      <c r="R245" s="3"/>
      <c r="S245" s="3"/>
      <c r="T245" s="3"/>
      <c r="U245" s="3"/>
      <c r="V245" s="3"/>
      <c r="W245" s="3"/>
      <c r="X245" s="3"/>
      <c r="Y245" s="3"/>
      <c r="Z245" s="3"/>
      <c r="AA245" s="3"/>
    </row>
    <row r="246" spans="1:27" ht="12.75" customHeight="1">
      <c r="A246" s="3">
        <v>2011</v>
      </c>
      <c r="B246" s="3">
        <f t="shared" si="2"/>
        <v>245</v>
      </c>
      <c r="C246" s="7" t="s">
        <v>24</v>
      </c>
      <c r="D246" s="3" t="s">
        <v>1039</v>
      </c>
      <c r="E246" s="3" t="s">
        <v>26</v>
      </c>
      <c r="F246" s="8" t="str">
        <f t="shared" si="0"/>
        <v>http://dx.doi.org/10.1016/j.palaeo.2011.08.005</v>
      </c>
      <c r="G246" s="3" t="s">
        <v>1040</v>
      </c>
      <c r="H246" s="3" t="s">
        <v>1041</v>
      </c>
      <c r="I246" s="3">
        <v>42</v>
      </c>
      <c r="J246" s="3">
        <f t="shared" si="1"/>
        <v>4.2</v>
      </c>
      <c r="K246" s="10" t="s">
        <v>59</v>
      </c>
      <c r="L246" s="3"/>
      <c r="M246" s="3"/>
      <c r="N246" s="3"/>
      <c r="O246" s="3"/>
      <c r="P246" s="3"/>
      <c r="Q246" s="3"/>
      <c r="R246" s="3"/>
      <c r="S246" s="3"/>
      <c r="T246" s="3"/>
      <c r="U246" s="3"/>
      <c r="V246" s="3"/>
      <c r="W246" s="3"/>
      <c r="X246" s="3"/>
      <c r="Y246" s="3"/>
      <c r="Z246" s="3"/>
      <c r="AA246" s="3"/>
    </row>
    <row r="247" spans="1:27" ht="12.75" customHeight="1">
      <c r="A247" s="3">
        <v>2011</v>
      </c>
      <c r="B247" s="3">
        <f t="shared" si="2"/>
        <v>246</v>
      </c>
      <c r="C247" s="7" t="s">
        <v>24</v>
      </c>
      <c r="D247" s="3" t="s">
        <v>1042</v>
      </c>
      <c r="E247" s="3" t="s">
        <v>26</v>
      </c>
      <c r="F247" s="8" t="str">
        <f t="shared" si="0"/>
        <v>http://dx.doi.org/10.1093/aje/kwq477</v>
      </c>
      <c r="G247" s="3" t="s">
        <v>1043</v>
      </c>
      <c r="H247" s="3" t="s">
        <v>1044</v>
      </c>
      <c r="I247" s="3">
        <v>73</v>
      </c>
      <c r="J247" s="3">
        <f t="shared" si="1"/>
        <v>7.3</v>
      </c>
      <c r="K247" s="10" t="s">
        <v>1045</v>
      </c>
      <c r="L247" s="3"/>
      <c r="M247" s="3"/>
      <c r="N247" s="9" t="s">
        <v>340</v>
      </c>
      <c r="O247" s="3"/>
      <c r="P247" s="9" t="s">
        <v>109</v>
      </c>
      <c r="Q247" s="9" t="s">
        <v>142</v>
      </c>
      <c r="R247" s="9" t="s">
        <v>74</v>
      </c>
      <c r="S247" s="9" t="s">
        <v>73</v>
      </c>
      <c r="T247" s="9" t="s">
        <v>73</v>
      </c>
      <c r="U247" s="9" t="s">
        <v>73</v>
      </c>
      <c r="V247" s="9" t="s">
        <v>380</v>
      </c>
      <c r="W247" s="9" t="s">
        <v>1046</v>
      </c>
      <c r="X247" s="9" t="s">
        <v>73</v>
      </c>
      <c r="Y247" s="3"/>
      <c r="Z247" s="3"/>
      <c r="AA247" s="3"/>
    </row>
    <row r="248" spans="1:27" ht="12.75" customHeight="1">
      <c r="A248" s="3">
        <v>2011</v>
      </c>
      <c r="B248" s="3">
        <f t="shared" si="2"/>
        <v>247</v>
      </c>
      <c r="C248" s="7" t="s">
        <v>24</v>
      </c>
      <c r="D248" s="3" t="s">
        <v>1047</v>
      </c>
      <c r="E248" s="3" t="s">
        <v>26</v>
      </c>
      <c r="F248" s="8" t="str">
        <f t="shared" si="0"/>
        <v>http://dx.doi.org/10.1016/j.yqres.2010.07.014</v>
      </c>
      <c r="G248" s="3" t="s">
        <v>1048</v>
      </c>
      <c r="H248" s="3" t="s">
        <v>1049</v>
      </c>
      <c r="I248" s="3">
        <v>43</v>
      </c>
      <c r="J248" s="3">
        <f t="shared" si="1"/>
        <v>4.3</v>
      </c>
      <c r="K248" s="10" t="s">
        <v>59</v>
      </c>
      <c r="L248" s="3"/>
      <c r="M248" s="3"/>
      <c r="N248" s="3"/>
      <c r="O248" s="3"/>
      <c r="P248" s="3"/>
      <c r="Q248" s="3"/>
      <c r="R248" s="3"/>
      <c r="S248" s="3"/>
      <c r="T248" s="3"/>
      <c r="U248" s="3"/>
      <c r="V248" s="3"/>
      <c r="W248" s="3"/>
      <c r="X248" s="3"/>
      <c r="Y248" s="3"/>
      <c r="Z248" s="3"/>
      <c r="AA248" s="3"/>
    </row>
    <row r="249" spans="1:27" ht="12.75" customHeight="1">
      <c r="A249" s="3">
        <v>2011</v>
      </c>
      <c r="B249" s="3">
        <f t="shared" si="2"/>
        <v>248</v>
      </c>
      <c r="C249" s="7" t="s">
        <v>24</v>
      </c>
      <c r="D249" s="3" t="s">
        <v>1050</v>
      </c>
      <c r="E249" s="3" t="s">
        <v>26</v>
      </c>
      <c r="F249" s="8" t="str">
        <f t="shared" si="0"/>
        <v>http://dx.doi.org/10.1029/2011MS000045</v>
      </c>
      <c r="G249" s="3" t="s">
        <v>1051</v>
      </c>
      <c r="H249" s="3" t="s">
        <v>1052</v>
      </c>
      <c r="I249" s="3">
        <v>866</v>
      </c>
      <c r="J249" s="3">
        <f t="shared" si="1"/>
        <v>86.6</v>
      </c>
      <c r="K249" s="10" t="s">
        <v>59</v>
      </c>
      <c r="L249" s="3"/>
      <c r="M249" s="3"/>
      <c r="N249" s="3"/>
      <c r="O249" s="3"/>
      <c r="P249" s="3"/>
      <c r="Q249" s="3"/>
      <c r="R249" s="3"/>
      <c r="S249" s="3"/>
      <c r="T249" s="3"/>
      <c r="U249" s="3"/>
      <c r="V249" s="3"/>
      <c r="W249" s="3"/>
      <c r="X249" s="3"/>
      <c r="Y249" s="3"/>
      <c r="Z249" s="3"/>
      <c r="AA249" s="3"/>
    </row>
    <row r="250" spans="1:27" ht="12.75" customHeight="1">
      <c r="A250" s="3">
        <v>2011</v>
      </c>
      <c r="B250" s="3">
        <f t="shared" si="2"/>
        <v>249</v>
      </c>
      <c r="C250" s="7" t="s">
        <v>24</v>
      </c>
      <c r="D250" s="3" t="s">
        <v>1053</v>
      </c>
      <c r="E250" s="3" t="s">
        <v>26</v>
      </c>
      <c r="F250" s="8" t="str">
        <f t="shared" si="0"/>
        <v>http://dx.doi.org/10.1071/MF09302</v>
      </c>
      <c r="G250" s="3" t="s">
        <v>1054</v>
      </c>
      <c r="H250" s="3" t="s">
        <v>1055</v>
      </c>
      <c r="I250" s="3">
        <v>41</v>
      </c>
      <c r="J250" s="3">
        <f t="shared" si="1"/>
        <v>4.0999999999999996</v>
      </c>
      <c r="K250" s="10" t="s">
        <v>59</v>
      </c>
      <c r="L250" s="3"/>
      <c r="M250" s="3"/>
      <c r="N250" s="3"/>
      <c r="O250" s="3"/>
      <c r="P250" s="3"/>
      <c r="Q250" s="3"/>
      <c r="R250" s="3"/>
      <c r="S250" s="3"/>
      <c r="T250" s="3"/>
      <c r="U250" s="3"/>
      <c r="V250" s="3"/>
      <c r="W250" s="3"/>
      <c r="X250" s="3"/>
      <c r="Y250" s="3"/>
      <c r="Z250" s="3"/>
      <c r="AA250" s="3"/>
    </row>
    <row r="251" spans="1:27" ht="12.75" customHeight="1">
      <c r="A251" s="3">
        <v>2010</v>
      </c>
      <c r="B251" s="3">
        <f t="shared" si="2"/>
        <v>250</v>
      </c>
      <c r="C251" s="7" t="s">
        <v>24</v>
      </c>
      <c r="D251" s="3" t="s">
        <v>1056</v>
      </c>
      <c r="E251" s="3" t="s">
        <v>30</v>
      </c>
      <c r="F251" s="8" t="str">
        <f t="shared" si="0"/>
        <v>http://dx.doi.org/10.1007/s00338-010-0637-y</v>
      </c>
      <c r="G251" s="3" t="s">
        <v>1057</v>
      </c>
      <c r="H251" s="3" t="s">
        <v>1058</v>
      </c>
      <c r="I251" s="3">
        <v>46</v>
      </c>
      <c r="J251" s="3">
        <f t="shared" si="1"/>
        <v>4.1818181818181817</v>
      </c>
      <c r="K251" s="9" t="s">
        <v>46</v>
      </c>
      <c r="L251" s="3"/>
      <c r="M251" s="3"/>
      <c r="N251" s="3"/>
      <c r="O251" s="3"/>
      <c r="P251" s="3"/>
      <c r="Q251" s="3"/>
      <c r="R251" s="3"/>
      <c r="S251" s="3"/>
      <c r="T251" s="3"/>
      <c r="U251" s="3"/>
      <c r="V251" s="3"/>
      <c r="W251" s="3"/>
      <c r="X251" s="3"/>
      <c r="Y251" s="3"/>
      <c r="Z251" s="3"/>
      <c r="AA251" s="3"/>
    </row>
    <row r="252" spans="1:27" ht="12.75" customHeight="1">
      <c r="A252" s="3">
        <v>2010</v>
      </c>
      <c r="B252" s="3">
        <f t="shared" si="2"/>
        <v>251</v>
      </c>
      <c r="C252" s="7" t="s">
        <v>24</v>
      </c>
      <c r="D252" s="3" t="s">
        <v>39</v>
      </c>
      <c r="E252" s="3" t="s">
        <v>30</v>
      </c>
      <c r="F252" s="8" t="str">
        <f t="shared" si="0"/>
        <v>http://dx.doi.org/</v>
      </c>
      <c r="G252" s="3" t="s">
        <v>1059</v>
      </c>
      <c r="H252" s="3" t="s">
        <v>1060</v>
      </c>
      <c r="I252" s="3">
        <v>88</v>
      </c>
      <c r="J252" s="3">
        <f t="shared" si="1"/>
        <v>8</v>
      </c>
      <c r="K252" s="9" t="s">
        <v>46</v>
      </c>
      <c r="L252" s="3"/>
      <c r="M252" s="3"/>
      <c r="N252" s="3"/>
      <c r="O252" s="3"/>
      <c r="P252" s="3"/>
      <c r="Q252" s="3"/>
      <c r="R252" s="3"/>
      <c r="S252" s="3"/>
      <c r="T252" s="3"/>
      <c r="U252" s="3"/>
      <c r="V252" s="3"/>
      <c r="W252" s="3"/>
      <c r="X252" s="3"/>
      <c r="Y252" s="3"/>
      <c r="Z252" s="3"/>
      <c r="AA252" s="3"/>
    </row>
    <row r="253" spans="1:27" ht="12.75" customHeight="1">
      <c r="A253" s="3">
        <v>2010</v>
      </c>
      <c r="B253" s="3">
        <f t="shared" si="2"/>
        <v>252</v>
      </c>
      <c r="C253" s="7" t="s">
        <v>24</v>
      </c>
      <c r="D253" s="3" t="s">
        <v>1061</v>
      </c>
      <c r="E253" s="3" t="s">
        <v>30</v>
      </c>
      <c r="F253" s="8" t="str">
        <f t="shared" si="0"/>
        <v>http://dx.doi.org/10.1136/jech.2009.087999</v>
      </c>
      <c r="G253" s="3" t="s">
        <v>1062</v>
      </c>
      <c r="H253" s="3" t="s">
        <v>1063</v>
      </c>
      <c r="I253" s="3">
        <v>268</v>
      </c>
      <c r="J253" s="3">
        <f t="shared" si="1"/>
        <v>24.363636363636363</v>
      </c>
      <c r="K253" s="9" t="s">
        <v>1064</v>
      </c>
      <c r="L253" s="15" t="s">
        <v>1065</v>
      </c>
      <c r="M253" s="3"/>
      <c r="N253" s="9" t="s">
        <v>73</v>
      </c>
      <c r="O253" s="9" t="s">
        <v>73</v>
      </c>
      <c r="P253" s="9" t="s">
        <v>73</v>
      </c>
      <c r="Q253" s="9" t="s">
        <v>73</v>
      </c>
      <c r="R253" s="9" t="s">
        <v>73</v>
      </c>
      <c r="S253" s="9" t="s">
        <v>73</v>
      </c>
      <c r="T253" s="9" t="s">
        <v>73</v>
      </c>
      <c r="U253" s="9" t="s">
        <v>73</v>
      </c>
      <c r="V253" s="9" t="s">
        <v>73</v>
      </c>
      <c r="W253" s="9" t="s">
        <v>224</v>
      </c>
      <c r="X253" s="9" t="s">
        <v>74</v>
      </c>
      <c r="Y253" s="3"/>
      <c r="Z253" s="3"/>
      <c r="AA253" s="3"/>
    </row>
    <row r="254" spans="1:27" ht="12.75" customHeight="1">
      <c r="A254" s="3">
        <v>2010</v>
      </c>
      <c r="B254" s="3">
        <f t="shared" si="2"/>
        <v>253</v>
      </c>
      <c r="C254" s="7" t="s">
        <v>24</v>
      </c>
      <c r="D254" s="3" t="s">
        <v>1066</v>
      </c>
      <c r="E254" s="3" t="s">
        <v>26</v>
      </c>
      <c r="F254" s="8" t="str">
        <f t="shared" si="0"/>
        <v>http://dx.doi.org/10.1073/pnas.1002632107</v>
      </c>
      <c r="G254" s="3" t="s">
        <v>1067</v>
      </c>
      <c r="H254" s="3" t="s">
        <v>1068</v>
      </c>
      <c r="I254" s="3">
        <v>191</v>
      </c>
      <c r="J254" s="3">
        <f t="shared" si="1"/>
        <v>17.363636363636363</v>
      </c>
      <c r="K254" s="10" t="s">
        <v>59</v>
      </c>
      <c r="L254" s="3"/>
      <c r="M254" s="3"/>
      <c r="N254" s="3"/>
      <c r="O254" s="3"/>
      <c r="P254" s="3"/>
      <c r="Q254" s="3"/>
      <c r="R254" s="3"/>
      <c r="S254" s="3"/>
      <c r="T254" s="3"/>
      <c r="U254" s="3"/>
      <c r="V254" s="3"/>
      <c r="W254" s="3"/>
      <c r="X254" s="3"/>
      <c r="Y254" s="3"/>
      <c r="Z254" s="3"/>
      <c r="AA254" s="3"/>
    </row>
    <row r="255" spans="1:27" ht="12.75" customHeight="1">
      <c r="A255" s="3">
        <v>2010</v>
      </c>
      <c r="B255" s="3">
        <f t="shared" si="2"/>
        <v>254</v>
      </c>
      <c r="C255" s="7" t="s">
        <v>24</v>
      </c>
      <c r="D255" s="3" t="s">
        <v>1069</v>
      </c>
      <c r="E255" s="3" t="s">
        <v>30</v>
      </c>
      <c r="F255" s="8" t="str">
        <f t="shared" si="0"/>
        <v>http://dx.doi.org/10.3390/ijerph7083196</v>
      </c>
      <c r="G255" s="3" t="s">
        <v>1070</v>
      </c>
      <c r="H255" s="3" t="s">
        <v>1071</v>
      </c>
      <c r="I255" s="3">
        <v>55</v>
      </c>
      <c r="J255" s="3">
        <f t="shared" si="1"/>
        <v>5</v>
      </c>
      <c r="K255" s="9" t="s">
        <v>1072</v>
      </c>
      <c r="L255" s="3"/>
      <c r="M255" s="3"/>
      <c r="N255" s="9" t="s">
        <v>102</v>
      </c>
      <c r="O255" s="3"/>
      <c r="P255" s="9" t="s">
        <v>109</v>
      </c>
      <c r="Q255" s="9" t="s">
        <v>92</v>
      </c>
      <c r="R255" s="9" t="s">
        <v>73</v>
      </c>
      <c r="S255" s="9" t="s">
        <v>73</v>
      </c>
      <c r="T255" s="9" t="s">
        <v>73</v>
      </c>
      <c r="U255" s="9" t="s">
        <v>73</v>
      </c>
      <c r="V255" s="9" t="s">
        <v>1073</v>
      </c>
      <c r="W255" s="9" t="s">
        <v>104</v>
      </c>
      <c r="X255" s="9" t="s">
        <v>73</v>
      </c>
      <c r="Y255" s="3"/>
      <c r="Z255" s="3"/>
      <c r="AA255" s="3"/>
    </row>
    <row r="256" spans="1:27" ht="12.75" customHeight="1">
      <c r="A256" s="3">
        <v>2010</v>
      </c>
      <c r="B256" s="3">
        <f t="shared" si="2"/>
        <v>255</v>
      </c>
      <c r="C256" s="7" t="s">
        <v>24</v>
      </c>
      <c r="D256" s="3" t="s">
        <v>1074</v>
      </c>
      <c r="E256" s="3" t="s">
        <v>30</v>
      </c>
      <c r="F256" s="8" t="str">
        <f t="shared" si="0"/>
        <v>http://dx.doi.org/10.1186/1476-069X-9-37</v>
      </c>
      <c r="G256" s="3" t="s">
        <v>1075</v>
      </c>
      <c r="H256" s="3" t="s">
        <v>1076</v>
      </c>
      <c r="I256" s="3">
        <v>317</v>
      </c>
      <c r="J256" s="3">
        <f t="shared" si="1"/>
        <v>28.818181818181817</v>
      </c>
      <c r="K256" s="9" t="s">
        <v>1077</v>
      </c>
      <c r="L256" s="16" t="s">
        <v>1078</v>
      </c>
      <c r="M256" s="3"/>
      <c r="N256" s="9" t="s">
        <v>102</v>
      </c>
      <c r="O256" s="9" t="s">
        <v>379</v>
      </c>
      <c r="P256" s="9" t="s">
        <v>109</v>
      </c>
      <c r="Q256" s="9" t="s">
        <v>92</v>
      </c>
      <c r="R256" s="9" t="s">
        <v>73</v>
      </c>
      <c r="S256" s="9" t="s">
        <v>73</v>
      </c>
      <c r="T256" s="9" t="s">
        <v>73</v>
      </c>
      <c r="U256" s="9" t="s">
        <v>73</v>
      </c>
      <c r="V256" s="9" t="s">
        <v>1079</v>
      </c>
      <c r="W256" s="9" t="s">
        <v>354</v>
      </c>
      <c r="X256" s="9" t="s">
        <v>73</v>
      </c>
      <c r="Y256" s="3"/>
      <c r="Z256" s="3"/>
      <c r="AA256" s="3"/>
    </row>
    <row r="257" spans="1:27" ht="12.75" customHeight="1">
      <c r="A257" s="3">
        <v>2010</v>
      </c>
      <c r="B257" s="3">
        <f t="shared" si="2"/>
        <v>256</v>
      </c>
      <c r="C257" s="7" t="s">
        <v>24</v>
      </c>
      <c r="D257" s="3" t="s">
        <v>1080</v>
      </c>
      <c r="E257" s="3" t="s">
        <v>30</v>
      </c>
      <c r="F257" s="8" t="str">
        <f t="shared" ref="F257:F504" si="3">C257&amp;D257</f>
        <v>http://dx.doi.org/10.1016/S0140-6736(09)61711-6</v>
      </c>
      <c r="G257" s="3" t="s">
        <v>1081</v>
      </c>
      <c r="H257" s="3" t="s">
        <v>1082</v>
      </c>
      <c r="I257" s="3">
        <v>218</v>
      </c>
      <c r="J257" s="3">
        <f t="shared" ref="J257:J504" si="4">(I257/(2021 -A257))</f>
        <v>19.818181818181817</v>
      </c>
      <c r="K257" s="9" t="s">
        <v>1083</v>
      </c>
      <c r="L257" s="3"/>
      <c r="M257" s="9" t="s">
        <v>1084</v>
      </c>
      <c r="N257" s="9" t="s">
        <v>73</v>
      </c>
      <c r="O257" s="9" t="s">
        <v>73</v>
      </c>
      <c r="P257" s="9" t="s">
        <v>73</v>
      </c>
      <c r="Q257" s="9" t="s">
        <v>73</v>
      </c>
      <c r="R257" s="9" t="s">
        <v>73</v>
      </c>
      <c r="S257" s="9" t="s">
        <v>73</v>
      </c>
      <c r="T257" s="9" t="s">
        <v>73</v>
      </c>
      <c r="U257" s="9" t="s">
        <v>73</v>
      </c>
      <c r="V257" s="9" t="s">
        <v>73</v>
      </c>
      <c r="W257" s="9" t="s">
        <v>1085</v>
      </c>
      <c r="X257" s="9" t="s">
        <v>74</v>
      </c>
      <c r="Y257" s="3"/>
      <c r="Z257" s="3"/>
      <c r="AA257" s="3"/>
    </row>
    <row r="258" spans="1:27" ht="12.75" customHeight="1">
      <c r="A258" s="3">
        <v>2010</v>
      </c>
      <c r="B258" s="3">
        <f t="shared" ref="B258:B504" si="5">B257+1</f>
        <v>257</v>
      </c>
      <c r="C258" s="7" t="s">
        <v>24</v>
      </c>
      <c r="D258" s="3" t="s">
        <v>1086</v>
      </c>
      <c r="E258" s="3" t="s">
        <v>26</v>
      </c>
      <c r="F258" s="8" t="str">
        <f t="shared" si="3"/>
        <v>http://dx.doi.org/10.1111/j.1741-6612.2010.00424.x</v>
      </c>
      <c r="G258" s="3" t="s">
        <v>1087</v>
      </c>
      <c r="H258" s="3" t="s">
        <v>1088</v>
      </c>
      <c r="I258" s="3">
        <v>52</v>
      </c>
      <c r="J258" s="3">
        <f t="shared" si="4"/>
        <v>4.7272727272727275</v>
      </c>
      <c r="K258" s="10" t="s">
        <v>1089</v>
      </c>
      <c r="L258" s="3"/>
      <c r="M258" s="3"/>
      <c r="N258" s="9" t="s">
        <v>73</v>
      </c>
      <c r="O258" s="9" t="s">
        <v>73</v>
      </c>
      <c r="P258" s="9" t="s">
        <v>73</v>
      </c>
      <c r="Q258" s="9" t="s">
        <v>73</v>
      </c>
      <c r="R258" s="9" t="s">
        <v>73</v>
      </c>
      <c r="S258" s="9" t="s">
        <v>73</v>
      </c>
      <c r="T258" s="9" t="s">
        <v>73</v>
      </c>
      <c r="U258" s="9" t="s">
        <v>73</v>
      </c>
      <c r="V258" s="9" t="s">
        <v>73</v>
      </c>
      <c r="W258" s="9" t="s">
        <v>75</v>
      </c>
      <c r="X258" s="9" t="s">
        <v>74</v>
      </c>
      <c r="Y258" s="3"/>
      <c r="Z258" s="3"/>
      <c r="AA258" s="3"/>
    </row>
    <row r="259" spans="1:27" ht="12.75" customHeight="1">
      <c r="A259" s="3">
        <v>2010</v>
      </c>
      <c r="B259" s="3">
        <f t="shared" si="5"/>
        <v>258</v>
      </c>
      <c r="C259" s="7" t="s">
        <v>24</v>
      </c>
      <c r="D259" s="3" t="s">
        <v>1090</v>
      </c>
      <c r="E259" s="3" t="s">
        <v>26</v>
      </c>
      <c r="F259" s="8" t="str">
        <f t="shared" si="3"/>
        <v>http://dx.doi.org/10.1139/X10-002</v>
      </c>
      <c r="G259" s="3" t="s">
        <v>1091</v>
      </c>
      <c r="H259" s="3" t="s">
        <v>1092</v>
      </c>
      <c r="I259" s="3">
        <v>56</v>
      </c>
      <c r="J259" s="3">
        <f t="shared" si="4"/>
        <v>5.0909090909090908</v>
      </c>
      <c r="K259" s="10" t="s">
        <v>59</v>
      </c>
      <c r="L259" s="3"/>
      <c r="M259" s="3"/>
      <c r="N259" s="3"/>
      <c r="O259" s="3"/>
      <c r="P259" s="3"/>
      <c r="Q259" s="3"/>
      <c r="R259" s="3"/>
      <c r="S259" s="3"/>
      <c r="T259" s="3"/>
      <c r="U259" s="3"/>
      <c r="V259" s="3"/>
      <c r="W259" s="3"/>
      <c r="X259" s="3"/>
      <c r="Y259" s="3"/>
      <c r="Z259" s="3"/>
      <c r="AA259" s="3"/>
    </row>
    <row r="260" spans="1:27" ht="12.75" customHeight="1">
      <c r="A260" s="3">
        <v>2010</v>
      </c>
      <c r="B260" s="3">
        <f t="shared" si="5"/>
        <v>259</v>
      </c>
      <c r="C260" s="7" t="s">
        <v>24</v>
      </c>
      <c r="D260" s="3" t="s">
        <v>1093</v>
      </c>
      <c r="E260" s="3" t="s">
        <v>26</v>
      </c>
      <c r="F260" s="8" t="str">
        <f t="shared" si="3"/>
        <v>http://dx.doi.org/10.3390/ijerph7030991</v>
      </c>
      <c r="G260" s="3" t="s">
        <v>1094</v>
      </c>
      <c r="H260" s="3" t="s">
        <v>1095</v>
      </c>
      <c r="I260" s="3">
        <v>81</v>
      </c>
      <c r="J260" s="3">
        <f t="shared" si="4"/>
        <v>7.3636363636363633</v>
      </c>
      <c r="K260" s="10" t="s">
        <v>1096</v>
      </c>
      <c r="L260" s="3"/>
      <c r="M260" s="3"/>
      <c r="N260" s="9" t="s">
        <v>73</v>
      </c>
      <c r="O260" s="9" t="s">
        <v>73</v>
      </c>
      <c r="P260" s="9" t="s">
        <v>73</v>
      </c>
      <c r="Q260" s="9" t="s">
        <v>73</v>
      </c>
      <c r="R260" s="9" t="s">
        <v>73</v>
      </c>
      <c r="S260" s="9" t="s">
        <v>73</v>
      </c>
      <c r="T260" s="9" t="s">
        <v>73</v>
      </c>
      <c r="U260" s="9" t="s">
        <v>73</v>
      </c>
      <c r="V260" s="9" t="s">
        <v>73</v>
      </c>
      <c r="W260" s="9"/>
      <c r="X260" s="9" t="s">
        <v>74</v>
      </c>
      <c r="Y260" s="3"/>
      <c r="Z260" s="3"/>
      <c r="AA260" s="3"/>
    </row>
    <row r="261" spans="1:27" ht="12.75" customHeight="1">
      <c r="A261" s="3">
        <v>2010</v>
      </c>
      <c r="B261" s="3">
        <f t="shared" si="5"/>
        <v>260</v>
      </c>
      <c r="C261" s="7" t="s">
        <v>24</v>
      </c>
      <c r="D261" s="3" t="s">
        <v>1097</v>
      </c>
      <c r="E261" s="3" t="s">
        <v>26</v>
      </c>
      <c r="F261" s="8" t="str">
        <f t="shared" si="3"/>
        <v>http://dx.doi.org/10.1016/j.jtrangeo.2009.05.001</v>
      </c>
      <c r="G261" s="3" t="s">
        <v>1098</v>
      </c>
      <c r="H261" s="3" t="s">
        <v>1099</v>
      </c>
      <c r="I261" s="3">
        <v>45</v>
      </c>
      <c r="J261" s="3">
        <f t="shared" si="4"/>
        <v>4.0909090909090908</v>
      </c>
      <c r="K261" s="10" t="s">
        <v>566</v>
      </c>
      <c r="L261" s="3"/>
      <c r="M261" s="3"/>
      <c r="N261" s="3"/>
      <c r="O261" s="3"/>
      <c r="P261" s="3"/>
      <c r="Q261" s="3"/>
      <c r="R261" s="3"/>
      <c r="S261" s="3"/>
      <c r="T261" s="3"/>
      <c r="U261" s="3"/>
      <c r="V261" s="3"/>
      <c r="W261" s="3"/>
      <c r="X261" s="3"/>
      <c r="Y261" s="3"/>
      <c r="Z261" s="3"/>
      <c r="AA261" s="3"/>
    </row>
    <row r="262" spans="1:27" ht="12.75" customHeight="1">
      <c r="A262" s="3">
        <v>2010</v>
      </c>
      <c r="B262" s="3">
        <f t="shared" si="5"/>
        <v>261</v>
      </c>
      <c r="C262" s="7" t="s">
        <v>24</v>
      </c>
      <c r="D262" s="3" t="s">
        <v>1100</v>
      </c>
      <c r="E262" s="3" t="s">
        <v>26</v>
      </c>
      <c r="F262" s="8" t="str">
        <f t="shared" si="3"/>
        <v>http://dx.doi.org/10.1016/j.ppees.2010.02.003</v>
      </c>
      <c r="G262" s="3" t="s">
        <v>1101</v>
      </c>
      <c r="H262" s="3" t="s">
        <v>1102</v>
      </c>
      <c r="I262" s="3">
        <v>110</v>
      </c>
      <c r="J262" s="3">
        <f t="shared" si="4"/>
        <v>10</v>
      </c>
      <c r="K262" s="10" t="s">
        <v>59</v>
      </c>
      <c r="L262" s="3"/>
      <c r="M262" s="3"/>
      <c r="N262" s="3"/>
      <c r="O262" s="3"/>
      <c r="P262" s="3"/>
      <c r="Q262" s="3"/>
      <c r="R262" s="3"/>
      <c r="S262" s="3"/>
      <c r="T262" s="3"/>
      <c r="U262" s="3"/>
      <c r="V262" s="3"/>
      <c r="W262" s="3"/>
      <c r="X262" s="3"/>
      <c r="Y262" s="3"/>
      <c r="Z262" s="3"/>
      <c r="AA262" s="3"/>
    </row>
    <row r="263" spans="1:27" ht="12.75" customHeight="1">
      <c r="A263" s="3">
        <v>2010</v>
      </c>
      <c r="B263" s="3">
        <f t="shared" si="5"/>
        <v>262</v>
      </c>
      <c r="C263" s="7" t="s">
        <v>24</v>
      </c>
      <c r="D263" s="3" t="s">
        <v>1103</v>
      </c>
      <c r="E263" s="3" t="s">
        <v>30</v>
      </c>
      <c r="F263" s="8" t="str">
        <f t="shared" si="3"/>
        <v>http://dx.doi.org/10.1016/j.strusafe.2010.03.002</v>
      </c>
      <c r="G263" s="3" t="s">
        <v>1104</v>
      </c>
      <c r="H263" s="3" t="s">
        <v>1105</v>
      </c>
      <c r="I263" s="3">
        <v>58</v>
      </c>
      <c r="J263" s="3">
        <f t="shared" si="4"/>
        <v>5.2727272727272725</v>
      </c>
      <c r="K263" s="9" t="s">
        <v>46</v>
      </c>
      <c r="L263" s="3"/>
      <c r="M263" s="3"/>
      <c r="N263" s="3"/>
      <c r="O263" s="3"/>
      <c r="P263" s="3"/>
      <c r="Q263" s="3"/>
      <c r="R263" s="3"/>
      <c r="S263" s="3"/>
      <c r="T263" s="3"/>
      <c r="U263" s="3"/>
      <c r="V263" s="3"/>
      <c r="W263" s="3"/>
      <c r="X263" s="3"/>
      <c r="Y263" s="3"/>
      <c r="Z263" s="3"/>
      <c r="AA263" s="3"/>
    </row>
    <row r="264" spans="1:27" ht="12.75" customHeight="1">
      <c r="A264" s="3">
        <v>2009</v>
      </c>
      <c r="B264" s="3">
        <f t="shared" si="5"/>
        <v>263</v>
      </c>
      <c r="C264" s="7" t="s">
        <v>24</v>
      </c>
      <c r="D264" s="3" t="s">
        <v>1106</v>
      </c>
      <c r="E264" s="3" t="s">
        <v>30</v>
      </c>
      <c r="F264" s="8" t="str">
        <f t="shared" si="3"/>
        <v>http://dx.doi.org/10.1016/j.biocon.2009.03.030</v>
      </c>
      <c r="G264" s="3" t="s">
        <v>1107</v>
      </c>
      <c r="H264" s="3" t="s">
        <v>1108</v>
      </c>
      <c r="I264" s="3">
        <v>65</v>
      </c>
      <c r="J264" s="3">
        <f t="shared" si="4"/>
        <v>5.416666666666667</v>
      </c>
      <c r="K264" s="9" t="s">
        <v>1109</v>
      </c>
      <c r="L264" s="3"/>
      <c r="M264" s="3"/>
      <c r="N264" s="3"/>
      <c r="O264" s="3"/>
      <c r="P264" s="3"/>
      <c r="Q264" s="3"/>
      <c r="R264" s="3"/>
      <c r="S264" s="3"/>
      <c r="T264" s="3"/>
      <c r="U264" s="3"/>
      <c r="V264" s="3"/>
      <c r="W264" s="3"/>
      <c r="X264" s="3"/>
      <c r="Y264" s="3"/>
      <c r="Z264" s="3"/>
      <c r="AA264" s="3"/>
    </row>
    <row r="265" spans="1:27" ht="12.75" customHeight="1">
      <c r="A265" s="3">
        <v>2009</v>
      </c>
      <c r="B265" s="3">
        <f t="shared" si="5"/>
        <v>264</v>
      </c>
      <c r="C265" s="7" t="s">
        <v>24</v>
      </c>
      <c r="D265" s="3" t="s">
        <v>1110</v>
      </c>
      <c r="E265" s="3" t="s">
        <v>30</v>
      </c>
      <c r="F265" s="8" t="str">
        <f t="shared" si="3"/>
        <v>http://dx.doi.org/10.1002/tea.20314</v>
      </c>
      <c r="G265" s="3" t="s">
        <v>1111</v>
      </c>
      <c r="H265" s="3" t="s">
        <v>1112</v>
      </c>
      <c r="I265" s="3">
        <v>163</v>
      </c>
      <c r="J265" s="3">
        <f t="shared" si="4"/>
        <v>13.583333333333334</v>
      </c>
      <c r="K265" s="9" t="s">
        <v>46</v>
      </c>
      <c r="L265" s="3"/>
      <c r="M265" s="3"/>
      <c r="N265" s="3"/>
      <c r="O265" s="3"/>
      <c r="P265" s="3"/>
      <c r="Q265" s="3"/>
      <c r="R265" s="3"/>
      <c r="S265" s="3"/>
      <c r="T265" s="3"/>
      <c r="U265" s="3"/>
      <c r="V265" s="3"/>
      <c r="W265" s="3"/>
      <c r="X265" s="3"/>
      <c r="Y265" s="3"/>
      <c r="Z265" s="3"/>
      <c r="AA265" s="3"/>
    </row>
    <row r="266" spans="1:27" ht="12.75" customHeight="1">
      <c r="A266" s="3">
        <v>2009</v>
      </c>
      <c r="B266" s="3">
        <f t="shared" si="5"/>
        <v>265</v>
      </c>
      <c r="C266" s="7" t="s">
        <v>24</v>
      </c>
      <c r="D266" s="3" t="s">
        <v>1113</v>
      </c>
      <c r="E266" s="3" t="s">
        <v>30</v>
      </c>
      <c r="F266" s="8" t="str">
        <f t="shared" si="3"/>
        <v>http://dx.doi.org/10.1016/j.jhydrol.2008.12.022</v>
      </c>
      <c r="G266" s="3" t="s">
        <v>1114</v>
      </c>
      <c r="H266" s="3" t="s">
        <v>1115</v>
      </c>
      <c r="I266" s="3">
        <v>50</v>
      </c>
      <c r="J266" s="3">
        <f t="shared" si="4"/>
        <v>4.166666666666667</v>
      </c>
      <c r="K266" s="9" t="s">
        <v>46</v>
      </c>
      <c r="L266" s="3"/>
      <c r="M266" s="3"/>
      <c r="N266" s="3"/>
      <c r="O266" s="3"/>
      <c r="P266" s="3"/>
      <c r="Q266" s="3"/>
      <c r="R266" s="3"/>
      <c r="S266" s="3"/>
      <c r="T266" s="3"/>
      <c r="U266" s="3"/>
      <c r="V266" s="3"/>
      <c r="W266" s="3"/>
      <c r="X266" s="3"/>
      <c r="Y266" s="3"/>
      <c r="Z266" s="3"/>
      <c r="AA266" s="3"/>
    </row>
    <row r="267" spans="1:27" ht="12.75" customHeight="1">
      <c r="A267" s="3">
        <v>2009</v>
      </c>
      <c r="B267" s="3">
        <f t="shared" si="5"/>
        <v>266</v>
      </c>
      <c r="C267" s="7" t="s">
        <v>24</v>
      </c>
      <c r="D267" s="3" t="s">
        <v>1116</v>
      </c>
      <c r="E267" s="3" t="s">
        <v>26</v>
      </c>
      <c r="F267" s="8" t="str">
        <f t="shared" si="3"/>
        <v>http://dx.doi.org/10.1183/09031936.00037808</v>
      </c>
      <c r="G267" s="3" t="s">
        <v>1117</v>
      </c>
      <c r="H267" s="3" t="s">
        <v>1118</v>
      </c>
      <c r="I267" s="3">
        <v>71</v>
      </c>
      <c r="J267" s="3">
        <f t="shared" si="4"/>
        <v>5.916666666666667</v>
      </c>
      <c r="K267" s="10" t="s">
        <v>1119</v>
      </c>
      <c r="L267" s="3"/>
      <c r="M267" s="3"/>
      <c r="N267" s="9" t="s">
        <v>1120</v>
      </c>
      <c r="O267" s="3"/>
      <c r="P267" s="9" t="s">
        <v>91</v>
      </c>
      <c r="Q267" s="9" t="s">
        <v>92</v>
      </c>
      <c r="R267" s="9" t="s">
        <v>73</v>
      </c>
      <c r="S267" s="9" t="s">
        <v>73</v>
      </c>
      <c r="T267" s="9" t="s">
        <v>73</v>
      </c>
      <c r="U267" s="9" t="s">
        <v>73</v>
      </c>
      <c r="V267" s="9" t="s">
        <v>1121</v>
      </c>
      <c r="W267" s="9" t="s">
        <v>1122</v>
      </c>
      <c r="X267" s="9" t="s">
        <v>73</v>
      </c>
      <c r="Y267" s="3"/>
      <c r="Z267" s="3"/>
      <c r="AA267" s="3"/>
    </row>
    <row r="268" spans="1:27" ht="12.75" customHeight="1">
      <c r="A268" s="3">
        <v>2008</v>
      </c>
      <c r="B268" s="3">
        <f t="shared" si="5"/>
        <v>267</v>
      </c>
      <c r="C268" s="7" t="s">
        <v>24</v>
      </c>
      <c r="D268" s="3" t="s">
        <v>1123</v>
      </c>
      <c r="E268" s="3" t="s">
        <v>26</v>
      </c>
      <c r="F268" s="8" t="str">
        <f t="shared" si="3"/>
        <v>http://dx.doi.org/10.1016/j.amepre.2008.08.021</v>
      </c>
      <c r="G268" s="3" t="s">
        <v>1124</v>
      </c>
      <c r="H268" s="3" t="s">
        <v>1125</v>
      </c>
      <c r="I268" s="3">
        <v>498</v>
      </c>
      <c r="J268" s="3">
        <f t="shared" si="4"/>
        <v>38.307692307692307</v>
      </c>
      <c r="K268" s="10" t="s">
        <v>1126</v>
      </c>
      <c r="L268" s="3"/>
      <c r="M268" s="3"/>
      <c r="N268" s="9" t="s">
        <v>73</v>
      </c>
      <c r="O268" s="9" t="s">
        <v>73</v>
      </c>
      <c r="P268" s="9" t="s">
        <v>73</v>
      </c>
      <c r="Q268" s="9" t="s">
        <v>73</v>
      </c>
      <c r="R268" s="9" t="s">
        <v>73</v>
      </c>
      <c r="S268" s="9" t="s">
        <v>73</v>
      </c>
      <c r="T268" s="9" t="s">
        <v>73</v>
      </c>
      <c r="U268" s="9" t="s">
        <v>73</v>
      </c>
      <c r="V268" s="9" t="s">
        <v>73</v>
      </c>
      <c r="W268" s="9" t="s">
        <v>224</v>
      </c>
      <c r="X268" s="9" t="s">
        <v>74</v>
      </c>
      <c r="Y268" s="3"/>
      <c r="Z268" s="3"/>
      <c r="AA268" s="3"/>
    </row>
    <row r="269" spans="1:27" ht="12.75" customHeight="1">
      <c r="A269" s="3">
        <v>2008</v>
      </c>
      <c r="B269" s="3">
        <f t="shared" si="5"/>
        <v>268</v>
      </c>
      <c r="C269" s="7" t="s">
        <v>24</v>
      </c>
      <c r="D269" s="3" t="s">
        <v>1127</v>
      </c>
      <c r="E269" s="3" t="s">
        <v>26</v>
      </c>
      <c r="F269" s="8" t="str">
        <f t="shared" si="3"/>
        <v>http://dx.doi.org/10.1016/j.foreco.2008.05.037</v>
      </c>
      <c r="G269" s="3" t="s">
        <v>1128</v>
      </c>
      <c r="H269" s="3" t="s">
        <v>1129</v>
      </c>
      <c r="I269" s="3">
        <v>76</v>
      </c>
      <c r="J269" s="3">
        <f t="shared" si="4"/>
        <v>5.8461538461538458</v>
      </c>
      <c r="K269" s="10" t="s">
        <v>59</v>
      </c>
      <c r="L269" s="3"/>
      <c r="M269" s="3"/>
      <c r="N269" s="3"/>
      <c r="O269" s="3"/>
      <c r="P269" s="3"/>
      <c r="Q269" s="3"/>
      <c r="R269" s="3"/>
      <c r="S269" s="3"/>
      <c r="T269" s="3"/>
      <c r="U269" s="3"/>
      <c r="V269" s="3"/>
      <c r="W269" s="3"/>
      <c r="X269" s="3"/>
      <c r="Y269" s="3"/>
      <c r="Z269" s="3"/>
      <c r="AA269" s="3"/>
    </row>
    <row r="270" spans="1:27" ht="12.75" customHeight="1">
      <c r="A270" s="3">
        <v>2008</v>
      </c>
      <c r="B270" s="3">
        <f t="shared" si="5"/>
        <v>269</v>
      </c>
      <c r="C270" s="7" t="s">
        <v>24</v>
      </c>
      <c r="D270" s="3" t="s">
        <v>1130</v>
      </c>
      <c r="E270" s="3" t="s">
        <v>30</v>
      </c>
      <c r="F270" s="8" t="str">
        <f t="shared" si="3"/>
        <v>http://dx.doi.org/10.1007/s00484-007-0132-5</v>
      </c>
      <c r="G270" s="3" t="s">
        <v>1131</v>
      </c>
      <c r="H270" s="3" t="s">
        <v>1132</v>
      </c>
      <c r="I270" s="3">
        <v>93</v>
      </c>
      <c r="J270" s="3">
        <f t="shared" si="4"/>
        <v>7.1538461538461542</v>
      </c>
      <c r="K270" s="9" t="s">
        <v>46</v>
      </c>
      <c r="L270" s="3"/>
      <c r="M270" s="3"/>
      <c r="N270" s="3"/>
      <c r="O270" s="3"/>
      <c r="P270" s="3"/>
      <c r="Q270" s="3"/>
      <c r="R270" s="3"/>
      <c r="S270" s="3"/>
      <c r="T270" s="3"/>
      <c r="U270" s="3"/>
      <c r="V270" s="3"/>
      <c r="W270" s="3"/>
      <c r="X270" s="3"/>
      <c r="Y270" s="3"/>
      <c r="Z270" s="3"/>
      <c r="AA270" s="3"/>
    </row>
    <row r="271" spans="1:27" ht="12.75" customHeight="1">
      <c r="A271" s="3">
        <v>2008</v>
      </c>
      <c r="B271" s="3">
        <f t="shared" si="5"/>
        <v>270</v>
      </c>
      <c r="C271" s="7" t="s">
        <v>24</v>
      </c>
      <c r="D271" s="3" t="s">
        <v>1133</v>
      </c>
      <c r="E271" s="3" t="s">
        <v>26</v>
      </c>
      <c r="F271" s="8" t="str">
        <f t="shared" si="3"/>
        <v>http://dx.doi.org/10.1016/j.eneco.2006.07.002</v>
      </c>
      <c r="G271" s="3" t="s">
        <v>1134</v>
      </c>
      <c r="H271" s="3" t="s">
        <v>1135</v>
      </c>
      <c r="I271" s="3">
        <v>93</v>
      </c>
      <c r="J271" s="3">
        <f t="shared" si="4"/>
        <v>7.1538461538461542</v>
      </c>
      <c r="K271" s="10" t="s">
        <v>1136</v>
      </c>
      <c r="L271" s="3"/>
      <c r="M271" s="3"/>
      <c r="N271" s="9" t="s">
        <v>235</v>
      </c>
      <c r="O271" s="3"/>
      <c r="P271" s="20"/>
      <c r="Q271" s="3"/>
      <c r="R271" s="29" t="s">
        <v>74</v>
      </c>
      <c r="S271" s="3" t="s">
        <v>74</v>
      </c>
      <c r="T271" s="3" t="s">
        <v>73</v>
      </c>
      <c r="U271" s="3" t="s">
        <v>552</v>
      </c>
      <c r="V271" s="30" t="s">
        <v>73</v>
      </c>
      <c r="W271" s="9" t="s">
        <v>246</v>
      </c>
      <c r="X271" s="9" t="s">
        <v>73</v>
      </c>
      <c r="Y271" s="3"/>
      <c r="Z271" s="3"/>
      <c r="AA271" s="3"/>
    </row>
    <row r="272" spans="1:27" ht="12.75" customHeight="1">
      <c r="A272" s="3">
        <v>2006</v>
      </c>
      <c r="B272" s="3">
        <f t="shared" si="5"/>
        <v>271</v>
      </c>
      <c r="C272" s="7" t="s">
        <v>24</v>
      </c>
      <c r="D272" s="3" t="s">
        <v>39</v>
      </c>
      <c r="E272" s="3" t="s">
        <v>26</v>
      </c>
      <c r="F272" s="8" t="str">
        <f t="shared" si="3"/>
        <v>http://dx.doi.org/</v>
      </c>
      <c r="G272" s="3" t="s">
        <v>1137</v>
      </c>
      <c r="H272" s="3" t="s">
        <v>1138</v>
      </c>
      <c r="I272" s="3">
        <v>92</v>
      </c>
      <c r="J272" s="3">
        <f t="shared" si="4"/>
        <v>6.1333333333333337</v>
      </c>
      <c r="K272" s="10" t="s">
        <v>59</v>
      </c>
      <c r="L272" s="3"/>
      <c r="M272" s="3"/>
      <c r="N272" s="3"/>
      <c r="O272" s="3"/>
      <c r="P272" s="3"/>
      <c r="Q272" s="3"/>
      <c r="R272" s="3"/>
      <c r="S272" s="3"/>
      <c r="T272" s="3"/>
      <c r="U272" s="3"/>
      <c r="V272" s="3"/>
      <c r="W272" s="3"/>
      <c r="X272" s="3"/>
      <c r="Y272" s="3"/>
      <c r="Z272" s="3"/>
      <c r="AA272" s="3"/>
    </row>
    <row r="273" spans="1:27" ht="12.75" customHeight="1">
      <c r="A273" s="3">
        <v>2005</v>
      </c>
      <c r="B273" s="3">
        <f t="shared" si="5"/>
        <v>272</v>
      </c>
      <c r="C273" s="7" t="s">
        <v>24</v>
      </c>
      <c r="D273" s="3" t="s">
        <v>1139</v>
      </c>
      <c r="E273" s="3" t="s">
        <v>30</v>
      </c>
      <c r="F273" s="8" t="str">
        <f t="shared" si="3"/>
        <v>http://dx.doi.org/10.1890/05-0034</v>
      </c>
      <c r="G273" s="3" t="s">
        <v>1140</v>
      </c>
      <c r="H273" s="3" t="s">
        <v>1141</v>
      </c>
      <c r="I273" s="3">
        <v>196</v>
      </c>
      <c r="J273" s="3">
        <f t="shared" si="4"/>
        <v>12.25</v>
      </c>
      <c r="K273" s="9" t="s">
        <v>46</v>
      </c>
      <c r="L273" s="3"/>
      <c r="M273" s="3"/>
      <c r="N273" s="3"/>
      <c r="O273" s="3"/>
      <c r="P273" s="3"/>
      <c r="Q273" s="3"/>
      <c r="R273" s="3"/>
      <c r="S273" s="3"/>
      <c r="T273" s="3"/>
      <c r="U273" s="3"/>
      <c r="V273" s="3"/>
      <c r="W273" s="3"/>
      <c r="X273" s="3"/>
      <c r="Y273" s="3"/>
      <c r="Z273" s="3"/>
      <c r="AA273" s="3"/>
    </row>
    <row r="274" spans="1:27" ht="12.75" customHeight="1">
      <c r="A274" s="3">
        <v>2005</v>
      </c>
      <c r="B274" s="3">
        <f t="shared" si="5"/>
        <v>273</v>
      </c>
      <c r="C274" s="7" t="s">
        <v>24</v>
      </c>
      <c r="D274" s="3" t="s">
        <v>39</v>
      </c>
      <c r="E274" s="3" t="s">
        <v>26</v>
      </c>
      <c r="F274" s="8" t="str">
        <f t="shared" si="3"/>
        <v>http://dx.doi.org/</v>
      </c>
      <c r="G274" s="3" t="s">
        <v>1142</v>
      </c>
      <c r="H274" s="3" t="s">
        <v>1143</v>
      </c>
      <c r="I274" s="3">
        <v>71</v>
      </c>
      <c r="J274" s="3">
        <f t="shared" si="4"/>
        <v>4.4375</v>
      </c>
      <c r="K274" s="10" t="s">
        <v>59</v>
      </c>
      <c r="L274" s="3"/>
      <c r="M274" s="3"/>
      <c r="N274" s="3"/>
      <c r="O274" s="3"/>
      <c r="P274" s="3"/>
      <c r="Q274" s="3"/>
      <c r="R274" s="3"/>
      <c r="S274" s="3"/>
      <c r="T274" s="3"/>
      <c r="U274" s="3"/>
      <c r="V274" s="3"/>
      <c r="W274" s="3"/>
      <c r="X274" s="3"/>
      <c r="Y274" s="3"/>
      <c r="Z274" s="3"/>
      <c r="AA274" s="3"/>
    </row>
    <row r="275" spans="1:27" ht="12.75" customHeight="1">
      <c r="A275" s="3">
        <v>2004</v>
      </c>
      <c r="B275" s="3">
        <f t="shared" si="5"/>
        <v>274</v>
      </c>
      <c r="C275" s="7" t="s">
        <v>24</v>
      </c>
      <c r="D275" s="3" t="s">
        <v>1144</v>
      </c>
      <c r="E275" s="3" t="s">
        <v>30</v>
      </c>
      <c r="F275" s="8" t="str">
        <f t="shared" si="3"/>
        <v>http://dx.doi.org/10.1016/j.palaeo.2003.09.030</v>
      </c>
      <c r="G275" s="3" t="s">
        <v>1145</v>
      </c>
      <c r="H275" s="3" t="s">
        <v>1146</v>
      </c>
      <c r="I275" s="3">
        <v>101</v>
      </c>
      <c r="J275" s="3">
        <f t="shared" si="4"/>
        <v>5.9411764705882355</v>
      </c>
      <c r="K275" s="9" t="s">
        <v>46</v>
      </c>
      <c r="L275" s="3"/>
      <c r="M275" s="3"/>
      <c r="N275" s="3"/>
      <c r="O275" s="3"/>
      <c r="P275" s="3"/>
      <c r="Q275" s="3"/>
      <c r="R275" s="3"/>
      <c r="S275" s="3"/>
      <c r="T275" s="3"/>
      <c r="U275" s="3"/>
      <c r="V275" s="3"/>
      <c r="W275" s="3"/>
      <c r="X275" s="3"/>
      <c r="Y275" s="3"/>
      <c r="Z275" s="3"/>
      <c r="AA275" s="3"/>
    </row>
    <row r="276" spans="1:27" ht="12.75" customHeight="1">
      <c r="A276" s="3">
        <v>2003</v>
      </c>
      <c r="B276" s="3">
        <f t="shared" si="5"/>
        <v>275</v>
      </c>
      <c r="C276" s="7" t="s">
        <v>24</v>
      </c>
      <c r="D276" s="3" t="s">
        <v>1147</v>
      </c>
      <c r="E276" s="3" t="s">
        <v>30</v>
      </c>
      <c r="F276" s="8" t="str">
        <f t="shared" si="3"/>
        <v>http://dx.doi.org/10.1046/j.1365-2826.2003.01033.x</v>
      </c>
      <c r="G276" s="3" t="s">
        <v>1148</v>
      </c>
      <c r="H276" s="3" t="s">
        <v>1149</v>
      </c>
      <c r="I276" s="3">
        <v>705</v>
      </c>
      <c r="J276" s="3">
        <f t="shared" si="4"/>
        <v>39.166666666666664</v>
      </c>
      <c r="K276" s="9" t="s">
        <v>46</v>
      </c>
      <c r="L276" s="3"/>
      <c r="M276" s="3"/>
      <c r="N276" s="3"/>
      <c r="O276" s="3"/>
      <c r="P276" s="3"/>
      <c r="Q276" s="3"/>
      <c r="R276" s="3"/>
      <c r="S276" s="3"/>
      <c r="T276" s="3"/>
      <c r="U276" s="3"/>
      <c r="V276" s="3"/>
      <c r="W276" s="3"/>
      <c r="X276" s="3"/>
      <c r="Y276" s="3"/>
      <c r="Z276" s="3"/>
      <c r="AA276" s="3"/>
    </row>
    <row r="277" spans="1:27" ht="12.75" customHeight="1">
      <c r="A277" s="3">
        <v>2003</v>
      </c>
      <c r="B277" s="3">
        <f t="shared" si="5"/>
        <v>276</v>
      </c>
      <c r="C277" s="7" t="s">
        <v>24</v>
      </c>
      <c r="D277" s="3" t="s">
        <v>1150</v>
      </c>
      <c r="E277" s="3" t="s">
        <v>26</v>
      </c>
      <c r="F277" s="8" t="str">
        <f t="shared" si="3"/>
        <v>http://dx.doi.org/10.1093/ije/dyg077</v>
      </c>
      <c r="G277" s="3" t="s">
        <v>1151</v>
      </c>
      <c r="H277" s="3" t="s">
        <v>1152</v>
      </c>
      <c r="I277" s="3">
        <v>116</v>
      </c>
      <c r="J277" s="3">
        <f t="shared" si="4"/>
        <v>6.4444444444444446</v>
      </c>
      <c r="K277" s="10" t="s">
        <v>1153</v>
      </c>
      <c r="L277" s="3"/>
      <c r="M277" s="3"/>
      <c r="N277" s="9" t="s">
        <v>102</v>
      </c>
      <c r="O277" s="3"/>
      <c r="P277" s="9" t="s">
        <v>487</v>
      </c>
      <c r="Q277" s="9" t="s">
        <v>1154</v>
      </c>
      <c r="R277" s="9" t="s">
        <v>73</v>
      </c>
      <c r="S277" s="9" t="s">
        <v>74</v>
      </c>
      <c r="T277" s="9" t="s">
        <v>73</v>
      </c>
      <c r="U277" s="9" t="s">
        <v>73</v>
      </c>
      <c r="V277" s="9" t="s">
        <v>1155</v>
      </c>
      <c r="W277" s="9" t="s">
        <v>144</v>
      </c>
      <c r="X277" s="9" t="s">
        <v>73</v>
      </c>
      <c r="Y277" s="3"/>
      <c r="Z277" s="3"/>
      <c r="AA277" s="3"/>
    </row>
    <row r="278" spans="1:27" ht="12.75" customHeight="1">
      <c r="A278" s="3">
        <v>2003</v>
      </c>
      <c r="B278" s="3">
        <f t="shared" si="5"/>
        <v>277</v>
      </c>
      <c r="C278" s="7" t="s">
        <v>24</v>
      </c>
      <c r="D278" s="3" t="s">
        <v>1156</v>
      </c>
      <c r="E278" s="3" t="s">
        <v>30</v>
      </c>
      <c r="F278" s="8" t="str">
        <f t="shared" si="3"/>
        <v>http://dx.doi.org/10.1016/S0040-1951(02)000642-X</v>
      </c>
      <c r="G278" s="3" t="s">
        <v>1157</v>
      </c>
      <c r="H278" s="3" t="s">
        <v>1158</v>
      </c>
      <c r="I278" s="3">
        <v>127</v>
      </c>
      <c r="J278" s="3">
        <f t="shared" si="4"/>
        <v>7.0555555555555554</v>
      </c>
      <c r="K278" s="9" t="s">
        <v>46</v>
      </c>
      <c r="L278" s="3"/>
      <c r="M278" s="3"/>
      <c r="N278" s="3"/>
      <c r="O278" s="3"/>
      <c r="P278" s="3"/>
      <c r="Q278" s="3"/>
      <c r="R278" s="3"/>
      <c r="S278" s="3"/>
      <c r="T278" s="3"/>
      <c r="U278" s="3"/>
      <c r="V278" s="3"/>
      <c r="W278" s="3"/>
      <c r="X278" s="3"/>
      <c r="Y278" s="3"/>
      <c r="Z278" s="3"/>
      <c r="AA278" s="3"/>
    </row>
    <row r="279" spans="1:27" ht="12.75" customHeight="1">
      <c r="A279" s="3">
        <v>2001</v>
      </c>
      <c r="B279" s="3">
        <f t="shared" si="5"/>
        <v>278</v>
      </c>
      <c r="C279" s="7" t="s">
        <v>24</v>
      </c>
      <c r="D279" s="3" t="s">
        <v>39</v>
      </c>
      <c r="E279" s="3" t="s">
        <v>30</v>
      </c>
      <c r="F279" s="8" t="str">
        <f t="shared" si="3"/>
        <v>http://dx.doi.org/</v>
      </c>
      <c r="G279" s="3" t="s">
        <v>1159</v>
      </c>
      <c r="H279" s="3" t="s">
        <v>1160</v>
      </c>
      <c r="I279" s="3">
        <v>302</v>
      </c>
      <c r="J279" s="3">
        <f t="shared" si="4"/>
        <v>15.1</v>
      </c>
      <c r="K279" s="9" t="s">
        <v>46</v>
      </c>
      <c r="L279" s="3"/>
      <c r="M279" s="3"/>
      <c r="N279" s="3"/>
      <c r="O279" s="3"/>
      <c r="P279" s="3"/>
      <c r="Q279" s="3"/>
      <c r="R279" s="3"/>
      <c r="S279" s="3"/>
      <c r="T279" s="3"/>
      <c r="U279" s="3"/>
      <c r="V279" s="3"/>
      <c r="W279" s="3"/>
      <c r="X279" s="3"/>
      <c r="Y279" s="3"/>
      <c r="Z279" s="3"/>
      <c r="AA279" s="3"/>
    </row>
    <row r="280" spans="1:27" ht="12.75" customHeight="1">
      <c r="A280" s="3">
        <v>1997</v>
      </c>
      <c r="B280" s="3">
        <f t="shared" si="5"/>
        <v>279</v>
      </c>
      <c r="C280" s="7" t="s">
        <v>24</v>
      </c>
      <c r="D280" s="3" t="s">
        <v>1161</v>
      </c>
      <c r="E280" s="3" t="s">
        <v>26</v>
      </c>
      <c r="F280" s="8" t="str">
        <f t="shared" si="3"/>
        <v>http://dx.doi.org/10.1139/x96-176</v>
      </c>
      <c r="G280" s="3" t="s">
        <v>1162</v>
      </c>
      <c r="H280" s="3" t="s">
        <v>1163</v>
      </c>
      <c r="I280" s="3">
        <v>102</v>
      </c>
      <c r="J280" s="3">
        <f t="shared" si="4"/>
        <v>4.25</v>
      </c>
      <c r="K280" s="10" t="s">
        <v>59</v>
      </c>
      <c r="L280" s="3"/>
      <c r="M280" s="3"/>
      <c r="N280" s="3"/>
      <c r="O280" s="3"/>
      <c r="P280" s="3"/>
      <c r="Q280" s="3"/>
      <c r="R280" s="3"/>
      <c r="S280" s="3"/>
      <c r="T280" s="3"/>
      <c r="U280" s="3"/>
      <c r="V280" s="3"/>
      <c r="W280" s="3"/>
      <c r="X280" s="3"/>
      <c r="Y280" s="3"/>
      <c r="Z280" s="3"/>
      <c r="AA280" s="3"/>
    </row>
    <row r="281" spans="1:27" ht="12.75" customHeight="1">
      <c r="A281" s="3">
        <v>1995</v>
      </c>
      <c r="B281" s="3">
        <f t="shared" si="5"/>
        <v>280</v>
      </c>
      <c r="C281" s="7" t="s">
        <v>24</v>
      </c>
      <c r="D281" s="3" t="s">
        <v>1164</v>
      </c>
      <c r="E281" s="3" t="s">
        <v>30</v>
      </c>
      <c r="F281" s="8" t="str">
        <f t="shared" si="3"/>
        <v>http://dx.doi.org/10.2307/2261600</v>
      </c>
      <c r="G281" s="3" t="s">
        <v>1165</v>
      </c>
      <c r="H281" s="3" t="s">
        <v>1166</v>
      </c>
      <c r="I281" s="3">
        <v>118</v>
      </c>
      <c r="J281" s="3">
        <f t="shared" si="4"/>
        <v>4.5384615384615383</v>
      </c>
      <c r="K281" s="9" t="s">
        <v>46</v>
      </c>
      <c r="L281" s="3"/>
      <c r="M281" s="3"/>
      <c r="N281" s="3"/>
      <c r="O281" s="3"/>
      <c r="P281" s="3"/>
      <c r="Q281" s="3"/>
      <c r="R281" s="3"/>
      <c r="S281" s="3"/>
      <c r="T281" s="3"/>
      <c r="U281" s="3"/>
      <c r="V281" s="3"/>
      <c r="W281" s="3"/>
      <c r="X281" s="3"/>
      <c r="Y281" s="3"/>
      <c r="Z281" s="3"/>
      <c r="AA281" s="3"/>
    </row>
    <row r="282" spans="1:27" ht="12.75" customHeight="1">
      <c r="A282" s="4" t="s">
        <v>39</v>
      </c>
      <c r="B282" s="4">
        <f t="shared" si="5"/>
        <v>281</v>
      </c>
      <c r="C282" s="5" t="s">
        <v>24</v>
      </c>
      <c r="D282" s="4" t="s">
        <v>1167</v>
      </c>
      <c r="E282" s="4" t="s">
        <v>30</v>
      </c>
      <c r="F282" s="6" t="str">
        <f t="shared" si="3"/>
        <v>http://dx.doi.org/10.1002/tax.12413</v>
      </c>
      <c r="G282" s="4" t="s">
        <v>1168</v>
      </c>
      <c r="H282" s="4" t="s">
        <v>1169</v>
      </c>
      <c r="I282" s="4">
        <v>0</v>
      </c>
      <c r="J282" s="4" t="e">
        <f t="shared" si="4"/>
        <v>#VALUE!</v>
      </c>
    </row>
    <row r="283" spans="1:27" ht="12.75" customHeight="1">
      <c r="A283" s="4" t="s">
        <v>39</v>
      </c>
      <c r="B283" s="4">
        <f t="shared" si="5"/>
        <v>282</v>
      </c>
      <c r="C283" s="5" t="s">
        <v>24</v>
      </c>
      <c r="D283" s="4" t="s">
        <v>1170</v>
      </c>
      <c r="E283" s="4" t="s">
        <v>30</v>
      </c>
      <c r="F283" s="6" t="str">
        <f t="shared" si="3"/>
        <v>http://dx.doi.org/10.1007/s10666-020-09736-4</v>
      </c>
      <c r="G283" s="4" t="s">
        <v>1171</v>
      </c>
      <c r="H283" s="4" t="s">
        <v>1172</v>
      </c>
      <c r="I283" s="4">
        <v>0</v>
      </c>
      <c r="J283" s="4" t="e">
        <f t="shared" si="4"/>
        <v>#VALUE!</v>
      </c>
    </row>
    <row r="284" spans="1:27" ht="12.75" customHeight="1">
      <c r="A284" s="4" t="s">
        <v>39</v>
      </c>
      <c r="B284" s="4">
        <f t="shared" si="5"/>
        <v>283</v>
      </c>
      <c r="C284" s="5" t="s">
        <v>24</v>
      </c>
      <c r="D284" s="4" t="s">
        <v>1173</v>
      </c>
      <c r="E284" s="4" t="s">
        <v>30</v>
      </c>
      <c r="F284" s="6" t="str">
        <f t="shared" si="3"/>
        <v>http://dx.doi.org/10.1007/s00484-020-02044-2</v>
      </c>
      <c r="G284" s="4" t="s">
        <v>1174</v>
      </c>
      <c r="H284" s="4" t="s">
        <v>1175</v>
      </c>
      <c r="I284" s="4">
        <v>0</v>
      </c>
      <c r="J284" s="4" t="e">
        <f t="shared" si="4"/>
        <v>#VALUE!</v>
      </c>
    </row>
    <row r="285" spans="1:27" ht="12.75" customHeight="1">
      <c r="A285" s="4">
        <v>2021</v>
      </c>
      <c r="B285" s="4">
        <f t="shared" si="5"/>
        <v>284</v>
      </c>
      <c r="C285" s="5" t="s">
        <v>24</v>
      </c>
      <c r="D285" s="4" t="s">
        <v>1176</v>
      </c>
      <c r="E285" s="4" t="s">
        <v>30</v>
      </c>
      <c r="F285" s="6" t="str">
        <f t="shared" si="3"/>
        <v>http://dx.doi.org/10.1080/24694452.2020.1768042</v>
      </c>
      <c r="G285" s="4" t="s">
        <v>1177</v>
      </c>
      <c r="H285" s="4" t="s">
        <v>1178</v>
      </c>
      <c r="I285" s="4">
        <v>1</v>
      </c>
      <c r="J285" s="4" t="e">
        <f t="shared" si="4"/>
        <v>#DIV/0!</v>
      </c>
    </row>
    <row r="286" spans="1:27" ht="12.75" customHeight="1">
      <c r="A286" s="4" t="s">
        <v>39</v>
      </c>
      <c r="B286" s="4">
        <f t="shared" si="5"/>
        <v>285</v>
      </c>
      <c r="C286" s="5" t="s">
        <v>24</v>
      </c>
      <c r="D286" s="4" t="s">
        <v>1179</v>
      </c>
      <c r="E286" s="4" t="s">
        <v>26</v>
      </c>
      <c r="F286" s="6" t="str">
        <f t="shared" si="3"/>
        <v>http://dx.doi.org/10.1080/17565529.2020.1772705</v>
      </c>
      <c r="G286" s="4" t="s">
        <v>1180</v>
      </c>
      <c r="H286" s="4" t="s">
        <v>1181</v>
      </c>
      <c r="I286" s="4">
        <v>0</v>
      </c>
      <c r="J286" s="4" t="e">
        <f t="shared" si="4"/>
        <v>#VALUE!</v>
      </c>
    </row>
    <row r="287" spans="1:27" ht="12.75" customHeight="1">
      <c r="A287" s="4" t="s">
        <v>39</v>
      </c>
      <c r="B287" s="4">
        <f t="shared" si="5"/>
        <v>286</v>
      </c>
      <c r="C287" s="5" t="s">
        <v>24</v>
      </c>
      <c r="D287" s="4" t="s">
        <v>1182</v>
      </c>
      <c r="E287" s="4" t="s">
        <v>26</v>
      </c>
      <c r="F287" s="6" t="str">
        <f t="shared" si="3"/>
        <v>http://dx.doi.org/10.1080/09603123.2020.1777947</v>
      </c>
      <c r="G287" s="4" t="s">
        <v>1183</v>
      </c>
      <c r="H287" s="4" t="s">
        <v>1184</v>
      </c>
      <c r="I287" s="4">
        <v>0</v>
      </c>
      <c r="J287" s="4" t="e">
        <f t="shared" si="4"/>
        <v>#VALUE!</v>
      </c>
    </row>
    <row r="288" spans="1:27" ht="12.75" customHeight="1">
      <c r="A288" s="4" t="s">
        <v>39</v>
      </c>
      <c r="B288" s="4">
        <f t="shared" si="5"/>
        <v>287</v>
      </c>
      <c r="C288" s="5" t="s">
        <v>24</v>
      </c>
      <c r="D288" s="4" t="s">
        <v>1185</v>
      </c>
      <c r="E288" s="4" t="s">
        <v>30</v>
      </c>
      <c r="F288" s="6" t="str">
        <f t="shared" si="3"/>
        <v>http://dx.doi.org/10.17269/s41997-020-00309-2</v>
      </c>
      <c r="G288" s="4" t="s">
        <v>1186</v>
      </c>
      <c r="H288" s="4" t="s">
        <v>1187</v>
      </c>
      <c r="I288" s="4">
        <v>1</v>
      </c>
      <c r="J288" s="4" t="e">
        <f t="shared" si="4"/>
        <v>#VALUE!</v>
      </c>
    </row>
    <row r="289" spans="1:27" ht="12.75" customHeight="1">
      <c r="A289" s="3">
        <v>2020</v>
      </c>
      <c r="B289" s="3">
        <f t="shared" si="5"/>
        <v>288</v>
      </c>
      <c r="C289" s="7" t="s">
        <v>24</v>
      </c>
      <c r="D289" s="3" t="s">
        <v>1188</v>
      </c>
      <c r="E289" s="3" t="s">
        <v>26</v>
      </c>
      <c r="F289" s="8" t="str">
        <f t="shared" si="3"/>
        <v>http://dx.doi.org/10.1513/AnnalsATS.201902-150OC</v>
      </c>
      <c r="G289" s="3" t="s">
        <v>1189</v>
      </c>
      <c r="H289" s="3" t="s">
        <v>1190</v>
      </c>
      <c r="I289" s="3">
        <v>4</v>
      </c>
      <c r="J289" s="3">
        <f t="shared" si="4"/>
        <v>4</v>
      </c>
      <c r="K289" s="10" t="s">
        <v>450</v>
      </c>
      <c r="L289" s="3"/>
      <c r="M289" s="3"/>
      <c r="N289" s="3"/>
      <c r="O289" s="3"/>
      <c r="P289" s="3"/>
      <c r="Q289" s="3"/>
      <c r="R289" s="3"/>
      <c r="S289" s="3"/>
      <c r="T289" s="3"/>
      <c r="U289" s="3"/>
      <c r="V289" s="3"/>
      <c r="W289" s="3"/>
      <c r="X289" s="3"/>
      <c r="Y289" s="3"/>
      <c r="Z289" s="3"/>
      <c r="AA289" s="3"/>
    </row>
    <row r="290" spans="1:27" ht="12.75" customHeight="1">
      <c r="A290" s="3">
        <v>2020</v>
      </c>
      <c r="B290" s="3">
        <f t="shared" si="5"/>
        <v>289</v>
      </c>
      <c r="C290" s="7" t="s">
        <v>24</v>
      </c>
      <c r="D290" s="3" t="s">
        <v>1191</v>
      </c>
      <c r="E290" s="3" t="s">
        <v>26</v>
      </c>
      <c r="F290" s="8" t="str">
        <f t="shared" si="3"/>
        <v>http://dx.doi.org/10.1007/s10342-020-01270-y</v>
      </c>
      <c r="G290" s="3" t="s">
        <v>1192</v>
      </c>
      <c r="H290" s="3" t="s">
        <v>1193</v>
      </c>
      <c r="I290" s="3">
        <v>4</v>
      </c>
      <c r="J290" s="3">
        <f t="shared" si="4"/>
        <v>4</v>
      </c>
      <c r="K290" s="10" t="s">
        <v>59</v>
      </c>
      <c r="L290" s="3"/>
      <c r="M290" s="3"/>
      <c r="N290" s="3"/>
      <c r="O290" s="3"/>
      <c r="P290" s="3"/>
      <c r="Q290" s="3"/>
      <c r="R290" s="3"/>
      <c r="S290" s="3"/>
      <c r="T290" s="3"/>
      <c r="U290" s="3"/>
      <c r="V290" s="3"/>
      <c r="W290" s="3"/>
      <c r="X290" s="3"/>
      <c r="Y290" s="3"/>
      <c r="Z290" s="3"/>
      <c r="AA290" s="3"/>
    </row>
    <row r="291" spans="1:27" ht="12.75" customHeight="1">
      <c r="A291" s="3">
        <v>2020</v>
      </c>
      <c r="B291" s="3">
        <f t="shared" si="5"/>
        <v>290</v>
      </c>
      <c r="C291" s="7" t="s">
        <v>24</v>
      </c>
      <c r="D291" s="3" t="s">
        <v>1194</v>
      </c>
      <c r="E291" s="3" t="s">
        <v>26</v>
      </c>
      <c r="F291" s="8" t="str">
        <f t="shared" si="3"/>
        <v>http://dx.doi.org/10.1016/S0140-6736(19)32540-1</v>
      </c>
      <c r="G291" s="3" t="s">
        <v>1195</v>
      </c>
      <c r="H291" s="3" t="s">
        <v>1196</v>
      </c>
      <c r="I291" s="3">
        <v>59</v>
      </c>
      <c r="J291" s="3">
        <f t="shared" si="4"/>
        <v>59</v>
      </c>
      <c r="K291" s="10" t="s">
        <v>59</v>
      </c>
      <c r="L291" s="3"/>
      <c r="M291" s="3"/>
      <c r="N291" s="3"/>
      <c r="O291" s="3"/>
      <c r="P291" s="3"/>
      <c r="Q291" s="3"/>
      <c r="R291" s="3"/>
      <c r="S291" s="3"/>
      <c r="T291" s="3"/>
      <c r="U291" s="3"/>
      <c r="V291" s="3"/>
      <c r="W291" s="3"/>
      <c r="X291" s="3"/>
      <c r="Y291" s="3"/>
      <c r="Z291" s="3"/>
      <c r="AA291" s="3"/>
    </row>
    <row r="292" spans="1:27" ht="12.75" customHeight="1">
      <c r="A292" s="3">
        <v>2020</v>
      </c>
      <c r="B292" s="3">
        <f t="shared" si="5"/>
        <v>291</v>
      </c>
      <c r="C292" s="7" t="s">
        <v>24</v>
      </c>
      <c r="D292" s="3" t="s">
        <v>1197</v>
      </c>
      <c r="E292" s="3" t="s">
        <v>30</v>
      </c>
      <c r="F292" s="8" t="str">
        <f t="shared" si="3"/>
        <v>http://dx.doi.org/10.1016/j.foreco.2019.117762</v>
      </c>
      <c r="G292" s="3" t="s">
        <v>1198</v>
      </c>
      <c r="H292" s="3" t="s">
        <v>1199</v>
      </c>
      <c r="I292" s="3">
        <v>5</v>
      </c>
      <c r="J292" s="3">
        <f t="shared" si="4"/>
        <v>5</v>
      </c>
      <c r="K292" s="9" t="s">
        <v>46</v>
      </c>
      <c r="L292" s="3"/>
      <c r="M292" s="3"/>
      <c r="N292" s="3"/>
      <c r="O292" s="3"/>
      <c r="P292" s="3"/>
      <c r="Q292" s="3"/>
      <c r="R292" s="3"/>
      <c r="S292" s="3"/>
      <c r="T292" s="3"/>
      <c r="U292" s="3"/>
      <c r="V292" s="3"/>
      <c r="W292" s="3"/>
      <c r="X292" s="3"/>
      <c r="Y292" s="3"/>
      <c r="Z292" s="3"/>
      <c r="AA292" s="3"/>
    </row>
    <row r="293" spans="1:27" ht="12.75" customHeight="1">
      <c r="A293" s="3">
        <v>2020</v>
      </c>
      <c r="B293" s="3">
        <f t="shared" si="5"/>
        <v>292</v>
      </c>
      <c r="C293" s="7" t="s">
        <v>24</v>
      </c>
      <c r="D293" s="3" t="s">
        <v>1200</v>
      </c>
      <c r="E293" s="3" t="s">
        <v>26</v>
      </c>
      <c r="F293" s="8" t="str">
        <f t="shared" si="3"/>
        <v>http://dx.doi.org/10.1002/ajhb.23345</v>
      </c>
      <c r="G293" s="3" t="s">
        <v>1201</v>
      </c>
      <c r="H293" s="3" t="s">
        <v>1202</v>
      </c>
      <c r="I293" s="3">
        <v>5</v>
      </c>
      <c r="J293" s="3">
        <f t="shared" si="4"/>
        <v>5</v>
      </c>
      <c r="K293" s="10" t="s">
        <v>1203</v>
      </c>
      <c r="L293" s="3"/>
      <c r="M293" s="3"/>
      <c r="N293" s="3"/>
      <c r="O293" s="3"/>
      <c r="P293" s="3"/>
      <c r="Q293" s="3"/>
      <c r="R293" s="3"/>
      <c r="S293" s="3"/>
      <c r="T293" s="3"/>
      <c r="U293" s="3"/>
      <c r="V293" s="3"/>
      <c r="W293" s="3"/>
      <c r="X293" s="3"/>
      <c r="Y293" s="3"/>
      <c r="Z293" s="3"/>
      <c r="AA293" s="3"/>
    </row>
    <row r="294" spans="1:27" ht="12.75" customHeight="1">
      <c r="A294" s="3">
        <v>2019</v>
      </c>
      <c r="B294" s="3">
        <f t="shared" si="5"/>
        <v>293</v>
      </c>
      <c r="C294" s="7" t="s">
        <v>24</v>
      </c>
      <c r="D294" s="3" t="s">
        <v>1204</v>
      </c>
      <c r="E294" s="3" t="s">
        <v>26</v>
      </c>
      <c r="F294" s="8" t="str">
        <f t="shared" si="3"/>
        <v>http://dx.doi.org/10.1128/mBio.02055-19</v>
      </c>
      <c r="G294" s="3" t="s">
        <v>1205</v>
      </c>
      <c r="H294" s="3" t="s">
        <v>1206</v>
      </c>
      <c r="I294" s="3">
        <v>9</v>
      </c>
      <c r="J294" s="3">
        <f t="shared" si="4"/>
        <v>4.5</v>
      </c>
      <c r="K294" s="10" t="s">
        <v>59</v>
      </c>
      <c r="L294" s="3"/>
      <c r="M294" s="3"/>
      <c r="N294" s="3"/>
      <c r="O294" s="3"/>
      <c r="P294" s="3"/>
      <c r="Q294" s="3"/>
      <c r="R294" s="3"/>
      <c r="S294" s="3"/>
      <c r="T294" s="3"/>
      <c r="U294" s="3"/>
      <c r="V294" s="3"/>
      <c r="W294" s="3"/>
      <c r="X294" s="3"/>
      <c r="Y294" s="3"/>
      <c r="Z294" s="3"/>
      <c r="AA294" s="3"/>
    </row>
    <row r="295" spans="1:27" ht="12.75" customHeight="1">
      <c r="A295" s="3">
        <v>2019</v>
      </c>
      <c r="B295" s="3">
        <f t="shared" si="5"/>
        <v>294</v>
      </c>
      <c r="C295" s="7" t="s">
        <v>24</v>
      </c>
      <c r="D295" s="3" t="s">
        <v>1207</v>
      </c>
      <c r="E295" s="3" t="s">
        <v>26</v>
      </c>
      <c r="F295" s="8" t="str">
        <f t="shared" si="3"/>
        <v>http://dx.doi.org/10.1093/nutrit/nuy073</v>
      </c>
      <c r="G295" s="3" t="s">
        <v>1208</v>
      </c>
      <c r="H295" s="3" t="s">
        <v>1209</v>
      </c>
      <c r="I295" s="3">
        <v>10</v>
      </c>
      <c r="J295" s="3">
        <f t="shared" si="4"/>
        <v>5</v>
      </c>
      <c r="K295" s="10" t="s">
        <v>1210</v>
      </c>
      <c r="L295" s="3"/>
      <c r="M295" s="3"/>
      <c r="N295" s="3"/>
      <c r="O295" s="3"/>
      <c r="P295" s="3"/>
      <c r="Q295" s="3"/>
      <c r="R295" s="3"/>
      <c r="S295" s="3"/>
      <c r="T295" s="3"/>
      <c r="U295" s="3"/>
      <c r="V295" s="3"/>
      <c r="W295" s="3"/>
      <c r="X295" s="3"/>
      <c r="Y295" s="3"/>
      <c r="Z295" s="3"/>
      <c r="AA295" s="3"/>
    </row>
    <row r="296" spans="1:27" ht="12.75" customHeight="1">
      <c r="A296" s="3">
        <v>2019</v>
      </c>
      <c r="B296" s="3">
        <f t="shared" si="5"/>
        <v>295</v>
      </c>
      <c r="C296" s="7" t="s">
        <v>24</v>
      </c>
      <c r="D296" s="3" t="s">
        <v>1211</v>
      </c>
      <c r="E296" s="3" t="s">
        <v>30</v>
      </c>
      <c r="F296" s="8" t="str">
        <f t="shared" si="3"/>
        <v>http://dx.doi.org/10.1016/j.ijhydene.2019.01.190</v>
      </c>
      <c r="G296" s="3" t="s">
        <v>1212</v>
      </c>
      <c r="H296" s="3" t="s">
        <v>1213</v>
      </c>
      <c r="I296" s="3">
        <v>29</v>
      </c>
      <c r="J296" s="3">
        <f t="shared" si="4"/>
        <v>14.5</v>
      </c>
      <c r="K296" s="9" t="s">
        <v>46</v>
      </c>
      <c r="L296" s="3"/>
      <c r="M296" s="3"/>
      <c r="N296" s="3"/>
      <c r="O296" s="3"/>
      <c r="P296" s="3"/>
      <c r="Q296" s="3"/>
      <c r="R296" s="3"/>
      <c r="S296" s="3"/>
      <c r="T296" s="3"/>
      <c r="U296" s="3"/>
      <c r="V296" s="3"/>
      <c r="W296" s="3"/>
      <c r="X296" s="3"/>
      <c r="Y296" s="3"/>
      <c r="Z296" s="3"/>
      <c r="AA296" s="3"/>
    </row>
    <row r="297" spans="1:27" ht="12.75" customHeight="1">
      <c r="A297" s="3">
        <v>2019</v>
      </c>
      <c r="B297" s="3">
        <f t="shared" si="5"/>
        <v>296</v>
      </c>
      <c r="C297" s="7" t="s">
        <v>24</v>
      </c>
      <c r="D297" s="3" t="s">
        <v>1214</v>
      </c>
      <c r="E297" s="3" t="s">
        <v>30</v>
      </c>
      <c r="F297" s="8" t="str">
        <f t="shared" si="3"/>
        <v>http://dx.doi.org/10.1080/10911359.2018.1527739</v>
      </c>
      <c r="G297" s="3" t="s">
        <v>1215</v>
      </c>
      <c r="H297" s="3" t="s">
        <v>1216</v>
      </c>
      <c r="I297" s="3">
        <v>11</v>
      </c>
      <c r="J297" s="3">
        <f t="shared" si="4"/>
        <v>5.5</v>
      </c>
      <c r="K297" s="9" t="s">
        <v>1217</v>
      </c>
      <c r="L297" s="21" t="s">
        <v>1218</v>
      </c>
      <c r="M297" s="9" t="s">
        <v>1219</v>
      </c>
      <c r="N297" s="9" t="s">
        <v>73</v>
      </c>
      <c r="O297" s="9" t="s">
        <v>73</v>
      </c>
      <c r="P297" s="9" t="s">
        <v>73</v>
      </c>
      <c r="Q297" s="9" t="s">
        <v>73</v>
      </c>
      <c r="R297" s="9" t="s">
        <v>73</v>
      </c>
      <c r="S297" s="9" t="s">
        <v>73</v>
      </c>
      <c r="T297" s="9" t="s">
        <v>73</v>
      </c>
      <c r="U297" s="9" t="s">
        <v>73</v>
      </c>
      <c r="V297" s="9" t="s">
        <v>73</v>
      </c>
      <c r="W297" s="9" t="s">
        <v>73</v>
      </c>
      <c r="X297" s="9" t="s">
        <v>74</v>
      </c>
      <c r="Y297" s="3"/>
      <c r="Z297" s="3"/>
      <c r="AA297" s="3"/>
    </row>
    <row r="298" spans="1:27" ht="12.75" customHeight="1">
      <c r="A298" s="3">
        <v>2019</v>
      </c>
      <c r="B298" s="3">
        <f t="shared" si="5"/>
        <v>297</v>
      </c>
      <c r="C298" s="7" t="s">
        <v>24</v>
      </c>
      <c r="D298" s="3" t="s">
        <v>1220</v>
      </c>
      <c r="E298" s="3" t="s">
        <v>26</v>
      </c>
      <c r="F298" s="8" t="str">
        <f t="shared" si="3"/>
        <v>http://dx.doi.org/10.1016/j.jenvman.2018.11.039</v>
      </c>
      <c r="G298" s="3" t="s">
        <v>1221</v>
      </c>
      <c r="H298" s="3" t="s">
        <v>1222</v>
      </c>
      <c r="I298" s="3">
        <v>8</v>
      </c>
      <c r="J298" s="3">
        <f t="shared" si="4"/>
        <v>4</v>
      </c>
      <c r="K298" s="10" t="s">
        <v>1223</v>
      </c>
      <c r="L298" s="3"/>
      <c r="M298" s="3"/>
      <c r="N298" s="9" t="s">
        <v>755</v>
      </c>
      <c r="O298" s="9" t="s">
        <v>1224</v>
      </c>
      <c r="P298" s="9" t="s">
        <v>1225</v>
      </c>
      <c r="Q298" s="9" t="s">
        <v>73</v>
      </c>
      <c r="R298" s="9" t="s">
        <v>73</v>
      </c>
      <c r="S298" s="9" t="s">
        <v>74</v>
      </c>
      <c r="T298" s="9" t="s">
        <v>74</v>
      </c>
      <c r="U298" s="9" t="s">
        <v>73</v>
      </c>
      <c r="V298" s="9" t="s">
        <v>73</v>
      </c>
      <c r="W298" s="9" t="s">
        <v>73</v>
      </c>
      <c r="X298" s="9" t="s">
        <v>73</v>
      </c>
      <c r="Y298" s="3"/>
      <c r="Z298" s="3"/>
      <c r="AA298" s="3"/>
    </row>
    <row r="299" spans="1:27" ht="12.75" customHeight="1">
      <c r="A299" s="3">
        <v>2019</v>
      </c>
      <c r="B299" s="3">
        <f t="shared" si="5"/>
        <v>298</v>
      </c>
      <c r="C299" s="7" t="s">
        <v>24</v>
      </c>
      <c r="D299" s="3" t="s">
        <v>1226</v>
      </c>
      <c r="E299" s="3" t="s">
        <v>26</v>
      </c>
      <c r="F299" s="8" t="str">
        <f t="shared" si="3"/>
        <v>http://dx.doi.org/10.1016/S2542-5196(18)30277-8</v>
      </c>
      <c r="G299" s="3" t="s">
        <v>1227</v>
      </c>
      <c r="H299" s="3" t="s">
        <v>1228</v>
      </c>
      <c r="I299" s="3">
        <v>14</v>
      </c>
      <c r="J299" s="3">
        <f t="shared" si="4"/>
        <v>7</v>
      </c>
      <c r="K299" s="10" t="s">
        <v>528</v>
      </c>
      <c r="L299" s="3"/>
      <c r="M299" s="3"/>
      <c r="N299" s="9" t="s">
        <v>235</v>
      </c>
      <c r="O299" s="9" t="s">
        <v>1229</v>
      </c>
      <c r="P299" s="9" t="s">
        <v>91</v>
      </c>
      <c r="Q299" s="9" t="s">
        <v>142</v>
      </c>
      <c r="R299" s="9" t="s">
        <v>73</v>
      </c>
      <c r="S299" s="9" t="s">
        <v>73</v>
      </c>
      <c r="T299" s="9" t="s">
        <v>73</v>
      </c>
      <c r="U299" s="9" t="s">
        <v>1230</v>
      </c>
      <c r="V299" s="9" t="s">
        <v>73</v>
      </c>
      <c r="W299" s="9" t="s">
        <v>94</v>
      </c>
      <c r="X299" s="9" t="s">
        <v>73</v>
      </c>
      <c r="Y299" s="3"/>
      <c r="Z299" s="3"/>
      <c r="AA299" s="3"/>
    </row>
    <row r="300" spans="1:27" ht="12.75" customHeight="1">
      <c r="A300" s="3">
        <v>2019</v>
      </c>
      <c r="B300" s="3">
        <f t="shared" si="5"/>
        <v>299</v>
      </c>
      <c r="C300" s="7" t="s">
        <v>24</v>
      </c>
      <c r="D300" s="3" t="s">
        <v>1231</v>
      </c>
      <c r="E300" s="3" t="s">
        <v>26</v>
      </c>
      <c r="F300" s="8" t="str">
        <f t="shared" si="3"/>
        <v>http://dx.doi.org/10.5194/acp-19-921-2019</v>
      </c>
      <c r="G300" s="3" t="s">
        <v>1232</v>
      </c>
      <c r="H300" s="3" t="s">
        <v>1233</v>
      </c>
      <c r="I300" s="3">
        <v>8</v>
      </c>
      <c r="J300" s="3">
        <f t="shared" si="4"/>
        <v>4</v>
      </c>
      <c r="K300" s="10" t="s">
        <v>59</v>
      </c>
      <c r="L300" s="3"/>
      <c r="M300" s="3"/>
      <c r="N300" s="3"/>
      <c r="O300" s="3"/>
      <c r="P300" s="3"/>
      <c r="Q300" s="3"/>
      <c r="R300" s="3"/>
      <c r="S300" s="3"/>
      <c r="T300" s="3"/>
      <c r="U300" s="3"/>
      <c r="V300" s="3"/>
      <c r="W300" s="3"/>
      <c r="X300" s="3"/>
      <c r="Y300" s="3"/>
      <c r="Z300" s="3"/>
      <c r="AA300" s="3"/>
    </row>
    <row r="301" spans="1:27" ht="12.75" customHeight="1">
      <c r="A301" s="3">
        <v>2019</v>
      </c>
      <c r="B301" s="3">
        <f t="shared" si="5"/>
        <v>300</v>
      </c>
      <c r="C301" s="7" t="s">
        <v>24</v>
      </c>
      <c r="D301" s="3" t="s">
        <v>1234</v>
      </c>
      <c r="E301" s="3" t="s">
        <v>26</v>
      </c>
      <c r="F301" s="8" t="str">
        <f t="shared" si="3"/>
        <v>http://dx.doi.org/10.1016/j.scitotenv.2018.07.329</v>
      </c>
      <c r="G301" s="3" t="s">
        <v>1235</v>
      </c>
      <c r="H301" s="3" t="s">
        <v>1236</v>
      </c>
      <c r="I301" s="3">
        <v>31</v>
      </c>
      <c r="J301" s="3">
        <f t="shared" si="4"/>
        <v>15.5</v>
      </c>
      <c r="K301" s="10" t="s">
        <v>59</v>
      </c>
      <c r="L301" s="3"/>
      <c r="M301" s="3"/>
      <c r="N301" s="3"/>
      <c r="O301" s="3"/>
      <c r="P301" s="3"/>
      <c r="Q301" s="3"/>
      <c r="R301" s="3"/>
      <c r="S301" s="3"/>
      <c r="T301" s="3"/>
      <c r="U301" s="3"/>
      <c r="V301" s="3"/>
      <c r="W301" s="3"/>
      <c r="X301" s="3"/>
      <c r="Y301" s="3"/>
      <c r="Z301" s="3"/>
      <c r="AA301" s="3"/>
    </row>
    <row r="302" spans="1:27" ht="12.75" customHeight="1">
      <c r="A302" s="3">
        <v>2018</v>
      </c>
      <c r="B302" s="3">
        <f t="shared" si="5"/>
        <v>301</v>
      </c>
      <c r="C302" s="7" t="s">
        <v>24</v>
      </c>
      <c r="D302" s="3" t="s">
        <v>1237</v>
      </c>
      <c r="E302" s="3" t="s">
        <v>30</v>
      </c>
      <c r="F302" s="8" t="str">
        <f t="shared" si="3"/>
        <v>http://dx.doi.org/10.1073/pnas.1806868115</v>
      </c>
      <c r="G302" s="3" t="s">
        <v>1238</v>
      </c>
      <c r="H302" s="3" t="s">
        <v>1239</v>
      </c>
      <c r="I302" s="3">
        <v>29</v>
      </c>
      <c r="J302" s="3">
        <f t="shared" si="4"/>
        <v>9.6666666666666661</v>
      </c>
      <c r="K302" s="9" t="s">
        <v>46</v>
      </c>
      <c r="L302" s="3"/>
      <c r="M302" s="3"/>
      <c r="N302" s="3"/>
      <c r="O302" s="3"/>
      <c r="P302" s="3"/>
      <c r="Q302" s="3"/>
      <c r="R302" s="3"/>
      <c r="S302" s="3"/>
      <c r="T302" s="3"/>
      <c r="U302" s="3"/>
      <c r="V302" s="3"/>
      <c r="W302" s="3"/>
      <c r="X302" s="3"/>
      <c r="Y302" s="3"/>
      <c r="Z302" s="3"/>
      <c r="AA302" s="3"/>
    </row>
    <row r="303" spans="1:27" ht="12.75" customHeight="1">
      <c r="A303" s="3">
        <v>2018</v>
      </c>
      <c r="B303" s="3">
        <f t="shared" si="5"/>
        <v>302</v>
      </c>
      <c r="C303" s="7" t="s">
        <v>24</v>
      </c>
      <c r="D303" s="3" t="s">
        <v>1240</v>
      </c>
      <c r="E303" s="3" t="s">
        <v>30</v>
      </c>
      <c r="F303" s="8" t="str">
        <f t="shared" si="3"/>
        <v>http://dx.doi.org/10.1016/j.agee.2018.07.014</v>
      </c>
      <c r="G303" s="3" t="s">
        <v>1241</v>
      </c>
      <c r="H303" s="3" t="s">
        <v>1242</v>
      </c>
      <c r="I303" s="3">
        <v>20</v>
      </c>
      <c r="J303" s="3">
        <f t="shared" si="4"/>
        <v>6.666666666666667</v>
      </c>
      <c r="K303" s="9" t="s">
        <v>46</v>
      </c>
      <c r="L303" s="3"/>
      <c r="M303" s="3"/>
      <c r="N303" s="3"/>
      <c r="O303" s="3"/>
      <c r="P303" s="3"/>
      <c r="Q303" s="3"/>
      <c r="R303" s="3"/>
      <c r="S303" s="3"/>
      <c r="T303" s="3"/>
      <c r="U303" s="3"/>
      <c r="V303" s="3"/>
      <c r="W303" s="3"/>
      <c r="X303" s="3"/>
      <c r="Y303" s="3"/>
      <c r="Z303" s="3"/>
      <c r="AA303" s="3"/>
    </row>
    <row r="304" spans="1:27" ht="12.75" customHeight="1">
      <c r="A304" s="3">
        <v>2018</v>
      </c>
      <c r="B304" s="3">
        <f t="shared" si="5"/>
        <v>303</v>
      </c>
      <c r="C304" s="7" t="s">
        <v>24</v>
      </c>
      <c r="D304" s="3" t="s">
        <v>1243</v>
      </c>
      <c r="E304" s="3" t="s">
        <v>30</v>
      </c>
      <c r="F304" s="8" t="str">
        <f t="shared" si="3"/>
        <v>http://dx.doi.org/10.1016/j.gloenvcha.2018.06.008</v>
      </c>
      <c r="G304" s="3" t="s">
        <v>1244</v>
      </c>
      <c r="H304" s="3" t="s">
        <v>1245</v>
      </c>
      <c r="I304" s="3">
        <v>35</v>
      </c>
      <c r="J304" s="3">
        <f t="shared" si="4"/>
        <v>11.666666666666666</v>
      </c>
      <c r="K304" s="9" t="s">
        <v>46</v>
      </c>
      <c r="L304" s="3"/>
      <c r="M304" s="3"/>
      <c r="N304" s="3"/>
      <c r="O304" s="3"/>
      <c r="P304" s="3"/>
      <c r="Q304" s="3"/>
      <c r="R304" s="3"/>
      <c r="S304" s="3"/>
      <c r="T304" s="3"/>
      <c r="U304" s="3"/>
      <c r="V304" s="3"/>
      <c r="W304" s="3"/>
      <c r="X304" s="3"/>
      <c r="Y304" s="3"/>
      <c r="Z304" s="3"/>
      <c r="AA304" s="3"/>
    </row>
    <row r="305" spans="1:27" ht="12.75" customHeight="1">
      <c r="A305" s="3">
        <v>2018</v>
      </c>
      <c r="B305" s="3">
        <f t="shared" si="5"/>
        <v>304</v>
      </c>
      <c r="C305" s="7" t="s">
        <v>24</v>
      </c>
      <c r="D305" s="3" t="s">
        <v>1246</v>
      </c>
      <c r="E305" s="3" t="s">
        <v>26</v>
      </c>
      <c r="F305" s="8" t="str">
        <f t="shared" si="3"/>
        <v>http://dx.doi.org/10.5194/hess-22-4455-2018</v>
      </c>
      <c r="G305" s="3" t="s">
        <v>1247</v>
      </c>
      <c r="H305" s="3" t="s">
        <v>1248</v>
      </c>
      <c r="I305" s="3">
        <v>15</v>
      </c>
      <c r="J305" s="3">
        <f t="shared" si="4"/>
        <v>5</v>
      </c>
      <c r="K305" s="10" t="s">
        <v>59</v>
      </c>
      <c r="L305" s="3"/>
      <c r="M305" s="3"/>
      <c r="N305" s="3"/>
      <c r="O305" s="3"/>
      <c r="P305" s="3"/>
      <c r="Q305" s="3"/>
      <c r="R305" s="3"/>
      <c r="S305" s="3"/>
      <c r="T305" s="3"/>
      <c r="U305" s="3"/>
      <c r="V305" s="3"/>
      <c r="W305" s="3"/>
      <c r="X305" s="3"/>
      <c r="Y305" s="3"/>
      <c r="Z305" s="3"/>
      <c r="AA305" s="3"/>
    </row>
    <row r="306" spans="1:27" ht="12.75" customHeight="1">
      <c r="A306" s="3">
        <v>2018</v>
      </c>
      <c r="B306" s="3">
        <f t="shared" si="5"/>
        <v>305</v>
      </c>
      <c r="C306" s="7" t="s">
        <v>24</v>
      </c>
      <c r="D306" s="3" t="s">
        <v>1249</v>
      </c>
      <c r="E306" s="3" t="s">
        <v>30</v>
      </c>
      <c r="F306" s="8" t="str">
        <f t="shared" si="3"/>
        <v>http://dx.doi.org/10.1021/acs.est.8b00636</v>
      </c>
      <c r="G306" s="3" t="s">
        <v>1250</v>
      </c>
      <c r="H306" s="3" t="s">
        <v>1251</v>
      </c>
      <c r="I306" s="3">
        <v>29</v>
      </c>
      <c r="J306" s="3">
        <f t="shared" si="4"/>
        <v>9.6666666666666661</v>
      </c>
      <c r="K306" s="9" t="s">
        <v>46</v>
      </c>
      <c r="L306" s="3"/>
      <c r="M306" s="3"/>
      <c r="N306" s="3"/>
      <c r="O306" s="3"/>
      <c r="P306" s="3"/>
      <c r="Q306" s="3"/>
      <c r="R306" s="3"/>
      <c r="S306" s="3"/>
      <c r="T306" s="3"/>
      <c r="U306" s="3"/>
      <c r="V306" s="3"/>
      <c r="W306" s="3"/>
      <c r="X306" s="3"/>
      <c r="Y306" s="3"/>
      <c r="Z306" s="3"/>
      <c r="AA306" s="3"/>
    </row>
    <row r="307" spans="1:27" ht="12.75" customHeight="1">
      <c r="A307" s="3">
        <v>2018</v>
      </c>
      <c r="B307" s="3">
        <f t="shared" si="5"/>
        <v>306</v>
      </c>
      <c r="C307" s="7" t="s">
        <v>24</v>
      </c>
      <c r="D307" s="3" t="s">
        <v>1252</v>
      </c>
      <c r="E307" s="3" t="s">
        <v>30</v>
      </c>
      <c r="F307" s="8" t="str">
        <f t="shared" si="3"/>
        <v>http://dx.doi.org/10.1093/toxsci/kfy014</v>
      </c>
      <c r="G307" s="3" t="s">
        <v>1253</v>
      </c>
      <c r="H307" s="3" t="s">
        <v>1254</v>
      </c>
      <c r="I307" s="3">
        <v>12</v>
      </c>
      <c r="J307" s="3">
        <f t="shared" si="4"/>
        <v>4</v>
      </c>
      <c r="K307" s="9" t="s">
        <v>46</v>
      </c>
      <c r="L307" s="3"/>
      <c r="M307" s="3"/>
      <c r="N307" s="3"/>
      <c r="O307" s="3"/>
      <c r="P307" s="3"/>
      <c r="Q307" s="3"/>
      <c r="R307" s="3"/>
      <c r="S307" s="3"/>
      <c r="T307" s="3"/>
      <c r="U307" s="3"/>
      <c r="V307" s="3"/>
      <c r="W307" s="3"/>
      <c r="X307" s="3"/>
      <c r="Y307" s="3"/>
      <c r="Z307" s="3"/>
      <c r="AA307" s="3"/>
    </row>
    <row r="308" spans="1:27" ht="12.75" customHeight="1">
      <c r="A308" s="3">
        <v>2018</v>
      </c>
      <c r="B308" s="3">
        <f t="shared" si="5"/>
        <v>307</v>
      </c>
      <c r="C308" s="7" t="s">
        <v>24</v>
      </c>
      <c r="D308" s="3" t="s">
        <v>1255</v>
      </c>
      <c r="E308" s="3" t="s">
        <v>30</v>
      </c>
      <c r="F308" s="8" t="str">
        <f t="shared" si="3"/>
        <v>http://dx.doi.org/10.1016/j.scitotenv.2017.10.079</v>
      </c>
      <c r="G308" s="3" t="s">
        <v>1256</v>
      </c>
      <c r="H308" s="3" t="s">
        <v>1257</v>
      </c>
      <c r="I308" s="3">
        <v>14</v>
      </c>
      <c r="J308" s="3">
        <f t="shared" si="4"/>
        <v>4.666666666666667</v>
      </c>
      <c r="K308" s="9" t="s">
        <v>1258</v>
      </c>
      <c r="L308" s="3"/>
      <c r="M308" s="9" t="s">
        <v>1259</v>
      </c>
      <c r="N308" s="9" t="s">
        <v>102</v>
      </c>
      <c r="O308" s="9" t="s">
        <v>242</v>
      </c>
      <c r="P308" s="9" t="s">
        <v>109</v>
      </c>
      <c r="Q308" s="9" t="s">
        <v>92</v>
      </c>
      <c r="R308" s="9" t="s">
        <v>73</v>
      </c>
      <c r="S308" s="9" t="s">
        <v>73</v>
      </c>
      <c r="T308" s="9" t="s">
        <v>73</v>
      </c>
      <c r="U308" s="9" t="s">
        <v>73</v>
      </c>
      <c r="V308" s="9" t="s">
        <v>831</v>
      </c>
      <c r="W308" s="9" t="s">
        <v>94</v>
      </c>
      <c r="X308" s="9" t="s">
        <v>73</v>
      </c>
      <c r="Y308" s="3"/>
      <c r="Z308" s="3"/>
      <c r="AA308" s="3"/>
    </row>
    <row r="309" spans="1:27" ht="12.75" customHeight="1">
      <c r="A309" s="3">
        <v>2018</v>
      </c>
      <c r="B309" s="3">
        <f t="shared" si="5"/>
        <v>308</v>
      </c>
      <c r="C309" s="7" t="s">
        <v>24</v>
      </c>
      <c r="D309" s="3" t="s">
        <v>1260</v>
      </c>
      <c r="E309" s="3" t="s">
        <v>30</v>
      </c>
      <c r="F309" s="8" t="str">
        <f t="shared" si="3"/>
        <v>http://dx.doi.org/10.1016/j.ijheh.2018.01.005</v>
      </c>
      <c r="G309" s="3" t="s">
        <v>1261</v>
      </c>
      <c r="H309" s="3" t="s">
        <v>1262</v>
      </c>
      <c r="I309" s="3">
        <v>19</v>
      </c>
      <c r="J309" s="3">
        <f t="shared" si="4"/>
        <v>6.333333333333333</v>
      </c>
      <c r="K309" s="9" t="s">
        <v>46</v>
      </c>
      <c r="L309" s="3"/>
      <c r="M309" s="3"/>
      <c r="N309" s="3"/>
      <c r="O309" s="3"/>
      <c r="P309" s="3"/>
      <c r="Q309" s="3"/>
      <c r="R309" s="3"/>
      <c r="S309" s="3"/>
      <c r="T309" s="3"/>
      <c r="U309" s="3"/>
      <c r="V309" s="3"/>
      <c r="W309" s="3"/>
      <c r="X309" s="3"/>
      <c r="Y309" s="3"/>
      <c r="Z309" s="3"/>
      <c r="AA309" s="3"/>
    </row>
    <row r="310" spans="1:27" ht="12.75" customHeight="1">
      <c r="A310" s="3">
        <v>2018</v>
      </c>
      <c r="B310" s="3">
        <f t="shared" si="5"/>
        <v>309</v>
      </c>
      <c r="C310" s="7" t="s">
        <v>24</v>
      </c>
      <c r="D310" s="3" t="s">
        <v>1263</v>
      </c>
      <c r="E310" s="3" t="s">
        <v>26</v>
      </c>
      <c r="F310" s="8" t="str">
        <f t="shared" si="3"/>
        <v>http://dx.doi.org/10.1039/c7em00414a</v>
      </c>
      <c r="G310" s="3" t="s">
        <v>1264</v>
      </c>
      <c r="H310" s="3" t="s">
        <v>1265</v>
      </c>
      <c r="I310" s="3">
        <v>14</v>
      </c>
      <c r="J310" s="3">
        <f t="shared" si="4"/>
        <v>4.666666666666667</v>
      </c>
      <c r="K310" s="10" t="s">
        <v>1266</v>
      </c>
      <c r="L310" s="3"/>
      <c r="M310" s="3"/>
      <c r="N310" s="9" t="s">
        <v>340</v>
      </c>
      <c r="O310" s="9" t="s">
        <v>1267</v>
      </c>
      <c r="P310" s="9" t="s">
        <v>109</v>
      </c>
      <c r="Q310" s="9" t="s">
        <v>92</v>
      </c>
      <c r="R310" s="9" t="s">
        <v>73</v>
      </c>
      <c r="S310" s="9" t="s">
        <v>73</v>
      </c>
      <c r="T310" s="9" t="s">
        <v>73</v>
      </c>
      <c r="U310" s="9" t="s">
        <v>73</v>
      </c>
      <c r="V310" s="9" t="s">
        <v>1268</v>
      </c>
      <c r="W310" s="9" t="s">
        <v>94</v>
      </c>
      <c r="X310" s="9" t="s">
        <v>73</v>
      </c>
      <c r="Y310" s="3"/>
      <c r="Z310" s="3"/>
      <c r="AA310" s="3"/>
    </row>
    <row r="311" spans="1:27" ht="12.75" customHeight="1">
      <c r="A311" s="3">
        <v>2018</v>
      </c>
      <c r="B311" s="3">
        <f t="shared" si="5"/>
        <v>310</v>
      </c>
      <c r="C311" s="7" t="s">
        <v>24</v>
      </c>
      <c r="D311" s="3" t="s">
        <v>1269</v>
      </c>
      <c r="E311" s="3" t="s">
        <v>30</v>
      </c>
      <c r="F311" s="8" t="str">
        <f t="shared" si="3"/>
        <v>http://dx.doi.org/10.1016/j.foreco.2017.11.036</v>
      </c>
      <c r="G311" s="3" t="s">
        <v>1270</v>
      </c>
      <c r="H311" s="3" t="s">
        <v>1271</v>
      </c>
      <c r="I311" s="3">
        <v>25</v>
      </c>
      <c r="J311" s="3">
        <f t="shared" si="4"/>
        <v>8.3333333333333339</v>
      </c>
      <c r="K311" s="9" t="s">
        <v>46</v>
      </c>
      <c r="L311" s="3"/>
      <c r="M311" s="3"/>
      <c r="N311" s="3"/>
      <c r="O311" s="3"/>
      <c r="P311" s="3"/>
      <c r="Q311" s="3"/>
      <c r="R311" s="3"/>
      <c r="S311" s="3"/>
      <c r="T311" s="3"/>
      <c r="U311" s="3"/>
      <c r="V311" s="3"/>
      <c r="W311" s="3"/>
      <c r="X311" s="3"/>
      <c r="Y311" s="3"/>
      <c r="Z311" s="3"/>
      <c r="AA311" s="3"/>
    </row>
    <row r="312" spans="1:27" ht="12.75" customHeight="1">
      <c r="A312" s="3">
        <v>2018</v>
      </c>
      <c r="B312" s="3">
        <f t="shared" si="5"/>
        <v>311</v>
      </c>
      <c r="C312" s="7" t="s">
        <v>24</v>
      </c>
      <c r="D312" s="3" t="s">
        <v>1272</v>
      </c>
      <c r="E312" s="3" t="s">
        <v>26</v>
      </c>
      <c r="F312" s="8" t="str">
        <f t="shared" si="3"/>
        <v>http://dx.doi.org/10.1016/j.renene.2017.09.073</v>
      </c>
      <c r="G312" s="3" t="s">
        <v>1273</v>
      </c>
      <c r="H312" s="3" t="s">
        <v>1274</v>
      </c>
      <c r="I312" s="3">
        <v>33</v>
      </c>
      <c r="J312" s="3">
        <f t="shared" si="4"/>
        <v>11</v>
      </c>
      <c r="K312" s="10" t="s">
        <v>59</v>
      </c>
      <c r="L312" s="3"/>
      <c r="M312" s="3"/>
      <c r="N312" s="3"/>
      <c r="O312" s="3"/>
      <c r="P312" s="3"/>
      <c r="Q312" s="3"/>
      <c r="R312" s="3"/>
      <c r="S312" s="3"/>
      <c r="T312" s="3"/>
      <c r="U312" s="3"/>
      <c r="V312" s="3"/>
      <c r="W312" s="3"/>
      <c r="X312" s="3"/>
      <c r="Y312" s="3"/>
      <c r="Z312" s="3"/>
      <c r="AA312" s="3"/>
    </row>
    <row r="313" spans="1:27" ht="12.75" customHeight="1">
      <c r="A313" s="3">
        <v>2018</v>
      </c>
      <c r="B313" s="3">
        <f t="shared" si="5"/>
        <v>312</v>
      </c>
      <c r="C313" s="7" t="s">
        <v>24</v>
      </c>
      <c r="D313" s="3" t="s">
        <v>1275</v>
      </c>
      <c r="E313" s="3" t="s">
        <v>30</v>
      </c>
      <c r="F313" s="8" t="str">
        <f t="shared" si="3"/>
        <v>http://dx.doi.org/10.1016/j.jenvman.2017.11.059</v>
      </c>
      <c r="G313" s="3" t="s">
        <v>1276</v>
      </c>
      <c r="H313" s="3" t="s">
        <v>1277</v>
      </c>
      <c r="I313" s="3">
        <v>45</v>
      </c>
      <c r="J313" s="3">
        <f t="shared" si="4"/>
        <v>15</v>
      </c>
      <c r="K313" s="9" t="s">
        <v>46</v>
      </c>
      <c r="L313" s="3"/>
      <c r="M313" s="3"/>
      <c r="N313" s="3"/>
      <c r="O313" s="3"/>
      <c r="P313" s="3"/>
      <c r="Q313" s="3"/>
      <c r="R313" s="3"/>
      <c r="S313" s="3"/>
      <c r="T313" s="3"/>
      <c r="U313" s="3"/>
      <c r="V313" s="3"/>
      <c r="W313" s="3"/>
      <c r="X313" s="3"/>
      <c r="Y313" s="3"/>
      <c r="Z313" s="3"/>
      <c r="AA313" s="3"/>
    </row>
    <row r="314" spans="1:27" ht="12.75" customHeight="1">
      <c r="A314" s="3">
        <v>2017</v>
      </c>
      <c r="B314" s="3">
        <f t="shared" si="5"/>
        <v>313</v>
      </c>
      <c r="C314" s="7" t="s">
        <v>24</v>
      </c>
      <c r="D314" s="3" t="s">
        <v>1278</v>
      </c>
      <c r="E314" s="3" t="s">
        <v>26</v>
      </c>
      <c r="F314" s="8" t="str">
        <f t="shared" si="3"/>
        <v>http://dx.doi.org/10.1016/j.rse.2017.03.039</v>
      </c>
      <c r="G314" s="3" t="s">
        <v>1279</v>
      </c>
      <c r="H314" s="3" t="s">
        <v>1280</v>
      </c>
      <c r="I314" s="3">
        <v>28</v>
      </c>
      <c r="J314" s="3">
        <f t="shared" si="4"/>
        <v>7</v>
      </c>
      <c r="K314" s="10" t="s">
        <v>59</v>
      </c>
      <c r="L314" s="3"/>
      <c r="M314" s="3"/>
      <c r="N314" s="3"/>
      <c r="O314" s="3"/>
      <c r="P314" s="3"/>
      <c r="Q314" s="3"/>
      <c r="R314" s="3"/>
      <c r="S314" s="3"/>
      <c r="T314" s="3"/>
      <c r="U314" s="3"/>
      <c r="V314" s="3"/>
      <c r="W314" s="3"/>
      <c r="X314" s="3"/>
      <c r="Y314" s="3"/>
      <c r="Z314" s="3"/>
      <c r="AA314" s="3"/>
    </row>
    <row r="315" spans="1:27" ht="12.75" customHeight="1">
      <c r="A315" s="3">
        <v>2017</v>
      </c>
      <c r="B315" s="3">
        <f t="shared" si="5"/>
        <v>314</v>
      </c>
      <c r="C315" s="7" t="s">
        <v>24</v>
      </c>
      <c r="D315" s="3" t="s">
        <v>1281</v>
      </c>
      <c r="E315" s="3" t="s">
        <v>26</v>
      </c>
      <c r="F315" s="8" t="str">
        <f t="shared" si="3"/>
        <v>http://dx.doi.org/10.3390/atmos8080138</v>
      </c>
      <c r="G315" s="3" t="s">
        <v>1282</v>
      </c>
      <c r="H315" s="3" t="s">
        <v>1283</v>
      </c>
      <c r="I315" s="3">
        <v>28</v>
      </c>
      <c r="J315" s="3">
        <f t="shared" si="4"/>
        <v>7</v>
      </c>
      <c r="K315" s="10" t="s">
        <v>59</v>
      </c>
      <c r="L315" s="3"/>
      <c r="M315" s="3"/>
      <c r="N315" s="3"/>
      <c r="O315" s="3"/>
      <c r="P315" s="3"/>
      <c r="Q315" s="3"/>
      <c r="R315" s="3"/>
      <c r="S315" s="3"/>
      <c r="T315" s="3"/>
      <c r="U315" s="3"/>
      <c r="V315" s="3"/>
      <c r="W315" s="3"/>
      <c r="X315" s="3"/>
      <c r="Y315" s="3"/>
      <c r="Z315" s="3"/>
      <c r="AA315" s="3"/>
    </row>
    <row r="316" spans="1:27" ht="12.75" customHeight="1">
      <c r="A316" s="3">
        <v>2017</v>
      </c>
      <c r="B316" s="3">
        <f t="shared" si="5"/>
        <v>315</v>
      </c>
      <c r="C316" s="7" t="s">
        <v>24</v>
      </c>
      <c r="D316" s="3" t="s">
        <v>1284</v>
      </c>
      <c r="E316" s="3" t="s">
        <v>26</v>
      </c>
      <c r="F316" s="8" t="str">
        <f t="shared" si="3"/>
        <v>http://dx.doi.org/10.1016/j.atmosenv.2017.03.008</v>
      </c>
      <c r="G316" s="3" t="s">
        <v>1285</v>
      </c>
      <c r="H316" s="3" t="s">
        <v>1286</v>
      </c>
      <c r="I316" s="3">
        <v>27</v>
      </c>
      <c r="J316" s="3">
        <f t="shared" si="4"/>
        <v>6.75</v>
      </c>
      <c r="K316" s="10" t="s">
        <v>59</v>
      </c>
      <c r="L316" s="3"/>
      <c r="M316" s="3"/>
      <c r="N316" s="3"/>
      <c r="O316" s="3"/>
      <c r="P316" s="3"/>
      <c r="Q316" s="3"/>
      <c r="R316" s="3"/>
      <c r="S316" s="3"/>
      <c r="T316" s="3"/>
      <c r="U316" s="3"/>
      <c r="V316" s="3"/>
      <c r="W316" s="3"/>
      <c r="X316" s="3"/>
      <c r="Y316" s="3"/>
      <c r="Z316" s="3"/>
      <c r="AA316" s="3"/>
    </row>
    <row r="317" spans="1:27" ht="12.75" customHeight="1">
      <c r="A317" s="3">
        <v>2017</v>
      </c>
      <c r="B317" s="3">
        <f t="shared" si="5"/>
        <v>316</v>
      </c>
      <c r="C317" s="7" t="s">
        <v>24</v>
      </c>
      <c r="D317" s="3" t="s">
        <v>1287</v>
      </c>
      <c r="E317" s="3" t="s">
        <v>26</v>
      </c>
      <c r="F317" s="8" t="str">
        <f t="shared" si="3"/>
        <v>http://dx.doi.org/10.1002/ecs2.1721</v>
      </c>
      <c r="G317" s="3" t="s">
        <v>1288</v>
      </c>
      <c r="H317" s="3" t="s">
        <v>1289</v>
      </c>
      <c r="I317" s="3">
        <v>24</v>
      </c>
      <c r="J317" s="3">
        <f t="shared" si="4"/>
        <v>6</v>
      </c>
      <c r="K317" s="10" t="s">
        <v>59</v>
      </c>
      <c r="L317" s="3"/>
      <c r="M317" s="3"/>
      <c r="N317" s="3"/>
      <c r="O317" s="3"/>
      <c r="P317" s="3"/>
      <c r="Q317" s="3"/>
      <c r="R317" s="3"/>
      <c r="S317" s="3"/>
      <c r="T317" s="3"/>
      <c r="U317" s="3"/>
      <c r="V317" s="3"/>
      <c r="W317" s="3"/>
      <c r="X317" s="3"/>
      <c r="Y317" s="3"/>
      <c r="Z317" s="3"/>
      <c r="AA317" s="3"/>
    </row>
    <row r="318" spans="1:27" ht="12.75" customHeight="1">
      <c r="A318" s="3">
        <v>2017</v>
      </c>
      <c r="B318" s="3">
        <f t="shared" si="5"/>
        <v>317</v>
      </c>
      <c r="C318" s="7" t="s">
        <v>24</v>
      </c>
      <c r="D318" s="3" t="s">
        <v>1290</v>
      </c>
      <c r="E318" s="3" t="s">
        <v>30</v>
      </c>
      <c r="F318" s="8" t="str">
        <f t="shared" si="3"/>
        <v>http://dx.doi.org/10.1016/j.solener.2017.01.068</v>
      </c>
      <c r="G318" s="3" t="s">
        <v>1291</v>
      </c>
      <c r="H318" s="3" t="s">
        <v>1292</v>
      </c>
      <c r="I318" s="3">
        <v>75</v>
      </c>
      <c r="J318" s="3">
        <f t="shared" si="4"/>
        <v>18.75</v>
      </c>
      <c r="K318" s="9" t="s">
        <v>46</v>
      </c>
      <c r="L318" s="3"/>
      <c r="M318" s="3"/>
      <c r="N318" s="3"/>
      <c r="O318" s="3"/>
      <c r="P318" s="3"/>
      <c r="Q318" s="3"/>
      <c r="R318" s="3"/>
      <c r="S318" s="3"/>
      <c r="T318" s="3"/>
      <c r="U318" s="3"/>
      <c r="V318" s="3"/>
      <c r="W318" s="3"/>
      <c r="X318" s="3"/>
      <c r="Y318" s="3"/>
      <c r="Z318" s="3"/>
      <c r="AA318" s="3"/>
    </row>
    <row r="319" spans="1:27" ht="12.75" customHeight="1">
      <c r="A319" s="3">
        <v>2017</v>
      </c>
      <c r="B319" s="3">
        <f t="shared" si="5"/>
        <v>318</v>
      </c>
      <c r="C319" s="7" t="s">
        <v>24</v>
      </c>
      <c r="D319" s="3" t="s">
        <v>1293</v>
      </c>
      <c r="E319" s="3" t="s">
        <v>30</v>
      </c>
      <c r="F319" s="8" t="str">
        <f t="shared" si="3"/>
        <v>http://dx.doi.org/10.5424/fs/2017262-11205</v>
      </c>
      <c r="G319" s="3" t="s">
        <v>1294</v>
      </c>
      <c r="H319" s="3" t="s">
        <v>1295</v>
      </c>
      <c r="I319" s="3">
        <v>20</v>
      </c>
      <c r="J319" s="3">
        <f t="shared" si="4"/>
        <v>5</v>
      </c>
      <c r="K319" s="9" t="s">
        <v>46</v>
      </c>
      <c r="L319" s="3"/>
      <c r="M319" s="3"/>
      <c r="N319" s="3"/>
      <c r="O319" s="3"/>
      <c r="P319" s="3"/>
      <c r="Q319" s="3"/>
      <c r="R319" s="3"/>
      <c r="S319" s="3"/>
      <c r="T319" s="3"/>
      <c r="U319" s="3"/>
      <c r="V319" s="3"/>
      <c r="W319" s="3"/>
      <c r="X319" s="3"/>
      <c r="Y319" s="3"/>
      <c r="Z319" s="3"/>
      <c r="AA319" s="3"/>
    </row>
    <row r="320" spans="1:27" ht="12.75" customHeight="1">
      <c r="A320" s="3">
        <v>2016</v>
      </c>
      <c r="B320" s="3">
        <f t="shared" si="5"/>
        <v>319</v>
      </c>
      <c r="C320" s="7" t="s">
        <v>24</v>
      </c>
      <c r="D320" s="3" t="s">
        <v>1296</v>
      </c>
      <c r="E320" s="3" t="s">
        <v>30</v>
      </c>
      <c r="F320" s="8" t="str">
        <f t="shared" si="3"/>
        <v>http://dx.doi.org/10.1016/j.gloenvcha.2016.10.005</v>
      </c>
      <c r="G320" s="3" t="s">
        <v>1297</v>
      </c>
      <c r="H320" s="3" t="s">
        <v>1298</v>
      </c>
      <c r="I320" s="3">
        <v>28</v>
      </c>
      <c r="J320" s="3">
        <f t="shared" si="4"/>
        <v>5.6</v>
      </c>
      <c r="K320" s="9" t="s">
        <v>46</v>
      </c>
      <c r="L320" s="3"/>
      <c r="M320" s="3"/>
      <c r="N320" s="3"/>
      <c r="O320" s="3"/>
      <c r="P320" s="3"/>
      <c r="Q320" s="3"/>
      <c r="R320" s="3"/>
      <c r="S320" s="3"/>
      <c r="T320" s="3"/>
      <c r="U320" s="3"/>
      <c r="V320" s="3"/>
      <c r="W320" s="3"/>
      <c r="X320" s="3"/>
      <c r="Y320" s="3"/>
      <c r="Z320" s="3"/>
      <c r="AA320" s="3"/>
    </row>
    <row r="321" spans="1:27" ht="12.75" customHeight="1">
      <c r="A321" s="3">
        <v>2016</v>
      </c>
      <c r="B321" s="3">
        <f t="shared" si="5"/>
        <v>320</v>
      </c>
      <c r="C321" s="7" t="s">
        <v>24</v>
      </c>
      <c r="D321" s="3" t="s">
        <v>1299</v>
      </c>
      <c r="E321" s="3" t="s">
        <v>30</v>
      </c>
      <c r="F321" s="8" t="str">
        <f t="shared" si="3"/>
        <v>http://dx.doi.org/10.1289/EHP203</v>
      </c>
      <c r="G321" s="3" t="s">
        <v>1300</v>
      </c>
      <c r="H321" s="3" t="s">
        <v>1301</v>
      </c>
      <c r="I321" s="3">
        <v>40</v>
      </c>
      <c r="J321" s="3">
        <f t="shared" si="4"/>
        <v>8</v>
      </c>
      <c r="K321" s="9" t="s">
        <v>1302</v>
      </c>
      <c r="L321" s="3"/>
      <c r="M321" s="9" t="s">
        <v>1303</v>
      </c>
      <c r="N321" s="9" t="s">
        <v>102</v>
      </c>
      <c r="O321" s="9" t="s">
        <v>216</v>
      </c>
      <c r="P321" s="9" t="s">
        <v>487</v>
      </c>
      <c r="Q321" s="9" t="s">
        <v>92</v>
      </c>
      <c r="R321" s="9" t="s">
        <v>73</v>
      </c>
      <c r="S321" s="9" t="s">
        <v>74</v>
      </c>
      <c r="T321" s="9" t="s">
        <v>73</v>
      </c>
      <c r="U321" s="9" t="s">
        <v>73</v>
      </c>
      <c r="V321" s="9" t="s">
        <v>984</v>
      </c>
      <c r="W321" s="9" t="s">
        <v>1304</v>
      </c>
      <c r="X321" s="9" t="s">
        <v>73</v>
      </c>
      <c r="Y321" s="3"/>
      <c r="Z321" s="3"/>
      <c r="AA321" s="3"/>
    </row>
    <row r="322" spans="1:27" ht="12.75" customHeight="1">
      <c r="A322" s="3">
        <v>2016</v>
      </c>
      <c r="B322" s="3">
        <f t="shared" si="5"/>
        <v>321</v>
      </c>
      <c r="C322" s="7" t="s">
        <v>24</v>
      </c>
      <c r="D322" s="3" t="s">
        <v>1305</v>
      </c>
      <c r="E322" s="3" t="s">
        <v>26</v>
      </c>
      <c r="F322" s="8" t="str">
        <f t="shared" si="3"/>
        <v>http://dx.doi.org/10.1016/j.atmosenv.2016.06.015</v>
      </c>
      <c r="G322" s="3" t="s">
        <v>1306</v>
      </c>
      <c r="H322" s="3" t="s">
        <v>1307</v>
      </c>
      <c r="I322" s="3">
        <v>20</v>
      </c>
      <c r="J322" s="3">
        <f t="shared" si="4"/>
        <v>4</v>
      </c>
      <c r="K322" s="10" t="s">
        <v>1308</v>
      </c>
      <c r="L322" s="3"/>
      <c r="M322" s="3"/>
      <c r="N322" s="9" t="s">
        <v>235</v>
      </c>
      <c r="O322" s="9" t="s">
        <v>1229</v>
      </c>
      <c r="P322" s="9" t="s">
        <v>487</v>
      </c>
      <c r="Q322" s="9" t="s">
        <v>92</v>
      </c>
      <c r="R322" s="9" t="s">
        <v>73</v>
      </c>
      <c r="S322" s="9" t="s">
        <v>74</v>
      </c>
      <c r="T322" s="9" t="s">
        <v>73</v>
      </c>
      <c r="U322" s="9" t="s">
        <v>1309</v>
      </c>
      <c r="V322" s="9" t="s">
        <v>73</v>
      </c>
      <c r="W322" s="9" t="s">
        <v>1310</v>
      </c>
      <c r="X322" s="9" t="s">
        <v>73</v>
      </c>
      <c r="Y322" s="3"/>
      <c r="Z322" s="3"/>
      <c r="AA322" s="3"/>
    </row>
    <row r="323" spans="1:27" ht="12.75" customHeight="1">
      <c r="A323" s="3">
        <v>2016</v>
      </c>
      <c r="B323" s="3">
        <f t="shared" si="5"/>
        <v>322</v>
      </c>
      <c r="C323" s="7" t="s">
        <v>24</v>
      </c>
      <c r="D323" s="3" t="s">
        <v>1311</v>
      </c>
      <c r="E323" s="3" t="s">
        <v>30</v>
      </c>
      <c r="F323" s="8" t="str">
        <f t="shared" si="3"/>
        <v>http://dx.doi.org/10.1016/j.marenvres.2016.06.010</v>
      </c>
      <c r="G323" s="3" t="s">
        <v>1312</v>
      </c>
      <c r="H323" s="3" t="s">
        <v>1313</v>
      </c>
      <c r="I323" s="3">
        <v>24</v>
      </c>
      <c r="J323" s="3">
        <f t="shared" si="4"/>
        <v>4.8</v>
      </c>
      <c r="K323" s="9" t="s">
        <v>46</v>
      </c>
      <c r="L323" s="3"/>
      <c r="M323" s="3"/>
      <c r="N323" s="3"/>
      <c r="O323" s="3"/>
      <c r="P323" s="3"/>
      <c r="Q323" s="3"/>
      <c r="R323" s="3"/>
      <c r="S323" s="3"/>
      <c r="T323" s="3"/>
      <c r="U323" s="3"/>
      <c r="V323" s="3"/>
      <c r="W323" s="3"/>
      <c r="X323" s="3"/>
      <c r="Y323" s="3"/>
      <c r="Z323" s="3"/>
      <c r="AA323" s="3"/>
    </row>
    <row r="324" spans="1:27" ht="12.75" customHeight="1">
      <c r="A324" s="3">
        <v>2016</v>
      </c>
      <c r="B324" s="3">
        <f t="shared" si="5"/>
        <v>323</v>
      </c>
      <c r="C324" s="7" t="s">
        <v>24</v>
      </c>
      <c r="D324" s="3" t="s">
        <v>1314</v>
      </c>
      <c r="E324" s="3" t="s">
        <v>26</v>
      </c>
      <c r="F324" s="8" t="str">
        <f t="shared" si="3"/>
        <v>http://dx.doi.org/10.1016/j.envpol.2016.03.074</v>
      </c>
      <c r="G324" s="3" t="s">
        <v>1315</v>
      </c>
      <c r="H324" s="3" t="s">
        <v>1316</v>
      </c>
      <c r="I324" s="3">
        <v>30</v>
      </c>
      <c r="J324" s="3">
        <f t="shared" si="4"/>
        <v>6</v>
      </c>
      <c r="K324" s="10" t="s">
        <v>59</v>
      </c>
      <c r="L324" s="3"/>
      <c r="M324" s="3"/>
      <c r="N324" s="3"/>
      <c r="O324" s="3"/>
      <c r="P324" s="3"/>
      <c r="Q324" s="3"/>
      <c r="R324" s="3"/>
      <c r="S324" s="3"/>
      <c r="T324" s="3"/>
      <c r="U324" s="3"/>
      <c r="V324" s="3"/>
      <c r="W324" s="3"/>
      <c r="X324" s="3"/>
      <c r="Y324" s="3"/>
      <c r="Z324" s="3"/>
      <c r="AA324" s="3"/>
    </row>
    <row r="325" spans="1:27" ht="12.75" customHeight="1">
      <c r="A325" s="3">
        <v>2016</v>
      </c>
      <c r="B325" s="3">
        <f t="shared" si="5"/>
        <v>324</v>
      </c>
      <c r="C325" s="7" t="s">
        <v>24</v>
      </c>
      <c r="D325" s="3" t="s">
        <v>1317</v>
      </c>
      <c r="E325" s="3" t="s">
        <v>26</v>
      </c>
      <c r="F325" s="8" t="str">
        <f t="shared" si="3"/>
        <v>http://dx.doi.org/10.1007/s10584-016-1638-9</v>
      </c>
      <c r="G325" s="3" t="s">
        <v>1318</v>
      </c>
      <c r="H325" s="3" t="s">
        <v>1319</v>
      </c>
      <c r="I325" s="3">
        <v>30</v>
      </c>
      <c r="J325" s="3">
        <f t="shared" si="4"/>
        <v>6</v>
      </c>
      <c r="K325" s="10" t="s">
        <v>1320</v>
      </c>
      <c r="L325" s="3"/>
      <c r="M325" s="3"/>
      <c r="N325" s="9" t="s">
        <v>102</v>
      </c>
      <c r="O325" s="9" t="s">
        <v>1321</v>
      </c>
      <c r="P325" s="9" t="s">
        <v>487</v>
      </c>
      <c r="Q325" s="9" t="s">
        <v>188</v>
      </c>
      <c r="R325" s="9" t="s">
        <v>73</v>
      </c>
      <c r="S325" s="15" t="s">
        <v>74</v>
      </c>
      <c r="T325" s="9" t="s">
        <v>73</v>
      </c>
      <c r="U325" s="9" t="s">
        <v>73</v>
      </c>
      <c r="V325" s="9" t="s">
        <v>1322</v>
      </c>
      <c r="W325" s="9" t="s">
        <v>400</v>
      </c>
      <c r="X325" s="9" t="s">
        <v>73</v>
      </c>
      <c r="Y325" s="3"/>
      <c r="Z325" s="3"/>
      <c r="AA325" s="3"/>
    </row>
    <row r="326" spans="1:27" ht="12.75" customHeight="1">
      <c r="A326" s="3">
        <v>2016</v>
      </c>
      <c r="B326" s="3">
        <f t="shared" si="5"/>
        <v>325</v>
      </c>
      <c r="C326" s="7" t="s">
        <v>24</v>
      </c>
      <c r="D326" s="3" t="s">
        <v>1323</v>
      </c>
      <c r="E326" s="3" t="s">
        <v>30</v>
      </c>
      <c r="F326" s="8" t="str">
        <f t="shared" si="3"/>
        <v>http://dx.doi.org/10.1016/j.envsci.2016.01.018</v>
      </c>
      <c r="G326" s="3" t="s">
        <v>1324</v>
      </c>
      <c r="H326" s="3" t="s">
        <v>1325</v>
      </c>
      <c r="I326" s="3">
        <v>23</v>
      </c>
      <c r="J326" s="3">
        <f t="shared" si="4"/>
        <v>4.5999999999999996</v>
      </c>
      <c r="K326" s="9" t="s">
        <v>46</v>
      </c>
      <c r="L326" s="3"/>
      <c r="M326" s="3"/>
      <c r="N326" s="3"/>
      <c r="O326" s="3"/>
      <c r="P326" s="3"/>
      <c r="Q326" s="3"/>
      <c r="R326" s="3"/>
      <c r="S326" s="3"/>
      <c r="T326" s="3"/>
      <c r="U326" s="3"/>
      <c r="V326" s="3"/>
      <c r="W326" s="3"/>
      <c r="X326" s="3"/>
      <c r="Y326" s="3"/>
      <c r="Z326" s="3"/>
      <c r="AA326" s="3"/>
    </row>
    <row r="327" spans="1:27" ht="12.75" customHeight="1">
      <c r="A327" s="3">
        <v>2016</v>
      </c>
      <c r="B327" s="3">
        <f t="shared" si="5"/>
        <v>326</v>
      </c>
      <c r="C327" s="7" t="s">
        <v>24</v>
      </c>
      <c r="D327" s="3" t="s">
        <v>1326</v>
      </c>
      <c r="E327" s="3" t="s">
        <v>30</v>
      </c>
      <c r="F327" s="8" t="str">
        <f t="shared" si="3"/>
        <v>http://dx.doi.org/10.3390/ijerph13050507</v>
      </c>
      <c r="G327" s="3" t="s">
        <v>1327</v>
      </c>
      <c r="H327" s="3" t="s">
        <v>1328</v>
      </c>
      <c r="I327" s="3">
        <v>27</v>
      </c>
      <c r="J327" s="3">
        <f t="shared" si="4"/>
        <v>5.4</v>
      </c>
      <c r="K327" s="9" t="s">
        <v>46</v>
      </c>
      <c r="L327" s="3"/>
      <c r="M327" s="3"/>
      <c r="N327" s="3"/>
      <c r="O327" s="3"/>
      <c r="P327" s="3"/>
      <c r="Q327" s="3"/>
      <c r="R327" s="3"/>
      <c r="S327" s="3"/>
      <c r="T327" s="3"/>
      <c r="U327" s="3"/>
      <c r="V327" s="3"/>
      <c r="W327" s="3"/>
      <c r="X327" s="3"/>
      <c r="Y327" s="3"/>
      <c r="Z327" s="3"/>
      <c r="AA327" s="3"/>
    </row>
    <row r="328" spans="1:27" ht="12.75" customHeight="1">
      <c r="A328" s="3">
        <v>2016</v>
      </c>
      <c r="B328" s="3">
        <f t="shared" si="5"/>
        <v>327</v>
      </c>
      <c r="C328" s="7" t="s">
        <v>24</v>
      </c>
      <c r="D328" s="3" t="s">
        <v>1329</v>
      </c>
      <c r="E328" s="3" t="s">
        <v>26</v>
      </c>
      <c r="F328" s="8" t="str">
        <f t="shared" si="3"/>
        <v>http://dx.doi.org/10.1016/j.enbuild.2015.06.044</v>
      </c>
      <c r="G328" s="3" t="s">
        <v>1330</v>
      </c>
      <c r="H328" s="3" t="s">
        <v>1331</v>
      </c>
      <c r="I328" s="3">
        <v>26</v>
      </c>
      <c r="J328" s="3">
        <f t="shared" si="4"/>
        <v>5.2</v>
      </c>
      <c r="K328" s="10" t="s">
        <v>1332</v>
      </c>
      <c r="L328" s="3"/>
      <c r="M328" s="3"/>
      <c r="N328" s="3"/>
      <c r="O328" s="3"/>
      <c r="P328" s="3"/>
      <c r="Q328" s="3"/>
      <c r="R328" s="3"/>
      <c r="S328" s="3"/>
      <c r="T328" s="3"/>
      <c r="U328" s="3"/>
      <c r="V328" s="3"/>
      <c r="W328" s="3"/>
      <c r="X328" s="3"/>
      <c r="Y328" s="3"/>
      <c r="Z328" s="3"/>
      <c r="AA328" s="3"/>
    </row>
    <row r="329" spans="1:27" ht="12.75" customHeight="1">
      <c r="A329" s="3">
        <v>2016</v>
      </c>
      <c r="B329" s="3">
        <f t="shared" si="5"/>
        <v>328</v>
      </c>
      <c r="C329" s="7" t="s">
        <v>24</v>
      </c>
      <c r="D329" s="3" t="s">
        <v>1333</v>
      </c>
      <c r="E329" s="3" t="s">
        <v>30</v>
      </c>
      <c r="F329" s="8" t="str">
        <f t="shared" si="3"/>
        <v>http://dx.doi.org/10.1111/nph.13685</v>
      </c>
      <c r="G329" s="3" t="s">
        <v>1334</v>
      </c>
      <c r="H329" s="3" t="s">
        <v>1335</v>
      </c>
      <c r="I329" s="3">
        <v>42</v>
      </c>
      <c r="J329" s="3">
        <f t="shared" si="4"/>
        <v>8.4</v>
      </c>
      <c r="K329" s="9" t="s">
        <v>46</v>
      </c>
      <c r="L329" s="3"/>
      <c r="M329" s="3"/>
      <c r="N329" s="3"/>
      <c r="O329" s="3"/>
      <c r="P329" s="3"/>
      <c r="Q329" s="3"/>
      <c r="R329" s="3"/>
      <c r="S329" s="3"/>
      <c r="T329" s="3"/>
      <c r="U329" s="3"/>
      <c r="V329" s="3"/>
      <c r="W329" s="3"/>
      <c r="X329" s="3"/>
      <c r="Y329" s="3"/>
      <c r="Z329" s="3"/>
      <c r="AA329" s="3"/>
    </row>
    <row r="330" spans="1:27" ht="12.75" customHeight="1">
      <c r="A330" s="3">
        <v>2016</v>
      </c>
      <c r="B330" s="3">
        <f t="shared" si="5"/>
        <v>329</v>
      </c>
      <c r="C330" s="7" t="s">
        <v>24</v>
      </c>
      <c r="D330" s="3" t="s">
        <v>1336</v>
      </c>
      <c r="E330" s="3" t="s">
        <v>26</v>
      </c>
      <c r="F330" s="8" t="str">
        <f t="shared" si="3"/>
        <v>http://dx.doi.org/10.1007/s11069-015-1987-0</v>
      </c>
      <c r="G330" s="3" t="s">
        <v>1337</v>
      </c>
      <c r="H330" s="3" t="s">
        <v>1338</v>
      </c>
      <c r="I330" s="3">
        <v>24</v>
      </c>
      <c r="J330" s="3">
        <f t="shared" si="4"/>
        <v>4.8</v>
      </c>
      <c r="K330" s="10" t="s">
        <v>1339</v>
      </c>
      <c r="L330" s="3"/>
      <c r="M330" s="3"/>
      <c r="N330" s="9" t="s">
        <v>102</v>
      </c>
      <c r="O330" s="9" t="s">
        <v>176</v>
      </c>
      <c r="P330" s="9" t="s">
        <v>487</v>
      </c>
      <c r="Q330" s="9" t="s">
        <v>92</v>
      </c>
      <c r="R330" s="9" t="s">
        <v>73</v>
      </c>
      <c r="S330" s="9" t="s">
        <v>74</v>
      </c>
      <c r="T330" s="9" t="s">
        <v>73</v>
      </c>
      <c r="U330" s="9" t="s">
        <v>1340</v>
      </c>
      <c r="V330" s="9" t="s">
        <v>1341</v>
      </c>
      <c r="W330" s="9" t="s">
        <v>521</v>
      </c>
      <c r="X330" s="9" t="s">
        <v>73</v>
      </c>
      <c r="Y330" s="3"/>
      <c r="Z330" s="3"/>
      <c r="AA330" s="3"/>
    </row>
    <row r="331" spans="1:27" ht="12.75" customHeight="1">
      <c r="A331" s="3">
        <v>2015</v>
      </c>
      <c r="B331" s="3">
        <f t="shared" si="5"/>
        <v>330</v>
      </c>
      <c r="C331" s="7" t="s">
        <v>24</v>
      </c>
      <c r="D331" s="3" t="s">
        <v>1342</v>
      </c>
      <c r="E331" s="3" t="s">
        <v>26</v>
      </c>
      <c r="F331" s="8" t="str">
        <f t="shared" si="3"/>
        <v>http://dx.doi.org/10.1038/ncomms8856</v>
      </c>
      <c r="G331" s="3" t="s">
        <v>1343</v>
      </c>
      <c r="H331" s="3" t="s">
        <v>1344</v>
      </c>
      <c r="I331" s="3">
        <v>148</v>
      </c>
      <c r="J331" s="3">
        <f t="shared" si="4"/>
        <v>24.666666666666668</v>
      </c>
      <c r="K331" s="10" t="s">
        <v>59</v>
      </c>
      <c r="L331" s="3"/>
      <c r="M331" s="3"/>
      <c r="N331" s="3"/>
      <c r="O331" s="3"/>
      <c r="P331" s="3"/>
      <c r="Q331" s="3"/>
      <c r="R331" s="3"/>
      <c r="S331" s="3"/>
      <c r="T331" s="3"/>
      <c r="U331" s="3"/>
      <c r="V331" s="3"/>
      <c r="W331" s="3"/>
      <c r="X331" s="3"/>
      <c r="Y331" s="3"/>
      <c r="Z331" s="3"/>
      <c r="AA331" s="3"/>
    </row>
    <row r="332" spans="1:27" ht="12.75" customHeight="1">
      <c r="A332" s="3">
        <v>2015</v>
      </c>
      <c r="B332" s="3">
        <f t="shared" si="5"/>
        <v>331</v>
      </c>
      <c r="C332" s="7" t="s">
        <v>24</v>
      </c>
      <c r="D332" s="3" t="s">
        <v>1345</v>
      </c>
      <c r="E332" s="3" t="s">
        <v>26</v>
      </c>
      <c r="F332" s="8" t="str">
        <f t="shared" si="3"/>
        <v>http://dx.doi.org/10.1016/j.quaint.2014.10.066</v>
      </c>
      <c r="G332" s="3" t="s">
        <v>1346</v>
      </c>
      <c r="H332" s="3" t="s">
        <v>1347</v>
      </c>
      <c r="I332" s="3">
        <v>48</v>
      </c>
      <c r="J332" s="3">
        <f t="shared" si="4"/>
        <v>8</v>
      </c>
      <c r="K332" s="10" t="s">
        <v>59</v>
      </c>
      <c r="L332" s="3"/>
      <c r="M332" s="3"/>
      <c r="N332" s="3"/>
      <c r="O332" s="3"/>
      <c r="P332" s="3"/>
      <c r="Q332" s="3"/>
      <c r="R332" s="3"/>
      <c r="S332" s="3"/>
      <c r="T332" s="3"/>
      <c r="U332" s="3"/>
      <c r="V332" s="3"/>
      <c r="W332" s="3"/>
      <c r="X332" s="3"/>
      <c r="Y332" s="3"/>
      <c r="Z332" s="3"/>
      <c r="AA332" s="3"/>
    </row>
    <row r="333" spans="1:27" ht="12.75" customHeight="1">
      <c r="A333" s="3">
        <v>2015</v>
      </c>
      <c r="B333" s="3">
        <f t="shared" si="5"/>
        <v>332</v>
      </c>
      <c r="C333" s="7" t="s">
        <v>24</v>
      </c>
      <c r="D333" s="3" t="s">
        <v>1348</v>
      </c>
      <c r="E333" s="3" t="s">
        <v>30</v>
      </c>
      <c r="F333" s="8" t="str">
        <f t="shared" si="3"/>
        <v>http://dx.doi.org/10.3832/ifor1249-007</v>
      </c>
      <c r="G333" s="3" t="s">
        <v>1349</v>
      </c>
      <c r="H333" s="3" t="s">
        <v>1350</v>
      </c>
      <c r="I333" s="3">
        <v>25</v>
      </c>
      <c r="J333" s="3">
        <f t="shared" si="4"/>
        <v>4.166666666666667</v>
      </c>
      <c r="K333" s="9" t="s">
        <v>46</v>
      </c>
      <c r="L333" s="3"/>
      <c r="M333" s="3"/>
      <c r="N333" s="3"/>
      <c r="O333" s="3"/>
      <c r="P333" s="3"/>
      <c r="Q333" s="3"/>
      <c r="R333" s="3"/>
      <c r="S333" s="3"/>
      <c r="T333" s="3"/>
      <c r="U333" s="3"/>
      <c r="V333" s="3"/>
      <c r="W333" s="3"/>
      <c r="X333" s="3"/>
      <c r="Y333" s="3"/>
      <c r="Z333" s="3"/>
      <c r="AA333" s="3"/>
    </row>
    <row r="334" spans="1:27" ht="12.75" customHeight="1">
      <c r="A334" s="3">
        <v>2015</v>
      </c>
      <c r="B334" s="3">
        <f t="shared" si="5"/>
        <v>333</v>
      </c>
      <c r="C334" s="7" t="s">
        <v>24</v>
      </c>
      <c r="D334" s="3" t="s">
        <v>1351</v>
      </c>
      <c r="E334" s="3" t="s">
        <v>26</v>
      </c>
      <c r="F334" s="8" t="str">
        <f t="shared" si="3"/>
        <v>http://dx.doi.org/10.3389/fpls.2014.00799</v>
      </c>
      <c r="G334" s="3" t="s">
        <v>1352</v>
      </c>
      <c r="H334" s="3" t="s">
        <v>1353</v>
      </c>
      <c r="I334" s="3">
        <v>24</v>
      </c>
      <c r="J334" s="3">
        <f t="shared" si="4"/>
        <v>4</v>
      </c>
      <c r="K334" s="10" t="s">
        <v>59</v>
      </c>
      <c r="L334" s="3"/>
      <c r="M334" s="3"/>
      <c r="N334" s="3"/>
      <c r="O334" s="3"/>
      <c r="P334" s="3"/>
      <c r="Q334" s="3"/>
      <c r="R334" s="3"/>
      <c r="S334" s="3"/>
      <c r="T334" s="3"/>
      <c r="U334" s="3"/>
      <c r="V334" s="3"/>
      <c r="W334" s="3"/>
      <c r="X334" s="3"/>
      <c r="Y334" s="3"/>
      <c r="Z334" s="3"/>
      <c r="AA334" s="3"/>
    </row>
    <row r="335" spans="1:27" ht="12.75" customHeight="1">
      <c r="A335" s="3">
        <v>2014</v>
      </c>
      <c r="B335" s="3">
        <f t="shared" si="5"/>
        <v>334</v>
      </c>
      <c r="C335" s="7" t="s">
        <v>24</v>
      </c>
      <c r="D335" s="3" t="s">
        <v>1354</v>
      </c>
      <c r="E335" s="3" t="s">
        <v>30</v>
      </c>
      <c r="F335" s="8" t="str">
        <f t="shared" si="3"/>
        <v>http://dx.doi.org/10.1038/nature13696</v>
      </c>
      <c r="G335" s="3" t="s">
        <v>1355</v>
      </c>
      <c r="H335" s="3" t="s">
        <v>1356</v>
      </c>
      <c r="I335" s="3">
        <v>139</v>
      </c>
      <c r="J335" s="3">
        <f t="shared" si="4"/>
        <v>19.857142857142858</v>
      </c>
      <c r="K335" s="9" t="s">
        <v>46</v>
      </c>
      <c r="L335" s="3"/>
      <c r="M335" s="3"/>
      <c r="N335" s="3"/>
      <c r="O335" s="3"/>
      <c r="P335" s="3"/>
      <c r="Q335" s="3"/>
      <c r="R335" s="3"/>
      <c r="S335" s="3"/>
      <c r="T335" s="3"/>
      <c r="U335" s="3"/>
      <c r="V335" s="3"/>
      <c r="W335" s="3"/>
      <c r="X335" s="3"/>
      <c r="Y335" s="3"/>
      <c r="Z335" s="3"/>
      <c r="AA335" s="3"/>
    </row>
    <row r="336" spans="1:27" ht="12.75" customHeight="1">
      <c r="A336" s="3">
        <v>2014</v>
      </c>
      <c r="B336" s="3">
        <f t="shared" si="5"/>
        <v>335</v>
      </c>
      <c r="C336" s="7" t="s">
        <v>24</v>
      </c>
      <c r="D336" s="3" t="s">
        <v>1357</v>
      </c>
      <c r="E336" s="3" t="s">
        <v>30</v>
      </c>
      <c r="F336" s="8" t="str">
        <f t="shared" si="3"/>
        <v>http://dx.doi.org/10.1289/ehp.1206132</v>
      </c>
      <c r="G336" s="3" t="s">
        <v>1358</v>
      </c>
      <c r="H336" s="3" t="s">
        <v>1359</v>
      </c>
      <c r="I336" s="3">
        <v>108</v>
      </c>
      <c r="J336" s="3">
        <f t="shared" si="4"/>
        <v>15.428571428571429</v>
      </c>
      <c r="K336" s="9" t="s">
        <v>1360</v>
      </c>
      <c r="L336" s="3"/>
      <c r="M336" s="3"/>
      <c r="N336" s="9" t="s">
        <v>102</v>
      </c>
      <c r="O336" s="9" t="s">
        <v>1361</v>
      </c>
      <c r="P336" s="9" t="s">
        <v>109</v>
      </c>
      <c r="Q336" s="9" t="s">
        <v>341</v>
      </c>
      <c r="R336" s="9" t="s">
        <v>73</v>
      </c>
      <c r="S336" s="9" t="s">
        <v>73</v>
      </c>
      <c r="T336" s="9" t="s">
        <v>73</v>
      </c>
      <c r="U336" s="9" t="s">
        <v>73</v>
      </c>
      <c r="V336" s="9" t="s">
        <v>1322</v>
      </c>
      <c r="W336" s="9" t="s">
        <v>400</v>
      </c>
      <c r="X336" s="9" t="s">
        <v>73</v>
      </c>
      <c r="Y336" s="3"/>
      <c r="Z336" s="3"/>
      <c r="AA336" s="3"/>
    </row>
    <row r="337" spans="1:27" ht="12.75" customHeight="1">
      <c r="A337" s="3">
        <v>2014</v>
      </c>
      <c r="B337" s="3">
        <f t="shared" si="5"/>
        <v>336</v>
      </c>
      <c r="C337" s="7" t="s">
        <v>24</v>
      </c>
      <c r="D337" s="3" t="s">
        <v>1362</v>
      </c>
      <c r="E337" s="3" t="s">
        <v>30</v>
      </c>
      <c r="F337" s="8" t="str">
        <f t="shared" si="3"/>
        <v>http://dx.doi.org/10.1007/s10342-014-0821-7</v>
      </c>
      <c r="G337" s="3" t="s">
        <v>1363</v>
      </c>
      <c r="H337" s="3" t="s">
        <v>1364</v>
      </c>
      <c r="I337" s="3">
        <v>40</v>
      </c>
      <c r="J337" s="3">
        <f t="shared" si="4"/>
        <v>5.7142857142857144</v>
      </c>
      <c r="K337" s="9" t="s">
        <v>46</v>
      </c>
      <c r="L337" s="3"/>
      <c r="M337" s="3"/>
      <c r="N337" s="3"/>
      <c r="O337" s="3"/>
      <c r="P337" s="3"/>
      <c r="Q337" s="3"/>
      <c r="R337" s="3"/>
      <c r="S337" s="3"/>
      <c r="T337" s="3"/>
      <c r="U337" s="3"/>
      <c r="V337" s="3"/>
      <c r="W337" s="3"/>
      <c r="X337" s="3"/>
      <c r="Y337" s="3"/>
      <c r="Z337" s="3"/>
      <c r="AA337" s="3"/>
    </row>
    <row r="338" spans="1:27" ht="12.75" customHeight="1">
      <c r="A338" s="3">
        <v>2014</v>
      </c>
      <c r="B338" s="3">
        <f t="shared" si="5"/>
        <v>337</v>
      </c>
      <c r="C338" s="7" t="s">
        <v>24</v>
      </c>
      <c r="D338" s="3" t="s">
        <v>1365</v>
      </c>
      <c r="E338" s="3" t="s">
        <v>26</v>
      </c>
      <c r="F338" s="8" t="str">
        <f t="shared" si="3"/>
        <v>http://dx.doi.org/10.1007/s00484-014-0797-5</v>
      </c>
      <c r="G338" s="3" t="s">
        <v>1366</v>
      </c>
      <c r="H338" s="3" t="s">
        <v>1367</v>
      </c>
      <c r="I338" s="3">
        <v>70</v>
      </c>
      <c r="J338" s="3">
        <f t="shared" si="4"/>
        <v>10</v>
      </c>
      <c r="K338" s="10" t="s">
        <v>1368</v>
      </c>
      <c r="L338" s="3"/>
      <c r="M338" s="3"/>
      <c r="N338" s="9" t="s">
        <v>73</v>
      </c>
      <c r="O338" s="9" t="s">
        <v>73</v>
      </c>
      <c r="P338" s="9" t="s">
        <v>73</v>
      </c>
      <c r="Q338" s="9" t="s">
        <v>73</v>
      </c>
      <c r="R338" s="9" t="s">
        <v>73</v>
      </c>
      <c r="S338" s="9" t="s">
        <v>73</v>
      </c>
      <c r="T338" s="9" t="s">
        <v>73</v>
      </c>
      <c r="U338" s="9" t="s">
        <v>73</v>
      </c>
      <c r="V338" s="9" t="s">
        <v>73</v>
      </c>
      <c r="W338" s="3"/>
      <c r="X338" s="9" t="s">
        <v>74</v>
      </c>
      <c r="Y338" s="3"/>
      <c r="Z338" s="3"/>
      <c r="AA338" s="3"/>
    </row>
    <row r="339" spans="1:27" ht="12.75" customHeight="1">
      <c r="A339" s="3">
        <v>2014</v>
      </c>
      <c r="B339" s="3">
        <f t="shared" si="5"/>
        <v>338</v>
      </c>
      <c r="C339" s="7" t="s">
        <v>24</v>
      </c>
      <c r="D339" s="3" t="s">
        <v>1369</v>
      </c>
      <c r="E339" s="3" t="s">
        <v>26</v>
      </c>
      <c r="F339" s="8" t="str">
        <f t="shared" si="3"/>
        <v>http://dx.doi.org/10.1371/journal.pntd.0003241</v>
      </c>
      <c r="G339" s="3" t="s">
        <v>1370</v>
      </c>
      <c r="H339" s="3" t="s">
        <v>1371</v>
      </c>
      <c r="I339" s="3">
        <v>91</v>
      </c>
      <c r="J339" s="3">
        <f t="shared" si="4"/>
        <v>13</v>
      </c>
      <c r="K339" s="10" t="s">
        <v>59</v>
      </c>
      <c r="L339" s="3"/>
      <c r="M339" s="3"/>
      <c r="N339" s="3"/>
      <c r="O339" s="3"/>
      <c r="P339" s="3"/>
      <c r="Q339" s="3"/>
      <c r="R339" s="3"/>
      <c r="S339" s="3"/>
      <c r="T339" s="3"/>
      <c r="U339" s="3"/>
      <c r="V339" s="3"/>
      <c r="W339" s="3"/>
      <c r="X339" s="3"/>
      <c r="Y339" s="3"/>
      <c r="Z339" s="3"/>
      <c r="AA339" s="3"/>
    </row>
    <row r="340" spans="1:27" ht="12.75" customHeight="1">
      <c r="A340" s="3">
        <v>2014</v>
      </c>
      <c r="B340" s="3">
        <f t="shared" si="5"/>
        <v>339</v>
      </c>
      <c r="C340" s="7" t="s">
        <v>24</v>
      </c>
      <c r="D340" s="3" t="s">
        <v>1372</v>
      </c>
      <c r="E340" s="3" t="s">
        <v>30</v>
      </c>
      <c r="F340" s="8" t="str">
        <f t="shared" si="3"/>
        <v>http://dx.doi.org/10.1249/MSS.0000000000000325</v>
      </c>
      <c r="G340" s="3" t="s">
        <v>1373</v>
      </c>
      <c r="H340" s="3" t="s">
        <v>1374</v>
      </c>
      <c r="I340" s="3">
        <v>85</v>
      </c>
      <c r="J340" s="3">
        <f t="shared" si="4"/>
        <v>12.142857142857142</v>
      </c>
      <c r="K340" s="22" t="s">
        <v>2449</v>
      </c>
      <c r="L340" s="3"/>
      <c r="M340" s="3"/>
      <c r="N340" s="9"/>
      <c r="O340" s="9"/>
      <c r="P340" s="9"/>
      <c r="Q340" s="3"/>
      <c r="R340" s="19" t="s">
        <v>1375</v>
      </c>
      <c r="S340" s="3"/>
      <c r="T340" s="3"/>
      <c r="U340" s="3"/>
      <c r="V340" s="9"/>
      <c r="W340" s="9"/>
      <c r="X340" s="9"/>
      <c r="Y340" s="3"/>
      <c r="Z340" s="3"/>
      <c r="AA340" s="3"/>
    </row>
    <row r="341" spans="1:27" ht="12.75" customHeight="1">
      <c r="A341" s="3">
        <v>2014</v>
      </c>
      <c r="B341" s="3">
        <f t="shared" si="5"/>
        <v>340</v>
      </c>
      <c r="C341" s="7" t="s">
        <v>24</v>
      </c>
      <c r="D341" s="3" t="s">
        <v>1376</v>
      </c>
      <c r="E341" s="3" t="s">
        <v>30</v>
      </c>
      <c r="F341" s="8" t="str">
        <f t="shared" si="3"/>
        <v>http://dx.doi.org/10.1016/j.scitotenv.2014.06.042</v>
      </c>
      <c r="G341" s="3" t="s">
        <v>1377</v>
      </c>
      <c r="H341" s="3" t="s">
        <v>1378</v>
      </c>
      <c r="I341" s="3">
        <v>37</v>
      </c>
      <c r="J341" s="3">
        <f t="shared" si="4"/>
        <v>5.2857142857142856</v>
      </c>
      <c r="K341" s="9" t="s">
        <v>1379</v>
      </c>
      <c r="L341" s="3"/>
      <c r="M341" s="9" t="s">
        <v>1380</v>
      </c>
      <c r="N341" s="9" t="s">
        <v>102</v>
      </c>
      <c r="O341" s="9" t="s">
        <v>1381</v>
      </c>
      <c r="P341" s="9" t="s">
        <v>109</v>
      </c>
      <c r="Q341" s="9" t="s">
        <v>92</v>
      </c>
      <c r="R341" s="9" t="s">
        <v>73</v>
      </c>
      <c r="S341" s="9" t="s">
        <v>73</v>
      </c>
      <c r="T341" s="9" t="s">
        <v>73</v>
      </c>
      <c r="U341" s="9" t="s">
        <v>73</v>
      </c>
      <c r="V341" s="9">
        <v>2013</v>
      </c>
      <c r="W341" s="9" t="s">
        <v>94</v>
      </c>
      <c r="X341" s="9" t="s">
        <v>73</v>
      </c>
      <c r="Y341" s="3"/>
      <c r="Z341" s="3"/>
      <c r="AA341" s="3"/>
    </row>
    <row r="342" spans="1:27" ht="12.75" customHeight="1">
      <c r="A342" s="3">
        <v>2014</v>
      </c>
      <c r="B342" s="3">
        <f t="shared" si="5"/>
        <v>341</v>
      </c>
      <c r="C342" s="7" t="s">
        <v>24</v>
      </c>
      <c r="D342" s="3" t="s">
        <v>1382</v>
      </c>
      <c r="E342" s="3" t="s">
        <v>30</v>
      </c>
      <c r="F342" s="8" t="str">
        <f t="shared" si="3"/>
        <v>http://dx.doi.org/10.1002/2013GB004764</v>
      </c>
      <c r="G342" s="3" t="s">
        <v>1383</v>
      </c>
      <c r="H342" s="3" t="s">
        <v>1384</v>
      </c>
      <c r="I342" s="3">
        <v>42</v>
      </c>
      <c r="J342" s="3">
        <f t="shared" si="4"/>
        <v>6</v>
      </c>
      <c r="K342" s="9" t="s">
        <v>46</v>
      </c>
      <c r="L342" s="3"/>
      <c r="M342" s="3"/>
      <c r="N342" s="3"/>
      <c r="O342" s="3"/>
      <c r="P342" s="3"/>
      <c r="Q342" s="3"/>
      <c r="R342" s="3"/>
      <c r="S342" s="3"/>
      <c r="T342" s="3"/>
      <c r="U342" s="3"/>
      <c r="V342" s="3"/>
      <c r="W342" s="3"/>
      <c r="X342" s="3"/>
      <c r="Y342" s="3"/>
      <c r="Z342" s="3"/>
      <c r="AA342" s="3"/>
    </row>
    <row r="343" spans="1:27" ht="12.75" customHeight="1">
      <c r="A343" s="3">
        <v>2014</v>
      </c>
      <c r="B343" s="3">
        <f t="shared" si="5"/>
        <v>342</v>
      </c>
      <c r="C343" s="7" t="s">
        <v>24</v>
      </c>
      <c r="D343" s="3" t="s">
        <v>1385</v>
      </c>
      <c r="E343" s="3" t="s">
        <v>26</v>
      </c>
      <c r="F343" s="8" t="str">
        <f t="shared" si="3"/>
        <v>http://dx.doi.org/10.1007/s00484-013-0668-5</v>
      </c>
      <c r="G343" s="3" t="s">
        <v>1386</v>
      </c>
      <c r="H343" s="3" t="s">
        <v>1387</v>
      </c>
      <c r="I343" s="3">
        <v>29</v>
      </c>
      <c r="J343" s="3">
        <f t="shared" si="4"/>
        <v>4.1428571428571432</v>
      </c>
      <c r="K343" s="10" t="s">
        <v>1388</v>
      </c>
      <c r="L343" s="3"/>
      <c r="M343" s="3"/>
      <c r="N343" s="9" t="s">
        <v>102</v>
      </c>
      <c r="O343" s="9" t="s">
        <v>216</v>
      </c>
      <c r="P343" s="9" t="s">
        <v>487</v>
      </c>
      <c r="Q343" s="9" t="s">
        <v>142</v>
      </c>
      <c r="R343" s="9" t="s">
        <v>73</v>
      </c>
      <c r="S343" s="9" t="s">
        <v>74</v>
      </c>
      <c r="T343" s="9" t="s">
        <v>73</v>
      </c>
      <c r="U343" s="9" t="s">
        <v>73</v>
      </c>
      <c r="V343" s="3"/>
      <c r="W343" s="9" t="s">
        <v>1389</v>
      </c>
      <c r="X343" s="9" t="s">
        <v>73</v>
      </c>
      <c r="Y343" s="3"/>
      <c r="Z343" s="3"/>
      <c r="AA343" s="3"/>
    </row>
    <row r="344" spans="1:27" ht="12.75" customHeight="1">
      <c r="A344" s="3">
        <v>2014</v>
      </c>
      <c r="B344" s="3">
        <f t="shared" si="5"/>
        <v>343</v>
      </c>
      <c r="C344" s="7" t="s">
        <v>24</v>
      </c>
      <c r="D344" s="3" t="s">
        <v>1390</v>
      </c>
      <c r="E344" s="3" t="s">
        <v>30</v>
      </c>
      <c r="F344" s="8" t="str">
        <f t="shared" si="3"/>
        <v>http://dx.doi.org/10.1038/NGEO2045</v>
      </c>
      <c r="G344" s="3" t="s">
        <v>1391</v>
      </c>
      <c r="H344" s="3" t="s">
        <v>1392</v>
      </c>
      <c r="I344" s="3">
        <v>62</v>
      </c>
      <c r="J344" s="3">
        <f t="shared" si="4"/>
        <v>8.8571428571428577</v>
      </c>
      <c r="K344" s="9" t="s">
        <v>46</v>
      </c>
      <c r="L344" s="3"/>
      <c r="M344" s="3"/>
      <c r="N344" s="3"/>
      <c r="O344" s="3"/>
      <c r="P344" s="3"/>
      <c r="Q344" s="3"/>
      <c r="R344" s="3"/>
      <c r="S344" s="3"/>
      <c r="T344" s="3"/>
      <c r="U344" s="3"/>
      <c r="V344" s="3"/>
      <c r="W344" s="3"/>
      <c r="X344" s="3"/>
      <c r="Y344" s="3"/>
      <c r="Z344" s="3"/>
      <c r="AA344" s="3"/>
    </row>
    <row r="345" spans="1:27" ht="12.75" customHeight="1">
      <c r="A345" s="3">
        <v>2014</v>
      </c>
      <c r="B345" s="3">
        <f t="shared" si="5"/>
        <v>344</v>
      </c>
      <c r="C345" s="7" t="s">
        <v>24</v>
      </c>
      <c r="D345" s="3" t="s">
        <v>1393</v>
      </c>
      <c r="E345" s="3" t="s">
        <v>30</v>
      </c>
      <c r="F345" s="8" t="str">
        <f t="shared" si="3"/>
        <v>http://dx.doi.org/10.1007/s00468-013-0928-3</v>
      </c>
      <c r="G345" s="3" t="s">
        <v>1394</v>
      </c>
      <c r="H345" s="3" t="s">
        <v>1395</v>
      </c>
      <c r="I345" s="3">
        <v>28</v>
      </c>
      <c r="J345" s="3">
        <f t="shared" si="4"/>
        <v>4</v>
      </c>
      <c r="K345" s="9" t="s">
        <v>46</v>
      </c>
      <c r="L345" s="3"/>
      <c r="M345" s="3"/>
      <c r="N345" s="3"/>
      <c r="O345" s="3"/>
      <c r="P345" s="3"/>
      <c r="Q345" s="3"/>
      <c r="R345" s="3"/>
      <c r="S345" s="3"/>
      <c r="T345" s="3"/>
      <c r="U345" s="3"/>
      <c r="V345" s="3"/>
      <c r="W345" s="3"/>
      <c r="X345" s="3"/>
      <c r="Y345" s="3"/>
      <c r="Z345" s="3"/>
      <c r="AA345" s="3"/>
    </row>
    <row r="346" spans="1:27" ht="12.75" customHeight="1">
      <c r="A346" s="3">
        <v>2013</v>
      </c>
      <c r="B346" s="3">
        <f t="shared" si="5"/>
        <v>345</v>
      </c>
      <c r="C346" s="7" t="s">
        <v>24</v>
      </c>
      <c r="D346" s="3" t="s">
        <v>1396</v>
      </c>
      <c r="E346" s="3" t="s">
        <v>30</v>
      </c>
      <c r="F346" s="8" t="str">
        <f t="shared" si="3"/>
        <v>http://dx.doi.org/10.1007/s11069-012-0324-0</v>
      </c>
      <c r="G346" s="3" t="s">
        <v>1397</v>
      </c>
      <c r="H346" s="3" t="s">
        <v>1398</v>
      </c>
      <c r="I346" s="3">
        <v>32</v>
      </c>
      <c r="J346" s="3">
        <f t="shared" si="4"/>
        <v>4</v>
      </c>
      <c r="K346" s="9" t="s">
        <v>1399</v>
      </c>
      <c r="L346" s="3"/>
      <c r="M346" s="9" t="s">
        <v>1400</v>
      </c>
      <c r="N346" s="31" t="s">
        <v>2443</v>
      </c>
      <c r="O346" s="3"/>
      <c r="P346" s="9"/>
      <c r="Q346" s="3"/>
      <c r="R346" s="3"/>
      <c r="S346" s="3"/>
      <c r="T346" s="3"/>
      <c r="U346" s="9">
        <v>2030</v>
      </c>
      <c r="V346" s="9" t="s">
        <v>73</v>
      </c>
      <c r="W346" s="9" t="s">
        <v>354</v>
      </c>
      <c r="X346" s="9" t="s">
        <v>73</v>
      </c>
      <c r="Y346" s="3"/>
      <c r="Z346" s="3"/>
      <c r="AA346" s="3"/>
    </row>
    <row r="347" spans="1:27" ht="12.75" customHeight="1">
      <c r="A347" s="3">
        <v>2013</v>
      </c>
      <c r="B347" s="3">
        <f t="shared" si="5"/>
        <v>346</v>
      </c>
      <c r="C347" s="7" t="s">
        <v>24</v>
      </c>
      <c r="D347" s="3" t="s">
        <v>1401</v>
      </c>
      <c r="E347" s="3" t="s">
        <v>30</v>
      </c>
      <c r="F347" s="8" t="str">
        <f t="shared" si="3"/>
        <v>http://dx.doi.org/10.1016/j.gexplo.2013.07.002</v>
      </c>
      <c r="G347" s="3" t="s">
        <v>1402</v>
      </c>
      <c r="H347" s="3" t="s">
        <v>1403</v>
      </c>
      <c r="I347" s="3">
        <v>42</v>
      </c>
      <c r="J347" s="3">
        <f t="shared" si="4"/>
        <v>5.25</v>
      </c>
      <c r="K347" s="9" t="s">
        <v>46</v>
      </c>
      <c r="L347" s="3"/>
      <c r="M347" s="3"/>
      <c r="N347" s="3"/>
      <c r="O347" s="3"/>
      <c r="P347" s="3"/>
      <c r="Q347" s="3"/>
      <c r="R347" s="3"/>
      <c r="S347" s="3"/>
      <c r="T347" s="3"/>
      <c r="U347" s="3"/>
      <c r="V347" s="3"/>
      <c r="W347" s="3"/>
      <c r="X347" s="3"/>
      <c r="Y347" s="3"/>
      <c r="Z347" s="3"/>
      <c r="AA347" s="3"/>
    </row>
    <row r="348" spans="1:27" ht="12.75" customHeight="1">
      <c r="A348" s="3">
        <v>2013</v>
      </c>
      <c r="B348" s="3">
        <f t="shared" si="5"/>
        <v>347</v>
      </c>
      <c r="C348" s="7" t="s">
        <v>24</v>
      </c>
      <c r="D348" s="3" t="s">
        <v>1404</v>
      </c>
      <c r="E348" s="3" t="s">
        <v>26</v>
      </c>
      <c r="F348" s="8" t="str">
        <f t="shared" si="3"/>
        <v>http://dx.doi.org/10.1007/s11427-013-4492-2</v>
      </c>
      <c r="G348" s="3" t="s">
        <v>1405</v>
      </c>
      <c r="H348" s="3" t="s">
        <v>1406</v>
      </c>
      <c r="I348" s="3">
        <v>67</v>
      </c>
      <c r="J348" s="3">
        <f t="shared" si="4"/>
        <v>8.375</v>
      </c>
      <c r="K348" s="10" t="s">
        <v>59</v>
      </c>
      <c r="L348" s="3"/>
      <c r="M348" s="3"/>
      <c r="N348" s="3"/>
      <c r="O348" s="3"/>
      <c r="P348" s="3"/>
      <c r="Q348" s="3"/>
      <c r="R348" s="3"/>
      <c r="S348" s="3"/>
      <c r="T348" s="3"/>
      <c r="U348" s="3"/>
      <c r="V348" s="3"/>
      <c r="W348" s="3"/>
      <c r="X348" s="3"/>
      <c r="Y348" s="3"/>
      <c r="Z348" s="3"/>
      <c r="AA348" s="3"/>
    </row>
    <row r="349" spans="1:27" ht="12.75" customHeight="1">
      <c r="A349" s="3">
        <v>2013</v>
      </c>
      <c r="B349" s="3">
        <f t="shared" si="5"/>
        <v>348</v>
      </c>
      <c r="C349" s="7" t="s">
        <v>24</v>
      </c>
      <c r="D349" s="3" t="s">
        <v>1407</v>
      </c>
      <c r="E349" s="3" t="s">
        <v>30</v>
      </c>
      <c r="F349" s="8" t="str">
        <f t="shared" si="3"/>
        <v>http://dx.doi.org/10.1080/09613218.2013.757886</v>
      </c>
      <c r="G349" s="3" t="s">
        <v>1408</v>
      </c>
      <c r="H349" s="3" t="s">
        <v>1409</v>
      </c>
      <c r="I349" s="3">
        <v>64</v>
      </c>
      <c r="J349" s="3">
        <f t="shared" si="4"/>
        <v>8</v>
      </c>
      <c r="K349" s="9" t="s">
        <v>46</v>
      </c>
      <c r="L349" s="3"/>
      <c r="M349" s="3"/>
      <c r="N349" s="3"/>
      <c r="O349" s="3"/>
      <c r="P349" s="3"/>
      <c r="Q349" s="3"/>
      <c r="R349" s="3"/>
      <c r="S349" s="3"/>
      <c r="T349" s="3"/>
      <c r="U349" s="3"/>
      <c r="V349" s="3"/>
      <c r="W349" s="3"/>
      <c r="X349" s="3"/>
      <c r="Y349" s="3"/>
      <c r="Z349" s="3"/>
      <c r="AA349" s="3"/>
    </row>
    <row r="350" spans="1:27" ht="12.75" customHeight="1">
      <c r="A350" s="3">
        <v>2013</v>
      </c>
      <c r="B350" s="3">
        <f t="shared" si="5"/>
        <v>349</v>
      </c>
      <c r="C350" s="7" t="s">
        <v>24</v>
      </c>
      <c r="D350" s="3" t="s">
        <v>1410</v>
      </c>
      <c r="E350" s="3" t="s">
        <v>26</v>
      </c>
      <c r="F350" s="8" t="str">
        <f t="shared" si="3"/>
        <v>http://dx.doi.org/10.1016/j.ecolecon.2013.03.007</v>
      </c>
      <c r="G350" s="3" t="s">
        <v>1411</v>
      </c>
      <c r="H350" s="3" t="s">
        <v>1412</v>
      </c>
      <c r="I350" s="3">
        <v>119</v>
      </c>
      <c r="J350" s="3">
        <f t="shared" si="4"/>
        <v>14.875</v>
      </c>
      <c r="K350" s="10" t="s">
        <v>1413</v>
      </c>
      <c r="L350" s="3"/>
      <c r="M350" s="3"/>
      <c r="N350" s="30" t="s">
        <v>235</v>
      </c>
      <c r="O350" s="3"/>
      <c r="P350" s="3"/>
      <c r="Q350" s="3"/>
      <c r="R350" s="32" t="s">
        <v>74</v>
      </c>
      <c r="S350" s="30" t="s">
        <v>74</v>
      </c>
      <c r="T350" s="30" t="s">
        <v>73</v>
      </c>
      <c r="U350" s="30" t="s">
        <v>73</v>
      </c>
      <c r="V350" s="30" t="s">
        <v>1268</v>
      </c>
      <c r="W350" s="9" t="s">
        <v>197</v>
      </c>
      <c r="X350" s="9" t="s">
        <v>73</v>
      </c>
      <c r="Y350" s="3"/>
      <c r="Z350" s="3"/>
      <c r="AA350" s="3"/>
    </row>
    <row r="351" spans="1:27" ht="12.75" customHeight="1">
      <c r="A351" s="3">
        <v>2013</v>
      </c>
      <c r="B351" s="3">
        <f t="shared" si="5"/>
        <v>350</v>
      </c>
      <c r="C351" s="7" t="s">
        <v>24</v>
      </c>
      <c r="D351" s="3" t="s">
        <v>1414</v>
      </c>
      <c r="E351" s="3" t="s">
        <v>26</v>
      </c>
      <c r="F351" s="8" t="str">
        <f t="shared" si="3"/>
        <v>http://dx.doi.org/10.1177/1757913912453411</v>
      </c>
      <c r="G351" s="3" t="s">
        <v>1415</v>
      </c>
      <c r="H351" s="3" t="s">
        <v>1416</v>
      </c>
      <c r="I351" s="3">
        <v>45</v>
      </c>
      <c r="J351" s="3">
        <f t="shared" si="4"/>
        <v>5.625</v>
      </c>
      <c r="K351" s="10" t="s">
        <v>1417</v>
      </c>
      <c r="L351" s="3"/>
      <c r="M351" s="3"/>
      <c r="N351" s="9" t="s">
        <v>73</v>
      </c>
      <c r="O351" s="9" t="s">
        <v>73</v>
      </c>
      <c r="P351" s="9" t="s">
        <v>73</v>
      </c>
      <c r="Q351" s="9" t="s">
        <v>73</v>
      </c>
      <c r="R351" s="9" t="s">
        <v>73</v>
      </c>
      <c r="S351" s="9" t="s">
        <v>73</v>
      </c>
      <c r="T351" s="9" t="s">
        <v>73</v>
      </c>
      <c r="U351" s="9" t="s">
        <v>73</v>
      </c>
      <c r="V351" s="9" t="s">
        <v>73</v>
      </c>
      <c r="W351" s="3"/>
      <c r="X351" s="9" t="s">
        <v>74</v>
      </c>
      <c r="Y351" s="3"/>
      <c r="Z351" s="3"/>
      <c r="AA351" s="3"/>
    </row>
    <row r="352" spans="1:27" ht="12.75" customHeight="1">
      <c r="A352" s="3">
        <v>2013</v>
      </c>
      <c r="B352" s="3">
        <f t="shared" si="5"/>
        <v>351</v>
      </c>
      <c r="C352" s="7" t="s">
        <v>24</v>
      </c>
      <c r="D352" s="3" t="s">
        <v>1418</v>
      </c>
      <c r="E352" s="3" t="s">
        <v>30</v>
      </c>
      <c r="F352" s="8" t="str">
        <f t="shared" si="3"/>
        <v>http://dx.doi.org/10.1002/wcc.211</v>
      </c>
      <c r="G352" s="3" t="s">
        <v>1419</v>
      </c>
      <c r="H352" s="3" t="s">
        <v>1420</v>
      </c>
      <c r="I352" s="3">
        <v>54</v>
      </c>
      <c r="J352" s="3">
        <f t="shared" si="4"/>
        <v>6.75</v>
      </c>
      <c r="K352" s="9" t="s">
        <v>2448</v>
      </c>
      <c r="L352" s="3"/>
      <c r="M352" s="3"/>
      <c r="N352" s="9" t="s">
        <v>73</v>
      </c>
      <c r="O352" s="9" t="s">
        <v>73</v>
      </c>
      <c r="P352" s="9" t="s">
        <v>73</v>
      </c>
      <c r="Q352" s="9" t="s">
        <v>73</v>
      </c>
      <c r="R352" s="9" t="s">
        <v>73</v>
      </c>
      <c r="S352" s="9" t="s">
        <v>73</v>
      </c>
      <c r="T352" s="9" t="s">
        <v>73</v>
      </c>
      <c r="U352" s="9" t="s">
        <v>73</v>
      </c>
      <c r="V352" s="9" t="s">
        <v>73</v>
      </c>
      <c r="W352" s="3"/>
      <c r="X352" s="9" t="s">
        <v>74</v>
      </c>
      <c r="Y352" s="3"/>
      <c r="Z352" s="3"/>
      <c r="AA352" s="3"/>
    </row>
    <row r="353" spans="1:27" ht="12.75" customHeight="1">
      <c r="A353" s="3">
        <v>2013</v>
      </c>
      <c r="B353" s="3">
        <f t="shared" si="5"/>
        <v>352</v>
      </c>
      <c r="C353" s="7" t="s">
        <v>24</v>
      </c>
      <c r="D353" s="3" t="s">
        <v>1422</v>
      </c>
      <c r="E353" s="3" t="s">
        <v>30</v>
      </c>
      <c r="F353" s="8" t="str">
        <f t="shared" si="3"/>
        <v>http://dx.doi.org/10.1186/1476-069X-12-12</v>
      </c>
      <c r="G353" s="3" t="s">
        <v>1423</v>
      </c>
      <c r="H353" s="3" t="s">
        <v>1424</v>
      </c>
      <c r="I353" s="3">
        <v>55</v>
      </c>
      <c r="J353" s="3">
        <f t="shared" si="4"/>
        <v>6.875</v>
      </c>
      <c r="K353" s="9" t="s">
        <v>46</v>
      </c>
      <c r="L353" s="3"/>
      <c r="M353" s="3"/>
      <c r="N353" s="3"/>
      <c r="O353" s="3"/>
      <c r="P353" s="3"/>
      <c r="Q353" s="3"/>
      <c r="R353" s="3"/>
      <c r="S353" s="3"/>
      <c r="T353" s="3"/>
      <c r="U353" s="3"/>
      <c r="V353" s="3"/>
      <c r="W353" s="3"/>
      <c r="X353" s="3"/>
      <c r="Y353" s="3"/>
      <c r="Z353" s="3"/>
      <c r="AA353" s="3"/>
    </row>
    <row r="354" spans="1:27" ht="12.75" customHeight="1">
      <c r="A354" s="3">
        <v>2013</v>
      </c>
      <c r="B354" s="3">
        <f t="shared" si="5"/>
        <v>353</v>
      </c>
      <c r="C354" s="7" t="s">
        <v>24</v>
      </c>
      <c r="D354" s="3" t="s">
        <v>1425</v>
      </c>
      <c r="E354" s="3" t="s">
        <v>30</v>
      </c>
      <c r="F354" s="8" t="str">
        <f t="shared" si="3"/>
        <v>http://dx.doi.org/10.2486/indhealth.2012-0089</v>
      </c>
      <c r="G354" s="3" t="s">
        <v>1426</v>
      </c>
      <c r="H354" s="3" t="s">
        <v>1427</v>
      </c>
      <c r="I354" s="3">
        <v>102</v>
      </c>
      <c r="J354" s="3">
        <f t="shared" si="4"/>
        <v>12.75</v>
      </c>
      <c r="K354" s="9" t="s">
        <v>1421</v>
      </c>
      <c r="L354" s="3"/>
      <c r="M354" s="3"/>
      <c r="N354" s="9" t="s">
        <v>73</v>
      </c>
      <c r="O354" s="9" t="s">
        <v>73</v>
      </c>
      <c r="P354" s="9" t="s">
        <v>73</v>
      </c>
      <c r="Q354" s="9" t="s">
        <v>73</v>
      </c>
      <c r="R354" s="9" t="s">
        <v>73</v>
      </c>
      <c r="S354" s="9" t="s">
        <v>73</v>
      </c>
      <c r="T354" s="9" t="s">
        <v>73</v>
      </c>
      <c r="U354" s="9" t="s">
        <v>73</v>
      </c>
      <c r="V354" s="9" t="s">
        <v>73</v>
      </c>
      <c r="W354" s="3"/>
      <c r="X354" s="9" t="s">
        <v>74</v>
      </c>
      <c r="Y354" s="3"/>
      <c r="Z354" s="3"/>
      <c r="AA354" s="3"/>
    </row>
    <row r="355" spans="1:27" ht="12.75" customHeight="1">
      <c r="A355" s="3">
        <v>2012</v>
      </c>
      <c r="B355" s="3">
        <f t="shared" si="5"/>
        <v>354</v>
      </c>
      <c r="C355" s="7" t="s">
        <v>24</v>
      </c>
      <c r="D355" s="3" t="s">
        <v>1428</v>
      </c>
      <c r="E355" s="3" t="s">
        <v>26</v>
      </c>
      <c r="F355" s="8" t="str">
        <f t="shared" si="3"/>
        <v>http://dx.doi.org/10.1890/12-0210.1</v>
      </c>
      <c r="G355" s="3" t="s">
        <v>1429</v>
      </c>
      <c r="H355" s="3" t="s">
        <v>1430</v>
      </c>
      <c r="I355" s="3">
        <v>67</v>
      </c>
      <c r="J355" s="3">
        <f t="shared" si="4"/>
        <v>7.4444444444444446</v>
      </c>
      <c r="K355" s="10" t="s">
        <v>59</v>
      </c>
      <c r="L355" s="3"/>
      <c r="M355" s="3"/>
      <c r="N355" s="3"/>
      <c r="O355" s="3"/>
      <c r="P355" s="3"/>
      <c r="Q355" s="3"/>
      <c r="R355" s="3"/>
      <c r="S355" s="3"/>
      <c r="T355" s="3"/>
      <c r="U355" s="3"/>
      <c r="V355" s="3"/>
      <c r="W355" s="3"/>
      <c r="X355" s="3"/>
      <c r="Y355" s="3"/>
      <c r="Z355" s="3"/>
      <c r="AA355" s="3"/>
    </row>
    <row r="356" spans="1:27" ht="12.75" customHeight="1">
      <c r="A356" s="3">
        <v>2012</v>
      </c>
      <c r="B356" s="3">
        <f t="shared" si="5"/>
        <v>355</v>
      </c>
      <c r="C356" s="7" t="s">
        <v>24</v>
      </c>
      <c r="D356" s="3" t="s">
        <v>1431</v>
      </c>
      <c r="E356" s="3" t="s">
        <v>26</v>
      </c>
      <c r="F356" s="8" t="str">
        <f t="shared" si="3"/>
        <v>http://dx.doi.org/10.1161/CIRCOUTCOMES.112.965707</v>
      </c>
      <c r="G356" s="3" t="s">
        <v>1432</v>
      </c>
      <c r="H356" s="3" t="s">
        <v>1433</v>
      </c>
      <c r="I356" s="3">
        <v>70</v>
      </c>
      <c r="J356" s="3">
        <f t="shared" si="4"/>
        <v>7.7777777777777777</v>
      </c>
      <c r="K356" s="10" t="s">
        <v>1434</v>
      </c>
      <c r="L356" s="3"/>
      <c r="M356" s="3"/>
      <c r="N356" s="9" t="s">
        <v>102</v>
      </c>
      <c r="O356" s="3"/>
      <c r="P356" s="9" t="s">
        <v>91</v>
      </c>
      <c r="Q356" s="9" t="s">
        <v>92</v>
      </c>
      <c r="R356" s="9" t="s">
        <v>73</v>
      </c>
      <c r="S356" s="9" t="s">
        <v>73</v>
      </c>
      <c r="T356" s="9" t="s">
        <v>73</v>
      </c>
      <c r="U356" s="9" t="s">
        <v>73</v>
      </c>
      <c r="V356" s="9" t="s">
        <v>1435</v>
      </c>
      <c r="W356" s="9" t="s">
        <v>75</v>
      </c>
      <c r="X356" s="9" t="s">
        <v>73</v>
      </c>
      <c r="Y356" s="3"/>
      <c r="Z356" s="3"/>
      <c r="AA356" s="3"/>
    </row>
    <row r="357" spans="1:27" ht="12.75" customHeight="1">
      <c r="A357" s="3">
        <v>2012</v>
      </c>
      <c r="B357" s="3">
        <f t="shared" si="5"/>
        <v>356</v>
      </c>
      <c r="C357" s="7" t="s">
        <v>24</v>
      </c>
      <c r="D357" s="3" t="s">
        <v>1436</v>
      </c>
      <c r="E357" s="3" t="s">
        <v>26</v>
      </c>
      <c r="F357" s="8" t="str">
        <f t="shared" si="3"/>
        <v>http://dx.doi.org/10.1016/j.jaci.2012.06.020</v>
      </c>
      <c r="G357" s="3" t="s">
        <v>1437</v>
      </c>
      <c r="H357" s="3" t="s">
        <v>1438</v>
      </c>
      <c r="I357" s="3">
        <v>88</v>
      </c>
      <c r="J357" s="3">
        <f t="shared" si="4"/>
        <v>9.7777777777777786</v>
      </c>
      <c r="K357" s="10" t="s">
        <v>59</v>
      </c>
      <c r="L357" s="3"/>
      <c r="M357" s="3"/>
      <c r="N357" s="3"/>
      <c r="O357" s="3"/>
      <c r="P357" s="3"/>
      <c r="Q357" s="3"/>
      <c r="R357" s="3"/>
      <c r="S357" s="3"/>
      <c r="T357" s="3"/>
      <c r="U357" s="3"/>
      <c r="V357" s="3"/>
      <c r="W357" s="3"/>
      <c r="X357" s="3"/>
      <c r="Y357" s="3"/>
      <c r="Z357" s="3"/>
      <c r="AA357" s="3"/>
    </row>
    <row r="358" spans="1:27" ht="12.75" customHeight="1">
      <c r="A358" s="3">
        <v>2012</v>
      </c>
      <c r="B358" s="3">
        <f t="shared" si="5"/>
        <v>357</v>
      </c>
      <c r="C358" s="7" t="s">
        <v>24</v>
      </c>
      <c r="D358" s="3" t="s">
        <v>1439</v>
      </c>
      <c r="E358" s="3" t="s">
        <v>26</v>
      </c>
      <c r="F358" s="8" t="str">
        <f t="shared" si="3"/>
        <v>http://dx.doi.org/10.1093/aje/kwr417</v>
      </c>
      <c r="G358" s="3" t="s">
        <v>1440</v>
      </c>
      <c r="H358" s="3" t="s">
        <v>1441</v>
      </c>
      <c r="I358" s="3">
        <v>58</v>
      </c>
      <c r="J358" s="3">
        <f t="shared" si="4"/>
        <v>6.4444444444444446</v>
      </c>
      <c r="K358" s="10" t="s">
        <v>59</v>
      </c>
      <c r="L358" s="3"/>
      <c r="M358" s="3"/>
      <c r="N358" s="3"/>
      <c r="O358" s="3"/>
      <c r="P358" s="3"/>
      <c r="Q358" s="3"/>
      <c r="R358" s="3"/>
      <c r="S358" s="3"/>
      <c r="T358" s="3"/>
      <c r="U358" s="3"/>
      <c r="V358" s="3"/>
      <c r="W358" s="3"/>
      <c r="X358" s="3"/>
      <c r="Y358" s="3"/>
      <c r="Z358" s="3"/>
      <c r="AA358" s="3"/>
    </row>
    <row r="359" spans="1:27" ht="12.75" customHeight="1">
      <c r="A359" s="3">
        <v>2012</v>
      </c>
      <c r="B359" s="3">
        <f t="shared" si="5"/>
        <v>358</v>
      </c>
      <c r="C359" s="7" t="s">
        <v>24</v>
      </c>
      <c r="D359" s="3" t="s">
        <v>1442</v>
      </c>
      <c r="E359" s="3" t="s">
        <v>30</v>
      </c>
      <c r="F359" s="8" t="str">
        <f t="shared" si="3"/>
        <v>http://dx.doi.org/10.1093/cid/cir961</v>
      </c>
      <c r="G359" s="3" t="s">
        <v>1443</v>
      </c>
      <c r="H359" s="3" t="s">
        <v>1444</v>
      </c>
      <c r="I359" s="3">
        <v>42</v>
      </c>
      <c r="J359" s="3">
        <f t="shared" si="4"/>
        <v>4.666666666666667</v>
      </c>
      <c r="K359" s="9" t="s">
        <v>46</v>
      </c>
      <c r="L359" s="3"/>
      <c r="M359" s="3"/>
      <c r="N359" s="3"/>
      <c r="O359" s="3"/>
      <c r="P359" s="3"/>
      <c r="Q359" s="3"/>
      <c r="R359" s="3"/>
      <c r="S359" s="3"/>
      <c r="T359" s="3"/>
      <c r="U359" s="3"/>
      <c r="V359" s="3"/>
      <c r="W359" s="3"/>
      <c r="X359" s="3"/>
      <c r="Y359" s="3"/>
      <c r="Z359" s="3"/>
      <c r="AA359" s="3"/>
    </row>
    <row r="360" spans="1:27" ht="12.75" customHeight="1">
      <c r="A360" s="3">
        <v>2011</v>
      </c>
      <c r="B360" s="3">
        <f t="shared" si="5"/>
        <v>359</v>
      </c>
      <c r="C360" s="7" t="s">
        <v>24</v>
      </c>
      <c r="D360" s="3" t="s">
        <v>1445</v>
      </c>
      <c r="E360" s="3" t="s">
        <v>30</v>
      </c>
      <c r="F360" s="8" t="str">
        <f t="shared" si="3"/>
        <v>http://dx.doi.org/10.1007/s00468-011-0541-2</v>
      </c>
      <c r="G360" s="3" t="s">
        <v>1446</v>
      </c>
      <c r="H360" s="3" t="s">
        <v>1447</v>
      </c>
      <c r="I360" s="3">
        <v>41</v>
      </c>
      <c r="J360" s="3">
        <f t="shared" si="4"/>
        <v>4.0999999999999996</v>
      </c>
      <c r="K360" s="9" t="s">
        <v>46</v>
      </c>
      <c r="L360" s="3"/>
      <c r="M360" s="3"/>
      <c r="N360" s="3"/>
      <c r="O360" s="3"/>
      <c r="P360" s="3"/>
      <c r="Q360" s="3"/>
      <c r="R360" s="3"/>
      <c r="S360" s="3"/>
      <c r="T360" s="3"/>
      <c r="U360" s="3"/>
      <c r="V360" s="3"/>
      <c r="W360" s="3"/>
      <c r="X360" s="3"/>
      <c r="Y360" s="3"/>
      <c r="Z360" s="3"/>
      <c r="AA360" s="3"/>
    </row>
    <row r="361" spans="1:27" ht="12.75" customHeight="1">
      <c r="A361" s="3">
        <v>2011</v>
      </c>
      <c r="B361" s="3">
        <f t="shared" si="5"/>
        <v>360</v>
      </c>
      <c r="C361" s="7" t="s">
        <v>24</v>
      </c>
      <c r="D361" s="3" t="s">
        <v>1448</v>
      </c>
      <c r="E361" s="3" t="s">
        <v>26</v>
      </c>
      <c r="F361" s="8" t="str">
        <f t="shared" si="3"/>
        <v>http://dx.doi.org/10.1016/j.jenvman.2011.02.006</v>
      </c>
      <c r="G361" s="3" t="s">
        <v>1449</v>
      </c>
      <c r="H361" s="3" t="s">
        <v>1450</v>
      </c>
      <c r="I361" s="3">
        <v>117</v>
      </c>
      <c r="J361" s="3">
        <f t="shared" si="4"/>
        <v>11.7</v>
      </c>
      <c r="K361" s="10" t="s">
        <v>1451</v>
      </c>
      <c r="L361" s="3"/>
      <c r="M361" s="3"/>
      <c r="N361" s="9" t="s">
        <v>102</v>
      </c>
      <c r="O361" s="9" t="s">
        <v>1452</v>
      </c>
      <c r="P361" s="9" t="s">
        <v>1453</v>
      </c>
      <c r="Q361" s="9" t="s">
        <v>73</v>
      </c>
      <c r="R361" s="9" t="s">
        <v>73</v>
      </c>
      <c r="S361" s="9" t="s">
        <v>74</v>
      </c>
      <c r="T361" s="9" t="s">
        <v>73</v>
      </c>
      <c r="U361" s="9" t="s">
        <v>73</v>
      </c>
      <c r="V361" s="33">
        <v>2000</v>
      </c>
      <c r="W361" s="9" t="s">
        <v>246</v>
      </c>
      <c r="X361" s="9" t="s">
        <v>73</v>
      </c>
      <c r="Y361" s="3"/>
      <c r="Z361" s="3"/>
      <c r="AA361" s="3"/>
    </row>
    <row r="362" spans="1:27" ht="12.75" customHeight="1">
      <c r="A362" s="3">
        <v>2010</v>
      </c>
      <c r="B362" s="3">
        <f t="shared" si="5"/>
        <v>361</v>
      </c>
      <c r="C362" s="7" t="s">
        <v>24</v>
      </c>
      <c r="D362" s="3" t="s">
        <v>1454</v>
      </c>
      <c r="E362" s="3" t="s">
        <v>30</v>
      </c>
      <c r="F362" s="8" t="str">
        <f t="shared" si="3"/>
        <v>http://dx.doi.org/10.1068/c08126</v>
      </c>
      <c r="G362" s="3" t="s">
        <v>1455</v>
      </c>
      <c r="H362" s="3" t="s">
        <v>1456</v>
      </c>
      <c r="I362" s="3">
        <v>60</v>
      </c>
      <c r="J362" s="3">
        <f t="shared" si="4"/>
        <v>5.4545454545454541</v>
      </c>
      <c r="K362" s="9" t="s">
        <v>46</v>
      </c>
      <c r="L362" s="3"/>
      <c r="M362" s="3"/>
      <c r="N362" s="3"/>
      <c r="O362" s="3"/>
      <c r="P362" s="3"/>
      <c r="Q362" s="3"/>
      <c r="R362" s="3"/>
      <c r="S362" s="3"/>
      <c r="T362" s="3"/>
      <c r="U362" s="3"/>
      <c r="V362" s="3"/>
      <c r="W362" s="3"/>
      <c r="X362" s="3"/>
      <c r="Y362" s="3"/>
      <c r="Z362" s="3"/>
      <c r="AA362" s="3"/>
    </row>
    <row r="363" spans="1:27" ht="12.75" customHeight="1">
      <c r="A363" s="3">
        <v>2010</v>
      </c>
      <c r="B363" s="3">
        <f t="shared" si="5"/>
        <v>362</v>
      </c>
      <c r="C363" s="7" t="s">
        <v>24</v>
      </c>
      <c r="D363" s="3" t="s">
        <v>1457</v>
      </c>
      <c r="E363" s="3" t="s">
        <v>30</v>
      </c>
      <c r="F363" s="8" t="str">
        <f t="shared" si="3"/>
        <v>http://dx.doi.org/10.1111/j.1365-2699.2010.02348.x</v>
      </c>
      <c r="G363" s="3" t="s">
        <v>1458</v>
      </c>
      <c r="H363" s="3" t="s">
        <v>1459</v>
      </c>
      <c r="I363" s="3">
        <v>46</v>
      </c>
      <c r="J363" s="3">
        <f t="shared" si="4"/>
        <v>4.1818181818181817</v>
      </c>
      <c r="K363" s="9" t="s">
        <v>46</v>
      </c>
      <c r="L363" s="3"/>
      <c r="M363" s="3"/>
      <c r="N363" s="3"/>
      <c r="O363" s="3"/>
      <c r="P363" s="3"/>
      <c r="Q363" s="3"/>
      <c r="R363" s="3"/>
      <c r="S363" s="3"/>
      <c r="T363" s="3"/>
      <c r="U363" s="3"/>
      <c r="V363" s="3"/>
      <c r="W363" s="3"/>
      <c r="X363" s="3"/>
      <c r="Y363" s="3"/>
      <c r="Z363" s="3"/>
      <c r="AA363" s="3"/>
    </row>
    <row r="364" spans="1:27" ht="12.75" customHeight="1">
      <c r="A364" s="3">
        <v>2010</v>
      </c>
      <c r="B364" s="3">
        <f t="shared" si="5"/>
        <v>363</v>
      </c>
      <c r="C364" s="7" t="s">
        <v>24</v>
      </c>
      <c r="D364" s="3" t="s">
        <v>1460</v>
      </c>
      <c r="E364" s="3" t="s">
        <v>26</v>
      </c>
      <c r="F364" s="8" t="str">
        <f t="shared" si="3"/>
        <v>http://dx.doi.org/10.2193/2009-493</v>
      </c>
      <c r="G364" s="3" t="s">
        <v>1461</v>
      </c>
      <c r="H364" s="3" t="s">
        <v>1462</v>
      </c>
      <c r="I364" s="3">
        <v>46</v>
      </c>
      <c r="J364" s="3">
        <f t="shared" si="4"/>
        <v>4.1818181818181817</v>
      </c>
      <c r="K364" s="10" t="s">
        <v>59</v>
      </c>
      <c r="L364" s="3"/>
      <c r="M364" s="3"/>
      <c r="N364" s="3"/>
      <c r="O364" s="3"/>
      <c r="P364" s="3"/>
      <c r="Q364" s="3"/>
      <c r="R364" s="3"/>
      <c r="S364" s="3"/>
      <c r="T364" s="3"/>
      <c r="U364" s="3"/>
      <c r="V364" s="3"/>
      <c r="W364" s="3"/>
      <c r="X364" s="3"/>
      <c r="Y364" s="3"/>
      <c r="Z364" s="3"/>
      <c r="AA364" s="3"/>
    </row>
    <row r="365" spans="1:27" ht="12.75" customHeight="1">
      <c r="A365" s="3">
        <v>2010</v>
      </c>
      <c r="B365" s="3">
        <f t="shared" si="5"/>
        <v>364</v>
      </c>
      <c r="C365" s="7" t="s">
        <v>24</v>
      </c>
      <c r="D365" s="3" t="s">
        <v>1463</v>
      </c>
      <c r="E365" s="3" t="s">
        <v>30</v>
      </c>
      <c r="F365" s="8" t="str">
        <f t="shared" si="3"/>
        <v>http://dx.doi.org/10.1016/j.ejim.2010.03.001</v>
      </c>
      <c r="G365" s="3" t="s">
        <v>1464</v>
      </c>
      <c r="H365" s="3" t="s">
        <v>1465</v>
      </c>
      <c r="I365" s="3">
        <v>78</v>
      </c>
      <c r="J365" s="3">
        <f t="shared" si="4"/>
        <v>7.0909090909090908</v>
      </c>
      <c r="K365" s="9" t="s">
        <v>1466</v>
      </c>
      <c r="L365" s="3"/>
      <c r="M365" s="3"/>
      <c r="N365" s="9" t="s">
        <v>73</v>
      </c>
      <c r="O365" s="9" t="s">
        <v>73</v>
      </c>
      <c r="P365" s="9" t="s">
        <v>73</v>
      </c>
      <c r="Q365" s="9" t="s">
        <v>73</v>
      </c>
      <c r="R365" s="9" t="s">
        <v>73</v>
      </c>
      <c r="S365" s="9" t="s">
        <v>73</v>
      </c>
      <c r="T365" s="9" t="s">
        <v>73</v>
      </c>
      <c r="U365" s="9" t="s">
        <v>73</v>
      </c>
      <c r="V365" s="9" t="s">
        <v>73</v>
      </c>
      <c r="W365" s="3"/>
      <c r="X365" s="9" t="s">
        <v>74</v>
      </c>
      <c r="Y365" s="3"/>
      <c r="Z365" s="3"/>
      <c r="AA365" s="3"/>
    </row>
    <row r="366" spans="1:27" ht="12.75" customHeight="1">
      <c r="A366" s="3">
        <v>2010</v>
      </c>
      <c r="B366" s="3">
        <f t="shared" si="5"/>
        <v>365</v>
      </c>
      <c r="C366" s="7" t="s">
        <v>24</v>
      </c>
      <c r="D366" s="3" t="s">
        <v>1467</v>
      </c>
      <c r="E366" s="3" t="s">
        <v>30</v>
      </c>
      <c r="F366" s="8" t="str">
        <f t="shared" si="3"/>
        <v>http://dx.doi.org/10.3390/ijerph7062559</v>
      </c>
      <c r="G366" s="3" t="s">
        <v>1468</v>
      </c>
      <c r="H366" s="3" t="s">
        <v>1469</v>
      </c>
      <c r="I366" s="3">
        <v>69</v>
      </c>
      <c r="J366" s="3">
        <f t="shared" si="4"/>
        <v>6.2727272727272725</v>
      </c>
      <c r="K366" s="9" t="s">
        <v>46</v>
      </c>
      <c r="L366" s="3"/>
      <c r="M366" s="3"/>
      <c r="N366" s="3"/>
      <c r="O366" s="3"/>
      <c r="P366" s="3"/>
      <c r="Q366" s="3"/>
      <c r="R366" s="3"/>
      <c r="S366" s="3"/>
      <c r="T366" s="3"/>
      <c r="U366" s="3"/>
      <c r="V366" s="3"/>
      <c r="W366" s="3"/>
      <c r="X366" s="3"/>
      <c r="Y366" s="3"/>
      <c r="Z366" s="3"/>
      <c r="AA366" s="3"/>
    </row>
    <row r="367" spans="1:27" ht="12.75" customHeight="1">
      <c r="A367" s="3">
        <v>2010</v>
      </c>
      <c r="B367" s="3">
        <f t="shared" si="5"/>
        <v>366</v>
      </c>
      <c r="C367" s="7" t="s">
        <v>24</v>
      </c>
      <c r="D367" s="3" t="s">
        <v>1470</v>
      </c>
      <c r="E367" s="3" t="s">
        <v>26</v>
      </c>
      <c r="F367" s="8" t="str">
        <f t="shared" si="3"/>
        <v>http://dx.doi.org/10.1890/08-2324.1</v>
      </c>
      <c r="G367" s="3" t="s">
        <v>1471</v>
      </c>
      <c r="H367" s="3" t="s">
        <v>1472</v>
      </c>
      <c r="I367" s="3">
        <v>132</v>
      </c>
      <c r="J367" s="3">
        <f t="shared" si="4"/>
        <v>12</v>
      </c>
      <c r="K367" s="10" t="s">
        <v>59</v>
      </c>
      <c r="L367" s="3"/>
      <c r="M367" s="3"/>
      <c r="N367" s="3"/>
      <c r="O367" s="3"/>
      <c r="P367" s="3"/>
      <c r="Q367" s="3"/>
      <c r="R367" s="3"/>
      <c r="S367" s="3"/>
      <c r="T367" s="3"/>
      <c r="U367" s="3"/>
      <c r="V367" s="3"/>
      <c r="W367" s="3"/>
      <c r="X367" s="3"/>
      <c r="Y367" s="3"/>
      <c r="Z367" s="3"/>
      <c r="AA367" s="3"/>
    </row>
    <row r="368" spans="1:27" ht="12.75" customHeight="1">
      <c r="A368" s="3">
        <v>2010</v>
      </c>
      <c r="B368" s="3">
        <f t="shared" si="5"/>
        <v>367</v>
      </c>
      <c r="C368" s="7" t="s">
        <v>24</v>
      </c>
      <c r="D368" s="3" t="s">
        <v>1473</v>
      </c>
      <c r="E368" s="3" t="s">
        <v>26</v>
      </c>
      <c r="F368" s="8" t="str">
        <f t="shared" si="3"/>
        <v>http://dx.doi.org/10.1007/s00484-009-0259-7</v>
      </c>
      <c r="G368" s="3" t="s">
        <v>1474</v>
      </c>
      <c r="H368" s="3" t="s">
        <v>1475</v>
      </c>
      <c r="I368" s="3">
        <v>54</v>
      </c>
      <c r="J368" s="3">
        <f t="shared" si="4"/>
        <v>4.9090909090909092</v>
      </c>
      <c r="K368" s="10" t="s">
        <v>59</v>
      </c>
      <c r="L368" s="3"/>
      <c r="M368" s="3"/>
      <c r="N368" s="3"/>
      <c r="O368" s="3"/>
      <c r="P368" s="3"/>
      <c r="Q368" s="3"/>
      <c r="R368" s="3"/>
      <c r="S368" s="3"/>
      <c r="T368" s="3"/>
      <c r="U368" s="3"/>
      <c r="V368" s="3"/>
      <c r="W368" s="3"/>
      <c r="X368" s="3"/>
      <c r="Y368" s="3"/>
      <c r="Z368" s="3"/>
      <c r="AA368" s="3"/>
    </row>
    <row r="369" spans="1:27" ht="12.75" customHeight="1">
      <c r="A369" s="3">
        <v>2010</v>
      </c>
      <c r="B369" s="3">
        <f t="shared" si="5"/>
        <v>368</v>
      </c>
      <c r="C369" s="7" t="s">
        <v>24</v>
      </c>
      <c r="D369" s="3" t="s">
        <v>1476</v>
      </c>
      <c r="E369" s="3" t="s">
        <v>26</v>
      </c>
      <c r="F369" s="8" t="str">
        <f t="shared" si="3"/>
        <v>http://dx.doi.org/10.1016/j.ufug.2009.11.001</v>
      </c>
      <c r="G369" s="3" t="s">
        <v>1477</v>
      </c>
      <c r="H369" s="3" t="s">
        <v>1478</v>
      </c>
      <c r="I369" s="3">
        <v>44</v>
      </c>
      <c r="J369" s="3">
        <f t="shared" si="4"/>
        <v>4</v>
      </c>
      <c r="K369" s="10" t="s">
        <v>59</v>
      </c>
      <c r="L369" s="3"/>
      <c r="M369" s="3"/>
      <c r="N369" s="3"/>
      <c r="O369" s="3"/>
      <c r="P369" s="3"/>
      <c r="Q369" s="3"/>
      <c r="R369" s="3"/>
      <c r="S369" s="3"/>
      <c r="T369" s="3"/>
      <c r="U369" s="3"/>
      <c r="V369" s="3"/>
      <c r="W369" s="3"/>
      <c r="X369" s="3"/>
      <c r="Y369" s="3"/>
      <c r="Z369" s="3"/>
      <c r="AA369" s="3"/>
    </row>
    <row r="370" spans="1:27" ht="12.75" customHeight="1">
      <c r="A370" s="3">
        <v>2009</v>
      </c>
      <c r="B370" s="3">
        <f t="shared" si="5"/>
        <v>369</v>
      </c>
      <c r="C370" s="7" t="s">
        <v>24</v>
      </c>
      <c r="D370" s="3" t="s">
        <v>39</v>
      </c>
      <c r="E370" s="3" t="s">
        <v>26</v>
      </c>
      <c r="F370" s="8" t="str">
        <f t="shared" si="3"/>
        <v>http://dx.doi.org/</v>
      </c>
      <c r="G370" s="3" t="s">
        <v>1479</v>
      </c>
      <c r="H370" s="3" t="s">
        <v>1480</v>
      </c>
      <c r="I370" s="3">
        <v>64</v>
      </c>
      <c r="J370" s="3">
        <f t="shared" si="4"/>
        <v>5.333333333333333</v>
      </c>
      <c r="K370" s="10" t="s">
        <v>59</v>
      </c>
      <c r="L370" s="3"/>
      <c r="M370" s="3"/>
      <c r="N370" s="3"/>
      <c r="O370" s="3"/>
      <c r="P370" s="3"/>
      <c r="Q370" s="3"/>
      <c r="R370" s="3"/>
      <c r="S370" s="3"/>
      <c r="T370" s="3"/>
      <c r="U370" s="3"/>
      <c r="V370" s="3"/>
      <c r="W370" s="3"/>
      <c r="X370" s="3"/>
      <c r="Y370" s="3"/>
      <c r="Z370" s="3"/>
      <c r="AA370" s="3"/>
    </row>
    <row r="371" spans="1:27" ht="12.75" customHeight="1">
      <c r="A371" s="3">
        <v>2009</v>
      </c>
      <c r="B371" s="3">
        <f t="shared" si="5"/>
        <v>370</v>
      </c>
      <c r="C371" s="7" t="s">
        <v>24</v>
      </c>
      <c r="D371" s="3" t="s">
        <v>1481</v>
      </c>
      <c r="E371" s="3" t="s">
        <v>30</v>
      </c>
      <c r="F371" s="8" t="str">
        <f t="shared" si="3"/>
        <v>http://dx.doi.org/10.1080/19338240903241192</v>
      </c>
      <c r="G371" s="3" t="s">
        <v>1482</v>
      </c>
      <c r="H371" s="3" t="s">
        <v>1483</v>
      </c>
      <c r="I371" s="3">
        <v>48</v>
      </c>
      <c r="J371" s="3">
        <f t="shared" si="4"/>
        <v>4</v>
      </c>
      <c r="K371" s="9" t="s">
        <v>1484</v>
      </c>
      <c r="L371" s="3"/>
      <c r="M371" s="3"/>
      <c r="N371" s="9" t="s">
        <v>102</v>
      </c>
      <c r="O371" s="9" t="s">
        <v>415</v>
      </c>
      <c r="P371" s="9" t="s">
        <v>91</v>
      </c>
      <c r="Q371" s="9" t="s">
        <v>92</v>
      </c>
      <c r="R371" s="9" t="s">
        <v>73</v>
      </c>
      <c r="S371" s="9" t="s">
        <v>73</v>
      </c>
      <c r="T371" s="9" t="s">
        <v>73</v>
      </c>
      <c r="U371" s="9" t="s">
        <v>73</v>
      </c>
      <c r="V371" s="9" t="s">
        <v>1485</v>
      </c>
      <c r="W371" s="9" t="s">
        <v>94</v>
      </c>
      <c r="X371" s="9" t="s">
        <v>73</v>
      </c>
      <c r="Y371" s="3"/>
      <c r="Z371" s="3"/>
      <c r="AA371" s="3"/>
    </row>
    <row r="372" spans="1:27" ht="12.75" customHeight="1">
      <c r="A372" s="3">
        <v>2009</v>
      </c>
      <c r="B372" s="3">
        <f t="shared" si="5"/>
        <v>371</v>
      </c>
      <c r="C372" s="7" t="s">
        <v>24</v>
      </c>
      <c r="D372" s="3" t="s">
        <v>1486</v>
      </c>
      <c r="E372" s="3" t="s">
        <v>26</v>
      </c>
      <c r="F372" s="8" t="str">
        <f t="shared" si="3"/>
        <v>http://dx.doi.org/10.1073/pnas.0900040106</v>
      </c>
      <c r="G372" s="3" t="s">
        <v>1487</v>
      </c>
      <c r="H372" s="3" t="s">
        <v>1488</v>
      </c>
      <c r="I372" s="3">
        <v>269</v>
      </c>
      <c r="J372" s="3">
        <f t="shared" si="4"/>
        <v>22.416666666666668</v>
      </c>
      <c r="K372" s="10" t="s">
        <v>59</v>
      </c>
      <c r="L372" s="3"/>
      <c r="M372" s="3"/>
      <c r="N372" s="3"/>
      <c r="O372" s="3"/>
      <c r="P372" s="3"/>
      <c r="Q372" s="3"/>
      <c r="R372" s="3"/>
      <c r="S372" s="3"/>
      <c r="T372" s="3"/>
      <c r="U372" s="3"/>
      <c r="V372" s="3"/>
      <c r="W372" s="3"/>
      <c r="X372" s="3"/>
      <c r="Y372" s="3"/>
      <c r="Z372" s="3"/>
      <c r="AA372" s="3"/>
    </row>
    <row r="373" spans="1:27" ht="12.75" customHeight="1">
      <c r="A373" s="3">
        <v>2009</v>
      </c>
      <c r="B373" s="3">
        <f t="shared" si="5"/>
        <v>372</v>
      </c>
      <c r="C373" s="7" t="s">
        <v>24</v>
      </c>
      <c r="D373" s="3" t="s">
        <v>1489</v>
      </c>
      <c r="E373" s="3" t="s">
        <v>30</v>
      </c>
      <c r="F373" s="8" t="str">
        <f t="shared" si="3"/>
        <v>http://dx.doi.org/10.1016/j.agrformet.2009.02.004</v>
      </c>
      <c r="G373" s="3" t="s">
        <v>1490</v>
      </c>
      <c r="H373" s="3" t="s">
        <v>1491</v>
      </c>
      <c r="I373" s="3">
        <v>80</v>
      </c>
      <c r="J373" s="3">
        <f t="shared" si="4"/>
        <v>6.666666666666667</v>
      </c>
      <c r="K373" s="9" t="s">
        <v>46</v>
      </c>
      <c r="L373" s="3"/>
      <c r="M373" s="3"/>
      <c r="N373" s="3"/>
      <c r="O373" s="3"/>
      <c r="P373" s="3"/>
      <c r="Q373" s="3"/>
      <c r="R373" s="3"/>
      <c r="S373" s="3"/>
      <c r="T373" s="3"/>
      <c r="U373" s="3"/>
      <c r="V373" s="3"/>
      <c r="W373" s="3"/>
      <c r="X373" s="3"/>
      <c r="Y373" s="3"/>
      <c r="Z373" s="3"/>
      <c r="AA373" s="3"/>
    </row>
    <row r="374" spans="1:27" ht="12.75" customHeight="1">
      <c r="A374" s="3">
        <v>2009</v>
      </c>
      <c r="B374" s="3">
        <f t="shared" si="5"/>
        <v>373</v>
      </c>
      <c r="C374" s="7" t="s">
        <v>24</v>
      </c>
      <c r="D374" s="3" t="s">
        <v>1492</v>
      </c>
      <c r="E374" s="3" t="s">
        <v>26</v>
      </c>
      <c r="F374" s="8" t="str">
        <f t="shared" si="3"/>
        <v>http://dx.doi.org/10.1093/pubmed/fdn102</v>
      </c>
      <c r="G374" s="3" t="s">
        <v>1493</v>
      </c>
      <c r="H374" s="3" t="s">
        <v>1494</v>
      </c>
      <c r="I374" s="3">
        <v>128</v>
      </c>
      <c r="J374" s="3">
        <f t="shared" si="4"/>
        <v>10.666666666666666</v>
      </c>
      <c r="K374" s="10" t="s">
        <v>1495</v>
      </c>
      <c r="L374" s="3"/>
      <c r="M374" s="3"/>
      <c r="N374" s="9" t="s">
        <v>102</v>
      </c>
      <c r="O374" s="9" t="s">
        <v>176</v>
      </c>
      <c r="P374" s="9" t="s">
        <v>73</v>
      </c>
      <c r="Q374" s="9" t="s">
        <v>73</v>
      </c>
      <c r="R374" s="9" t="s">
        <v>73</v>
      </c>
      <c r="S374" s="9" t="s">
        <v>74</v>
      </c>
      <c r="T374" s="9" t="s">
        <v>74</v>
      </c>
      <c r="U374" s="9" t="s">
        <v>73</v>
      </c>
      <c r="V374" s="9" t="s">
        <v>73</v>
      </c>
      <c r="W374" s="9" t="s">
        <v>197</v>
      </c>
      <c r="X374" s="9" t="s">
        <v>73</v>
      </c>
      <c r="Y374" s="3"/>
      <c r="Z374" s="3"/>
      <c r="AA374" s="3"/>
    </row>
    <row r="375" spans="1:27" ht="12.75" customHeight="1">
      <c r="A375" s="3">
        <v>2007</v>
      </c>
      <c r="B375" s="3">
        <f t="shared" si="5"/>
        <v>374</v>
      </c>
      <c r="C375" s="7" t="s">
        <v>24</v>
      </c>
      <c r="D375" s="3" t="s">
        <v>1496</v>
      </c>
      <c r="E375" s="3" t="s">
        <v>26</v>
      </c>
      <c r="F375" s="8" t="str">
        <f t="shared" si="3"/>
        <v>http://dx.doi.org/10.1016/j.marchem.2006.06.017</v>
      </c>
      <c r="G375" s="3" t="s">
        <v>1497</v>
      </c>
      <c r="H375" s="3" t="s">
        <v>1498</v>
      </c>
      <c r="I375" s="3">
        <v>139</v>
      </c>
      <c r="J375" s="3">
        <f t="shared" si="4"/>
        <v>9.9285714285714288</v>
      </c>
      <c r="K375" s="10" t="s">
        <v>59</v>
      </c>
      <c r="L375" s="3"/>
      <c r="M375" s="3"/>
      <c r="N375" s="3"/>
      <c r="O375" s="3"/>
      <c r="P375" s="3"/>
      <c r="Q375" s="3"/>
      <c r="R375" s="3"/>
      <c r="S375" s="3"/>
      <c r="T375" s="3"/>
      <c r="U375" s="3"/>
      <c r="V375" s="3"/>
      <c r="W375" s="3"/>
      <c r="X375" s="3"/>
      <c r="Y375" s="3"/>
      <c r="Z375" s="3"/>
      <c r="AA375" s="3"/>
    </row>
    <row r="376" spans="1:27" ht="12.75" customHeight="1">
      <c r="A376" s="3">
        <v>2003</v>
      </c>
      <c r="B376" s="3">
        <f t="shared" si="5"/>
        <v>375</v>
      </c>
      <c r="C376" s="7" t="s">
        <v>24</v>
      </c>
      <c r="D376" s="3" t="s">
        <v>1499</v>
      </c>
      <c r="E376" s="3" t="s">
        <v>30</v>
      </c>
      <c r="F376" s="8" t="str">
        <f t="shared" si="3"/>
        <v>http://dx.doi.org/10.1029/2002JE001963</v>
      </c>
      <c r="G376" s="3" t="s">
        <v>1500</v>
      </c>
      <c r="H376" s="3" t="s">
        <v>1501</v>
      </c>
      <c r="I376" s="3">
        <v>97</v>
      </c>
      <c r="J376" s="3">
        <f t="shared" si="4"/>
        <v>5.3888888888888893</v>
      </c>
      <c r="K376" s="9" t="s">
        <v>46</v>
      </c>
      <c r="L376" s="3"/>
      <c r="M376" s="3"/>
      <c r="N376" s="3"/>
      <c r="O376" s="3"/>
      <c r="P376" s="3"/>
      <c r="Q376" s="3"/>
      <c r="R376" s="3"/>
      <c r="S376" s="3"/>
      <c r="T376" s="3"/>
      <c r="U376" s="3"/>
      <c r="V376" s="3"/>
      <c r="W376" s="3"/>
      <c r="X376" s="3"/>
      <c r="Y376" s="3"/>
      <c r="Z376" s="3"/>
      <c r="AA376" s="3"/>
    </row>
    <row r="377" spans="1:27" ht="12.75" customHeight="1">
      <c r="A377" s="3">
        <v>2001</v>
      </c>
      <c r="B377" s="3">
        <f t="shared" si="5"/>
        <v>376</v>
      </c>
      <c r="C377" s="7" t="s">
        <v>24</v>
      </c>
      <c r="D377" s="3" t="s">
        <v>1502</v>
      </c>
      <c r="E377" s="3" t="s">
        <v>30</v>
      </c>
      <c r="F377" s="8" t="str">
        <f t="shared" si="3"/>
        <v>http://dx.doi.org/10.2307/3435008</v>
      </c>
      <c r="G377" s="3" t="s">
        <v>1503</v>
      </c>
      <c r="H377" s="3" t="s">
        <v>1504</v>
      </c>
      <c r="I377" s="3">
        <v>406</v>
      </c>
      <c r="J377" s="3">
        <f t="shared" si="4"/>
        <v>20.3</v>
      </c>
      <c r="K377" s="9" t="s">
        <v>1505</v>
      </c>
      <c r="L377" s="3"/>
      <c r="M377" s="9"/>
      <c r="N377" s="9" t="s">
        <v>73</v>
      </c>
      <c r="O377" s="9" t="s">
        <v>73</v>
      </c>
      <c r="P377" s="9" t="s">
        <v>73</v>
      </c>
      <c r="Q377" s="9" t="s">
        <v>73</v>
      </c>
      <c r="R377" s="9" t="s">
        <v>73</v>
      </c>
      <c r="S377" s="9" t="s">
        <v>73</v>
      </c>
      <c r="T377" s="9" t="s">
        <v>73</v>
      </c>
      <c r="U377" s="9" t="s">
        <v>73</v>
      </c>
      <c r="V377" s="9" t="s">
        <v>73</v>
      </c>
      <c r="W377" s="3"/>
      <c r="X377" s="9" t="s">
        <v>74</v>
      </c>
      <c r="Y377" s="3"/>
      <c r="Z377" s="3"/>
      <c r="AA377" s="3"/>
    </row>
    <row r="378" spans="1:27" ht="12.75" customHeight="1">
      <c r="A378" s="3">
        <v>2000</v>
      </c>
      <c r="B378" s="3">
        <f t="shared" si="5"/>
        <v>377</v>
      </c>
      <c r="C378" s="7" t="s">
        <v>24</v>
      </c>
      <c r="D378" s="3" t="s">
        <v>1506</v>
      </c>
      <c r="E378" s="3" t="s">
        <v>26</v>
      </c>
      <c r="F378" s="8" t="str">
        <f t="shared" si="3"/>
        <v>http://dx.doi.org/10.1029/2000JD900287</v>
      </c>
      <c r="G378" s="3" t="s">
        <v>1507</v>
      </c>
      <c r="H378" s="3" t="s">
        <v>1508</v>
      </c>
      <c r="I378" s="3">
        <v>191</v>
      </c>
      <c r="J378" s="3">
        <f t="shared" si="4"/>
        <v>9.0952380952380949</v>
      </c>
      <c r="K378" s="10" t="s">
        <v>59</v>
      </c>
      <c r="L378" s="3"/>
      <c r="M378" s="3"/>
      <c r="N378" s="3"/>
      <c r="O378" s="3"/>
      <c r="P378" s="3"/>
      <c r="Q378" s="3"/>
      <c r="R378" s="3"/>
      <c r="S378" s="3"/>
      <c r="T378" s="3"/>
      <c r="U378" s="3"/>
      <c r="V378" s="3"/>
      <c r="W378" s="3"/>
      <c r="X378" s="3"/>
      <c r="Y378" s="3"/>
      <c r="Z378" s="3"/>
      <c r="AA378" s="3"/>
    </row>
    <row r="379" spans="1:27" ht="12.75" customHeight="1">
      <c r="A379" s="3">
        <v>1998</v>
      </c>
      <c r="B379" s="3">
        <f t="shared" si="5"/>
        <v>378</v>
      </c>
      <c r="C379" s="7" t="s">
        <v>24</v>
      </c>
      <c r="D379" s="3" t="s">
        <v>1509</v>
      </c>
      <c r="E379" s="3" t="s">
        <v>30</v>
      </c>
      <c r="F379" s="8" t="str">
        <f t="shared" si="3"/>
        <v>http://dx.doi.org/10.1016/S0277-9536(97)00162-7</v>
      </c>
      <c r="G379" s="3" t="s">
        <v>1510</v>
      </c>
      <c r="H379" s="3" t="s">
        <v>1511</v>
      </c>
      <c r="I379" s="3">
        <v>110</v>
      </c>
      <c r="J379" s="3">
        <f t="shared" si="4"/>
        <v>4.7826086956521738</v>
      </c>
      <c r="K379" s="9" t="s">
        <v>1512</v>
      </c>
      <c r="L379" s="15" t="s">
        <v>1513</v>
      </c>
      <c r="M379" s="9" t="s">
        <v>1514</v>
      </c>
      <c r="N379" s="9" t="s">
        <v>73</v>
      </c>
      <c r="O379" s="9" t="s">
        <v>73</v>
      </c>
      <c r="P379" s="9" t="s">
        <v>73</v>
      </c>
      <c r="Q379" s="9" t="s">
        <v>73</v>
      </c>
      <c r="R379" s="9" t="s">
        <v>73</v>
      </c>
      <c r="S379" s="9" t="s">
        <v>73</v>
      </c>
      <c r="T379" s="9" t="s">
        <v>73</v>
      </c>
      <c r="U379" s="9" t="s">
        <v>73</v>
      </c>
      <c r="V379" s="9" t="s">
        <v>73</v>
      </c>
      <c r="W379" s="3"/>
      <c r="X379" s="9" t="s">
        <v>74</v>
      </c>
      <c r="Y379" s="3"/>
      <c r="Z379" s="3"/>
      <c r="AA379" s="3"/>
    </row>
    <row r="380" spans="1:27" ht="12.75" customHeight="1">
      <c r="A380" s="3">
        <v>1991</v>
      </c>
      <c r="B380" s="3">
        <f t="shared" si="5"/>
        <v>379</v>
      </c>
      <c r="C380" s="7" t="s">
        <v>24</v>
      </c>
      <c r="D380" s="3" t="s">
        <v>1515</v>
      </c>
      <c r="E380" s="3" t="s">
        <v>30</v>
      </c>
      <c r="F380" s="8" t="str">
        <f t="shared" si="3"/>
        <v>http://dx.doi.org/10.2307/1938914</v>
      </c>
      <c r="G380" s="3" t="s">
        <v>1516</v>
      </c>
      <c r="H380" s="3" t="s">
        <v>1517</v>
      </c>
      <c r="I380" s="3">
        <v>147</v>
      </c>
      <c r="J380" s="3">
        <f t="shared" si="4"/>
        <v>4.9000000000000004</v>
      </c>
      <c r="K380" s="9" t="s">
        <v>46</v>
      </c>
      <c r="L380" s="3"/>
      <c r="M380" s="3"/>
      <c r="N380" s="3"/>
      <c r="O380" s="3"/>
      <c r="P380" s="3"/>
      <c r="Q380" s="3"/>
      <c r="R380" s="3"/>
      <c r="S380" s="3"/>
      <c r="T380" s="3"/>
      <c r="U380" s="3"/>
      <c r="V380" s="3"/>
      <c r="W380" s="3"/>
      <c r="X380" s="3"/>
      <c r="Y380" s="3"/>
      <c r="Z380" s="3"/>
      <c r="AA380" s="3"/>
    </row>
    <row r="381" spans="1:27" ht="12.75" customHeight="1">
      <c r="A381" s="4" t="s">
        <v>39</v>
      </c>
      <c r="B381" s="4">
        <f t="shared" si="5"/>
        <v>380</v>
      </c>
      <c r="C381" s="5" t="s">
        <v>24</v>
      </c>
      <c r="D381" s="4" t="s">
        <v>1518</v>
      </c>
      <c r="E381" s="4" t="s">
        <v>30</v>
      </c>
      <c r="F381" s="6" t="str">
        <f t="shared" si="3"/>
        <v>http://dx.doi.org/10.1007/s10342-020-01319-y</v>
      </c>
      <c r="G381" s="4" t="s">
        <v>1519</v>
      </c>
      <c r="H381" s="4" t="s">
        <v>1520</v>
      </c>
      <c r="I381" s="4">
        <v>0</v>
      </c>
      <c r="J381" s="4" t="e">
        <f t="shared" si="4"/>
        <v>#VALUE!</v>
      </c>
    </row>
    <row r="382" spans="1:27" ht="12.75" customHeight="1">
      <c r="A382" s="3">
        <v>2020</v>
      </c>
      <c r="B382" s="3">
        <f t="shared" si="5"/>
        <v>381</v>
      </c>
      <c r="C382" s="7" t="s">
        <v>24</v>
      </c>
      <c r="D382" s="3" t="s">
        <v>1521</v>
      </c>
      <c r="E382" s="3" t="s">
        <v>30</v>
      </c>
      <c r="F382" s="8" t="str">
        <f t="shared" si="3"/>
        <v>http://dx.doi.org/10.1017/S1041610219002266</v>
      </c>
      <c r="G382" s="3" t="s">
        <v>1522</v>
      </c>
      <c r="H382" s="3" t="s">
        <v>1523</v>
      </c>
      <c r="I382" s="3">
        <v>7</v>
      </c>
      <c r="J382" s="3">
        <f t="shared" si="4"/>
        <v>7</v>
      </c>
      <c r="K382" s="9" t="s">
        <v>1109</v>
      </c>
      <c r="L382" s="3"/>
      <c r="M382" s="3"/>
      <c r="N382" s="9"/>
      <c r="O382" s="3"/>
      <c r="P382" s="9"/>
      <c r="Q382" s="9"/>
      <c r="R382" s="9"/>
      <c r="S382" s="9"/>
      <c r="T382" s="9"/>
      <c r="U382" s="9"/>
      <c r="V382" s="9"/>
      <c r="W382" s="9"/>
      <c r="X382" s="9"/>
      <c r="Y382" s="3"/>
      <c r="Z382" s="3"/>
      <c r="AA382" s="3"/>
    </row>
    <row r="383" spans="1:27" ht="12.75" customHeight="1">
      <c r="A383" s="4">
        <v>2021</v>
      </c>
      <c r="B383" s="4">
        <f t="shared" si="5"/>
        <v>382</v>
      </c>
      <c r="C383" s="5" t="s">
        <v>24</v>
      </c>
      <c r="D383" s="4" t="s">
        <v>1524</v>
      </c>
      <c r="E383" s="4" t="s">
        <v>30</v>
      </c>
      <c r="F383" s="6" t="str">
        <f t="shared" si="3"/>
        <v>http://dx.doi.org/10.1007/s12237-020-00765-6</v>
      </c>
      <c r="G383" s="4" t="s">
        <v>1525</v>
      </c>
      <c r="H383" s="4" t="s">
        <v>1526</v>
      </c>
      <c r="I383" s="4">
        <v>0</v>
      </c>
      <c r="J383" s="4" t="e">
        <f t="shared" si="4"/>
        <v>#DIV/0!</v>
      </c>
    </row>
    <row r="384" spans="1:27" ht="12.75" customHeight="1">
      <c r="A384" s="3">
        <v>2020</v>
      </c>
      <c r="B384" s="3">
        <f t="shared" si="5"/>
        <v>383</v>
      </c>
      <c r="C384" s="7" t="s">
        <v>24</v>
      </c>
      <c r="D384" s="3" t="s">
        <v>1527</v>
      </c>
      <c r="E384" s="3" t="s">
        <v>30</v>
      </c>
      <c r="F384" s="8" t="str">
        <f t="shared" si="3"/>
        <v>http://dx.doi.org/10.1007/s11816-020-00621-w</v>
      </c>
      <c r="G384" s="3" t="s">
        <v>1528</v>
      </c>
      <c r="H384" s="3" t="s">
        <v>1529</v>
      </c>
      <c r="I384" s="3">
        <v>7</v>
      </c>
      <c r="J384" s="3">
        <f t="shared" si="4"/>
        <v>7</v>
      </c>
      <c r="K384" s="9" t="s">
        <v>46</v>
      </c>
      <c r="L384" s="3"/>
      <c r="M384" s="3"/>
      <c r="N384" s="3"/>
      <c r="O384" s="3"/>
      <c r="P384" s="3"/>
      <c r="Q384" s="3"/>
      <c r="R384" s="3"/>
      <c r="S384" s="3"/>
      <c r="T384" s="3"/>
      <c r="U384" s="3"/>
      <c r="V384" s="3"/>
      <c r="W384" s="3"/>
      <c r="X384" s="3"/>
      <c r="Y384" s="3"/>
      <c r="Z384" s="3"/>
      <c r="AA384" s="3"/>
    </row>
    <row r="385" spans="1:27" ht="12.75" customHeight="1">
      <c r="A385" s="3">
        <v>2020</v>
      </c>
      <c r="B385" s="3">
        <f t="shared" si="5"/>
        <v>384</v>
      </c>
      <c r="C385" s="7" t="s">
        <v>24</v>
      </c>
      <c r="D385" s="3" t="s">
        <v>1530</v>
      </c>
      <c r="E385" s="3" t="s">
        <v>26</v>
      </c>
      <c r="F385" s="8" t="str">
        <f t="shared" si="3"/>
        <v>http://dx.doi.org/10.1016/j.jpowsour.2019.227370</v>
      </c>
      <c r="G385" s="3" t="s">
        <v>1531</v>
      </c>
      <c r="H385" s="3" t="s">
        <v>1532</v>
      </c>
      <c r="I385" s="3">
        <v>10</v>
      </c>
      <c r="J385" s="3">
        <f t="shared" si="4"/>
        <v>10</v>
      </c>
      <c r="K385" s="10" t="s">
        <v>59</v>
      </c>
      <c r="L385" s="3"/>
      <c r="M385" s="3"/>
      <c r="N385" s="3"/>
      <c r="O385" s="3"/>
      <c r="P385" s="3"/>
      <c r="Q385" s="3"/>
      <c r="R385" s="3"/>
      <c r="S385" s="3"/>
      <c r="T385" s="3"/>
      <c r="U385" s="3"/>
      <c r="V385" s="3"/>
      <c r="W385" s="3"/>
      <c r="X385" s="3"/>
      <c r="Y385" s="3"/>
      <c r="Z385" s="3"/>
      <c r="AA385" s="3"/>
    </row>
    <row r="386" spans="1:27" ht="12.75" customHeight="1">
      <c r="A386" s="3">
        <v>2020</v>
      </c>
      <c r="B386" s="3">
        <f t="shared" si="5"/>
        <v>385</v>
      </c>
      <c r="C386" s="7" t="s">
        <v>24</v>
      </c>
      <c r="D386" s="3" t="s">
        <v>1533</v>
      </c>
      <c r="E386" s="3" t="s">
        <v>30</v>
      </c>
      <c r="F386" s="8" t="str">
        <f t="shared" si="3"/>
        <v>http://dx.doi.org/10.1007/s00484-019-01803-0</v>
      </c>
      <c r="G386" s="3" t="s">
        <v>1534</v>
      </c>
      <c r="H386" s="3" t="s">
        <v>1535</v>
      </c>
      <c r="I386" s="3">
        <v>4</v>
      </c>
      <c r="J386" s="3">
        <f t="shared" si="4"/>
        <v>4</v>
      </c>
      <c r="K386" s="9" t="s">
        <v>1536</v>
      </c>
      <c r="L386" s="23" t="s">
        <v>1537</v>
      </c>
      <c r="M386" s="3"/>
      <c r="N386" s="9" t="s">
        <v>102</v>
      </c>
      <c r="O386" s="3"/>
      <c r="P386" s="9" t="s">
        <v>109</v>
      </c>
      <c r="Q386" s="9" t="s">
        <v>92</v>
      </c>
      <c r="R386" s="9" t="s">
        <v>73</v>
      </c>
      <c r="S386" s="9" t="s">
        <v>73</v>
      </c>
      <c r="T386" s="9" t="s">
        <v>73</v>
      </c>
      <c r="U386" s="9" t="s">
        <v>73</v>
      </c>
      <c r="V386" s="9" t="s">
        <v>1538</v>
      </c>
      <c r="W386" s="9" t="s">
        <v>197</v>
      </c>
      <c r="X386" s="9" t="s">
        <v>73</v>
      </c>
      <c r="Y386" s="3"/>
      <c r="Z386" s="3"/>
      <c r="AA386" s="3"/>
    </row>
    <row r="387" spans="1:27" ht="12.75" customHeight="1">
      <c r="A387" s="3">
        <v>2020</v>
      </c>
      <c r="B387" s="3">
        <f t="shared" si="5"/>
        <v>386</v>
      </c>
      <c r="C387" s="7" t="s">
        <v>24</v>
      </c>
      <c r="D387" s="3" t="s">
        <v>1539</v>
      </c>
      <c r="E387" s="3" t="s">
        <v>30</v>
      </c>
      <c r="F387" s="8" t="str">
        <f t="shared" si="3"/>
        <v>http://dx.doi.org/10.1007/s13280-019-01248-0</v>
      </c>
      <c r="G387" s="3" t="s">
        <v>1540</v>
      </c>
      <c r="H387" s="3" t="s">
        <v>1541</v>
      </c>
      <c r="I387" s="3">
        <v>5</v>
      </c>
      <c r="J387" s="3">
        <f t="shared" si="4"/>
        <v>5</v>
      </c>
      <c r="K387" s="9" t="s">
        <v>46</v>
      </c>
      <c r="L387" s="3"/>
      <c r="M387" s="3"/>
      <c r="N387" s="3"/>
      <c r="O387" s="3"/>
      <c r="P387" s="3"/>
      <c r="Q387" s="3"/>
      <c r="R387" s="3"/>
      <c r="S387" s="3"/>
      <c r="T387" s="3"/>
      <c r="U387" s="3"/>
      <c r="V387" s="3"/>
      <c r="W387" s="3"/>
      <c r="X387" s="3"/>
      <c r="Y387" s="3"/>
      <c r="Z387" s="3"/>
      <c r="AA387" s="3"/>
    </row>
    <row r="388" spans="1:27" ht="12.75" customHeight="1">
      <c r="A388" s="3">
        <v>2019</v>
      </c>
      <c r="B388" s="3">
        <f t="shared" si="5"/>
        <v>387</v>
      </c>
      <c r="C388" s="7" t="s">
        <v>24</v>
      </c>
      <c r="D388" s="3" t="s">
        <v>1542</v>
      </c>
      <c r="E388" s="3" t="s">
        <v>26</v>
      </c>
      <c r="F388" s="8" t="str">
        <f t="shared" si="3"/>
        <v>http://dx.doi.org/10.1016/j.envres.2019.108610</v>
      </c>
      <c r="G388" s="3" t="s">
        <v>1543</v>
      </c>
      <c r="H388" s="3" t="s">
        <v>1544</v>
      </c>
      <c r="I388" s="3">
        <v>9</v>
      </c>
      <c r="J388" s="3">
        <f t="shared" si="4"/>
        <v>4.5</v>
      </c>
      <c r="K388" s="10" t="s">
        <v>1545</v>
      </c>
      <c r="L388" s="3"/>
      <c r="M388" s="3"/>
      <c r="N388" s="9" t="s">
        <v>73</v>
      </c>
      <c r="O388" s="9" t="s">
        <v>73</v>
      </c>
      <c r="P388" s="9" t="s">
        <v>73</v>
      </c>
      <c r="Q388" s="9" t="s">
        <v>73</v>
      </c>
      <c r="R388" s="9" t="s">
        <v>73</v>
      </c>
      <c r="S388" s="9" t="s">
        <v>73</v>
      </c>
      <c r="T388" s="9" t="s">
        <v>73</v>
      </c>
      <c r="U388" s="9" t="s">
        <v>73</v>
      </c>
      <c r="V388" s="9" t="s">
        <v>73</v>
      </c>
      <c r="W388" s="3"/>
      <c r="X388" s="9" t="s">
        <v>74</v>
      </c>
      <c r="Y388" s="3"/>
      <c r="Z388" s="3"/>
      <c r="AA388" s="3"/>
    </row>
    <row r="389" spans="1:27" ht="12.75" customHeight="1">
      <c r="A389" s="3">
        <v>2019</v>
      </c>
      <c r="B389" s="3">
        <f t="shared" si="5"/>
        <v>388</v>
      </c>
      <c r="C389" s="7" t="s">
        <v>24</v>
      </c>
      <c r="D389" s="3" t="s">
        <v>1546</v>
      </c>
      <c r="E389" s="3" t="s">
        <v>30</v>
      </c>
      <c r="F389" s="8" t="str">
        <f t="shared" si="3"/>
        <v>http://dx.doi.org/10.1073/pnas.1900129116</v>
      </c>
      <c r="G389" s="3" t="s">
        <v>1547</v>
      </c>
      <c r="H389" s="3" t="s">
        <v>1548</v>
      </c>
      <c r="I389" s="3">
        <v>12</v>
      </c>
      <c r="J389" s="3">
        <f t="shared" si="4"/>
        <v>6</v>
      </c>
      <c r="K389" s="9" t="s">
        <v>46</v>
      </c>
      <c r="L389" s="3"/>
      <c r="M389" s="3"/>
      <c r="N389" s="3"/>
      <c r="O389" s="3"/>
      <c r="P389" s="3"/>
      <c r="Q389" s="3"/>
      <c r="R389" s="3"/>
      <c r="S389" s="3"/>
      <c r="T389" s="3"/>
      <c r="U389" s="3"/>
      <c r="V389" s="3"/>
      <c r="W389" s="3"/>
      <c r="X389" s="3"/>
      <c r="Y389" s="3"/>
      <c r="Z389" s="3"/>
      <c r="AA389" s="3"/>
    </row>
    <row r="390" spans="1:27" ht="12.75" customHeight="1">
      <c r="A390" s="3">
        <v>2019</v>
      </c>
      <c r="B390" s="3">
        <f t="shared" si="5"/>
        <v>389</v>
      </c>
      <c r="C390" s="7" t="s">
        <v>24</v>
      </c>
      <c r="D390" s="3" t="s">
        <v>1549</v>
      </c>
      <c r="E390" s="3" t="s">
        <v>26</v>
      </c>
      <c r="F390" s="8" t="str">
        <f t="shared" si="3"/>
        <v>http://dx.doi.org/10.1016/j.catena.2019.03.038</v>
      </c>
      <c r="G390" s="3" t="s">
        <v>1550</v>
      </c>
      <c r="H390" s="3" t="s">
        <v>1551</v>
      </c>
      <c r="I390" s="3">
        <v>8</v>
      </c>
      <c r="J390" s="3">
        <f t="shared" si="4"/>
        <v>4</v>
      </c>
      <c r="K390" s="10" t="s">
        <v>59</v>
      </c>
      <c r="L390" s="3"/>
      <c r="M390" s="3"/>
      <c r="N390" s="3"/>
      <c r="O390" s="3"/>
      <c r="P390" s="3"/>
      <c r="Q390" s="3"/>
      <c r="R390" s="3"/>
      <c r="S390" s="3"/>
      <c r="T390" s="3"/>
      <c r="U390" s="3"/>
      <c r="V390" s="3"/>
      <c r="W390" s="3"/>
      <c r="X390" s="3"/>
      <c r="Y390" s="3"/>
      <c r="Z390" s="3"/>
      <c r="AA390" s="3"/>
    </row>
    <row r="391" spans="1:27" ht="12.75" customHeight="1">
      <c r="A391" s="3">
        <v>2019</v>
      </c>
      <c r="B391" s="3">
        <f t="shared" si="5"/>
        <v>390</v>
      </c>
      <c r="C391" s="7" t="s">
        <v>24</v>
      </c>
      <c r="D391" s="3" t="s">
        <v>1552</v>
      </c>
      <c r="E391" s="3" t="s">
        <v>30</v>
      </c>
      <c r="F391" s="8" t="str">
        <f t="shared" si="3"/>
        <v>http://dx.doi.org/10.1002/ecs2.2679</v>
      </c>
      <c r="G391" s="3" t="s">
        <v>1553</v>
      </c>
      <c r="H391" s="3" t="s">
        <v>1554</v>
      </c>
      <c r="I391" s="3">
        <v>10</v>
      </c>
      <c r="J391" s="3">
        <f t="shared" si="4"/>
        <v>5</v>
      </c>
      <c r="K391" s="9" t="s">
        <v>46</v>
      </c>
      <c r="L391" s="3"/>
      <c r="M391" s="3"/>
      <c r="N391" s="3"/>
      <c r="O391" s="3"/>
      <c r="P391" s="3"/>
      <c r="Q391" s="3"/>
      <c r="R391" s="3"/>
      <c r="S391" s="3"/>
      <c r="T391" s="3"/>
      <c r="U391" s="3"/>
      <c r="V391" s="3"/>
      <c r="W391" s="3"/>
      <c r="X391" s="3"/>
      <c r="Y391" s="3"/>
      <c r="Z391" s="3"/>
      <c r="AA391" s="3"/>
    </row>
    <row r="392" spans="1:27" ht="12.75" customHeight="1">
      <c r="A392" s="3">
        <v>2019</v>
      </c>
      <c r="B392" s="3">
        <f t="shared" si="5"/>
        <v>391</v>
      </c>
      <c r="C392" s="7" t="s">
        <v>24</v>
      </c>
      <c r="D392" s="3" t="s">
        <v>1555</v>
      </c>
      <c r="E392" s="3" t="s">
        <v>26</v>
      </c>
      <c r="F392" s="8" t="str">
        <f t="shared" si="3"/>
        <v>http://dx.doi.org/10.1029/2018EF000964</v>
      </c>
      <c r="G392" s="3" t="s">
        <v>1556</v>
      </c>
      <c r="H392" s="3" t="s">
        <v>1557</v>
      </c>
      <c r="I392" s="3">
        <v>9</v>
      </c>
      <c r="J392" s="3">
        <f t="shared" si="4"/>
        <v>4.5</v>
      </c>
      <c r="K392" s="10" t="s">
        <v>1558</v>
      </c>
      <c r="L392" s="3"/>
      <c r="M392" s="3"/>
      <c r="N392" s="3"/>
      <c r="O392" s="3"/>
      <c r="P392" s="3"/>
      <c r="Q392" s="3"/>
      <c r="R392" s="3"/>
      <c r="S392" s="3"/>
      <c r="T392" s="3"/>
      <c r="U392" s="3"/>
      <c r="V392" s="3"/>
      <c r="W392" s="3"/>
      <c r="X392" s="3"/>
      <c r="Y392" s="3"/>
      <c r="Z392" s="3"/>
      <c r="AA392" s="3"/>
    </row>
    <row r="393" spans="1:27" ht="12.75" customHeight="1">
      <c r="A393" s="3">
        <v>2019</v>
      </c>
      <c r="B393" s="3">
        <f t="shared" si="5"/>
        <v>392</v>
      </c>
      <c r="C393" s="7" t="s">
        <v>24</v>
      </c>
      <c r="D393" s="3" t="s">
        <v>1559</v>
      </c>
      <c r="E393" s="3" t="s">
        <v>30</v>
      </c>
      <c r="F393" s="8" t="str">
        <f t="shared" si="3"/>
        <v>http://dx.doi.org/10.1016/j.envsci.2018.12.033</v>
      </c>
      <c r="G393" s="3" t="s">
        <v>1560</v>
      </c>
      <c r="H393" s="3" t="s">
        <v>1561</v>
      </c>
      <c r="I393" s="3">
        <v>41</v>
      </c>
      <c r="J393" s="3">
        <f t="shared" si="4"/>
        <v>20.5</v>
      </c>
      <c r="K393" s="9" t="s">
        <v>46</v>
      </c>
      <c r="L393" s="3"/>
      <c r="M393" s="3"/>
      <c r="N393" s="3"/>
      <c r="O393" s="3"/>
      <c r="P393" s="3"/>
      <c r="Q393" s="3"/>
      <c r="R393" s="3"/>
      <c r="S393" s="3"/>
      <c r="T393" s="3"/>
      <c r="U393" s="3"/>
      <c r="V393" s="3"/>
      <c r="W393" s="3"/>
      <c r="X393" s="3"/>
      <c r="Y393" s="3"/>
      <c r="Z393" s="3"/>
      <c r="AA393" s="3"/>
    </row>
    <row r="394" spans="1:27" ht="12.75" customHeight="1">
      <c r="A394" s="3">
        <v>2019</v>
      </c>
      <c r="B394" s="3">
        <f t="shared" si="5"/>
        <v>393</v>
      </c>
      <c r="C394" s="7" t="s">
        <v>24</v>
      </c>
      <c r="D394" s="3" t="s">
        <v>1562</v>
      </c>
      <c r="E394" s="3" t="s">
        <v>30</v>
      </c>
      <c r="F394" s="8" t="str">
        <f t="shared" si="3"/>
        <v>http://dx.doi.org/10.1016/j.uclim.2018.12.010</v>
      </c>
      <c r="G394" s="3" t="s">
        <v>1563</v>
      </c>
      <c r="H394" s="3" t="s">
        <v>1564</v>
      </c>
      <c r="I394" s="3">
        <v>14</v>
      </c>
      <c r="J394" s="3">
        <f t="shared" si="4"/>
        <v>7</v>
      </c>
      <c r="K394" s="9" t="s">
        <v>46</v>
      </c>
      <c r="L394" s="3"/>
      <c r="M394" s="3"/>
      <c r="N394" s="3"/>
      <c r="O394" s="3"/>
      <c r="P394" s="3"/>
      <c r="Q394" s="3"/>
      <c r="R394" s="3"/>
      <c r="S394" s="3"/>
      <c r="T394" s="3"/>
      <c r="U394" s="3"/>
      <c r="V394" s="3"/>
      <c r="W394" s="3"/>
      <c r="X394" s="3"/>
      <c r="Y394" s="3"/>
      <c r="Z394" s="3"/>
      <c r="AA394" s="3"/>
    </row>
    <row r="395" spans="1:27" ht="12.75" customHeight="1">
      <c r="A395" s="3">
        <v>2019</v>
      </c>
      <c r="B395" s="3">
        <f t="shared" si="5"/>
        <v>394</v>
      </c>
      <c r="C395" s="7" t="s">
        <v>24</v>
      </c>
      <c r="D395" s="3" t="s">
        <v>1565</v>
      </c>
      <c r="E395" s="3" t="s">
        <v>30</v>
      </c>
      <c r="F395" s="8" t="str">
        <f t="shared" si="3"/>
        <v>http://dx.doi.org/10.1007/s11769-018-0987-x</v>
      </c>
      <c r="G395" s="3" t="s">
        <v>1566</v>
      </c>
      <c r="H395" s="3" t="s">
        <v>1567</v>
      </c>
      <c r="I395" s="3">
        <v>10</v>
      </c>
      <c r="J395" s="3">
        <f t="shared" si="4"/>
        <v>5</v>
      </c>
      <c r="K395" s="9" t="s">
        <v>46</v>
      </c>
      <c r="L395" s="3"/>
      <c r="M395" s="3"/>
      <c r="N395" s="3"/>
      <c r="O395" s="3"/>
      <c r="P395" s="3"/>
      <c r="Q395" s="3"/>
      <c r="R395" s="3"/>
      <c r="S395" s="3"/>
      <c r="T395" s="3"/>
      <c r="U395" s="3"/>
      <c r="V395" s="3"/>
      <c r="W395" s="3"/>
      <c r="X395" s="3"/>
      <c r="Y395" s="3"/>
      <c r="Z395" s="3"/>
      <c r="AA395" s="3"/>
    </row>
    <row r="396" spans="1:27" ht="12.75" customHeight="1">
      <c r="A396" s="3">
        <v>2019</v>
      </c>
      <c r="B396" s="3">
        <f t="shared" si="5"/>
        <v>395</v>
      </c>
      <c r="C396" s="7" t="s">
        <v>24</v>
      </c>
      <c r="D396" s="3" t="s">
        <v>1568</v>
      </c>
      <c r="E396" s="3" t="s">
        <v>26</v>
      </c>
      <c r="F396" s="8" t="str">
        <f t="shared" si="3"/>
        <v>http://dx.doi.org/10.5194/acp-19-447-2019</v>
      </c>
      <c r="G396" s="3" t="s">
        <v>1569</v>
      </c>
      <c r="H396" s="3" t="s">
        <v>1570</v>
      </c>
      <c r="I396" s="3">
        <v>31</v>
      </c>
      <c r="J396" s="3">
        <f t="shared" si="4"/>
        <v>15.5</v>
      </c>
      <c r="K396" s="10" t="s">
        <v>59</v>
      </c>
      <c r="L396" s="3"/>
      <c r="M396" s="3"/>
      <c r="N396" s="3"/>
      <c r="O396" s="3"/>
      <c r="P396" s="3"/>
      <c r="Q396" s="3"/>
      <c r="R396" s="3"/>
      <c r="S396" s="3"/>
      <c r="T396" s="3"/>
      <c r="U396" s="3"/>
      <c r="V396" s="3"/>
      <c r="W396" s="3"/>
      <c r="X396" s="3"/>
      <c r="Y396" s="3"/>
      <c r="Z396" s="3"/>
      <c r="AA396" s="3"/>
    </row>
    <row r="397" spans="1:27" ht="12.75" customHeight="1">
      <c r="A397" s="3">
        <v>2019</v>
      </c>
      <c r="B397" s="3">
        <f t="shared" si="5"/>
        <v>396</v>
      </c>
      <c r="C397" s="7" t="s">
        <v>24</v>
      </c>
      <c r="D397" s="3" t="s">
        <v>1571</v>
      </c>
      <c r="E397" s="3" t="s">
        <v>26</v>
      </c>
      <c r="F397" s="8" t="str">
        <f t="shared" si="3"/>
        <v>http://dx.doi.org/10.3390/su11020529</v>
      </c>
      <c r="G397" s="3" t="s">
        <v>1572</v>
      </c>
      <c r="H397" s="3" t="s">
        <v>1573</v>
      </c>
      <c r="I397" s="3">
        <v>10</v>
      </c>
      <c r="J397" s="3">
        <f t="shared" si="4"/>
        <v>5</v>
      </c>
      <c r="K397" s="10" t="s">
        <v>1574</v>
      </c>
      <c r="L397" s="3"/>
      <c r="M397" s="3"/>
      <c r="N397" s="9" t="s">
        <v>755</v>
      </c>
      <c r="O397" s="9" t="s">
        <v>1575</v>
      </c>
      <c r="P397" s="9" t="s">
        <v>487</v>
      </c>
      <c r="Q397" s="3"/>
      <c r="R397" s="9" t="s">
        <v>73</v>
      </c>
      <c r="S397" s="9" t="s">
        <v>73</v>
      </c>
      <c r="T397" s="9" t="s">
        <v>73</v>
      </c>
      <c r="U397" s="9" t="s">
        <v>73</v>
      </c>
      <c r="V397" s="32" t="s">
        <v>2444</v>
      </c>
      <c r="W397" s="9" t="s">
        <v>1310</v>
      </c>
      <c r="X397" s="9" t="s">
        <v>73</v>
      </c>
      <c r="Y397" s="3"/>
      <c r="Z397" s="3"/>
      <c r="AA397" s="3"/>
    </row>
    <row r="398" spans="1:27" ht="12.75" customHeight="1">
      <c r="A398" s="3">
        <v>2018</v>
      </c>
      <c r="B398" s="3">
        <f t="shared" si="5"/>
        <v>397</v>
      </c>
      <c r="C398" s="7" t="s">
        <v>24</v>
      </c>
      <c r="D398" s="3" t="s">
        <v>1576</v>
      </c>
      <c r="E398" s="3" t="s">
        <v>30</v>
      </c>
      <c r="F398" s="8" t="str">
        <f t="shared" si="3"/>
        <v>http://dx.doi.org/10.1016/j.scitotenv.2018.06.166</v>
      </c>
      <c r="G398" s="3" t="s">
        <v>1577</v>
      </c>
      <c r="H398" s="3" t="s">
        <v>1578</v>
      </c>
      <c r="I398" s="3">
        <v>26</v>
      </c>
      <c r="J398" s="3">
        <f t="shared" si="4"/>
        <v>8.6666666666666661</v>
      </c>
      <c r="K398" s="9" t="s">
        <v>46</v>
      </c>
      <c r="L398" s="3"/>
      <c r="M398" s="3"/>
      <c r="N398" s="3"/>
      <c r="O398" s="3"/>
      <c r="P398" s="3"/>
      <c r="Q398" s="3"/>
      <c r="R398" s="3"/>
      <c r="S398" s="3"/>
      <c r="T398" s="3"/>
      <c r="U398" s="3"/>
      <c r="V398" s="3"/>
      <c r="W398" s="3"/>
      <c r="X398" s="3"/>
      <c r="Y398" s="3"/>
      <c r="Z398" s="3"/>
      <c r="AA398" s="3"/>
    </row>
    <row r="399" spans="1:27" ht="12.75" customHeight="1">
      <c r="A399" s="3">
        <v>2018</v>
      </c>
      <c r="B399" s="3">
        <f t="shared" si="5"/>
        <v>398</v>
      </c>
      <c r="C399" s="7" t="s">
        <v>24</v>
      </c>
      <c r="D399" s="3" t="s">
        <v>1579</v>
      </c>
      <c r="E399" s="3" t="s">
        <v>30</v>
      </c>
      <c r="F399" s="8" t="str">
        <f t="shared" si="3"/>
        <v>http://dx.doi.org/10.5194/acp-18-12817-2018</v>
      </c>
      <c r="G399" s="3" t="s">
        <v>1580</v>
      </c>
      <c r="H399" s="3" t="s">
        <v>1581</v>
      </c>
      <c r="I399" s="3">
        <v>19</v>
      </c>
      <c r="J399" s="3">
        <f t="shared" si="4"/>
        <v>6.333333333333333</v>
      </c>
      <c r="K399" s="9" t="s">
        <v>46</v>
      </c>
      <c r="L399" s="3"/>
      <c r="M399" s="3"/>
      <c r="N399" s="3"/>
      <c r="O399" s="3"/>
      <c r="P399" s="3"/>
      <c r="Q399" s="3"/>
      <c r="R399" s="3"/>
      <c r="S399" s="3"/>
      <c r="T399" s="3"/>
      <c r="U399" s="3"/>
      <c r="V399" s="3"/>
      <c r="W399" s="3"/>
      <c r="X399" s="3"/>
      <c r="Y399" s="3"/>
      <c r="Z399" s="3"/>
      <c r="AA399" s="3"/>
    </row>
    <row r="400" spans="1:27" ht="12.75" customHeight="1">
      <c r="A400" s="3">
        <v>2018</v>
      </c>
      <c r="B400" s="3">
        <f t="shared" si="5"/>
        <v>399</v>
      </c>
      <c r="C400" s="7" t="s">
        <v>24</v>
      </c>
      <c r="D400" s="3" t="s">
        <v>1582</v>
      </c>
      <c r="E400" s="3" t="s">
        <v>26</v>
      </c>
      <c r="F400" s="8" t="str">
        <f t="shared" si="3"/>
        <v>http://dx.doi.org/10.1021/acs.est.8b01623</v>
      </c>
      <c r="G400" s="3" t="s">
        <v>1583</v>
      </c>
      <c r="H400" s="3" t="s">
        <v>1584</v>
      </c>
      <c r="I400" s="3">
        <v>21</v>
      </c>
      <c r="J400" s="3">
        <f t="shared" si="4"/>
        <v>7</v>
      </c>
      <c r="K400" s="10" t="s">
        <v>59</v>
      </c>
      <c r="L400" s="3"/>
      <c r="M400" s="3"/>
      <c r="N400" s="3"/>
      <c r="O400" s="3"/>
      <c r="P400" s="3"/>
      <c r="Q400" s="3"/>
      <c r="R400" s="3"/>
      <c r="S400" s="3"/>
      <c r="T400" s="3"/>
      <c r="U400" s="3"/>
      <c r="V400" s="3"/>
      <c r="W400" s="3"/>
      <c r="X400" s="3"/>
      <c r="Y400" s="3"/>
      <c r="Z400" s="3"/>
      <c r="AA400" s="3"/>
    </row>
    <row r="401" spans="1:27" ht="12.75" customHeight="1">
      <c r="A401" s="3">
        <v>2018</v>
      </c>
      <c r="B401" s="3">
        <f t="shared" si="5"/>
        <v>400</v>
      </c>
      <c r="C401" s="7" t="s">
        <v>24</v>
      </c>
      <c r="D401" s="3" t="s">
        <v>1585</v>
      </c>
      <c r="E401" s="3" t="s">
        <v>26</v>
      </c>
      <c r="F401" s="8" t="str">
        <f t="shared" si="3"/>
        <v>http://dx.doi.org/10.1371/journal.pmed.1002598</v>
      </c>
      <c r="G401" s="3" t="s">
        <v>1586</v>
      </c>
      <c r="H401" s="3" t="s">
        <v>1587</v>
      </c>
      <c r="I401" s="3">
        <v>15</v>
      </c>
      <c r="J401" s="3">
        <f t="shared" si="4"/>
        <v>5</v>
      </c>
      <c r="K401" s="10" t="s">
        <v>1588</v>
      </c>
      <c r="L401" s="3"/>
      <c r="M401" s="3"/>
      <c r="N401" s="9" t="s">
        <v>235</v>
      </c>
      <c r="O401" s="9" t="s">
        <v>1589</v>
      </c>
      <c r="P401" s="9" t="s">
        <v>487</v>
      </c>
      <c r="Q401" s="9" t="s">
        <v>92</v>
      </c>
      <c r="R401" s="9" t="s">
        <v>74</v>
      </c>
      <c r="S401" s="9" t="s">
        <v>74</v>
      </c>
      <c r="T401" s="9" t="s">
        <v>73</v>
      </c>
      <c r="U401" s="9" t="s">
        <v>1590</v>
      </c>
      <c r="V401" s="9" t="s">
        <v>1591</v>
      </c>
      <c r="W401" s="9" t="s">
        <v>94</v>
      </c>
      <c r="X401" s="9" t="s">
        <v>73</v>
      </c>
      <c r="Y401" s="3"/>
      <c r="Z401" s="3"/>
      <c r="AA401" s="3"/>
    </row>
    <row r="402" spans="1:27" ht="12.75" customHeight="1">
      <c r="A402" s="3">
        <v>2018</v>
      </c>
      <c r="B402" s="3">
        <f t="shared" si="5"/>
        <v>401</v>
      </c>
      <c r="C402" s="7" t="s">
        <v>24</v>
      </c>
      <c r="D402" s="3" t="s">
        <v>1592</v>
      </c>
      <c r="E402" s="3" t="s">
        <v>26</v>
      </c>
      <c r="F402" s="8" t="str">
        <f t="shared" si="3"/>
        <v>http://dx.doi.org/10.1371/journal.pmed.1002601</v>
      </c>
      <c r="G402" s="3" t="s">
        <v>1593</v>
      </c>
      <c r="H402" s="3" t="s">
        <v>1594</v>
      </c>
      <c r="I402" s="3">
        <v>23</v>
      </c>
      <c r="J402" s="3">
        <f t="shared" si="4"/>
        <v>7.666666666666667</v>
      </c>
      <c r="K402" s="10" t="s">
        <v>59</v>
      </c>
      <c r="L402" s="3"/>
      <c r="M402" s="3"/>
      <c r="N402" s="3"/>
      <c r="O402" s="3"/>
      <c r="P402" s="3"/>
      <c r="Q402" s="3"/>
      <c r="R402" s="3"/>
      <c r="S402" s="3"/>
      <c r="T402" s="3"/>
      <c r="U402" s="3"/>
      <c r="V402" s="3"/>
      <c r="W402" s="3"/>
      <c r="X402" s="3"/>
      <c r="Y402" s="3"/>
      <c r="Z402" s="3"/>
      <c r="AA402" s="3"/>
    </row>
    <row r="403" spans="1:27" ht="12.75" customHeight="1">
      <c r="A403" s="3">
        <v>2018</v>
      </c>
      <c r="B403" s="3">
        <f t="shared" si="5"/>
        <v>402</v>
      </c>
      <c r="C403" s="7" t="s">
        <v>24</v>
      </c>
      <c r="D403" s="3" t="s">
        <v>1595</v>
      </c>
      <c r="E403" s="3" t="s">
        <v>26</v>
      </c>
      <c r="F403" s="8" t="str">
        <f t="shared" si="3"/>
        <v>http://dx.doi.org/10.1177/0969776417731405</v>
      </c>
      <c r="G403" s="3" t="s">
        <v>1596</v>
      </c>
      <c r="H403" s="3" t="s">
        <v>1597</v>
      </c>
      <c r="I403" s="3">
        <v>12</v>
      </c>
      <c r="J403" s="3">
        <f t="shared" si="4"/>
        <v>4</v>
      </c>
      <c r="K403" s="10" t="s">
        <v>59</v>
      </c>
      <c r="L403" s="3"/>
      <c r="M403" s="3"/>
      <c r="N403" s="3"/>
      <c r="O403" s="3"/>
      <c r="P403" s="3"/>
      <c r="Q403" s="3"/>
      <c r="R403" s="3"/>
      <c r="S403" s="3"/>
      <c r="T403" s="3"/>
      <c r="U403" s="3"/>
      <c r="V403" s="3"/>
      <c r="W403" s="3"/>
      <c r="X403" s="3"/>
      <c r="Y403" s="3"/>
      <c r="Z403" s="3"/>
      <c r="AA403" s="3"/>
    </row>
    <row r="404" spans="1:27" ht="12.75" customHeight="1">
      <c r="A404" s="3">
        <v>2018</v>
      </c>
      <c r="B404" s="3">
        <f t="shared" si="5"/>
        <v>403</v>
      </c>
      <c r="C404" s="7" t="s">
        <v>24</v>
      </c>
      <c r="D404" s="3" t="s">
        <v>1598</v>
      </c>
      <c r="E404" s="3" t="s">
        <v>26</v>
      </c>
      <c r="F404" s="8" t="str">
        <f t="shared" si="3"/>
        <v>http://dx.doi.org/10.1186/s40663-018-0142-2</v>
      </c>
      <c r="G404" s="3" t="s">
        <v>1599</v>
      </c>
      <c r="H404" s="3" t="s">
        <v>1600</v>
      </c>
      <c r="I404" s="3">
        <v>25</v>
      </c>
      <c r="J404" s="3">
        <f t="shared" si="4"/>
        <v>8.3333333333333339</v>
      </c>
      <c r="K404" s="10" t="s">
        <v>59</v>
      </c>
      <c r="L404" s="3"/>
      <c r="M404" s="3"/>
      <c r="N404" s="3"/>
      <c r="O404" s="3"/>
      <c r="P404" s="3"/>
      <c r="Q404" s="3"/>
      <c r="R404" s="3"/>
      <c r="S404" s="3"/>
      <c r="T404" s="3"/>
      <c r="U404" s="3"/>
      <c r="V404" s="3"/>
      <c r="W404" s="3"/>
      <c r="X404" s="3"/>
      <c r="Y404" s="3"/>
      <c r="Z404" s="3"/>
      <c r="AA404" s="3"/>
    </row>
    <row r="405" spans="1:27" ht="12.75" customHeight="1">
      <c r="A405" s="3">
        <v>2018</v>
      </c>
      <c r="B405" s="3">
        <f t="shared" si="5"/>
        <v>404</v>
      </c>
      <c r="C405" s="7" t="s">
        <v>24</v>
      </c>
      <c r="D405" s="3" t="s">
        <v>1601</v>
      </c>
      <c r="E405" s="3" t="s">
        <v>26</v>
      </c>
      <c r="F405" s="8" t="str">
        <f t="shared" si="3"/>
        <v>http://dx.doi.org/10.1016/j.uclim.2017.02.002</v>
      </c>
      <c r="G405" s="3" t="s">
        <v>1602</v>
      </c>
      <c r="H405" s="3" t="s">
        <v>1603</v>
      </c>
      <c r="I405" s="3">
        <v>46</v>
      </c>
      <c r="J405" s="3">
        <f t="shared" si="4"/>
        <v>15.333333333333334</v>
      </c>
      <c r="K405" s="10" t="s">
        <v>59</v>
      </c>
      <c r="L405" s="3"/>
      <c r="M405" s="3"/>
      <c r="N405" s="3"/>
      <c r="O405" s="3"/>
      <c r="P405" s="3"/>
      <c r="Q405" s="3"/>
      <c r="R405" s="3"/>
      <c r="S405" s="3"/>
      <c r="T405" s="3"/>
      <c r="U405" s="3"/>
      <c r="V405" s="3"/>
      <c r="W405" s="3"/>
      <c r="X405" s="3"/>
      <c r="Y405" s="3"/>
      <c r="Z405" s="3"/>
      <c r="AA405" s="3"/>
    </row>
    <row r="406" spans="1:27" ht="12.75" customHeight="1">
      <c r="A406" s="3">
        <v>2018</v>
      </c>
      <c r="B406" s="3">
        <f t="shared" si="5"/>
        <v>405</v>
      </c>
      <c r="C406" s="7" t="s">
        <v>24</v>
      </c>
      <c r="D406" s="3" t="s">
        <v>1604</v>
      </c>
      <c r="E406" s="3" t="s">
        <v>26</v>
      </c>
      <c r="F406" s="8" t="str">
        <f t="shared" si="3"/>
        <v>http://dx.doi.org/10.1161/JAHA.117.007492</v>
      </c>
      <c r="G406" s="3" t="s">
        <v>1605</v>
      </c>
      <c r="H406" s="3" t="s">
        <v>1606</v>
      </c>
      <c r="I406" s="3">
        <v>39</v>
      </c>
      <c r="J406" s="3">
        <f t="shared" si="4"/>
        <v>13</v>
      </c>
      <c r="K406" s="10" t="s">
        <v>1607</v>
      </c>
      <c r="L406" s="3"/>
      <c r="M406" s="3"/>
      <c r="N406" s="34" t="s">
        <v>1608</v>
      </c>
      <c r="O406" s="3"/>
      <c r="P406" s="9" t="s">
        <v>109</v>
      </c>
      <c r="Q406" s="9" t="s">
        <v>188</v>
      </c>
      <c r="R406" s="9" t="s">
        <v>73</v>
      </c>
      <c r="S406" s="9" t="s">
        <v>73</v>
      </c>
      <c r="T406" s="9" t="s">
        <v>73</v>
      </c>
      <c r="U406" s="9" t="s">
        <v>73</v>
      </c>
      <c r="V406" s="9" t="s">
        <v>1609</v>
      </c>
      <c r="W406" s="9" t="s">
        <v>400</v>
      </c>
      <c r="X406" s="9" t="s">
        <v>73</v>
      </c>
      <c r="Y406" s="3"/>
      <c r="Z406" s="3"/>
      <c r="AA406" s="3"/>
    </row>
    <row r="407" spans="1:27" ht="12.75" customHeight="1">
      <c r="A407" s="3">
        <v>2018</v>
      </c>
      <c r="B407" s="3">
        <f t="shared" si="5"/>
        <v>406</v>
      </c>
      <c r="C407" s="7" t="s">
        <v>24</v>
      </c>
      <c r="D407" s="3" t="s">
        <v>1610</v>
      </c>
      <c r="E407" s="3" t="s">
        <v>30</v>
      </c>
      <c r="F407" s="8" t="str">
        <f t="shared" si="3"/>
        <v>http://dx.doi.org/10.3390/rs10030412</v>
      </c>
      <c r="G407" s="3" t="s">
        <v>1611</v>
      </c>
      <c r="H407" s="3" t="s">
        <v>1612</v>
      </c>
      <c r="I407" s="3">
        <v>19</v>
      </c>
      <c r="J407" s="3">
        <f t="shared" si="4"/>
        <v>6.333333333333333</v>
      </c>
      <c r="K407" s="9" t="s">
        <v>46</v>
      </c>
      <c r="L407" s="3"/>
      <c r="M407" s="3"/>
      <c r="N407" s="3"/>
      <c r="O407" s="3"/>
      <c r="P407" s="3"/>
      <c r="Q407" s="3"/>
      <c r="R407" s="3"/>
      <c r="S407" s="3"/>
      <c r="T407" s="3"/>
      <c r="U407" s="3"/>
      <c r="V407" s="3"/>
      <c r="W407" s="3"/>
      <c r="X407" s="3"/>
      <c r="Y407" s="3"/>
      <c r="Z407" s="3"/>
      <c r="AA407" s="3"/>
    </row>
    <row r="408" spans="1:27" ht="12.75" customHeight="1">
      <c r="A408" s="3">
        <v>2018</v>
      </c>
      <c r="B408" s="3">
        <f t="shared" si="5"/>
        <v>407</v>
      </c>
      <c r="C408" s="7" t="s">
        <v>24</v>
      </c>
      <c r="D408" s="3" t="s">
        <v>1613</v>
      </c>
      <c r="E408" s="3" t="s">
        <v>30</v>
      </c>
      <c r="F408" s="8" t="str">
        <f t="shared" si="3"/>
        <v>http://dx.doi.org/10.1016/j.scitotenv.2017.10.260</v>
      </c>
      <c r="G408" s="3" t="s">
        <v>1614</v>
      </c>
      <c r="H408" s="3" t="s">
        <v>1615</v>
      </c>
      <c r="I408" s="3">
        <v>16</v>
      </c>
      <c r="J408" s="3">
        <f t="shared" si="4"/>
        <v>5.333333333333333</v>
      </c>
      <c r="K408" s="9" t="s">
        <v>46</v>
      </c>
      <c r="L408" s="3"/>
      <c r="M408" s="3"/>
      <c r="N408" s="3"/>
      <c r="O408" s="3"/>
      <c r="P408" s="3"/>
      <c r="Q408" s="3"/>
      <c r="R408" s="3"/>
      <c r="S408" s="3"/>
      <c r="T408" s="3"/>
      <c r="U408" s="3"/>
      <c r="V408" s="3"/>
      <c r="W408" s="3"/>
      <c r="X408" s="3"/>
      <c r="Y408" s="3"/>
      <c r="Z408" s="3"/>
      <c r="AA408" s="3"/>
    </row>
    <row r="409" spans="1:27" ht="12.75" customHeight="1">
      <c r="A409" s="3">
        <v>2018</v>
      </c>
      <c r="B409" s="3">
        <f t="shared" si="5"/>
        <v>408</v>
      </c>
      <c r="C409" s="7" t="s">
        <v>24</v>
      </c>
      <c r="D409" s="3" t="s">
        <v>1616</v>
      </c>
      <c r="E409" s="3" t="s">
        <v>30</v>
      </c>
      <c r="F409" s="8" t="str">
        <f t="shared" si="3"/>
        <v>http://dx.doi.org/10.1007/s00484-017-1423-0</v>
      </c>
      <c r="G409" s="3" t="s">
        <v>1617</v>
      </c>
      <c r="H409" s="3" t="s">
        <v>1618</v>
      </c>
      <c r="I409" s="3">
        <v>16</v>
      </c>
      <c r="J409" s="3">
        <f t="shared" si="4"/>
        <v>5.333333333333333</v>
      </c>
      <c r="K409" s="9" t="s">
        <v>1619</v>
      </c>
      <c r="L409" s="3"/>
      <c r="M409" s="9" t="s">
        <v>2442</v>
      </c>
      <c r="N409" s="9" t="s">
        <v>102</v>
      </c>
      <c r="O409" s="9" t="s">
        <v>216</v>
      </c>
      <c r="P409" s="9" t="s">
        <v>109</v>
      </c>
      <c r="Q409" s="9" t="s">
        <v>92</v>
      </c>
      <c r="R409" s="9" t="s">
        <v>73</v>
      </c>
      <c r="S409" s="19" t="s">
        <v>2443</v>
      </c>
      <c r="T409" s="9" t="s">
        <v>73</v>
      </c>
      <c r="U409" s="9" t="s">
        <v>73</v>
      </c>
      <c r="V409" s="9" t="s">
        <v>1621</v>
      </c>
      <c r="W409" s="9" t="s">
        <v>1622</v>
      </c>
      <c r="X409" s="9" t="s">
        <v>73</v>
      </c>
      <c r="Y409" s="3"/>
      <c r="Z409" s="3"/>
      <c r="AA409" s="3"/>
    </row>
    <row r="410" spans="1:27" ht="12.75" customHeight="1">
      <c r="A410" s="3">
        <v>2018</v>
      </c>
      <c r="B410" s="3">
        <f t="shared" si="5"/>
        <v>409</v>
      </c>
      <c r="C410" s="7" t="s">
        <v>24</v>
      </c>
      <c r="D410" s="3" t="s">
        <v>1623</v>
      </c>
      <c r="E410" s="3" t="s">
        <v>30</v>
      </c>
      <c r="F410" s="8" t="str">
        <f t="shared" si="3"/>
        <v>http://dx.doi.org/10.1155/2018/8306154</v>
      </c>
      <c r="G410" s="3" t="s">
        <v>1624</v>
      </c>
      <c r="H410" s="3" t="s">
        <v>1625</v>
      </c>
      <c r="I410" s="3">
        <v>12</v>
      </c>
      <c r="J410" s="3">
        <f t="shared" si="4"/>
        <v>4</v>
      </c>
      <c r="K410" s="9" t="s">
        <v>46</v>
      </c>
      <c r="L410" s="3"/>
      <c r="M410" s="3"/>
      <c r="N410" s="3"/>
      <c r="O410" s="3"/>
      <c r="P410" s="3"/>
      <c r="Q410" s="3"/>
      <c r="R410" s="3"/>
      <c r="S410" s="3"/>
      <c r="T410" s="3"/>
      <c r="U410" s="3"/>
      <c r="V410" s="3"/>
      <c r="W410" s="3"/>
      <c r="X410" s="3"/>
      <c r="Y410" s="3"/>
      <c r="Z410" s="3"/>
      <c r="AA410" s="3"/>
    </row>
    <row r="411" spans="1:27" ht="12.75" customHeight="1">
      <c r="A411" s="3">
        <v>2017</v>
      </c>
      <c r="B411" s="3">
        <f t="shared" si="5"/>
        <v>410</v>
      </c>
      <c r="C411" s="7" t="s">
        <v>24</v>
      </c>
      <c r="D411" s="3" t="s">
        <v>1626</v>
      </c>
      <c r="E411" s="3" t="s">
        <v>30</v>
      </c>
      <c r="F411" s="8" t="str">
        <f t="shared" si="3"/>
        <v>http://dx.doi.org/10.1186/s12940-017-0328-z</v>
      </c>
      <c r="G411" s="3" t="s">
        <v>1627</v>
      </c>
      <c r="H411" s="3" t="s">
        <v>1628</v>
      </c>
      <c r="I411" s="3">
        <v>17</v>
      </c>
      <c r="J411" s="3">
        <f t="shared" si="4"/>
        <v>4.25</v>
      </c>
      <c r="K411" s="9" t="s">
        <v>1629</v>
      </c>
      <c r="L411" s="16" t="s">
        <v>1630</v>
      </c>
      <c r="M411" s="9" t="s">
        <v>1631</v>
      </c>
      <c r="N411" s="9" t="s">
        <v>73</v>
      </c>
      <c r="O411" s="9" t="s">
        <v>73</v>
      </c>
      <c r="P411" s="9" t="s">
        <v>73</v>
      </c>
      <c r="Q411" s="9" t="s">
        <v>73</v>
      </c>
      <c r="R411" s="9" t="s">
        <v>73</v>
      </c>
      <c r="S411" s="9" t="s">
        <v>73</v>
      </c>
      <c r="T411" s="9" t="s">
        <v>73</v>
      </c>
      <c r="U411" s="9" t="s">
        <v>73</v>
      </c>
      <c r="V411" s="9" t="s">
        <v>73</v>
      </c>
      <c r="W411" s="3"/>
      <c r="X411" s="9" t="s">
        <v>74</v>
      </c>
      <c r="Y411" s="3"/>
      <c r="Z411" s="3"/>
      <c r="AA411" s="3"/>
    </row>
    <row r="412" spans="1:27" ht="12.75" customHeight="1">
      <c r="A412" s="3">
        <v>2017</v>
      </c>
      <c r="B412" s="3">
        <f t="shared" si="5"/>
        <v>411</v>
      </c>
      <c r="C412" s="7" t="s">
        <v>24</v>
      </c>
      <c r="D412" s="3" t="s">
        <v>1632</v>
      </c>
      <c r="E412" s="3" t="s">
        <v>30</v>
      </c>
      <c r="F412" s="8" t="str">
        <f t="shared" si="3"/>
        <v>http://dx.doi.org/10.3390/ijerph14121562</v>
      </c>
      <c r="G412" s="3" t="s">
        <v>1633</v>
      </c>
      <c r="H412" s="3" t="s">
        <v>1634</v>
      </c>
      <c r="I412" s="3">
        <v>26</v>
      </c>
      <c r="J412" s="3">
        <f t="shared" si="4"/>
        <v>6.5</v>
      </c>
      <c r="K412" s="9" t="s">
        <v>1635</v>
      </c>
      <c r="L412" s="24" t="s">
        <v>1636</v>
      </c>
      <c r="M412" s="9" t="s">
        <v>1637</v>
      </c>
      <c r="N412" s="9" t="s">
        <v>102</v>
      </c>
      <c r="O412" s="9" t="s">
        <v>176</v>
      </c>
      <c r="P412" s="9" t="s">
        <v>91</v>
      </c>
      <c r="Q412" s="9" t="s">
        <v>92</v>
      </c>
      <c r="R412" s="9" t="s">
        <v>73</v>
      </c>
      <c r="S412" s="9" t="s">
        <v>73</v>
      </c>
      <c r="T412" s="9" t="s">
        <v>73</v>
      </c>
      <c r="U412" s="9" t="s">
        <v>73</v>
      </c>
      <c r="V412" s="9" t="s">
        <v>1638</v>
      </c>
      <c r="W412" s="9" t="s">
        <v>1639</v>
      </c>
      <c r="X412" s="9" t="s">
        <v>73</v>
      </c>
      <c r="Y412" s="3"/>
      <c r="Z412" s="3"/>
      <c r="AA412" s="3"/>
    </row>
    <row r="413" spans="1:27" ht="12.75" customHeight="1">
      <c r="A413" s="3">
        <v>2017</v>
      </c>
      <c r="B413" s="3">
        <f t="shared" si="5"/>
        <v>412</v>
      </c>
      <c r="C413" s="7" t="s">
        <v>24</v>
      </c>
      <c r="D413" s="3" t="s">
        <v>1640</v>
      </c>
      <c r="E413" s="3" t="s">
        <v>26</v>
      </c>
      <c r="F413" s="8" t="str">
        <f t="shared" si="3"/>
        <v>http://dx.doi.org/10.1016/j.buildenv.2017.09.026</v>
      </c>
      <c r="G413" s="3" t="s">
        <v>1641</v>
      </c>
      <c r="H413" s="3" t="s">
        <v>1642</v>
      </c>
      <c r="I413" s="3">
        <v>16</v>
      </c>
      <c r="J413" s="3">
        <f t="shared" si="4"/>
        <v>4</v>
      </c>
      <c r="K413" s="10" t="s">
        <v>1643</v>
      </c>
      <c r="L413" s="3"/>
      <c r="M413" s="3"/>
      <c r="N413" s="3"/>
      <c r="O413" s="3"/>
      <c r="P413" s="3"/>
      <c r="Q413" s="3"/>
      <c r="R413" s="3"/>
      <c r="S413" s="3"/>
      <c r="T413" s="3"/>
      <c r="U413" s="3"/>
      <c r="V413" s="3"/>
      <c r="W413" s="3"/>
      <c r="X413" s="3"/>
      <c r="Y413" s="3"/>
      <c r="Z413" s="3"/>
      <c r="AA413" s="3"/>
    </row>
    <row r="414" spans="1:27" ht="12.75" customHeight="1">
      <c r="A414" s="3">
        <v>2017</v>
      </c>
      <c r="B414" s="3">
        <f t="shared" si="5"/>
        <v>413</v>
      </c>
      <c r="C414" s="7" t="s">
        <v>24</v>
      </c>
      <c r="D414" s="3" t="s">
        <v>1644</v>
      </c>
      <c r="E414" s="3" t="s">
        <v>30</v>
      </c>
      <c r="F414" s="8" t="str">
        <f t="shared" si="3"/>
        <v>http://dx.doi.org/10.1016/j.envpol.2017.07.045</v>
      </c>
      <c r="G414" s="3" t="s">
        <v>1645</v>
      </c>
      <c r="H414" s="3" t="s">
        <v>1646</v>
      </c>
      <c r="I414" s="3">
        <v>17</v>
      </c>
      <c r="J414" s="3">
        <f t="shared" si="4"/>
        <v>4.25</v>
      </c>
      <c r="K414" s="9" t="s">
        <v>1647</v>
      </c>
      <c r="L414" s="15" t="s">
        <v>1648</v>
      </c>
      <c r="M414" s="3"/>
      <c r="N414" s="9" t="s">
        <v>102</v>
      </c>
      <c r="O414" s="9" t="s">
        <v>415</v>
      </c>
      <c r="P414" s="34" t="s">
        <v>91</v>
      </c>
      <c r="Q414" s="9" t="s">
        <v>92</v>
      </c>
      <c r="R414" s="9" t="s">
        <v>74</v>
      </c>
      <c r="S414" s="9" t="s">
        <v>73</v>
      </c>
      <c r="T414" s="9" t="s">
        <v>73</v>
      </c>
      <c r="U414" s="9" t="s">
        <v>73</v>
      </c>
      <c r="V414" s="9" t="s">
        <v>1649</v>
      </c>
      <c r="W414" s="9" t="s">
        <v>94</v>
      </c>
      <c r="X414" s="9" t="s">
        <v>73</v>
      </c>
      <c r="Y414" s="3"/>
      <c r="Z414" s="3"/>
      <c r="AA414" s="3"/>
    </row>
    <row r="415" spans="1:27" ht="12.75" customHeight="1">
      <c r="A415" s="3">
        <v>2017</v>
      </c>
      <c r="B415" s="3">
        <f t="shared" si="5"/>
        <v>414</v>
      </c>
      <c r="C415" s="7" t="s">
        <v>24</v>
      </c>
      <c r="D415" s="3" t="s">
        <v>1650</v>
      </c>
      <c r="E415" s="3" t="s">
        <v>26</v>
      </c>
      <c r="F415" s="8" t="str">
        <f t="shared" si="3"/>
        <v>http://dx.doi.org/10.1002/sd.1680</v>
      </c>
      <c r="G415" s="3" t="s">
        <v>1651</v>
      </c>
      <c r="H415" s="3" t="s">
        <v>1652</v>
      </c>
      <c r="I415" s="3">
        <v>18</v>
      </c>
      <c r="J415" s="3">
        <f t="shared" si="4"/>
        <v>4.5</v>
      </c>
      <c r="K415" s="10" t="s">
        <v>1653</v>
      </c>
      <c r="L415" s="3"/>
      <c r="M415" s="3"/>
      <c r="N415" s="3"/>
      <c r="O415" s="3"/>
      <c r="P415" s="3"/>
      <c r="Q415" s="3"/>
      <c r="R415" s="3"/>
      <c r="S415" s="3"/>
      <c r="T415" s="3"/>
      <c r="U415" s="3"/>
      <c r="V415" s="3"/>
      <c r="W415" s="3"/>
      <c r="X415" s="3"/>
      <c r="Y415" s="3"/>
      <c r="Z415" s="3"/>
      <c r="AA415" s="3"/>
    </row>
    <row r="416" spans="1:27" ht="12.75" customHeight="1">
      <c r="A416" s="3">
        <v>2017</v>
      </c>
      <c r="B416" s="3">
        <f t="shared" si="5"/>
        <v>415</v>
      </c>
      <c r="C416" s="7" t="s">
        <v>24</v>
      </c>
      <c r="D416" s="3" t="s">
        <v>1654</v>
      </c>
      <c r="E416" s="3" t="s">
        <v>30</v>
      </c>
      <c r="F416" s="8" t="str">
        <f t="shared" si="3"/>
        <v>http://dx.doi.org/10.1021/acs.est.7b01679</v>
      </c>
      <c r="G416" s="3" t="s">
        <v>1655</v>
      </c>
      <c r="H416" s="3" t="s">
        <v>1656</v>
      </c>
      <c r="I416" s="3">
        <v>53</v>
      </c>
      <c r="J416" s="3">
        <f t="shared" si="4"/>
        <v>13.25</v>
      </c>
      <c r="K416" s="9" t="s">
        <v>46</v>
      </c>
      <c r="L416" s="3"/>
      <c r="M416" s="3"/>
      <c r="N416" s="3"/>
      <c r="O416" s="3"/>
      <c r="P416" s="3"/>
      <c r="Q416" s="3"/>
      <c r="R416" s="3"/>
      <c r="S416" s="3"/>
      <c r="T416" s="3"/>
      <c r="U416" s="3"/>
      <c r="V416" s="3"/>
      <c r="W416" s="3"/>
      <c r="X416" s="3"/>
      <c r="Y416" s="3"/>
      <c r="Z416" s="3"/>
      <c r="AA416" s="3"/>
    </row>
    <row r="417" spans="1:27" ht="12.75" customHeight="1">
      <c r="A417" s="3">
        <v>2017</v>
      </c>
      <c r="B417" s="3">
        <f t="shared" si="5"/>
        <v>416</v>
      </c>
      <c r="C417" s="7" t="s">
        <v>24</v>
      </c>
      <c r="D417" s="3" t="s">
        <v>1657</v>
      </c>
      <c r="E417" s="3" t="s">
        <v>26</v>
      </c>
      <c r="F417" s="8" t="str">
        <f t="shared" si="3"/>
        <v>http://dx.doi.org/10.1002/2016GH000018</v>
      </c>
      <c r="G417" s="3" t="s">
        <v>1658</v>
      </c>
      <c r="H417" s="3" t="s">
        <v>1659</v>
      </c>
      <c r="I417" s="3">
        <v>21</v>
      </c>
      <c r="J417" s="3">
        <f t="shared" si="4"/>
        <v>5.25</v>
      </c>
      <c r="K417" s="10" t="s">
        <v>1660</v>
      </c>
      <c r="L417" s="3"/>
      <c r="M417" s="3"/>
      <c r="N417" s="3"/>
      <c r="O417" s="3"/>
      <c r="P417" s="3"/>
      <c r="Q417" s="3"/>
      <c r="R417" s="3"/>
      <c r="S417" s="3"/>
      <c r="T417" s="3"/>
      <c r="U417" s="3"/>
      <c r="V417" s="3"/>
      <c r="W417" s="3"/>
      <c r="X417" s="3"/>
      <c r="Y417" s="3"/>
      <c r="Z417" s="3"/>
      <c r="AA417" s="3"/>
    </row>
    <row r="418" spans="1:27" ht="12.75" customHeight="1">
      <c r="A418" s="3">
        <v>2017</v>
      </c>
      <c r="B418" s="3">
        <f t="shared" si="5"/>
        <v>417</v>
      </c>
      <c r="C418" s="7" t="s">
        <v>24</v>
      </c>
      <c r="D418" s="3" t="s">
        <v>1661</v>
      </c>
      <c r="E418" s="3" t="s">
        <v>30</v>
      </c>
      <c r="F418" s="8" t="str">
        <f t="shared" si="3"/>
        <v>http://dx.doi.org/10.1016/j.ecolind.2017.03.032</v>
      </c>
      <c r="G418" s="3" t="s">
        <v>1662</v>
      </c>
      <c r="H418" s="3" t="s">
        <v>1663</v>
      </c>
      <c r="I418" s="3">
        <v>33</v>
      </c>
      <c r="J418" s="3">
        <f t="shared" si="4"/>
        <v>8.25</v>
      </c>
      <c r="K418" s="9" t="s">
        <v>46</v>
      </c>
      <c r="L418" s="3"/>
      <c r="M418" s="3"/>
      <c r="N418" s="3"/>
      <c r="O418" s="3"/>
      <c r="P418" s="3"/>
      <c r="Q418" s="3"/>
      <c r="R418" s="3"/>
      <c r="S418" s="3"/>
      <c r="T418" s="3"/>
      <c r="U418" s="3"/>
      <c r="V418" s="3"/>
      <c r="W418" s="3"/>
      <c r="X418" s="3"/>
      <c r="Y418" s="3"/>
      <c r="Z418" s="3"/>
      <c r="AA418" s="3"/>
    </row>
    <row r="419" spans="1:27" ht="12.75" customHeight="1">
      <c r="A419" s="3">
        <v>2017</v>
      </c>
      <c r="B419" s="3">
        <f t="shared" si="5"/>
        <v>418</v>
      </c>
      <c r="C419" s="7" t="s">
        <v>24</v>
      </c>
      <c r="D419" s="3" t="s">
        <v>1664</v>
      </c>
      <c r="E419" s="3" t="s">
        <v>30</v>
      </c>
      <c r="F419" s="8" t="str">
        <f t="shared" si="3"/>
        <v>http://dx.doi.org/10.1002/lno.10525</v>
      </c>
      <c r="G419" s="3" t="s">
        <v>1665</v>
      </c>
      <c r="H419" s="3" t="s">
        <v>1666</v>
      </c>
      <c r="I419" s="3">
        <v>23</v>
      </c>
      <c r="J419" s="3">
        <f t="shared" si="4"/>
        <v>5.75</v>
      </c>
      <c r="K419" s="9" t="s">
        <v>46</v>
      </c>
      <c r="L419" s="3"/>
      <c r="M419" s="3"/>
      <c r="N419" s="3"/>
      <c r="O419" s="3"/>
      <c r="P419" s="3"/>
      <c r="Q419" s="3"/>
      <c r="R419" s="3"/>
      <c r="S419" s="3"/>
      <c r="T419" s="3"/>
      <c r="U419" s="3"/>
      <c r="V419" s="3"/>
      <c r="W419" s="3"/>
      <c r="X419" s="3"/>
      <c r="Y419" s="3"/>
      <c r="Z419" s="3"/>
      <c r="AA419" s="3"/>
    </row>
    <row r="420" spans="1:27" ht="12.75" customHeight="1">
      <c r="A420" s="3">
        <v>2017</v>
      </c>
      <c r="B420" s="3">
        <f t="shared" si="5"/>
        <v>419</v>
      </c>
      <c r="C420" s="7" t="s">
        <v>24</v>
      </c>
      <c r="D420" s="3" t="s">
        <v>1667</v>
      </c>
      <c r="E420" s="3" t="s">
        <v>26</v>
      </c>
      <c r="F420" s="8" t="str">
        <f t="shared" si="3"/>
        <v>http://dx.doi.org/10.1016/j.scitotenv.2017.01.212</v>
      </c>
      <c r="G420" s="3" t="s">
        <v>1668</v>
      </c>
      <c r="H420" s="3" t="s">
        <v>1669</v>
      </c>
      <c r="I420" s="3">
        <v>70</v>
      </c>
      <c r="J420" s="3">
        <f t="shared" si="4"/>
        <v>17.5</v>
      </c>
      <c r="K420" s="10" t="s">
        <v>1670</v>
      </c>
      <c r="L420" s="3"/>
      <c r="M420" s="3"/>
      <c r="N420" s="9" t="s">
        <v>73</v>
      </c>
      <c r="O420" s="9" t="s">
        <v>73</v>
      </c>
      <c r="P420" s="9" t="s">
        <v>73</v>
      </c>
      <c r="Q420" s="9" t="s">
        <v>73</v>
      </c>
      <c r="R420" s="9" t="s">
        <v>73</v>
      </c>
      <c r="S420" s="9" t="s">
        <v>73</v>
      </c>
      <c r="T420" s="9" t="s">
        <v>73</v>
      </c>
      <c r="U420" s="9" t="s">
        <v>73</v>
      </c>
      <c r="V420" s="9" t="s">
        <v>73</v>
      </c>
      <c r="W420" s="3"/>
      <c r="X420" s="9" t="s">
        <v>74</v>
      </c>
      <c r="Y420" s="3"/>
      <c r="Z420" s="3"/>
      <c r="AA420" s="3"/>
    </row>
    <row r="421" spans="1:27" ht="12.75" customHeight="1">
      <c r="A421" s="3">
        <v>2017</v>
      </c>
      <c r="B421" s="3">
        <f t="shared" si="5"/>
        <v>420</v>
      </c>
      <c r="C421" s="7" t="s">
        <v>24</v>
      </c>
      <c r="D421" s="3" t="s">
        <v>1671</v>
      </c>
      <c r="E421" s="3" t="s">
        <v>30</v>
      </c>
      <c r="F421" s="8" t="str">
        <f t="shared" si="3"/>
        <v>http://dx.doi.org/10.1016/j.ress.2017.01.014</v>
      </c>
      <c r="G421" s="3" t="s">
        <v>1672</v>
      </c>
      <c r="H421" s="3" t="s">
        <v>1673</v>
      </c>
      <c r="I421" s="3">
        <v>16</v>
      </c>
      <c r="J421" s="3">
        <f t="shared" si="4"/>
        <v>4</v>
      </c>
      <c r="K421" s="9" t="s">
        <v>46</v>
      </c>
      <c r="L421" s="3"/>
      <c r="M421" s="3"/>
      <c r="N421" s="3"/>
      <c r="O421" s="3"/>
      <c r="P421" s="3"/>
      <c r="Q421" s="3"/>
      <c r="R421" s="3"/>
      <c r="S421" s="3"/>
      <c r="T421" s="3"/>
      <c r="U421" s="3"/>
      <c r="V421" s="3"/>
      <c r="W421" s="3"/>
      <c r="X421" s="3"/>
      <c r="Y421" s="3"/>
      <c r="Z421" s="3"/>
      <c r="AA421" s="3"/>
    </row>
    <row r="422" spans="1:27" ht="12.75" customHeight="1">
      <c r="A422" s="3">
        <v>2017</v>
      </c>
      <c r="B422" s="3">
        <f t="shared" si="5"/>
        <v>421</v>
      </c>
      <c r="C422" s="7" t="s">
        <v>24</v>
      </c>
      <c r="D422" s="3" t="s">
        <v>1674</v>
      </c>
      <c r="E422" s="3" t="s">
        <v>30</v>
      </c>
      <c r="F422" s="8" t="str">
        <f t="shared" si="3"/>
        <v>http://dx.doi.org/10.1073/pnas.1701410114</v>
      </c>
      <c r="G422" s="3" t="s">
        <v>1675</v>
      </c>
      <c r="H422" s="3" t="s">
        <v>1676</v>
      </c>
      <c r="I422" s="3">
        <v>50</v>
      </c>
      <c r="J422" s="3">
        <f t="shared" si="4"/>
        <v>12.5</v>
      </c>
      <c r="K422" s="9" t="s">
        <v>46</v>
      </c>
      <c r="L422" s="3"/>
      <c r="M422" s="3"/>
      <c r="N422" s="3"/>
      <c r="O422" s="3"/>
      <c r="P422" s="3"/>
      <c r="Q422" s="3"/>
      <c r="R422" s="3"/>
      <c r="S422" s="3"/>
      <c r="T422" s="3"/>
      <c r="U422" s="3"/>
      <c r="V422" s="3"/>
      <c r="W422" s="3"/>
      <c r="X422" s="3"/>
      <c r="Y422" s="3"/>
      <c r="Z422" s="3"/>
      <c r="AA422" s="3"/>
    </row>
    <row r="423" spans="1:27" ht="12.75" customHeight="1">
      <c r="A423" s="3">
        <v>2017</v>
      </c>
      <c r="B423" s="3">
        <f t="shared" si="5"/>
        <v>422</v>
      </c>
      <c r="C423" s="7" t="s">
        <v>24</v>
      </c>
      <c r="D423" s="3" t="s">
        <v>1677</v>
      </c>
      <c r="E423" s="3" t="s">
        <v>26</v>
      </c>
      <c r="F423" s="8" t="str">
        <f t="shared" si="3"/>
        <v>http://dx.doi.org/10.1002/2016WR019905</v>
      </c>
      <c r="G423" s="3" t="s">
        <v>1678</v>
      </c>
      <c r="H423" s="3" t="s">
        <v>1679</v>
      </c>
      <c r="I423" s="3">
        <v>43</v>
      </c>
      <c r="J423" s="3">
        <f t="shared" si="4"/>
        <v>10.75</v>
      </c>
      <c r="K423" s="10" t="s">
        <v>59</v>
      </c>
      <c r="L423" s="3"/>
      <c r="M423" s="3"/>
      <c r="N423" s="3"/>
      <c r="O423" s="3"/>
      <c r="P423" s="3"/>
      <c r="Q423" s="3"/>
      <c r="R423" s="3"/>
      <c r="S423" s="3"/>
      <c r="T423" s="3"/>
      <c r="U423" s="3"/>
      <c r="V423" s="3"/>
      <c r="W423" s="3"/>
      <c r="X423" s="3"/>
      <c r="Y423" s="3"/>
      <c r="Z423" s="3"/>
      <c r="AA423" s="3"/>
    </row>
    <row r="424" spans="1:27" ht="12.75" customHeight="1">
      <c r="A424" s="3">
        <v>2017</v>
      </c>
      <c r="B424" s="3">
        <f t="shared" si="5"/>
        <v>423</v>
      </c>
      <c r="C424" s="7" t="s">
        <v>24</v>
      </c>
      <c r="D424" s="3" t="s">
        <v>1680</v>
      </c>
      <c r="E424" s="3" t="s">
        <v>30</v>
      </c>
      <c r="F424" s="8" t="str">
        <f t="shared" si="3"/>
        <v>http://dx.doi.org/10.1371/journal.pone.0169371</v>
      </c>
      <c r="G424" s="3" t="s">
        <v>1681</v>
      </c>
      <c r="H424" s="3" t="s">
        <v>1682</v>
      </c>
      <c r="I424" s="3">
        <v>36</v>
      </c>
      <c r="J424" s="3">
        <f t="shared" si="4"/>
        <v>9</v>
      </c>
      <c r="K424" s="9" t="s">
        <v>46</v>
      </c>
      <c r="L424" s="3"/>
      <c r="M424" s="3"/>
      <c r="N424" s="3"/>
      <c r="O424" s="3"/>
      <c r="P424" s="3"/>
      <c r="Q424" s="3"/>
      <c r="R424" s="3"/>
      <c r="S424" s="3"/>
      <c r="T424" s="3"/>
      <c r="U424" s="3"/>
      <c r="V424" s="3"/>
      <c r="W424" s="3"/>
      <c r="X424" s="3"/>
      <c r="Y424" s="3"/>
      <c r="Z424" s="3"/>
      <c r="AA424" s="3"/>
    </row>
    <row r="425" spans="1:27" ht="12.75" customHeight="1">
      <c r="A425" s="3">
        <v>2017</v>
      </c>
      <c r="B425" s="3">
        <f t="shared" si="5"/>
        <v>424</v>
      </c>
      <c r="C425" s="7" t="s">
        <v>24</v>
      </c>
      <c r="D425" s="3" t="s">
        <v>1683</v>
      </c>
      <c r="E425" s="3" t="s">
        <v>30</v>
      </c>
      <c r="F425" s="8" t="str">
        <f t="shared" si="3"/>
        <v>http://dx.doi.org/10.15287/afr.2017.897</v>
      </c>
      <c r="G425" s="3" t="s">
        <v>1684</v>
      </c>
      <c r="H425" s="3" t="s">
        <v>1685</v>
      </c>
      <c r="I425" s="3">
        <v>16</v>
      </c>
      <c r="J425" s="3">
        <f t="shared" si="4"/>
        <v>4</v>
      </c>
      <c r="K425" s="9" t="s">
        <v>46</v>
      </c>
      <c r="L425" s="3"/>
      <c r="M425" s="3"/>
      <c r="N425" s="3"/>
      <c r="O425" s="3"/>
      <c r="P425" s="3"/>
      <c r="Q425" s="3"/>
      <c r="R425" s="3"/>
      <c r="S425" s="3"/>
      <c r="T425" s="3"/>
      <c r="U425" s="3"/>
      <c r="V425" s="3"/>
      <c r="W425" s="3"/>
      <c r="X425" s="3"/>
      <c r="Y425" s="3"/>
      <c r="Z425" s="3"/>
      <c r="AA425" s="3"/>
    </row>
    <row r="426" spans="1:27" ht="12.75" customHeight="1">
      <c r="A426" s="3">
        <v>2017</v>
      </c>
      <c r="B426" s="3">
        <f t="shared" si="5"/>
        <v>425</v>
      </c>
      <c r="C426" s="7" t="s">
        <v>24</v>
      </c>
      <c r="D426" s="3" t="s">
        <v>1686</v>
      </c>
      <c r="E426" s="3" t="s">
        <v>30</v>
      </c>
      <c r="F426" s="8" t="str">
        <f t="shared" si="3"/>
        <v>http://dx.doi.org/10.1080/13416979.2017.1386021</v>
      </c>
      <c r="G426" s="3" t="s">
        <v>1687</v>
      </c>
      <c r="H426" s="3" t="s">
        <v>1688</v>
      </c>
      <c r="I426" s="3">
        <v>27</v>
      </c>
      <c r="J426" s="3">
        <f t="shared" si="4"/>
        <v>6.75</v>
      </c>
      <c r="K426" s="9" t="s">
        <v>46</v>
      </c>
      <c r="L426" s="3"/>
      <c r="M426" s="3"/>
      <c r="N426" s="3"/>
      <c r="O426" s="3"/>
      <c r="P426" s="3"/>
      <c r="Q426" s="3"/>
      <c r="R426" s="3"/>
      <c r="S426" s="3"/>
      <c r="T426" s="3"/>
      <c r="U426" s="3"/>
      <c r="V426" s="3"/>
      <c r="W426" s="3"/>
      <c r="X426" s="3"/>
      <c r="Y426" s="3"/>
      <c r="Z426" s="3"/>
      <c r="AA426" s="3"/>
    </row>
    <row r="427" spans="1:27" ht="12.75" customHeight="1">
      <c r="A427" s="3">
        <v>2016</v>
      </c>
      <c r="B427" s="3">
        <f t="shared" si="5"/>
        <v>426</v>
      </c>
      <c r="C427" s="7" t="s">
        <v>24</v>
      </c>
      <c r="D427" s="3" t="s">
        <v>1689</v>
      </c>
      <c r="E427" s="3" t="s">
        <v>26</v>
      </c>
      <c r="F427" s="8" t="str">
        <f t="shared" si="3"/>
        <v>http://dx.doi.org/10.1038/srep28161</v>
      </c>
      <c r="G427" s="3" t="s">
        <v>1690</v>
      </c>
      <c r="H427" s="3" t="s">
        <v>1691</v>
      </c>
      <c r="I427" s="3">
        <v>35</v>
      </c>
      <c r="J427" s="3">
        <f t="shared" si="4"/>
        <v>7</v>
      </c>
      <c r="K427" s="10" t="s">
        <v>1692</v>
      </c>
      <c r="L427" s="3"/>
      <c r="M427" s="3"/>
      <c r="N427" s="9" t="s">
        <v>102</v>
      </c>
      <c r="O427" s="9" t="s">
        <v>216</v>
      </c>
      <c r="P427" s="9" t="s">
        <v>487</v>
      </c>
      <c r="Q427" s="9" t="s">
        <v>92</v>
      </c>
      <c r="R427" s="9" t="s">
        <v>73</v>
      </c>
      <c r="S427" s="9" t="s">
        <v>74</v>
      </c>
      <c r="T427" s="9" t="s">
        <v>73</v>
      </c>
      <c r="U427" s="9" t="s">
        <v>405</v>
      </c>
      <c r="V427" s="9" t="s">
        <v>1649</v>
      </c>
      <c r="W427" s="9" t="s">
        <v>94</v>
      </c>
      <c r="X427" s="9" t="s">
        <v>73</v>
      </c>
      <c r="Y427" s="3"/>
      <c r="Z427" s="3"/>
      <c r="AA427" s="3"/>
    </row>
    <row r="428" spans="1:27" ht="12.75" customHeight="1">
      <c r="A428" s="3">
        <v>2016</v>
      </c>
      <c r="B428" s="3">
        <f t="shared" si="5"/>
        <v>427</v>
      </c>
      <c r="C428" s="7" t="s">
        <v>24</v>
      </c>
      <c r="D428" s="3" t="s">
        <v>1693</v>
      </c>
      <c r="E428" s="3" t="s">
        <v>30</v>
      </c>
      <c r="F428" s="8" t="str">
        <f t="shared" si="3"/>
        <v>http://dx.doi.org/10.1016/j.foreco.2016.01.034</v>
      </c>
      <c r="G428" s="3" t="s">
        <v>1694</v>
      </c>
      <c r="H428" s="3" t="s">
        <v>1695</v>
      </c>
      <c r="I428" s="3">
        <v>90</v>
      </c>
      <c r="J428" s="3">
        <f t="shared" si="4"/>
        <v>18</v>
      </c>
      <c r="K428" s="9" t="s">
        <v>46</v>
      </c>
      <c r="L428" s="3"/>
      <c r="M428" s="3"/>
      <c r="N428" s="3"/>
      <c r="O428" s="3"/>
      <c r="P428" s="3"/>
      <c r="Q428" s="3"/>
      <c r="R428" s="3"/>
      <c r="S428" s="3"/>
      <c r="T428" s="3"/>
      <c r="U428" s="3"/>
      <c r="V428" s="3"/>
      <c r="W428" s="3"/>
      <c r="X428" s="3"/>
      <c r="Y428" s="3"/>
      <c r="Z428" s="3"/>
      <c r="AA428" s="3"/>
    </row>
    <row r="429" spans="1:27" ht="12.75" customHeight="1">
      <c r="A429" s="3">
        <v>2016</v>
      </c>
      <c r="B429" s="3">
        <f t="shared" si="5"/>
        <v>428</v>
      </c>
      <c r="C429" s="7" t="s">
        <v>24</v>
      </c>
      <c r="D429" s="3" t="s">
        <v>1696</v>
      </c>
      <c r="E429" s="3" t="s">
        <v>26</v>
      </c>
      <c r="F429" s="8" t="str">
        <f t="shared" si="3"/>
        <v>http://dx.doi.org/10.1371/journal.pone.0148770</v>
      </c>
      <c r="G429" s="3" t="s">
        <v>1697</v>
      </c>
      <c r="H429" s="3" t="s">
        <v>1698</v>
      </c>
      <c r="I429" s="3">
        <v>20</v>
      </c>
      <c r="J429" s="3">
        <f t="shared" si="4"/>
        <v>4</v>
      </c>
      <c r="K429" s="10" t="s">
        <v>59</v>
      </c>
      <c r="L429" s="3"/>
      <c r="M429" s="3"/>
      <c r="N429" s="3"/>
      <c r="O429" s="3"/>
      <c r="P429" s="3"/>
      <c r="Q429" s="3"/>
      <c r="R429" s="3"/>
      <c r="S429" s="3"/>
      <c r="T429" s="3"/>
      <c r="U429" s="3"/>
      <c r="V429" s="3"/>
      <c r="W429" s="3"/>
      <c r="X429" s="3"/>
      <c r="Y429" s="3"/>
      <c r="Z429" s="3"/>
      <c r="AA429" s="3"/>
    </row>
    <row r="430" spans="1:27" ht="12.75" customHeight="1">
      <c r="A430" s="3">
        <v>2016</v>
      </c>
      <c r="B430" s="3">
        <f t="shared" si="5"/>
        <v>429</v>
      </c>
      <c r="C430" s="7" t="s">
        <v>24</v>
      </c>
      <c r="D430" s="3" t="s">
        <v>1699</v>
      </c>
      <c r="E430" s="3" t="s">
        <v>26</v>
      </c>
      <c r="F430" s="8" t="str">
        <f t="shared" si="3"/>
        <v>http://dx.doi.org/10.1016/j.apgeog.2015.11.008</v>
      </c>
      <c r="G430" s="3" t="s">
        <v>1700</v>
      </c>
      <c r="H430" s="3" t="s">
        <v>1701</v>
      </c>
      <c r="I430" s="3">
        <v>31</v>
      </c>
      <c r="J430" s="3">
        <f t="shared" si="4"/>
        <v>6.2</v>
      </c>
      <c r="K430" s="18"/>
      <c r="L430" s="3"/>
      <c r="M430" s="3"/>
      <c r="N430" s="3"/>
      <c r="O430" s="3"/>
      <c r="P430" s="3"/>
      <c r="Q430" s="3"/>
      <c r="R430" s="3"/>
      <c r="S430" s="3"/>
      <c r="T430" s="3"/>
      <c r="U430" s="3"/>
      <c r="V430" s="3"/>
      <c r="W430" s="3"/>
      <c r="X430" s="3"/>
      <c r="Y430" s="3"/>
      <c r="Z430" s="3"/>
      <c r="AA430" s="3"/>
    </row>
    <row r="431" spans="1:27" ht="12.75" customHeight="1">
      <c r="A431" s="3">
        <v>2016</v>
      </c>
      <c r="B431" s="3">
        <f t="shared" si="5"/>
        <v>430</v>
      </c>
      <c r="C431" s="7" t="s">
        <v>24</v>
      </c>
      <c r="D431" s="3" t="s">
        <v>1702</v>
      </c>
      <c r="E431" s="3" t="s">
        <v>30</v>
      </c>
      <c r="F431" s="8" t="str">
        <f t="shared" si="3"/>
        <v>http://dx.doi.org/10.1016/j.gloenvcha.2015.11.002</v>
      </c>
      <c r="G431" s="3" t="s">
        <v>1703</v>
      </c>
      <c r="H431" s="3" t="s">
        <v>1704</v>
      </c>
      <c r="I431" s="3">
        <v>41</v>
      </c>
      <c r="J431" s="3">
        <f t="shared" si="4"/>
        <v>8.1999999999999993</v>
      </c>
      <c r="K431" s="9" t="s">
        <v>46</v>
      </c>
      <c r="L431" s="3"/>
      <c r="M431" s="3"/>
      <c r="N431" s="3"/>
      <c r="O431" s="3"/>
      <c r="P431" s="3"/>
      <c r="Q431" s="3"/>
      <c r="R431" s="3"/>
      <c r="S431" s="3"/>
      <c r="T431" s="3"/>
      <c r="U431" s="3"/>
      <c r="V431" s="3"/>
      <c r="W431" s="3"/>
      <c r="X431" s="3"/>
      <c r="Y431" s="3"/>
      <c r="Z431" s="3"/>
      <c r="AA431" s="3"/>
    </row>
    <row r="432" spans="1:27" ht="12.75" customHeight="1">
      <c r="A432" s="3">
        <v>2016</v>
      </c>
      <c r="B432" s="3">
        <f t="shared" si="5"/>
        <v>431</v>
      </c>
      <c r="C432" s="7" t="s">
        <v>24</v>
      </c>
      <c r="D432" s="3" t="s">
        <v>1705</v>
      </c>
      <c r="E432" s="3" t="s">
        <v>26</v>
      </c>
      <c r="F432" s="8" t="str">
        <f t="shared" si="3"/>
        <v>http://dx.doi.org/10.1007/s00484-015-1011-0</v>
      </c>
      <c r="G432" s="3" t="s">
        <v>1706</v>
      </c>
      <c r="H432" s="3" t="s">
        <v>1707</v>
      </c>
      <c r="I432" s="3">
        <v>43</v>
      </c>
      <c r="J432" s="3">
        <f t="shared" si="4"/>
        <v>8.6</v>
      </c>
      <c r="K432" s="10" t="s">
        <v>1708</v>
      </c>
      <c r="L432" s="3"/>
      <c r="M432" s="3"/>
      <c r="N432" s="9" t="s">
        <v>102</v>
      </c>
      <c r="O432" s="9" t="s">
        <v>216</v>
      </c>
      <c r="P432" s="9" t="s">
        <v>109</v>
      </c>
      <c r="Q432" s="9" t="s">
        <v>142</v>
      </c>
      <c r="R432" s="9" t="s">
        <v>73</v>
      </c>
      <c r="S432" s="9" t="s">
        <v>73</v>
      </c>
      <c r="T432" s="9" t="s">
        <v>73</v>
      </c>
      <c r="U432" s="9" t="s">
        <v>73</v>
      </c>
      <c r="V432" s="9">
        <v>2013</v>
      </c>
      <c r="W432" s="9" t="s">
        <v>94</v>
      </c>
      <c r="X432" s="9" t="s">
        <v>73</v>
      </c>
      <c r="Y432" s="3"/>
      <c r="Z432" s="3"/>
      <c r="AA432" s="3"/>
    </row>
    <row r="433" spans="1:27" ht="12.75" customHeight="1">
      <c r="A433" s="3">
        <v>2016</v>
      </c>
      <c r="B433" s="3">
        <f t="shared" si="5"/>
        <v>432</v>
      </c>
      <c r="C433" s="7" t="s">
        <v>24</v>
      </c>
      <c r="D433" s="3" t="s">
        <v>1709</v>
      </c>
      <c r="E433" s="3" t="s">
        <v>26</v>
      </c>
      <c r="F433" s="8" t="str">
        <f t="shared" si="3"/>
        <v>http://dx.doi.org/10.1007/s11368-015-1189-0</v>
      </c>
      <c r="G433" s="3" t="s">
        <v>1710</v>
      </c>
      <c r="H433" s="3" t="s">
        <v>1711</v>
      </c>
      <c r="I433" s="3">
        <v>26</v>
      </c>
      <c r="J433" s="3">
        <f t="shared" si="4"/>
        <v>5.2</v>
      </c>
      <c r="K433" s="10" t="s">
        <v>59</v>
      </c>
      <c r="L433" s="3"/>
      <c r="M433" s="3"/>
      <c r="N433" s="3"/>
      <c r="O433" s="3"/>
      <c r="P433" s="3"/>
      <c r="Q433" s="3"/>
      <c r="R433" s="3"/>
      <c r="S433" s="3"/>
      <c r="T433" s="3"/>
      <c r="U433" s="3"/>
      <c r="V433" s="3"/>
      <c r="W433" s="3"/>
      <c r="X433" s="3"/>
      <c r="Y433" s="3"/>
      <c r="Z433" s="3"/>
      <c r="AA433" s="3"/>
    </row>
    <row r="434" spans="1:27" ht="12.75" customHeight="1">
      <c r="A434" s="3">
        <v>2015</v>
      </c>
      <c r="B434" s="3">
        <f t="shared" si="5"/>
        <v>433</v>
      </c>
      <c r="C434" s="7" t="s">
        <v>24</v>
      </c>
      <c r="D434" s="3" t="s">
        <v>1712</v>
      </c>
      <c r="E434" s="3" t="s">
        <v>26</v>
      </c>
      <c r="F434" s="8" t="str">
        <f t="shared" si="3"/>
        <v>http://dx.doi.org/10.1002/2015JG003098</v>
      </c>
      <c r="G434" s="3" t="s">
        <v>1713</v>
      </c>
      <c r="H434" s="3" t="s">
        <v>1714</v>
      </c>
      <c r="I434" s="3">
        <v>32</v>
      </c>
      <c r="J434" s="3">
        <f t="shared" si="4"/>
        <v>5.333333333333333</v>
      </c>
      <c r="K434" s="10" t="s">
        <v>59</v>
      </c>
      <c r="L434" s="3"/>
      <c r="M434" s="3"/>
      <c r="N434" s="3"/>
      <c r="O434" s="3"/>
      <c r="P434" s="3"/>
      <c r="Q434" s="3"/>
      <c r="R434" s="3"/>
      <c r="S434" s="3"/>
      <c r="T434" s="3"/>
      <c r="U434" s="3"/>
      <c r="V434" s="3"/>
      <c r="W434" s="3"/>
      <c r="X434" s="3"/>
      <c r="Y434" s="3"/>
      <c r="Z434" s="3"/>
      <c r="AA434" s="3"/>
    </row>
    <row r="435" spans="1:27" ht="12.75" customHeight="1">
      <c r="A435" s="3">
        <v>2015</v>
      </c>
      <c r="B435" s="3">
        <f t="shared" si="5"/>
        <v>434</v>
      </c>
      <c r="C435" s="7" t="s">
        <v>24</v>
      </c>
      <c r="D435" s="3" t="s">
        <v>1715</v>
      </c>
      <c r="E435" s="3" t="s">
        <v>30</v>
      </c>
      <c r="F435" s="8" t="str">
        <f t="shared" si="3"/>
        <v>http://dx.doi.org/10.1016/j.envint.2015.09.010</v>
      </c>
      <c r="G435" s="3" t="s">
        <v>1716</v>
      </c>
      <c r="H435" s="3" t="s">
        <v>1717</v>
      </c>
      <c r="I435" s="3">
        <v>74</v>
      </c>
      <c r="J435" s="3">
        <f t="shared" si="4"/>
        <v>12.333333333333334</v>
      </c>
      <c r="K435" s="9" t="s">
        <v>46</v>
      </c>
      <c r="L435" s="3"/>
      <c r="M435" s="3"/>
      <c r="N435" s="3"/>
      <c r="O435" s="3"/>
      <c r="P435" s="3"/>
      <c r="Q435" s="3"/>
      <c r="R435" s="3"/>
      <c r="S435" s="3"/>
      <c r="T435" s="3"/>
      <c r="U435" s="3"/>
      <c r="V435" s="3"/>
      <c r="W435" s="3"/>
      <c r="X435" s="3"/>
      <c r="Y435" s="3"/>
      <c r="Z435" s="3"/>
      <c r="AA435" s="3"/>
    </row>
    <row r="436" spans="1:27" ht="12.75" customHeight="1">
      <c r="A436" s="3">
        <v>2015</v>
      </c>
      <c r="B436" s="3">
        <f t="shared" si="5"/>
        <v>435</v>
      </c>
      <c r="C436" s="7" t="s">
        <v>24</v>
      </c>
      <c r="D436" s="3" t="s">
        <v>1718</v>
      </c>
      <c r="E436" s="3" t="s">
        <v>30</v>
      </c>
      <c r="F436" s="8" t="str">
        <f t="shared" si="3"/>
        <v>http://dx.doi.org/10.1002/2015GB005204</v>
      </c>
      <c r="G436" s="3" t="s">
        <v>1719</v>
      </c>
      <c r="H436" s="3" t="s">
        <v>1720</v>
      </c>
      <c r="I436" s="3">
        <v>29</v>
      </c>
      <c r="J436" s="3">
        <f t="shared" si="4"/>
        <v>4.833333333333333</v>
      </c>
      <c r="K436" s="9" t="s">
        <v>46</v>
      </c>
      <c r="L436" s="3"/>
      <c r="M436" s="3"/>
      <c r="N436" s="3"/>
      <c r="O436" s="3"/>
      <c r="P436" s="3"/>
      <c r="Q436" s="3"/>
      <c r="R436" s="3"/>
      <c r="S436" s="3"/>
      <c r="T436" s="3"/>
      <c r="U436" s="3"/>
      <c r="V436" s="3"/>
      <c r="W436" s="3"/>
      <c r="X436" s="3"/>
      <c r="Y436" s="3"/>
      <c r="Z436" s="3"/>
      <c r="AA436" s="3"/>
    </row>
    <row r="437" spans="1:27" ht="12.75" customHeight="1">
      <c r="A437" s="3">
        <v>2015</v>
      </c>
      <c r="B437" s="3">
        <f t="shared" si="5"/>
        <v>436</v>
      </c>
      <c r="C437" s="7" t="s">
        <v>24</v>
      </c>
      <c r="D437" s="3" t="s">
        <v>1721</v>
      </c>
      <c r="E437" s="3" t="s">
        <v>26</v>
      </c>
      <c r="F437" s="8" t="str">
        <f t="shared" si="3"/>
        <v>http://dx.doi.org/10.1016/j.apgeog.2015.07.006</v>
      </c>
      <c r="G437" s="3" t="s">
        <v>1722</v>
      </c>
      <c r="H437" s="3" t="s">
        <v>1723</v>
      </c>
      <c r="I437" s="3">
        <v>36</v>
      </c>
      <c r="J437" s="3">
        <f t="shared" si="4"/>
        <v>6</v>
      </c>
      <c r="K437" s="10" t="s">
        <v>1724</v>
      </c>
      <c r="L437" s="3"/>
      <c r="M437" s="3"/>
      <c r="N437" s="9" t="s">
        <v>102</v>
      </c>
      <c r="O437" s="9" t="s">
        <v>216</v>
      </c>
      <c r="P437" s="9" t="s">
        <v>487</v>
      </c>
      <c r="Q437" s="9" t="s">
        <v>188</v>
      </c>
      <c r="R437" s="9" t="s">
        <v>73</v>
      </c>
      <c r="S437" s="9" t="s">
        <v>74</v>
      </c>
      <c r="T437" s="9" t="s">
        <v>73</v>
      </c>
      <c r="U437" s="9" t="s">
        <v>73</v>
      </c>
      <c r="V437" s="34" t="s">
        <v>1725</v>
      </c>
      <c r="W437" s="9" t="s">
        <v>400</v>
      </c>
      <c r="X437" s="9" t="s">
        <v>73</v>
      </c>
      <c r="Y437" s="3"/>
      <c r="Z437" s="3"/>
      <c r="AA437" s="3"/>
    </row>
    <row r="438" spans="1:27" ht="12.75" customHeight="1">
      <c r="A438" s="3">
        <v>2015</v>
      </c>
      <c r="B438" s="3">
        <f t="shared" si="5"/>
        <v>437</v>
      </c>
      <c r="C438" s="7" t="s">
        <v>24</v>
      </c>
      <c r="D438" s="3" t="s">
        <v>1726</v>
      </c>
      <c r="E438" s="3" t="s">
        <v>30</v>
      </c>
      <c r="F438" s="8" t="str">
        <f t="shared" si="3"/>
        <v>http://dx.doi.org/10.1016/j.socscimed.2015.07.017</v>
      </c>
      <c r="G438" s="3" t="s">
        <v>1727</v>
      </c>
      <c r="H438" s="3" t="s">
        <v>1728</v>
      </c>
      <c r="I438" s="3">
        <v>44</v>
      </c>
      <c r="J438" s="3">
        <f t="shared" si="4"/>
        <v>7.333333333333333</v>
      </c>
      <c r="K438" s="9" t="s">
        <v>46</v>
      </c>
      <c r="L438" s="3"/>
      <c r="M438" s="3"/>
      <c r="N438" s="3"/>
      <c r="O438" s="3"/>
      <c r="P438" s="3"/>
      <c r="Q438" s="3"/>
      <c r="R438" s="3"/>
      <c r="S438" s="3"/>
      <c r="T438" s="3"/>
      <c r="U438" s="3"/>
      <c r="V438" s="3"/>
      <c r="W438" s="3"/>
      <c r="X438" s="3"/>
      <c r="Y438" s="3"/>
      <c r="Z438" s="3"/>
      <c r="AA438" s="3"/>
    </row>
    <row r="439" spans="1:27" ht="12.75" customHeight="1">
      <c r="A439" s="3">
        <v>2015</v>
      </c>
      <c r="B439" s="3">
        <f t="shared" si="5"/>
        <v>438</v>
      </c>
      <c r="C439" s="7" t="s">
        <v>24</v>
      </c>
      <c r="D439" s="3" t="s">
        <v>1729</v>
      </c>
      <c r="E439" s="3" t="s">
        <v>26</v>
      </c>
      <c r="F439" s="8" t="str">
        <f t="shared" si="3"/>
        <v>http://dx.doi.org/10.1111/jbi.12493</v>
      </c>
      <c r="G439" s="3" t="s">
        <v>1730</v>
      </c>
      <c r="H439" s="3" t="s">
        <v>1731</v>
      </c>
      <c r="I439" s="3">
        <v>41</v>
      </c>
      <c r="J439" s="3">
        <f t="shared" si="4"/>
        <v>6.833333333333333</v>
      </c>
      <c r="K439" s="10" t="s">
        <v>528</v>
      </c>
      <c r="L439" s="3"/>
      <c r="M439" s="3"/>
      <c r="N439" s="3"/>
      <c r="O439" s="3"/>
      <c r="P439" s="3"/>
      <c r="Q439" s="3"/>
      <c r="R439" s="3"/>
      <c r="S439" s="3"/>
      <c r="T439" s="3"/>
      <c r="U439" s="3"/>
      <c r="V439" s="3"/>
      <c r="W439" s="3"/>
      <c r="X439" s="3"/>
      <c r="Y439" s="3"/>
      <c r="Z439" s="3"/>
      <c r="AA439" s="3"/>
    </row>
    <row r="440" spans="1:27" ht="12.75" customHeight="1">
      <c r="A440" s="3">
        <v>2015</v>
      </c>
      <c r="B440" s="3">
        <f t="shared" si="5"/>
        <v>439</v>
      </c>
      <c r="C440" s="7" t="s">
        <v>24</v>
      </c>
      <c r="D440" s="3" t="s">
        <v>1732</v>
      </c>
      <c r="E440" s="3" t="s">
        <v>26</v>
      </c>
      <c r="F440" s="8" t="str">
        <f t="shared" si="3"/>
        <v>http://dx.doi.org/10.1016/j.jembe.2015.02.018</v>
      </c>
      <c r="G440" s="3" t="s">
        <v>1733</v>
      </c>
      <c r="H440" s="3" t="s">
        <v>1734</v>
      </c>
      <c r="I440" s="3">
        <v>49</v>
      </c>
      <c r="J440" s="3">
        <f t="shared" si="4"/>
        <v>8.1666666666666661</v>
      </c>
      <c r="K440" s="10" t="s">
        <v>59</v>
      </c>
      <c r="L440" s="3"/>
      <c r="M440" s="3"/>
      <c r="N440" s="3"/>
      <c r="O440" s="3"/>
      <c r="P440" s="3"/>
      <c r="Q440" s="3"/>
      <c r="R440" s="3"/>
      <c r="S440" s="3"/>
      <c r="T440" s="3"/>
      <c r="U440" s="3"/>
      <c r="V440" s="3"/>
      <c r="W440" s="3"/>
      <c r="X440" s="3"/>
      <c r="Y440" s="3"/>
      <c r="Z440" s="3"/>
      <c r="AA440" s="3"/>
    </row>
    <row r="441" spans="1:27" ht="12.75" customHeight="1">
      <c r="A441" s="3">
        <v>2015</v>
      </c>
      <c r="B441" s="3">
        <f t="shared" si="5"/>
        <v>440</v>
      </c>
      <c r="C441" s="7" t="s">
        <v>24</v>
      </c>
      <c r="D441" s="3" t="s">
        <v>1735</v>
      </c>
      <c r="E441" s="3" t="s">
        <v>26</v>
      </c>
      <c r="F441" s="8" t="str">
        <f t="shared" si="3"/>
        <v>http://dx.doi.org/10.1016/j.cmi.2015.03.014</v>
      </c>
      <c r="G441" s="3" t="s">
        <v>1736</v>
      </c>
      <c r="H441" s="3" t="s">
        <v>1737</v>
      </c>
      <c r="I441" s="3">
        <v>133</v>
      </c>
      <c r="J441" s="3">
        <f t="shared" si="4"/>
        <v>22.166666666666668</v>
      </c>
      <c r="K441" s="10" t="s">
        <v>59</v>
      </c>
      <c r="L441" s="3"/>
      <c r="M441" s="3"/>
      <c r="N441" s="3"/>
      <c r="O441" s="3"/>
      <c r="P441" s="3"/>
      <c r="Q441" s="3"/>
      <c r="R441" s="3"/>
      <c r="S441" s="3"/>
      <c r="T441" s="3"/>
      <c r="U441" s="3"/>
      <c r="V441" s="3"/>
      <c r="W441" s="3"/>
      <c r="X441" s="3"/>
      <c r="Y441" s="3"/>
      <c r="Z441" s="3"/>
      <c r="AA441" s="3"/>
    </row>
    <row r="442" spans="1:27" ht="12.75" customHeight="1">
      <c r="A442" s="3">
        <v>2015</v>
      </c>
      <c r="B442" s="3">
        <f t="shared" si="5"/>
        <v>441</v>
      </c>
      <c r="C442" s="7" t="s">
        <v>24</v>
      </c>
      <c r="D442" s="3" t="s">
        <v>1738</v>
      </c>
      <c r="E442" s="3" t="s">
        <v>26</v>
      </c>
      <c r="F442" s="8" t="str">
        <f t="shared" si="3"/>
        <v>http://dx.doi.org/10.1007/s10113-014-0648-2</v>
      </c>
      <c r="G442" s="3" t="s">
        <v>1739</v>
      </c>
      <c r="H442" s="3" t="s">
        <v>1740</v>
      </c>
      <c r="I442" s="3">
        <v>58</v>
      </c>
      <c r="J442" s="3">
        <f t="shared" si="4"/>
        <v>9.6666666666666661</v>
      </c>
      <c r="K442" s="10" t="s">
        <v>1741</v>
      </c>
      <c r="L442" s="3"/>
      <c r="M442" s="3"/>
      <c r="N442" s="9" t="s">
        <v>73</v>
      </c>
      <c r="O442" s="9" t="s">
        <v>73</v>
      </c>
      <c r="P442" s="9" t="s">
        <v>73</v>
      </c>
      <c r="Q442" s="9" t="s">
        <v>73</v>
      </c>
      <c r="R442" s="9" t="s">
        <v>73</v>
      </c>
      <c r="S442" s="9" t="s">
        <v>73</v>
      </c>
      <c r="T442" s="9" t="s">
        <v>73</v>
      </c>
      <c r="U442" s="9" t="s">
        <v>73</v>
      </c>
      <c r="V442" s="9" t="s">
        <v>73</v>
      </c>
      <c r="W442" s="3"/>
      <c r="X442" s="9" t="s">
        <v>74</v>
      </c>
      <c r="Y442" s="3"/>
      <c r="Z442" s="3"/>
      <c r="AA442" s="3"/>
    </row>
    <row r="443" spans="1:27" ht="12.75" customHeight="1">
      <c r="A443" s="3">
        <v>2015</v>
      </c>
      <c r="B443" s="3">
        <f t="shared" si="5"/>
        <v>442</v>
      </c>
      <c r="C443" s="7" t="s">
        <v>24</v>
      </c>
      <c r="D443" s="3" t="s">
        <v>1742</v>
      </c>
      <c r="E443" s="3" t="s">
        <v>26</v>
      </c>
      <c r="F443" s="8" t="str">
        <f t="shared" si="3"/>
        <v>http://dx.doi.org/10.1016/j.geoderma.2015.01.001</v>
      </c>
      <c r="G443" s="3" t="s">
        <v>1743</v>
      </c>
      <c r="H443" s="3" t="s">
        <v>1744</v>
      </c>
      <c r="I443" s="3">
        <v>26</v>
      </c>
      <c r="J443" s="3">
        <f t="shared" si="4"/>
        <v>4.333333333333333</v>
      </c>
      <c r="K443" s="10" t="s">
        <v>59</v>
      </c>
      <c r="L443" s="3"/>
      <c r="M443" s="3"/>
      <c r="N443" s="3"/>
      <c r="O443" s="3"/>
      <c r="P443" s="3"/>
      <c r="Q443" s="3"/>
      <c r="R443" s="3"/>
      <c r="S443" s="3"/>
      <c r="T443" s="3"/>
      <c r="U443" s="3"/>
      <c r="V443" s="3"/>
      <c r="W443" s="3"/>
      <c r="X443" s="3"/>
      <c r="Y443" s="3"/>
      <c r="Z443" s="3"/>
      <c r="AA443" s="3"/>
    </row>
    <row r="444" spans="1:27" ht="12.75" customHeight="1">
      <c r="A444" s="3">
        <v>2015</v>
      </c>
      <c r="B444" s="3">
        <f t="shared" si="5"/>
        <v>443</v>
      </c>
      <c r="C444" s="7" t="s">
        <v>24</v>
      </c>
      <c r="D444" s="3" t="s">
        <v>1745</v>
      </c>
      <c r="E444" s="3" t="s">
        <v>26</v>
      </c>
      <c r="F444" s="8" t="str">
        <f t="shared" si="3"/>
        <v>http://dx.doi.org/10.5849/forsci.13-190</v>
      </c>
      <c r="G444" s="3" t="s">
        <v>1746</v>
      </c>
      <c r="H444" s="3" t="s">
        <v>1747</v>
      </c>
      <c r="I444" s="3">
        <v>24</v>
      </c>
      <c r="J444" s="3">
        <f t="shared" si="4"/>
        <v>4</v>
      </c>
      <c r="K444" s="10" t="s">
        <v>59</v>
      </c>
      <c r="L444" s="3"/>
      <c r="M444" s="3"/>
      <c r="N444" s="3"/>
      <c r="O444" s="3"/>
      <c r="P444" s="3"/>
      <c r="Q444" s="3"/>
      <c r="R444" s="3"/>
      <c r="S444" s="3"/>
      <c r="T444" s="3"/>
      <c r="U444" s="3"/>
      <c r="V444" s="3"/>
      <c r="W444" s="3"/>
      <c r="X444" s="3"/>
      <c r="Y444" s="3"/>
      <c r="Z444" s="3"/>
      <c r="AA444" s="3"/>
    </row>
    <row r="445" spans="1:27" ht="12.75" customHeight="1">
      <c r="A445" s="3">
        <v>2015</v>
      </c>
      <c r="B445" s="3">
        <f t="shared" si="5"/>
        <v>444</v>
      </c>
      <c r="C445" s="7" t="s">
        <v>24</v>
      </c>
      <c r="D445" s="3" t="s">
        <v>1748</v>
      </c>
      <c r="E445" s="3" t="s">
        <v>26</v>
      </c>
      <c r="F445" s="8" t="str">
        <f t="shared" si="3"/>
        <v>http://dx.doi.org/10.1007/s00376-014-0010-0</v>
      </c>
      <c r="G445" s="3" t="s">
        <v>1749</v>
      </c>
      <c r="H445" s="3" t="s">
        <v>1750</v>
      </c>
      <c r="I445" s="3">
        <v>134</v>
      </c>
      <c r="J445" s="3">
        <f t="shared" si="4"/>
        <v>22.333333333333332</v>
      </c>
      <c r="K445" s="10" t="s">
        <v>59</v>
      </c>
      <c r="L445" s="3"/>
      <c r="M445" s="3"/>
      <c r="N445" s="3"/>
      <c r="O445" s="3"/>
      <c r="P445" s="3"/>
      <c r="Q445" s="3"/>
      <c r="R445" s="3"/>
      <c r="S445" s="3"/>
      <c r="T445" s="3"/>
      <c r="U445" s="3"/>
      <c r="V445" s="3"/>
      <c r="W445" s="3"/>
      <c r="X445" s="3"/>
      <c r="Y445" s="3"/>
      <c r="Z445" s="3"/>
      <c r="AA445" s="3"/>
    </row>
    <row r="446" spans="1:27" ht="12.75" customHeight="1">
      <c r="A446" s="3">
        <v>2015</v>
      </c>
      <c r="B446" s="3">
        <f t="shared" si="5"/>
        <v>445</v>
      </c>
      <c r="C446" s="7" t="s">
        <v>24</v>
      </c>
      <c r="D446" s="3" t="s">
        <v>1751</v>
      </c>
      <c r="E446" s="3" t="s">
        <v>30</v>
      </c>
      <c r="F446" s="8" t="str">
        <f t="shared" si="3"/>
        <v>http://dx.doi.org/10.5194/acp-15-5773-2015</v>
      </c>
      <c r="G446" s="3" t="s">
        <v>1752</v>
      </c>
      <c r="H446" s="3" t="s">
        <v>1753</v>
      </c>
      <c r="I446" s="3">
        <v>81</v>
      </c>
      <c r="J446" s="3">
        <f t="shared" si="4"/>
        <v>13.5</v>
      </c>
      <c r="K446" s="9" t="s">
        <v>46</v>
      </c>
      <c r="L446" s="3"/>
      <c r="M446" s="3"/>
      <c r="N446" s="3"/>
      <c r="O446" s="3"/>
      <c r="P446" s="3"/>
      <c r="Q446" s="3"/>
      <c r="R446" s="3"/>
      <c r="S446" s="3"/>
      <c r="T446" s="3"/>
      <c r="U446" s="3"/>
      <c r="V446" s="3"/>
      <c r="W446" s="3"/>
      <c r="X446" s="3"/>
      <c r="Y446" s="3"/>
      <c r="Z446" s="3"/>
      <c r="AA446" s="3"/>
    </row>
    <row r="447" spans="1:27" ht="12.75" customHeight="1">
      <c r="A447" s="3">
        <v>2015</v>
      </c>
      <c r="B447" s="3">
        <f t="shared" si="5"/>
        <v>446</v>
      </c>
      <c r="C447" s="7" t="s">
        <v>24</v>
      </c>
      <c r="D447" s="3" t="s">
        <v>1754</v>
      </c>
      <c r="E447" s="3" t="s">
        <v>26</v>
      </c>
      <c r="F447" s="8" t="str">
        <f t="shared" si="3"/>
        <v>http://dx.doi.org/10.5194/acp-15-6047-2015</v>
      </c>
      <c r="G447" s="3" t="s">
        <v>1755</v>
      </c>
      <c r="H447" s="3" t="s">
        <v>1756</v>
      </c>
      <c r="I447" s="3">
        <v>25</v>
      </c>
      <c r="J447" s="3">
        <f t="shared" si="4"/>
        <v>4.166666666666667</v>
      </c>
      <c r="K447" s="10" t="s">
        <v>59</v>
      </c>
      <c r="L447" s="3"/>
      <c r="M447" s="3"/>
      <c r="N447" s="3"/>
      <c r="O447" s="3"/>
      <c r="P447" s="3"/>
      <c r="Q447" s="3"/>
      <c r="R447" s="3"/>
      <c r="S447" s="3"/>
      <c r="T447" s="3"/>
      <c r="U447" s="3"/>
      <c r="V447" s="3"/>
      <c r="W447" s="3"/>
      <c r="X447" s="3"/>
      <c r="Y447" s="3"/>
      <c r="Z447" s="3"/>
      <c r="AA447" s="3"/>
    </row>
    <row r="448" spans="1:27" ht="12.75" customHeight="1">
      <c r="A448" s="3">
        <v>2014</v>
      </c>
      <c r="B448" s="3">
        <f t="shared" si="5"/>
        <v>447</v>
      </c>
      <c r="C448" s="7" t="s">
        <v>24</v>
      </c>
      <c r="D448" s="3" t="s">
        <v>1757</v>
      </c>
      <c r="E448" s="3" t="s">
        <v>26</v>
      </c>
      <c r="F448" s="8" t="str">
        <f t="shared" si="3"/>
        <v>http://dx.doi.org/10.1001/jama.2014.15715</v>
      </c>
      <c r="G448" s="3" t="s">
        <v>1758</v>
      </c>
      <c r="H448" s="3" t="s">
        <v>1759</v>
      </c>
      <c r="I448" s="3">
        <v>92</v>
      </c>
      <c r="J448" s="3">
        <f t="shared" si="4"/>
        <v>13.142857142857142</v>
      </c>
      <c r="K448" s="10" t="s">
        <v>1760</v>
      </c>
      <c r="L448" s="3"/>
      <c r="M448" s="3"/>
      <c r="N448" s="9" t="s">
        <v>102</v>
      </c>
      <c r="O448" s="9" t="s">
        <v>216</v>
      </c>
      <c r="P448" s="9" t="s">
        <v>109</v>
      </c>
      <c r="Q448" s="9" t="s">
        <v>188</v>
      </c>
      <c r="R448" s="9" t="s">
        <v>73</v>
      </c>
      <c r="S448" s="9" t="s">
        <v>73</v>
      </c>
      <c r="T448" s="9" t="s">
        <v>73</v>
      </c>
      <c r="U448" s="9" t="s">
        <v>73</v>
      </c>
      <c r="V448" s="9" t="s">
        <v>1761</v>
      </c>
      <c r="W448" s="9" t="s">
        <v>400</v>
      </c>
      <c r="X448" s="9" t="s">
        <v>73</v>
      </c>
      <c r="Y448" s="3"/>
      <c r="Z448" s="3"/>
      <c r="AA448" s="3"/>
    </row>
    <row r="449" spans="1:27" ht="12.75" customHeight="1">
      <c r="A449" s="3">
        <v>2014</v>
      </c>
      <c r="B449" s="3">
        <f t="shared" si="5"/>
        <v>448</v>
      </c>
      <c r="C449" s="7" t="s">
        <v>24</v>
      </c>
      <c r="D449" s="3" t="s">
        <v>1762</v>
      </c>
      <c r="E449" s="3" t="s">
        <v>30</v>
      </c>
      <c r="F449" s="8" t="str">
        <f t="shared" si="3"/>
        <v>http://dx.doi.org/10.1016/j.foreco.2014.04.040</v>
      </c>
      <c r="G449" s="3" t="s">
        <v>1763</v>
      </c>
      <c r="H449" s="3" t="s">
        <v>1764</v>
      </c>
      <c r="I449" s="3">
        <v>30</v>
      </c>
      <c r="J449" s="3">
        <f t="shared" si="4"/>
        <v>4.2857142857142856</v>
      </c>
      <c r="K449" s="9" t="s">
        <v>46</v>
      </c>
      <c r="L449" s="3"/>
      <c r="M449" s="3"/>
      <c r="N449" s="3"/>
      <c r="O449" s="3"/>
      <c r="P449" s="3"/>
      <c r="Q449" s="3"/>
      <c r="R449" s="3"/>
      <c r="S449" s="3"/>
      <c r="T449" s="3"/>
      <c r="U449" s="3"/>
      <c r="V449" s="3"/>
      <c r="W449" s="3"/>
      <c r="X449" s="3"/>
      <c r="Y449" s="3"/>
      <c r="Z449" s="3"/>
      <c r="AA449" s="3"/>
    </row>
    <row r="450" spans="1:27" ht="12.75" customHeight="1">
      <c r="A450" s="3">
        <v>2014</v>
      </c>
      <c r="B450" s="3">
        <f t="shared" si="5"/>
        <v>449</v>
      </c>
      <c r="C450" s="7" t="s">
        <v>24</v>
      </c>
      <c r="D450" s="3" t="s">
        <v>1765</v>
      </c>
      <c r="E450" s="3" t="s">
        <v>26</v>
      </c>
      <c r="F450" s="8" t="str">
        <f t="shared" si="3"/>
        <v>http://dx.doi.org/10.1111/gcb.12617</v>
      </c>
      <c r="G450" s="3" t="s">
        <v>1766</v>
      </c>
      <c r="H450" s="3" t="s">
        <v>1767</v>
      </c>
      <c r="I450" s="3">
        <v>33</v>
      </c>
      <c r="J450" s="3">
        <f t="shared" si="4"/>
        <v>4.7142857142857144</v>
      </c>
      <c r="K450" s="10" t="s">
        <v>59</v>
      </c>
      <c r="L450" s="3"/>
      <c r="M450" s="3"/>
      <c r="N450" s="3"/>
      <c r="O450" s="3"/>
      <c r="P450" s="3"/>
      <c r="Q450" s="3"/>
      <c r="R450" s="3"/>
      <c r="S450" s="3"/>
      <c r="T450" s="3"/>
      <c r="U450" s="3"/>
      <c r="V450" s="3"/>
      <c r="W450" s="3"/>
      <c r="X450" s="3"/>
      <c r="Y450" s="3"/>
      <c r="Z450" s="3"/>
      <c r="AA450" s="3"/>
    </row>
    <row r="451" spans="1:27" ht="12.75" customHeight="1">
      <c r="A451" s="3">
        <v>2014</v>
      </c>
      <c r="B451" s="3">
        <f t="shared" si="5"/>
        <v>450</v>
      </c>
      <c r="C451" s="7" t="s">
        <v>24</v>
      </c>
      <c r="D451" s="3" t="s">
        <v>1768</v>
      </c>
      <c r="E451" s="3" t="s">
        <v>26</v>
      </c>
      <c r="F451" s="8" t="str">
        <f t="shared" si="3"/>
        <v>http://dx.doi.org/10.1016/j.envres.2014.04.042</v>
      </c>
      <c r="G451" s="3" t="s">
        <v>1769</v>
      </c>
      <c r="H451" s="3" t="s">
        <v>1770</v>
      </c>
      <c r="I451" s="3">
        <v>54</v>
      </c>
      <c r="J451" s="3">
        <f t="shared" si="4"/>
        <v>7.7142857142857144</v>
      </c>
      <c r="K451" s="18"/>
      <c r="L451" s="3"/>
      <c r="M451" s="3"/>
      <c r="N451" s="9" t="s">
        <v>102</v>
      </c>
      <c r="O451" s="9" t="s">
        <v>176</v>
      </c>
      <c r="P451" s="9" t="s">
        <v>109</v>
      </c>
      <c r="Q451" s="9" t="s">
        <v>142</v>
      </c>
      <c r="R451" s="9" t="s">
        <v>73</v>
      </c>
      <c r="S451" s="9" t="s">
        <v>73</v>
      </c>
      <c r="T451" s="9" t="s">
        <v>73</v>
      </c>
      <c r="U451" s="9" t="s">
        <v>73</v>
      </c>
      <c r="V451" s="9" t="s">
        <v>417</v>
      </c>
      <c r="W451" s="9" t="s">
        <v>75</v>
      </c>
      <c r="X451" s="9" t="s">
        <v>73</v>
      </c>
      <c r="Y451" s="3"/>
      <c r="Z451" s="3"/>
      <c r="AA451" s="3"/>
    </row>
    <row r="452" spans="1:27" ht="12.75" customHeight="1">
      <c r="A452" s="3">
        <v>2014</v>
      </c>
      <c r="B452" s="3">
        <f t="shared" si="5"/>
        <v>451</v>
      </c>
      <c r="C452" s="7" t="s">
        <v>24</v>
      </c>
      <c r="D452" s="3" t="s">
        <v>1771</v>
      </c>
      <c r="E452" s="3" t="s">
        <v>30</v>
      </c>
      <c r="F452" s="8" t="str">
        <f t="shared" si="3"/>
        <v>http://dx.doi.org/10.1016/j.scitotenv.2014.02.049</v>
      </c>
      <c r="G452" s="3" t="s">
        <v>1772</v>
      </c>
      <c r="H452" s="3" t="s">
        <v>1773</v>
      </c>
      <c r="I452" s="3">
        <v>57</v>
      </c>
      <c r="J452" s="3">
        <f t="shared" si="4"/>
        <v>8.1428571428571423</v>
      </c>
      <c r="K452" s="9" t="s">
        <v>1774</v>
      </c>
      <c r="L452" s="3"/>
      <c r="M452" s="3"/>
      <c r="N452" s="9" t="s">
        <v>102</v>
      </c>
      <c r="O452" s="9" t="s">
        <v>176</v>
      </c>
      <c r="P452" s="9" t="s">
        <v>109</v>
      </c>
      <c r="Q452" s="9" t="s">
        <v>92</v>
      </c>
      <c r="R452" s="9" t="s">
        <v>73</v>
      </c>
      <c r="S452" s="9" t="s">
        <v>73</v>
      </c>
      <c r="T452" s="9" t="s">
        <v>73</v>
      </c>
      <c r="U452" s="9" t="s">
        <v>73</v>
      </c>
      <c r="V452" s="9" t="s">
        <v>1775</v>
      </c>
      <c r="W452" s="9" t="s">
        <v>94</v>
      </c>
      <c r="X452" s="9" t="s">
        <v>73</v>
      </c>
      <c r="Y452" s="3"/>
      <c r="Z452" s="3"/>
      <c r="AA452" s="3"/>
    </row>
    <row r="453" spans="1:27" ht="12.75" customHeight="1">
      <c r="A453" s="3">
        <v>2014</v>
      </c>
      <c r="B453" s="3">
        <f t="shared" si="5"/>
        <v>452</v>
      </c>
      <c r="C453" s="7" t="s">
        <v>24</v>
      </c>
      <c r="D453" s="3" t="s">
        <v>1776</v>
      </c>
      <c r="E453" s="3" t="s">
        <v>26</v>
      </c>
      <c r="F453" s="8" t="str">
        <f t="shared" si="3"/>
        <v>http://dx.doi.org/10.1136/jech-2013-202725</v>
      </c>
      <c r="G453" s="3" t="s">
        <v>1777</v>
      </c>
      <c r="H453" s="3" t="s">
        <v>1778</v>
      </c>
      <c r="I453" s="3">
        <v>42</v>
      </c>
      <c r="J453" s="3">
        <f t="shared" si="4"/>
        <v>6</v>
      </c>
      <c r="K453" s="10" t="s">
        <v>450</v>
      </c>
      <c r="L453" s="3"/>
      <c r="M453" s="3"/>
      <c r="N453" s="3"/>
      <c r="O453" s="3"/>
      <c r="P453" s="3"/>
      <c r="Q453" s="3"/>
      <c r="R453" s="3"/>
      <c r="S453" s="3"/>
      <c r="T453" s="3"/>
      <c r="U453" s="3"/>
      <c r="V453" s="3"/>
      <c r="W453" s="3"/>
      <c r="X453" s="3"/>
      <c r="Y453" s="3"/>
      <c r="Z453" s="3"/>
      <c r="AA453" s="3"/>
    </row>
    <row r="454" spans="1:27" ht="12.75" customHeight="1">
      <c r="A454" s="3">
        <v>2014</v>
      </c>
      <c r="B454" s="3">
        <f t="shared" si="5"/>
        <v>453</v>
      </c>
      <c r="C454" s="7" t="s">
        <v>24</v>
      </c>
      <c r="D454" s="3" t="s">
        <v>1779</v>
      </c>
      <c r="E454" s="3" t="s">
        <v>30</v>
      </c>
      <c r="F454" s="8" t="str">
        <f t="shared" si="3"/>
        <v>http://dx.doi.org/10.1016/j.gloenvcha.2014.01.006</v>
      </c>
      <c r="G454" s="3" t="s">
        <v>1780</v>
      </c>
      <c r="H454" s="3" t="s">
        <v>1781</v>
      </c>
      <c r="I454" s="3">
        <v>30</v>
      </c>
      <c r="J454" s="3">
        <f t="shared" si="4"/>
        <v>4.2857142857142856</v>
      </c>
      <c r="K454" s="9" t="s">
        <v>46</v>
      </c>
      <c r="L454" s="3"/>
      <c r="M454" s="3"/>
      <c r="N454" s="3"/>
      <c r="O454" s="3"/>
      <c r="P454" s="3"/>
      <c r="Q454" s="3"/>
      <c r="R454" s="3"/>
      <c r="S454" s="3"/>
      <c r="T454" s="3"/>
      <c r="U454" s="3"/>
      <c r="V454" s="3"/>
      <c r="W454" s="3"/>
      <c r="X454" s="3"/>
      <c r="Y454" s="3"/>
      <c r="Z454" s="3"/>
      <c r="AA454" s="3"/>
    </row>
    <row r="455" spans="1:27" ht="12.75" customHeight="1">
      <c r="A455" s="3">
        <v>2014</v>
      </c>
      <c r="B455" s="3">
        <f t="shared" si="5"/>
        <v>454</v>
      </c>
      <c r="C455" s="7" t="s">
        <v>24</v>
      </c>
      <c r="D455" s="3" t="s">
        <v>1782</v>
      </c>
      <c r="E455" s="3" t="s">
        <v>26</v>
      </c>
      <c r="F455" s="8" t="str">
        <f t="shared" si="3"/>
        <v>http://dx.doi.org/10.1371/journal.pone.0083779</v>
      </c>
      <c r="G455" s="3" t="s">
        <v>1783</v>
      </c>
      <c r="H455" s="3" t="s">
        <v>1784</v>
      </c>
      <c r="I455" s="3">
        <v>58</v>
      </c>
      <c r="J455" s="3">
        <f t="shared" si="4"/>
        <v>8.2857142857142865</v>
      </c>
      <c r="K455" s="10" t="s">
        <v>59</v>
      </c>
      <c r="L455" s="3"/>
      <c r="M455" s="3"/>
      <c r="N455" s="3"/>
      <c r="O455" s="3"/>
      <c r="P455" s="3"/>
      <c r="Q455" s="3"/>
      <c r="R455" s="3"/>
      <c r="S455" s="3"/>
      <c r="T455" s="3"/>
      <c r="U455" s="3"/>
      <c r="V455" s="3"/>
      <c r="W455" s="3"/>
      <c r="X455" s="3"/>
      <c r="Y455" s="3"/>
      <c r="Z455" s="3"/>
      <c r="AA455" s="3"/>
    </row>
    <row r="456" spans="1:27" ht="12.75" customHeight="1">
      <c r="A456" s="3">
        <v>2013</v>
      </c>
      <c r="B456" s="3">
        <f t="shared" si="5"/>
        <v>455</v>
      </c>
      <c r="C456" s="7" t="s">
        <v>24</v>
      </c>
      <c r="D456" s="3" t="s">
        <v>1785</v>
      </c>
      <c r="E456" s="3" t="s">
        <v>30</v>
      </c>
      <c r="F456" s="8" t="str">
        <f t="shared" si="3"/>
        <v>http://dx.doi.org/10.1164/rccm.201211-1969OC</v>
      </c>
      <c r="G456" s="3" t="s">
        <v>1786</v>
      </c>
      <c r="H456" s="3" t="s">
        <v>1787</v>
      </c>
      <c r="I456" s="3">
        <v>80</v>
      </c>
      <c r="J456" s="3">
        <f t="shared" si="4"/>
        <v>10</v>
      </c>
      <c r="K456" s="9" t="s">
        <v>1788</v>
      </c>
      <c r="L456" s="3"/>
      <c r="M456" s="3"/>
      <c r="N456" s="9" t="s">
        <v>102</v>
      </c>
      <c r="O456" s="9" t="s">
        <v>216</v>
      </c>
      <c r="P456" s="9" t="s">
        <v>91</v>
      </c>
      <c r="Q456" s="9" t="s">
        <v>142</v>
      </c>
      <c r="R456" s="9" t="s">
        <v>73</v>
      </c>
      <c r="S456" s="9" t="s">
        <v>73</v>
      </c>
      <c r="T456" s="9" t="s">
        <v>73</v>
      </c>
      <c r="U456" s="9" t="s">
        <v>73</v>
      </c>
      <c r="V456" s="9" t="s">
        <v>1789</v>
      </c>
      <c r="W456" s="9" t="s">
        <v>246</v>
      </c>
      <c r="X456" s="9" t="s">
        <v>73</v>
      </c>
      <c r="Y456" s="3"/>
      <c r="Z456" s="3"/>
      <c r="AA456" s="3"/>
    </row>
    <row r="457" spans="1:27" ht="12.75" customHeight="1">
      <c r="A457" s="3">
        <v>2013</v>
      </c>
      <c r="B457" s="3">
        <f t="shared" si="5"/>
        <v>456</v>
      </c>
      <c r="C457" s="7" t="s">
        <v>24</v>
      </c>
      <c r="D457" s="3" t="s">
        <v>1790</v>
      </c>
      <c r="E457" s="3" t="s">
        <v>30</v>
      </c>
      <c r="F457" s="8" t="str">
        <f t="shared" si="3"/>
        <v>http://dx.doi.org/10.1016/j.futures.2013.02.008</v>
      </c>
      <c r="G457" s="3" t="s">
        <v>1791</v>
      </c>
      <c r="H457" s="3" t="s">
        <v>1792</v>
      </c>
      <c r="I457" s="3">
        <v>34</v>
      </c>
      <c r="J457" s="3">
        <f t="shared" si="4"/>
        <v>4.25</v>
      </c>
      <c r="K457" s="9" t="s">
        <v>46</v>
      </c>
      <c r="L457" s="3"/>
      <c r="M457" s="3"/>
      <c r="N457" s="3"/>
      <c r="O457" s="3"/>
      <c r="P457" s="3"/>
      <c r="Q457" s="3"/>
      <c r="R457" s="3"/>
      <c r="S457" s="3"/>
      <c r="T457" s="3"/>
      <c r="U457" s="3"/>
      <c r="V457" s="3"/>
      <c r="W457" s="3"/>
      <c r="X457" s="3"/>
      <c r="Y457" s="3"/>
      <c r="Z457" s="3"/>
      <c r="AA457" s="3"/>
    </row>
    <row r="458" spans="1:27" ht="12.75" customHeight="1">
      <c r="A458" s="3">
        <v>2013</v>
      </c>
      <c r="B458" s="3">
        <f t="shared" si="5"/>
        <v>457</v>
      </c>
      <c r="C458" s="7" t="s">
        <v>24</v>
      </c>
      <c r="D458" s="3" t="s">
        <v>1793</v>
      </c>
      <c r="E458" s="3" t="s">
        <v>26</v>
      </c>
      <c r="F458" s="8" t="str">
        <f t="shared" si="3"/>
        <v>http://dx.doi.org/10.1016/j.atmosenv.2012.11.027</v>
      </c>
      <c r="G458" s="3" t="s">
        <v>1794</v>
      </c>
      <c r="H458" s="3" t="s">
        <v>1795</v>
      </c>
      <c r="I458" s="3">
        <v>65</v>
      </c>
      <c r="J458" s="3">
        <f t="shared" si="4"/>
        <v>8.125</v>
      </c>
      <c r="K458" s="10" t="s">
        <v>59</v>
      </c>
      <c r="L458" s="3"/>
      <c r="M458" s="3"/>
      <c r="N458" s="3"/>
      <c r="O458" s="3"/>
      <c r="P458" s="3"/>
      <c r="Q458" s="3"/>
      <c r="R458" s="3"/>
      <c r="S458" s="3"/>
      <c r="T458" s="3"/>
      <c r="U458" s="3"/>
      <c r="V458" s="3"/>
      <c r="W458" s="3"/>
      <c r="X458" s="3"/>
      <c r="Y458" s="3"/>
      <c r="Z458" s="3"/>
      <c r="AA458" s="3"/>
    </row>
    <row r="459" spans="1:27" ht="12.75" customHeight="1">
      <c r="A459" s="3">
        <v>2013</v>
      </c>
      <c r="B459" s="3">
        <f t="shared" si="5"/>
        <v>458</v>
      </c>
      <c r="C459" s="7" t="s">
        <v>24</v>
      </c>
      <c r="D459" s="3" t="s">
        <v>1796</v>
      </c>
      <c r="E459" s="3" t="s">
        <v>26</v>
      </c>
      <c r="F459" s="8" t="str">
        <f t="shared" si="3"/>
        <v>http://dx.doi.org/10.1021/ar300029v</v>
      </c>
      <c r="G459" s="3" t="s">
        <v>1797</v>
      </c>
      <c r="H459" s="3" t="s">
        <v>1798</v>
      </c>
      <c r="I459" s="3">
        <v>290</v>
      </c>
      <c r="J459" s="3">
        <f t="shared" si="4"/>
        <v>36.25</v>
      </c>
      <c r="K459" s="10" t="s">
        <v>59</v>
      </c>
      <c r="L459" s="3"/>
      <c r="M459" s="3"/>
      <c r="N459" s="3"/>
      <c r="O459" s="3"/>
      <c r="P459" s="3"/>
      <c r="Q459" s="3"/>
      <c r="R459" s="3"/>
      <c r="S459" s="3"/>
      <c r="T459" s="3"/>
      <c r="U459" s="3"/>
      <c r="V459" s="3"/>
      <c r="W459" s="3"/>
      <c r="X459" s="3"/>
      <c r="Y459" s="3"/>
      <c r="Z459" s="3"/>
      <c r="AA459" s="3"/>
    </row>
    <row r="460" spans="1:27" ht="12.75" customHeight="1">
      <c r="A460" s="3">
        <v>2013</v>
      </c>
      <c r="B460" s="3">
        <f t="shared" si="5"/>
        <v>459</v>
      </c>
      <c r="C460" s="7" t="s">
        <v>24</v>
      </c>
      <c r="D460" s="3" t="s">
        <v>1799</v>
      </c>
      <c r="E460" s="3" t="s">
        <v>26</v>
      </c>
      <c r="F460" s="8" t="str">
        <f t="shared" si="3"/>
        <v>http://dx.doi.org/10.1289/ehp.1104541</v>
      </c>
      <c r="G460" s="3" t="s">
        <v>1800</v>
      </c>
      <c r="H460" s="3" t="s">
        <v>1801</v>
      </c>
      <c r="I460" s="3">
        <v>68</v>
      </c>
      <c r="J460" s="3">
        <f t="shared" si="4"/>
        <v>8.5</v>
      </c>
      <c r="K460" s="10" t="s">
        <v>1802</v>
      </c>
      <c r="L460" s="3"/>
      <c r="M460" s="3"/>
      <c r="N460" s="9" t="s">
        <v>102</v>
      </c>
      <c r="O460" s="9" t="s">
        <v>534</v>
      </c>
      <c r="P460" s="9" t="s">
        <v>109</v>
      </c>
      <c r="Q460" s="9" t="s">
        <v>92</v>
      </c>
      <c r="R460" s="9" t="s">
        <v>73</v>
      </c>
      <c r="S460" s="9" t="s">
        <v>73</v>
      </c>
      <c r="T460" s="9" t="s">
        <v>73</v>
      </c>
      <c r="U460" s="9" t="s">
        <v>73</v>
      </c>
      <c r="V460" s="9">
        <v>2008</v>
      </c>
      <c r="W460" s="9" t="s">
        <v>94</v>
      </c>
      <c r="X460" s="3"/>
      <c r="Y460" s="3"/>
      <c r="Z460" s="3"/>
      <c r="AA460" s="3"/>
    </row>
    <row r="461" spans="1:27" ht="12.75" customHeight="1">
      <c r="A461" s="3">
        <v>2013</v>
      </c>
      <c r="B461" s="3">
        <f t="shared" si="5"/>
        <v>460</v>
      </c>
      <c r="C461" s="7" t="s">
        <v>24</v>
      </c>
      <c r="D461" s="3" t="s">
        <v>1803</v>
      </c>
      <c r="E461" s="3" t="s">
        <v>26</v>
      </c>
      <c r="F461" s="8" t="str">
        <f t="shared" si="3"/>
        <v>http://dx.doi.org/10.1186/1471-2458-13-56</v>
      </c>
      <c r="G461" s="3" t="s">
        <v>1804</v>
      </c>
      <c r="H461" s="3" t="s">
        <v>1805</v>
      </c>
      <c r="I461" s="3">
        <v>39</v>
      </c>
      <c r="J461" s="3">
        <f t="shared" si="4"/>
        <v>4.875</v>
      </c>
      <c r="K461" s="10" t="s">
        <v>1806</v>
      </c>
      <c r="L461" s="3"/>
      <c r="M461" s="3"/>
      <c r="N461" s="9" t="s">
        <v>102</v>
      </c>
      <c r="O461" s="9" t="s">
        <v>1807</v>
      </c>
      <c r="P461" s="9" t="s">
        <v>109</v>
      </c>
      <c r="Q461" s="9" t="s">
        <v>92</v>
      </c>
      <c r="R461" s="9" t="s">
        <v>73</v>
      </c>
      <c r="S461" s="9" t="s">
        <v>73</v>
      </c>
      <c r="T461" s="9" t="s">
        <v>73</v>
      </c>
      <c r="U461" s="9" t="s">
        <v>73</v>
      </c>
      <c r="V461" s="9">
        <v>2010</v>
      </c>
      <c r="W461" s="9" t="s">
        <v>1808</v>
      </c>
      <c r="X461" s="3"/>
      <c r="Y461" s="3"/>
      <c r="Z461" s="3"/>
      <c r="AA461" s="3"/>
    </row>
    <row r="462" spans="1:27" ht="12.75" customHeight="1">
      <c r="A462" s="3">
        <v>2012</v>
      </c>
      <c r="B462" s="3">
        <f t="shared" si="5"/>
        <v>461</v>
      </c>
      <c r="C462" s="7" t="s">
        <v>24</v>
      </c>
      <c r="D462" s="3" t="s">
        <v>1809</v>
      </c>
      <c r="E462" s="3" t="s">
        <v>30</v>
      </c>
      <c r="F462" s="8" t="str">
        <f t="shared" si="3"/>
        <v>http://dx.doi.org/10.1016/j.amepre.2012.06.034</v>
      </c>
      <c r="G462" s="3" t="s">
        <v>1810</v>
      </c>
      <c r="H462" s="3" t="s">
        <v>1811</v>
      </c>
      <c r="I462" s="3">
        <v>62</v>
      </c>
      <c r="J462" s="3">
        <f t="shared" si="4"/>
        <v>6.8888888888888893</v>
      </c>
      <c r="K462" s="9" t="s">
        <v>46</v>
      </c>
      <c r="L462" s="3"/>
      <c r="M462" s="3"/>
      <c r="N462" s="3"/>
      <c r="O462" s="3"/>
      <c r="P462" s="3"/>
      <c r="Q462" s="3"/>
      <c r="R462" s="3"/>
      <c r="S462" s="3"/>
      <c r="T462" s="3"/>
      <c r="U462" s="3"/>
      <c r="V462" s="3"/>
      <c r="W462" s="3"/>
      <c r="X462" s="3"/>
      <c r="Y462" s="3"/>
      <c r="Z462" s="3"/>
      <c r="AA462" s="3"/>
    </row>
    <row r="463" spans="1:27" ht="12.75" customHeight="1">
      <c r="A463" s="3">
        <v>2012</v>
      </c>
      <c r="B463" s="3">
        <f t="shared" si="5"/>
        <v>462</v>
      </c>
      <c r="C463" s="7" t="s">
        <v>24</v>
      </c>
      <c r="D463" s="3" t="s">
        <v>1812</v>
      </c>
      <c r="E463" s="3" t="s">
        <v>26</v>
      </c>
      <c r="F463" s="8" t="str">
        <f t="shared" si="3"/>
        <v>http://dx.doi.org/10.1016/j.apgeog.2012.06.017</v>
      </c>
      <c r="G463" s="3" t="s">
        <v>1813</v>
      </c>
      <c r="H463" s="3" t="s">
        <v>1814</v>
      </c>
      <c r="I463" s="3">
        <v>65</v>
      </c>
      <c r="J463" s="3">
        <f t="shared" si="4"/>
        <v>7.2222222222222223</v>
      </c>
      <c r="K463" s="10" t="s">
        <v>59</v>
      </c>
      <c r="L463" s="3"/>
      <c r="M463" s="3"/>
      <c r="N463" s="3"/>
      <c r="O463" s="3"/>
      <c r="P463" s="3"/>
      <c r="Q463" s="3"/>
      <c r="R463" s="3"/>
      <c r="S463" s="3"/>
      <c r="T463" s="3"/>
      <c r="U463" s="3"/>
      <c r="V463" s="3"/>
      <c r="W463" s="3"/>
      <c r="X463" s="3"/>
      <c r="Y463" s="3"/>
      <c r="Z463" s="3"/>
      <c r="AA463" s="3"/>
    </row>
    <row r="464" spans="1:27" ht="12.75" customHeight="1">
      <c r="A464" s="3">
        <v>2012</v>
      </c>
      <c r="B464" s="3">
        <f t="shared" si="5"/>
        <v>463</v>
      </c>
      <c r="C464" s="7" t="s">
        <v>24</v>
      </c>
      <c r="D464" s="3" t="s">
        <v>1815</v>
      </c>
      <c r="E464" s="3" t="s">
        <v>30</v>
      </c>
      <c r="F464" s="8" t="str">
        <f t="shared" si="3"/>
        <v>http://dx.doi.org/10.1007/s10021-012-9567-6</v>
      </c>
      <c r="G464" s="3" t="s">
        <v>1816</v>
      </c>
      <c r="H464" s="3" t="s">
        <v>1817</v>
      </c>
      <c r="I464" s="3">
        <v>39</v>
      </c>
      <c r="J464" s="3">
        <f t="shared" si="4"/>
        <v>4.333333333333333</v>
      </c>
      <c r="K464" s="9" t="s">
        <v>46</v>
      </c>
      <c r="L464" s="3"/>
      <c r="M464" s="3"/>
      <c r="N464" s="3"/>
      <c r="O464" s="3"/>
      <c r="P464" s="3"/>
      <c r="Q464" s="3"/>
      <c r="R464" s="3"/>
      <c r="S464" s="3"/>
      <c r="T464" s="3"/>
      <c r="U464" s="3"/>
      <c r="V464" s="3"/>
      <c r="W464" s="3"/>
      <c r="X464" s="3"/>
      <c r="Y464" s="3"/>
      <c r="Z464" s="3"/>
      <c r="AA464" s="3"/>
    </row>
    <row r="465" spans="1:27" ht="12.75" customHeight="1">
      <c r="A465" s="3">
        <v>2012</v>
      </c>
      <c r="B465" s="3">
        <f t="shared" si="5"/>
        <v>464</v>
      </c>
      <c r="C465" s="7" t="s">
        <v>24</v>
      </c>
      <c r="D465" s="3" t="s">
        <v>1818</v>
      </c>
      <c r="E465" s="3" t="s">
        <v>30</v>
      </c>
      <c r="F465" s="8" t="str">
        <f t="shared" si="3"/>
        <v>http://dx.doi.org/10.1111/j.1365-2486.2012.02796.x</v>
      </c>
      <c r="G465" s="3" t="s">
        <v>1819</v>
      </c>
      <c r="H465" s="3" t="s">
        <v>1820</v>
      </c>
      <c r="I465" s="3">
        <v>94</v>
      </c>
      <c r="J465" s="3">
        <f t="shared" si="4"/>
        <v>10.444444444444445</v>
      </c>
      <c r="K465" s="9" t="s">
        <v>46</v>
      </c>
      <c r="L465" s="3"/>
      <c r="M465" s="3"/>
      <c r="N465" s="3"/>
      <c r="O465" s="3"/>
      <c r="P465" s="3"/>
      <c r="Q465" s="3"/>
      <c r="R465" s="3"/>
      <c r="S465" s="3"/>
      <c r="T465" s="3"/>
      <c r="U465" s="3"/>
      <c r="V465" s="3"/>
      <c r="W465" s="3"/>
      <c r="X465" s="3"/>
      <c r="Y465" s="3"/>
      <c r="Z465" s="3"/>
      <c r="AA465" s="3"/>
    </row>
    <row r="466" spans="1:27" ht="12.75" customHeight="1">
      <c r="A466" s="3">
        <v>2012</v>
      </c>
      <c r="B466" s="3">
        <f t="shared" si="5"/>
        <v>465</v>
      </c>
      <c r="C466" s="7" t="s">
        <v>24</v>
      </c>
      <c r="D466" s="3" t="s">
        <v>1821</v>
      </c>
      <c r="E466" s="3" t="s">
        <v>30</v>
      </c>
      <c r="F466" s="8" t="str">
        <f t="shared" si="3"/>
        <v>http://dx.doi.org/10.1126/science.1223447</v>
      </c>
      <c r="G466" s="3" t="s">
        <v>1822</v>
      </c>
      <c r="H466" s="3" t="s">
        <v>1823</v>
      </c>
      <c r="I466" s="3">
        <v>364</v>
      </c>
      <c r="J466" s="3">
        <f t="shared" si="4"/>
        <v>40.444444444444443</v>
      </c>
      <c r="K466" s="9" t="s">
        <v>46</v>
      </c>
      <c r="L466" s="3"/>
      <c r="M466" s="3"/>
      <c r="N466" s="3"/>
      <c r="O466" s="3"/>
      <c r="P466" s="3"/>
      <c r="Q466" s="3"/>
      <c r="R466" s="3"/>
      <c r="S466" s="3"/>
      <c r="T466" s="3"/>
      <c r="U466" s="3"/>
      <c r="V466" s="3"/>
      <c r="W466" s="3"/>
      <c r="X466" s="3"/>
      <c r="Y466" s="3"/>
      <c r="Z466" s="3"/>
      <c r="AA466" s="3"/>
    </row>
    <row r="467" spans="1:27" ht="12.75" customHeight="1">
      <c r="A467" s="3">
        <v>2012</v>
      </c>
      <c r="B467" s="3">
        <f t="shared" si="5"/>
        <v>466</v>
      </c>
      <c r="C467" s="7" t="s">
        <v>24</v>
      </c>
      <c r="D467" s="3" t="s">
        <v>1824</v>
      </c>
      <c r="E467" s="3" t="s">
        <v>26</v>
      </c>
      <c r="F467" s="8" t="str">
        <f t="shared" si="3"/>
        <v>http://dx.doi.org/10.1007/s00484-011-0497-3</v>
      </c>
      <c r="G467" s="3" t="s">
        <v>1825</v>
      </c>
      <c r="H467" s="3" t="s">
        <v>1826</v>
      </c>
      <c r="I467" s="3">
        <v>101</v>
      </c>
      <c r="J467" s="3">
        <f t="shared" si="4"/>
        <v>11.222222222222221</v>
      </c>
      <c r="K467" s="10" t="s">
        <v>1827</v>
      </c>
      <c r="L467" s="3"/>
      <c r="M467" s="3"/>
      <c r="N467" s="9" t="s">
        <v>73</v>
      </c>
      <c r="O467" s="9" t="s">
        <v>73</v>
      </c>
      <c r="P467" s="9" t="s">
        <v>73</v>
      </c>
      <c r="Q467" s="9" t="s">
        <v>73</v>
      </c>
      <c r="R467" s="9" t="s">
        <v>73</v>
      </c>
      <c r="S467" s="9" t="s">
        <v>73</v>
      </c>
      <c r="T467" s="9" t="s">
        <v>73</v>
      </c>
      <c r="U467" s="9" t="s">
        <v>73</v>
      </c>
      <c r="V467" s="9" t="s">
        <v>73</v>
      </c>
      <c r="W467" s="3"/>
      <c r="X467" s="9" t="s">
        <v>74</v>
      </c>
      <c r="Y467" s="3"/>
      <c r="Z467" s="3"/>
      <c r="AA467" s="3"/>
    </row>
    <row r="468" spans="1:27" ht="12.75" customHeight="1">
      <c r="A468" s="3">
        <v>2012</v>
      </c>
      <c r="B468" s="3">
        <f t="shared" si="5"/>
        <v>467</v>
      </c>
      <c r="C468" s="7" t="s">
        <v>24</v>
      </c>
      <c r="D468" s="3" t="s">
        <v>1828</v>
      </c>
      <c r="E468" s="3" t="s">
        <v>30</v>
      </c>
      <c r="F468" s="8" t="str">
        <f t="shared" si="3"/>
        <v>http://dx.doi.org/10.1038/NCLIMATE1433</v>
      </c>
      <c r="G468" s="3" t="s">
        <v>1829</v>
      </c>
      <c r="H468" s="3" t="s">
        <v>1830</v>
      </c>
      <c r="I468" s="3">
        <v>155</v>
      </c>
      <c r="J468" s="3">
        <f t="shared" si="4"/>
        <v>17.222222222222221</v>
      </c>
      <c r="K468" s="9" t="s">
        <v>46</v>
      </c>
      <c r="L468" s="3"/>
      <c r="M468" s="3"/>
      <c r="N468" s="3"/>
      <c r="O468" s="3"/>
      <c r="P468" s="3"/>
      <c r="Q468" s="3"/>
      <c r="R468" s="3"/>
      <c r="S468" s="3"/>
      <c r="T468" s="3"/>
      <c r="U468" s="3"/>
      <c r="V468" s="3"/>
      <c r="W468" s="3"/>
      <c r="X468" s="3"/>
      <c r="Y468" s="3"/>
      <c r="Z468" s="3"/>
      <c r="AA468" s="3"/>
    </row>
    <row r="469" spans="1:27" ht="12.75" customHeight="1">
      <c r="A469" s="3">
        <v>2012</v>
      </c>
      <c r="B469" s="3">
        <f t="shared" si="5"/>
        <v>468</v>
      </c>
      <c r="C469" s="7" t="s">
        <v>24</v>
      </c>
      <c r="D469" s="3" t="s">
        <v>1831</v>
      </c>
      <c r="E469" s="3" t="s">
        <v>30</v>
      </c>
      <c r="F469" s="8" t="str">
        <f t="shared" si="3"/>
        <v>http://dx.doi.org/10.1016/j.apgeog.2011.05.012</v>
      </c>
      <c r="G469" s="3" t="s">
        <v>1832</v>
      </c>
      <c r="H469" s="3" t="s">
        <v>1833</v>
      </c>
      <c r="I469" s="3">
        <v>49</v>
      </c>
      <c r="J469" s="3">
        <f t="shared" si="4"/>
        <v>5.4444444444444446</v>
      </c>
      <c r="K469" s="9" t="s">
        <v>46</v>
      </c>
      <c r="L469" s="3"/>
      <c r="M469" s="3"/>
      <c r="N469" s="3"/>
      <c r="O469" s="3"/>
      <c r="P469" s="3"/>
      <c r="Q469" s="3"/>
      <c r="R469" s="3"/>
      <c r="S469" s="3"/>
      <c r="T469" s="3"/>
      <c r="U469" s="3"/>
      <c r="V469" s="3"/>
      <c r="W469" s="3"/>
      <c r="X469" s="3"/>
      <c r="Y469" s="3"/>
      <c r="Z469" s="3"/>
      <c r="AA469" s="3"/>
    </row>
    <row r="470" spans="1:27" ht="12.75" customHeight="1">
      <c r="A470" s="3">
        <v>2012</v>
      </c>
      <c r="B470" s="3">
        <f t="shared" si="5"/>
        <v>469</v>
      </c>
      <c r="C470" s="7" t="s">
        <v>24</v>
      </c>
      <c r="D470" s="3" t="s">
        <v>1834</v>
      </c>
      <c r="E470" s="3" t="s">
        <v>30</v>
      </c>
      <c r="F470" s="8" t="str">
        <f t="shared" si="3"/>
        <v>http://dx.doi.org/10.1016/j.scitotenv.2011.12.048</v>
      </c>
      <c r="G470" s="3" t="s">
        <v>1835</v>
      </c>
      <c r="H470" s="3" t="s">
        <v>1836</v>
      </c>
      <c r="I470" s="3">
        <v>81</v>
      </c>
      <c r="J470" s="3">
        <f t="shared" si="4"/>
        <v>9</v>
      </c>
      <c r="K470" s="9" t="s">
        <v>1837</v>
      </c>
      <c r="L470" s="3"/>
      <c r="M470" s="3"/>
      <c r="N470" s="9" t="s">
        <v>102</v>
      </c>
      <c r="O470" s="9" t="s">
        <v>415</v>
      </c>
      <c r="P470" s="9" t="s">
        <v>109</v>
      </c>
      <c r="Q470" s="9" t="s">
        <v>188</v>
      </c>
      <c r="R470" s="9" t="s">
        <v>73</v>
      </c>
      <c r="S470" s="9" t="s">
        <v>73</v>
      </c>
      <c r="T470" s="9" t="s">
        <v>73</v>
      </c>
      <c r="U470" s="9" t="s">
        <v>73</v>
      </c>
      <c r="V470" s="9" t="s">
        <v>1838</v>
      </c>
      <c r="W470" s="9" t="s">
        <v>521</v>
      </c>
      <c r="X470" s="3"/>
      <c r="Y470" s="3"/>
      <c r="Z470" s="3"/>
      <c r="AA470" s="3"/>
    </row>
    <row r="471" spans="1:27" ht="12.75" customHeight="1">
      <c r="A471" s="3">
        <v>2012</v>
      </c>
      <c r="B471" s="3">
        <f t="shared" si="5"/>
        <v>470</v>
      </c>
      <c r="C471" s="7" t="s">
        <v>24</v>
      </c>
      <c r="D471" s="3" t="s">
        <v>1839</v>
      </c>
      <c r="E471" s="3" t="s">
        <v>26</v>
      </c>
      <c r="F471" s="8" t="str">
        <f t="shared" si="3"/>
        <v>http://dx.doi.org/10.1289/ehp.1103532</v>
      </c>
      <c r="G471" s="3" t="s">
        <v>1840</v>
      </c>
      <c r="H471" s="3" t="s">
        <v>1841</v>
      </c>
      <c r="I471" s="3">
        <v>152</v>
      </c>
      <c r="J471" s="3">
        <f t="shared" si="4"/>
        <v>16.888888888888889</v>
      </c>
      <c r="K471" s="10" t="s">
        <v>1842</v>
      </c>
      <c r="L471" s="3"/>
      <c r="M471" s="3"/>
      <c r="N471" s="9" t="s">
        <v>102</v>
      </c>
      <c r="O471" s="9" t="s">
        <v>1452</v>
      </c>
      <c r="P471" s="9" t="s">
        <v>91</v>
      </c>
      <c r="Q471" s="9" t="s">
        <v>92</v>
      </c>
      <c r="R471" s="9" t="s">
        <v>73</v>
      </c>
      <c r="S471" s="9" t="s">
        <v>73</v>
      </c>
      <c r="T471" s="9" t="s">
        <v>73</v>
      </c>
      <c r="U471" s="9" t="s">
        <v>73</v>
      </c>
      <c r="V471" s="9">
        <v>2013</v>
      </c>
      <c r="W471" s="9" t="s">
        <v>1843</v>
      </c>
      <c r="X471" s="3"/>
      <c r="Y471" s="3"/>
      <c r="Z471" s="3"/>
      <c r="AA471" s="3"/>
    </row>
    <row r="472" spans="1:27" ht="12.75" customHeight="1">
      <c r="A472" s="3">
        <v>2012</v>
      </c>
      <c r="B472" s="3">
        <f t="shared" si="5"/>
        <v>471</v>
      </c>
      <c r="C472" s="7" t="s">
        <v>24</v>
      </c>
      <c r="D472" s="3" t="s">
        <v>1844</v>
      </c>
      <c r="E472" s="3" t="s">
        <v>26</v>
      </c>
      <c r="F472" s="8" t="str">
        <f t="shared" si="3"/>
        <v>http://dx.doi.org/10.1016/j.envres.2011.10.008</v>
      </c>
      <c r="G472" s="3" t="s">
        <v>1845</v>
      </c>
      <c r="H472" s="3" t="s">
        <v>1846</v>
      </c>
      <c r="I472" s="3">
        <v>74</v>
      </c>
      <c r="J472" s="3">
        <f t="shared" si="4"/>
        <v>8.2222222222222214</v>
      </c>
      <c r="K472" s="10" t="s">
        <v>1847</v>
      </c>
      <c r="L472" s="3"/>
      <c r="M472" s="3"/>
      <c r="N472" s="9" t="s">
        <v>102</v>
      </c>
      <c r="O472" s="9" t="s">
        <v>1452</v>
      </c>
      <c r="P472" s="34" t="s">
        <v>789</v>
      </c>
      <c r="Q472" s="3"/>
      <c r="R472" s="9" t="s">
        <v>73</v>
      </c>
      <c r="S472" s="9" t="s">
        <v>74</v>
      </c>
      <c r="T472" s="9" t="s">
        <v>73</v>
      </c>
      <c r="U472" s="9" t="s">
        <v>73</v>
      </c>
      <c r="V472" s="9">
        <v>2009</v>
      </c>
      <c r="W472" s="9" t="s">
        <v>400</v>
      </c>
      <c r="X472" s="3"/>
      <c r="Y472" s="3"/>
      <c r="Z472" s="3"/>
      <c r="AA472" s="3"/>
    </row>
    <row r="473" spans="1:27" ht="12.75" customHeight="1">
      <c r="A473" s="3">
        <v>2011</v>
      </c>
      <c r="B473" s="3">
        <f t="shared" si="5"/>
        <v>472</v>
      </c>
      <c r="C473" s="7" t="s">
        <v>24</v>
      </c>
      <c r="D473" s="3" t="s">
        <v>1848</v>
      </c>
      <c r="E473" s="3" t="s">
        <v>26</v>
      </c>
      <c r="F473" s="8" t="str">
        <f t="shared" si="3"/>
        <v>http://dx.doi.org/10.3390/ijerph8124714</v>
      </c>
      <c r="G473" s="3" t="s">
        <v>1849</v>
      </c>
      <c r="H473" s="3" t="s">
        <v>1850</v>
      </c>
      <c r="I473" s="3">
        <v>46</v>
      </c>
      <c r="J473" s="3">
        <f t="shared" si="4"/>
        <v>4.5999999999999996</v>
      </c>
      <c r="K473" s="10" t="s">
        <v>1851</v>
      </c>
      <c r="L473" s="3"/>
      <c r="M473" s="3"/>
      <c r="N473" s="9" t="s">
        <v>73</v>
      </c>
      <c r="O473" s="9" t="s">
        <v>73</v>
      </c>
      <c r="P473" s="9" t="s">
        <v>73</v>
      </c>
      <c r="Q473" s="9" t="s">
        <v>73</v>
      </c>
      <c r="R473" s="9" t="s">
        <v>73</v>
      </c>
      <c r="S473" s="9" t="s">
        <v>74</v>
      </c>
      <c r="T473" s="9" t="s">
        <v>74</v>
      </c>
      <c r="U473" s="9" t="s">
        <v>73</v>
      </c>
      <c r="V473" s="34" t="s">
        <v>1852</v>
      </c>
      <c r="W473" s="9" t="s">
        <v>75</v>
      </c>
      <c r="X473" s="9" t="s">
        <v>73</v>
      </c>
      <c r="Y473" s="3"/>
      <c r="Z473" s="3"/>
      <c r="AA473" s="3"/>
    </row>
    <row r="474" spans="1:27" ht="12.75" customHeight="1">
      <c r="A474" s="3">
        <v>2011</v>
      </c>
      <c r="B474" s="3">
        <f t="shared" si="5"/>
        <v>473</v>
      </c>
      <c r="C474" s="7" t="s">
        <v>24</v>
      </c>
      <c r="D474" s="3" t="s">
        <v>1853</v>
      </c>
      <c r="E474" s="3" t="s">
        <v>30</v>
      </c>
      <c r="F474" s="8" t="str">
        <f t="shared" si="3"/>
        <v>http://dx.doi.org/10.1016/j.foreco.2011.05.014</v>
      </c>
      <c r="G474" s="3" t="s">
        <v>1854</v>
      </c>
      <c r="H474" s="3" t="s">
        <v>1855</v>
      </c>
      <c r="I474" s="3">
        <v>142</v>
      </c>
      <c r="J474" s="3">
        <f t="shared" si="4"/>
        <v>14.2</v>
      </c>
      <c r="K474" s="9" t="s">
        <v>46</v>
      </c>
      <c r="L474" s="3"/>
      <c r="M474" s="3"/>
      <c r="N474" s="3"/>
      <c r="O474" s="3"/>
      <c r="P474" s="3"/>
      <c r="Q474" s="3"/>
      <c r="R474" s="3"/>
      <c r="S474" s="3"/>
      <c r="T474" s="3"/>
      <c r="U474" s="3"/>
      <c r="V474" s="3"/>
      <c r="W474" s="3"/>
      <c r="X474" s="3"/>
      <c r="Y474" s="3"/>
      <c r="Z474" s="3"/>
      <c r="AA474" s="3"/>
    </row>
    <row r="475" spans="1:27" ht="12.75" customHeight="1">
      <c r="A475" s="3">
        <v>2011</v>
      </c>
      <c r="B475" s="3">
        <f t="shared" si="5"/>
        <v>474</v>
      </c>
      <c r="C475" s="7" t="s">
        <v>24</v>
      </c>
      <c r="D475" s="3" t="s">
        <v>1856</v>
      </c>
      <c r="E475" s="3" t="s">
        <v>30</v>
      </c>
      <c r="F475" s="8" t="str">
        <f t="shared" si="3"/>
        <v>http://dx.doi.org/10.1029/2010JG001634</v>
      </c>
      <c r="G475" s="3" t="s">
        <v>1857</v>
      </c>
      <c r="H475" s="3" t="s">
        <v>1858</v>
      </c>
      <c r="I475" s="3">
        <v>61</v>
      </c>
      <c r="J475" s="3">
        <f t="shared" si="4"/>
        <v>6.1</v>
      </c>
      <c r="K475" s="9" t="s">
        <v>46</v>
      </c>
      <c r="L475" s="3"/>
      <c r="M475" s="3"/>
      <c r="N475" s="3"/>
      <c r="O475" s="3"/>
      <c r="P475" s="3"/>
      <c r="Q475" s="3"/>
      <c r="R475" s="3"/>
      <c r="S475" s="3"/>
      <c r="T475" s="3"/>
      <c r="U475" s="3"/>
      <c r="V475" s="3"/>
      <c r="W475" s="3"/>
      <c r="X475" s="3"/>
      <c r="Y475" s="3"/>
      <c r="Z475" s="3"/>
      <c r="AA475" s="3"/>
    </row>
    <row r="476" spans="1:27" ht="12.75" customHeight="1">
      <c r="A476" s="3">
        <v>2011</v>
      </c>
      <c r="B476" s="3">
        <f t="shared" si="5"/>
        <v>475</v>
      </c>
      <c r="C476" s="7" t="s">
        <v>24</v>
      </c>
      <c r="D476" s="3" t="s">
        <v>1859</v>
      </c>
      <c r="E476" s="3" t="s">
        <v>26</v>
      </c>
      <c r="F476" s="8" t="str">
        <f t="shared" si="3"/>
        <v>http://dx.doi.org/10.1029/2011WR010383</v>
      </c>
      <c r="G476" s="3" t="s">
        <v>1860</v>
      </c>
      <c r="H476" s="3" t="s">
        <v>1861</v>
      </c>
      <c r="I476" s="3">
        <v>60</v>
      </c>
      <c r="J476" s="3">
        <f t="shared" si="4"/>
        <v>6</v>
      </c>
      <c r="K476" s="10" t="s">
        <v>59</v>
      </c>
      <c r="L476" s="3"/>
      <c r="M476" s="3"/>
      <c r="N476" s="3"/>
      <c r="O476" s="3"/>
      <c r="P476" s="3"/>
      <c r="Q476" s="3"/>
      <c r="R476" s="3"/>
      <c r="S476" s="3"/>
      <c r="T476" s="3"/>
      <c r="U476" s="3"/>
      <c r="V476" s="3"/>
      <c r="W476" s="3"/>
      <c r="X476" s="3"/>
      <c r="Y476" s="3"/>
      <c r="Z476" s="3"/>
      <c r="AA476" s="3"/>
    </row>
    <row r="477" spans="1:27" ht="12.75" customHeight="1">
      <c r="A477" s="3">
        <v>2011</v>
      </c>
      <c r="B477" s="3">
        <f t="shared" si="5"/>
        <v>476</v>
      </c>
      <c r="C477" s="7" t="s">
        <v>24</v>
      </c>
      <c r="D477" s="3" t="s">
        <v>1862</v>
      </c>
      <c r="E477" s="3" t="s">
        <v>30</v>
      </c>
      <c r="F477" s="8" t="str">
        <f t="shared" si="3"/>
        <v>http://dx.doi.org/10.1016/j.maturitas.2011.03.008</v>
      </c>
      <c r="G477" s="3" t="s">
        <v>1863</v>
      </c>
      <c r="H477" s="3" t="s">
        <v>1864</v>
      </c>
      <c r="I477" s="3">
        <v>201</v>
      </c>
      <c r="J477" s="3">
        <f t="shared" si="4"/>
        <v>20.100000000000001</v>
      </c>
      <c r="K477" s="9" t="s">
        <v>1865</v>
      </c>
      <c r="L477" s="3"/>
      <c r="M477" s="9" t="s">
        <v>1866</v>
      </c>
      <c r="N477" s="9" t="s">
        <v>73</v>
      </c>
      <c r="O477" s="9" t="s">
        <v>73</v>
      </c>
      <c r="P477" s="9" t="s">
        <v>73</v>
      </c>
      <c r="Q477" s="9" t="s">
        <v>73</v>
      </c>
      <c r="R477" s="9" t="s">
        <v>73</v>
      </c>
      <c r="S477" s="9" t="s">
        <v>73</v>
      </c>
      <c r="T477" s="9" t="s">
        <v>73</v>
      </c>
      <c r="U477" s="9" t="s">
        <v>73</v>
      </c>
      <c r="V477" s="9" t="s">
        <v>73</v>
      </c>
      <c r="W477" s="3"/>
      <c r="X477" s="9" t="s">
        <v>74</v>
      </c>
      <c r="Y477" s="3"/>
      <c r="Z477" s="3"/>
      <c r="AA477" s="3"/>
    </row>
    <row r="478" spans="1:27" ht="12.75" customHeight="1">
      <c r="A478" s="3">
        <v>2011</v>
      </c>
      <c r="B478" s="3">
        <f t="shared" si="5"/>
        <v>477</v>
      </c>
      <c r="C478" s="7" t="s">
        <v>24</v>
      </c>
      <c r="D478" s="3" t="s">
        <v>1867</v>
      </c>
      <c r="E478" s="3" t="s">
        <v>30</v>
      </c>
      <c r="F478" s="8" t="str">
        <f t="shared" si="3"/>
        <v>http://dx.doi.org/10.1177/1010539510391644</v>
      </c>
      <c r="G478" s="3" t="s">
        <v>1868</v>
      </c>
      <c r="H478" s="3" t="s">
        <v>1869</v>
      </c>
      <c r="I478" s="3">
        <v>100</v>
      </c>
      <c r="J478" s="3">
        <f t="shared" si="4"/>
        <v>10</v>
      </c>
      <c r="K478" s="9" t="s">
        <v>1870</v>
      </c>
      <c r="L478" s="3"/>
      <c r="M478" s="3"/>
      <c r="N478" s="9" t="s">
        <v>73</v>
      </c>
      <c r="O478" s="9" t="s">
        <v>73</v>
      </c>
      <c r="P478" s="9" t="s">
        <v>73</v>
      </c>
      <c r="Q478" s="9" t="s">
        <v>73</v>
      </c>
      <c r="R478" s="9" t="s">
        <v>73</v>
      </c>
      <c r="S478" s="9" t="s">
        <v>73</v>
      </c>
      <c r="T478" s="9" t="s">
        <v>73</v>
      </c>
      <c r="U478" s="9" t="s">
        <v>73</v>
      </c>
      <c r="V478" s="9" t="s">
        <v>73</v>
      </c>
      <c r="W478" s="3"/>
      <c r="X478" s="9" t="s">
        <v>74</v>
      </c>
      <c r="Y478" s="3"/>
      <c r="Z478" s="3"/>
      <c r="AA478" s="3"/>
    </row>
    <row r="479" spans="1:27" ht="12.75" customHeight="1">
      <c r="A479" s="3">
        <v>2011</v>
      </c>
      <c r="B479" s="3">
        <f t="shared" si="5"/>
        <v>478</v>
      </c>
      <c r="C479" s="7" t="s">
        <v>24</v>
      </c>
      <c r="D479" s="3" t="s">
        <v>1871</v>
      </c>
      <c r="E479" s="3" t="s">
        <v>30</v>
      </c>
      <c r="F479" s="8" t="str">
        <f t="shared" si="3"/>
        <v>http://dx.doi.org/10.1177/1010539510391774</v>
      </c>
      <c r="G479" s="3" t="s">
        <v>1872</v>
      </c>
      <c r="H479" s="3" t="s">
        <v>1873</v>
      </c>
      <c r="I479" s="3">
        <v>43</v>
      </c>
      <c r="J479" s="3">
        <f t="shared" si="4"/>
        <v>4.3</v>
      </c>
      <c r="K479" s="9" t="s">
        <v>46</v>
      </c>
      <c r="L479" s="3"/>
      <c r="M479" s="3"/>
      <c r="N479" s="3"/>
      <c r="O479" s="3"/>
      <c r="P479" s="3"/>
      <c r="Q479" s="3"/>
      <c r="R479" s="3"/>
      <c r="S479" s="3"/>
      <c r="T479" s="3"/>
      <c r="U479" s="3"/>
      <c r="V479" s="3"/>
      <c r="W479" s="3"/>
      <c r="X479" s="3"/>
      <c r="Y479" s="3"/>
      <c r="Z479" s="3"/>
      <c r="AA479" s="3"/>
    </row>
    <row r="480" spans="1:27" ht="12.75" customHeight="1">
      <c r="A480" s="3">
        <v>2011</v>
      </c>
      <c r="B480" s="3">
        <f t="shared" si="5"/>
        <v>479</v>
      </c>
      <c r="C480" s="7" t="s">
        <v>24</v>
      </c>
      <c r="D480" s="3" t="s">
        <v>1874</v>
      </c>
      <c r="E480" s="3" t="s">
        <v>30</v>
      </c>
      <c r="F480" s="8" t="str">
        <f t="shared" si="3"/>
        <v>http://dx.doi.org/10.1289/ehp.1002233</v>
      </c>
      <c r="G480" s="3" t="s">
        <v>1875</v>
      </c>
      <c r="H480" s="3" t="s">
        <v>1876</v>
      </c>
      <c r="I480" s="3">
        <v>144</v>
      </c>
      <c r="J480" s="3">
        <f t="shared" si="4"/>
        <v>14.4</v>
      </c>
      <c r="K480" s="9" t="s">
        <v>46</v>
      </c>
      <c r="L480" s="3"/>
      <c r="M480" s="3"/>
      <c r="N480" s="3"/>
      <c r="O480" s="3"/>
      <c r="P480" s="3"/>
      <c r="Q480" s="3"/>
      <c r="R480" s="3"/>
      <c r="S480" s="3"/>
      <c r="T480" s="3"/>
      <c r="U480" s="3"/>
      <c r="V480" s="3"/>
      <c r="W480" s="3"/>
      <c r="X480" s="3"/>
      <c r="Y480" s="3"/>
      <c r="Z480" s="3"/>
      <c r="AA480" s="3"/>
    </row>
    <row r="481" spans="1:27" ht="12.75" customHeight="1">
      <c r="A481" s="3">
        <v>2010</v>
      </c>
      <c r="B481" s="3">
        <f t="shared" si="5"/>
        <v>480</v>
      </c>
      <c r="C481" s="7" t="s">
        <v>24</v>
      </c>
      <c r="D481" s="3" t="s">
        <v>1877</v>
      </c>
      <c r="E481" s="3" t="s">
        <v>30</v>
      </c>
      <c r="F481" s="8" t="str">
        <f t="shared" si="3"/>
        <v>http://dx.doi.org/10.1016/j.icarus.2010.03.036</v>
      </c>
      <c r="G481" s="3" t="s">
        <v>1878</v>
      </c>
      <c r="H481" s="3" t="s">
        <v>1879</v>
      </c>
      <c r="I481" s="3">
        <v>68</v>
      </c>
      <c r="J481" s="3">
        <f t="shared" si="4"/>
        <v>6.1818181818181817</v>
      </c>
      <c r="K481" s="9" t="s">
        <v>46</v>
      </c>
      <c r="L481" s="3"/>
      <c r="M481" s="3"/>
      <c r="N481" s="3"/>
      <c r="O481" s="3"/>
      <c r="P481" s="3"/>
      <c r="Q481" s="3"/>
      <c r="R481" s="3"/>
      <c r="S481" s="3"/>
      <c r="T481" s="3"/>
      <c r="U481" s="3"/>
      <c r="V481" s="3"/>
      <c r="W481" s="3"/>
      <c r="X481" s="3"/>
      <c r="Y481" s="3"/>
      <c r="Z481" s="3"/>
      <c r="AA481" s="3"/>
    </row>
    <row r="482" spans="1:27" ht="12.75" customHeight="1">
      <c r="A482" s="3">
        <v>2010</v>
      </c>
      <c r="B482" s="3">
        <f t="shared" si="5"/>
        <v>481</v>
      </c>
      <c r="C482" s="7" t="s">
        <v>24</v>
      </c>
      <c r="D482" s="3" t="s">
        <v>1880</v>
      </c>
      <c r="E482" s="3" t="s">
        <v>30</v>
      </c>
      <c r="F482" s="8" t="str">
        <f t="shared" si="3"/>
        <v>http://dx.doi.org/10.1029/2009JD013017</v>
      </c>
      <c r="G482" s="3" t="s">
        <v>1881</v>
      </c>
      <c r="H482" s="3" t="s">
        <v>1882</v>
      </c>
      <c r="I482" s="3">
        <v>73</v>
      </c>
      <c r="J482" s="3">
        <f t="shared" si="4"/>
        <v>6.6363636363636367</v>
      </c>
      <c r="K482" s="9" t="s">
        <v>46</v>
      </c>
      <c r="L482" s="3"/>
      <c r="M482" s="3"/>
      <c r="N482" s="3"/>
      <c r="O482" s="3"/>
      <c r="P482" s="3"/>
      <c r="Q482" s="3"/>
      <c r="R482" s="3"/>
      <c r="S482" s="3"/>
      <c r="T482" s="3"/>
      <c r="U482" s="3"/>
      <c r="V482" s="3"/>
      <c r="W482" s="3"/>
      <c r="X482" s="3"/>
      <c r="Y482" s="3"/>
      <c r="Z482" s="3"/>
      <c r="AA482" s="3"/>
    </row>
    <row r="483" spans="1:27" ht="12.75" customHeight="1">
      <c r="A483" s="3">
        <v>2010</v>
      </c>
      <c r="B483" s="3">
        <f t="shared" si="5"/>
        <v>482</v>
      </c>
      <c r="C483" s="7" t="s">
        <v>24</v>
      </c>
      <c r="D483" s="3" t="s">
        <v>1883</v>
      </c>
      <c r="E483" s="3" t="s">
        <v>30</v>
      </c>
      <c r="F483" s="8" t="str">
        <f t="shared" si="3"/>
        <v>http://dx.doi.org/10.1016/j.foreco.2010.06.005</v>
      </c>
      <c r="G483" s="3" t="s">
        <v>1884</v>
      </c>
      <c r="H483" s="3" t="s">
        <v>1885</v>
      </c>
      <c r="I483" s="3">
        <v>87</v>
      </c>
      <c r="J483" s="3">
        <f t="shared" si="4"/>
        <v>7.9090909090909092</v>
      </c>
      <c r="K483" s="9" t="s">
        <v>46</v>
      </c>
      <c r="L483" s="3"/>
      <c r="M483" s="3"/>
      <c r="N483" s="3"/>
      <c r="O483" s="3"/>
      <c r="P483" s="3"/>
      <c r="Q483" s="3"/>
      <c r="R483" s="3"/>
      <c r="S483" s="3"/>
      <c r="T483" s="3"/>
      <c r="U483" s="3"/>
      <c r="V483" s="3"/>
      <c r="W483" s="3"/>
      <c r="X483" s="3"/>
      <c r="Y483" s="3"/>
      <c r="Z483" s="3"/>
      <c r="AA483" s="3"/>
    </row>
    <row r="484" spans="1:27" ht="12.75" customHeight="1">
      <c r="A484" s="3">
        <v>2010</v>
      </c>
      <c r="B484" s="3">
        <f t="shared" si="5"/>
        <v>483</v>
      </c>
      <c r="C484" s="7" t="s">
        <v>24</v>
      </c>
      <c r="D484" s="3" t="s">
        <v>1886</v>
      </c>
      <c r="E484" s="3" t="s">
        <v>30</v>
      </c>
      <c r="F484" s="8" t="str">
        <f t="shared" si="3"/>
        <v>http://dx.doi.org/10.1051/agro/2009032</v>
      </c>
      <c r="G484" s="3" t="s">
        <v>1887</v>
      </c>
      <c r="H484" s="3" t="s">
        <v>1888</v>
      </c>
      <c r="I484" s="3">
        <v>141</v>
      </c>
      <c r="J484" s="3">
        <f t="shared" si="4"/>
        <v>12.818181818181818</v>
      </c>
      <c r="K484" s="9" t="s">
        <v>46</v>
      </c>
      <c r="L484" s="3"/>
      <c r="M484" s="3"/>
      <c r="N484" s="3"/>
      <c r="O484" s="3"/>
      <c r="P484" s="3"/>
      <c r="Q484" s="3"/>
      <c r="R484" s="3"/>
      <c r="S484" s="3"/>
      <c r="T484" s="3"/>
      <c r="U484" s="3"/>
      <c r="V484" s="3"/>
      <c r="W484" s="3"/>
      <c r="X484" s="3"/>
      <c r="Y484" s="3"/>
      <c r="Z484" s="3"/>
      <c r="AA484" s="3"/>
    </row>
    <row r="485" spans="1:27" ht="12.75" customHeight="1">
      <c r="A485" s="3">
        <v>2010</v>
      </c>
      <c r="B485" s="3">
        <f t="shared" si="5"/>
        <v>484</v>
      </c>
      <c r="C485" s="7" t="s">
        <v>24</v>
      </c>
      <c r="D485" s="3" t="s">
        <v>1889</v>
      </c>
      <c r="E485" s="3" t="s">
        <v>30</v>
      </c>
      <c r="F485" s="8" t="str">
        <f t="shared" si="3"/>
        <v>http://dx.doi.org/10.1016/j.gloenvcha.2009.09.004</v>
      </c>
      <c r="G485" s="3" t="s">
        <v>1890</v>
      </c>
      <c r="H485" s="3" t="s">
        <v>1891</v>
      </c>
      <c r="I485" s="3">
        <v>215</v>
      </c>
      <c r="J485" s="3">
        <f t="shared" si="4"/>
        <v>19.545454545454547</v>
      </c>
      <c r="K485" s="9" t="s">
        <v>1892</v>
      </c>
      <c r="L485" s="3"/>
      <c r="M485" s="9" t="s">
        <v>1893</v>
      </c>
      <c r="N485" s="9" t="s">
        <v>73</v>
      </c>
      <c r="O485" s="9" t="s">
        <v>73</v>
      </c>
      <c r="P485" s="9" t="s">
        <v>73</v>
      </c>
      <c r="Q485" s="9" t="s">
        <v>73</v>
      </c>
      <c r="R485" s="9" t="s">
        <v>73</v>
      </c>
      <c r="S485" s="9" t="s">
        <v>74</v>
      </c>
      <c r="T485" s="9" t="s">
        <v>74</v>
      </c>
      <c r="U485" s="9" t="s">
        <v>73</v>
      </c>
      <c r="V485" s="34" t="s">
        <v>1852</v>
      </c>
      <c r="W485" s="9" t="s">
        <v>197</v>
      </c>
      <c r="X485" s="9" t="s">
        <v>73</v>
      </c>
      <c r="Y485" s="3"/>
      <c r="Z485" s="3"/>
      <c r="AA485" s="3"/>
    </row>
    <row r="486" spans="1:27" ht="12.75" customHeight="1">
      <c r="A486" s="3">
        <v>2010</v>
      </c>
      <c r="B486" s="3">
        <f t="shared" si="5"/>
        <v>485</v>
      </c>
      <c r="C486" s="7" t="s">
        <v>24</v>
      </c>
      <c r="D486" s="3" t="s">
        <v>1894</v>
      </c>
      <c r="E486" s="3" t="s">
        <v>30</v>
      </c>
      <c r="F486" s="8" t="str">
        <f t="shared" si="3"/>
        <v>http://dx.doi.org/10.1146/annurev-marine-120308-081051</v>
      </c>
      <c r="G486" s="3" t="s">
        <v>1895</v>
      </c>
      <c r="H486" s="3" t="s">
        <v>1896</v>
      </c>
      <c r="I486" s="3">
        <v>121</v>
      </c>
      <c r="J486" s="3">
        <f t="shared" si="4"/>
        <v>11</v>
      </c>
      <c r="K486" s="9" t="s">
        <v>46</v>
      </c>
      <c r="L486" s="3"/>
      <c r="M486" s="3"/>
      <c r="N486" s="3"/>
      <c r="O486" s="3"/>
      <c r="P486" s="3"/>
      <c r="Q486" s="3"/>
      <c r="R486" s="3"/>
      <c r="S486" s="3"/>
      <c r="T486" s="3"/>
      <c r="U486" s="3"/>
      <c r="V486" s="3"/>
      <c r="W486" s="3"/>
      <c r="X486" s="3"/>
      <c r="Y486" s="3"/>
      <c r="Z486" s="3"/>
      <c r="AA486" s="3"/>
    </row>
    <row r="487" spans="1:27" ht="12.75" customHeight="1">
      <c r="A487" s="3">
        <v>2010</v>
      </c>
      <c r="B487" s="3">
        <f t="shared" si="5"/>
        <v>486</v>
      </c>
      <c r="C487" s="7" t="s">
        <v>24</v>
      </c>
      <c r="D487" s="3" t="s">
        <v>1897</v>
      </c>
      <c r="E487" s="3" t="s">
        <v>30</v>
      </c>
      <c r="F487" s="8" t="str">
        <f t="shared" si="3"/>
        <v>http://dx.doi.org/10.1080/10643380802238137</v>
      </c>
      <c r="G487" s="3" t="s">
        <v>1898</v>
      </c>
      <c r="H487" s="3" t="s">
        <v>1899</v>
      </c>
      <c r="I487" s="3">
        <v>289</v>
      </c>
      <c r="J487" s="3">
        <f t="shared" si="4"/>
        <v>26.272727272727273</v>
      </c>
      <c r="K487" s="9" t="s">
        <v>1900</v>
      </c>
      <c r="L487" s="15" t="s">
        <v>1901</v>
      </c>
      <c r="M487" s="3"/>
      <c r="N487" s="9" t="s">
        <v>73</v>
      </c>
      <c r="O487" s="9" t="s">
        <v>73</v>
      </c>
      <c r="P487" s="9" t="s">
        <v>73</v>
      </c>
      <c r="Q487" s="9" t="s">
        <v>73</v>
      </c>
      <c r="R487" s="9" t="s">
        <v>73</v>
      </c>
      <c r="S487" s="9" t="s">
        <v>73</v>
      </c>
      <c r="T487" s="9" t="s">
        <v>73</v>
      </c>
      <c r="U487" s="25" t="s">
        <v>73</v>
      </c>
      <c r="V487" s="25" t="s">
        <v>73</v>
      </c>
      <c r="W487" s="25"/>
      <c r="X487" s="25" t="s">
        <v>74</v>
      </c>
      <c r="Y487" s="3"/>
      <c r="Z487" s="3"/>
      <c r="AA487" s="3"/>
    </row>
    <row r="488" spans="1:27" ht="12.75" customHeight="1">
      <c r="A488" s="3">
        <v>2010</v>
      </c>
      <c r="B488" s="3">
        <f t="shared" si="5"/>
        <v>487</v>
      </c>
      <c r="C488" s="7" t="s">
        <v>24</v>
      </c>
      <c r="D488" s="3" t="s">
        <v>1902</v>
      </c>
      <c r="E488" s="3" t="s">
        <v>26</v>
      </c>
      <c r="F488" s="8" t="str">
        <f t="shared" si="3"/>
        <v>http://dx.doi.org/10.1016/j.socscimed.2009.09.058</v>
      </c>
      <c r="G488" s="3" t="s">
        <v>1903</v>
      </c>
      <c r="H488" s="3" t="s">
        <v>1904</v>
      </c>
      <c r="I488" s="3">
        <v>57</v>
      </c>
      <c r="J488" s="3">
        <f t="shared" si="4"/>
        <v>5.1818181818181817</v>
      </c>
      <c r="K488" s="10" t="s">
        <v>1905</v>
      </c>
      <c r="L488" s="3"/>
      <c r="M488" s="3"/>
      <c r="N488" s="25" t="s">
        <v>102</v>
      </c>
      <c r="O488" s="25" t="s">
        <v>216</v>
      </c>
      <c r="P488" s="25" t="s">
        <v>91</v>
      </c>
      <c r="Q488" s="25" t="s">
        <v>92</v>
      </c>
      <c r="R488" s="25" t="s">
        <v>73</v>
      </c>
      <c r="S488" s="25" t="s">
        <v>73</v>
      </c>
      <c r="T488" s="25" t="s">
        <v>73</v>
      </c>
      <c r="U488" s="25" t="s">
        <v>73</v>
      </c>
      <c r="V488" s="25" t="s">
        <v>1906</v>
      </c>
      <c r="W488" s="25" t="s">
        <v>75</v>
      </c>
      <c r="X488" s="25" t="s">
        <v>73</v>
      </c>
      <c r="Y488" s="3"/>
      <c r="Z488" s="3"/>
      <c r="AA488" s="3"/>
    </row>
    <row r="489" spans="1:27" ht="12.75" customHeight="1">
      <c r="A489" s="3">
        <v>2009</v>
      </c>
      <c r="B489" s="3">
        <f t="shared" si="5"/>
        <v>488</v>
      </c>
      <c r="C489" s="7" t="s">
        <v>24</v>
      </c>
      <c r="D489" s="3" t="s">
        <v>1907</v>
      </c>
      <c r="E489" s="3" t="s">
        <v>30</v>
      </c>
      <c r="F489" s="8" t="str">
        <f t="shared" si="3"/>
        <v>http://dx.doi.org/10.1289/ehp.0900683</v>
      </c>
      <c r="G489" s="3" t="s">
        <v>1908</v>
      </c>
      <c r="H489" s="3" t="s">
        <v>1909</v>
      </c>
      <c r="I489" s="3">
        <v>284</v>
      </c>
      <c r="J489" s="3">
        <f t="shared" si="4"/>
        <v>23.666666666666668</v>
      </c>
      <c r="K489" s="9" t="s">
        <v>1910</v>
      </c>
      <c r="L489" s="3"/>
      <c r="M489" s="9" t="s">
        <v>1911</v>
      </c>
      <c r="N489" s="25" t="s">
        <v>102</v>
      </c>
      <c r="O489" s="25" t="s">
        <v>216</v>
      </c>
      <c r="P489" s="25" t="s">
        <v>487</v>
      </c>
      <c r="Q489" s="25" t="s">
        <v>188</v>
      </c>
      <c r="R489" s="25" t="s">
        <v>73</v>
      </c>
      <c r="S489" s="25" t="s">
        <v>74</v>
      </c>
      <c r="T489" s="25" t="s">
        <v>73</v>
      </c>
      <c r="U489" s="25" t="s">
        <v>73</v>
      </c>
      <c r="V489" s="35" t="s">
        <v>2445</v>
      </c>
      <c r="W489" s="25" t="s">
        <v>400</v>
      </c>
      <c r="X489" s="25" t="s">
        <v>73</v>
      </c>
      <c r="Y489" s="3"/>
      <c r="Z489" s="3"/>
      <c r="AA489" s="3"/>
    </row>
    <row r="490" spans="1:27" ht="12.75" customHeight="1">
      <c r="A490" s="3">
        <v>2009</v>
      </c>
      <c r="B490" s="3">
        <f t="shared" si="5"/>
        <v>489</v>
      </c>
      <c r="C490" s="7" t="s">
        <v>24</v>
      </c>
      <c r="D490" s="3" t="s">
        <v>1912</v>
      </c>
      <c r="E490" s="3" t="s">
        <v>26</v>
      </c>
      <c r="F490" s="8" t="str">
        <f t="shared" si="3"/>
        <v>http://dx.doi.org/10.1111/j.1365-2656.2009.01573.x</v>
      </c>
      <c r="G490" s="3" t="s">
        <v>1913</v>
      </c>
      <c r="H490" s="3" t="s">
        <v>1914</v>
      </c>
      <c r="I490" s="3">
        <v>75</v>
      </c>
      <c r="J490" s="3">
        <f t="shared" si="4"/>
        <v>6.25</v>
      </c>
      <c r="K490" s="10" t="s">
        <v>59</v>
      </c>
      <c r="L490" s="3"/>
      <c r="M490" s="3"/>
      <c r="N490" s="3"/>
      <c r="O490" s="3"/>
      <c r="P490" s="3"/>
      <c r="Q490" s="3"/>
      <c r="R490" s="3"/>
      <c r="S490" s="3"/>
      <c r="T490" s="3"/>
      <c r="U490" s="3"/>
      <c r="V490" s="3"/>
      <c r="W490" s="3"/>
      <c r="X490" s="3"/>
      <c r="Y490" s="3"/>
      <c r="Z490" s="3"/>
      <c r="AA490" s="3"/>
    </row>
    <row r="491" spans="1:27" ht="12.75" customHeight="1">
      <c r="A491" s="3">
        <v>2009</v>
      </c>
      <c r="B491" s="3">
        <f t="shared" si="5"/>
        <v>490</v>
      </c>
      <c r="C491" s="7" t="s">
        <v>24</v>
      </c>
      <c r="D491" s="3" t="s">
        <v>1915</v>
      </c>
      <c r="E491" s="3" t="s">
        <v>26</v>
      </c>
      <c r="F491" s="8" t="str">
        <f t="shared" si="3"/>
        <v>http://dx.doi.org/10.1126/science.1165000</v>
      </c>
      <c r="G491" s="3" t="s">
        <v>1916</v>
      </c>
      <c r="H491" s="3" t="s">
        <v>1917</v>
      </c>
      <c r="I491" s="3">
        <v>1025</v>
      </c>
      <c r="J491" s="3">
        <f t="shared" si="4"/>
        <v>85.416666666666671</v>
      </c>
      <c r="K491" s="10" t="s">
        <v>59</v>
      </c>
      <c r="L491" s="3"/>
      <c r="M491" s="3"/>
      <c r="N491" s="3"/>
      <c r="O491" s="3"/>
      <c r="P491" s="3"/>
      <c r="Q491" s="3"/>
      <c r="R491" s="3"/>
      <c r="S491" s="3"/>
      <c r="T491" s="3"/>
      <c r="U491" s="3"/>
      <c r="V491" s="3"/>
      <c r="W491" s="3"/>
      <c r="X491" s="3"/>
      <c r="Y491" s="3"/>
      <c r="Z491" s="3"/>
      <c r="AA491" s="3"/>
    </row>
    <row r="492" spans="1:27" ht="12.75" customHeight="1">
      <c r="A492" s="3">
        <v>2009</v>
      </c>
      <c r="B492" s="3">
        <f t="shared" si="5"/>
        <v>491</v>
      </c>
      <c r="C492" s="7" t="s">
        <v>24</v>
      </c>
      <c r="D492" s="3" t="s">
        <v>1918</v>
      </c>
      <c r="E492" s="3" t="s">
        <v>26</v>
      </c>
      <c r="F492" s="8" t="str">
        <f t="shared" si="3"/>
        <v>http://dx.doi.org/10.1289/ehp.11594</v>
      </c>
      <c r="G492" s="3" t="s">
        <v>1919</v>
      </c>
      <c r="H492" s="3" t="s">
        <v>1920</v>
      </c>
      <c r="I492" s="3">
        <v>383</v>
      </c>
      <c r="J492" s="3">
        <f t="shared" si="4"/>
        <v>31.916666666666668</v>
      </c>
      <c r="K492" s="10" t="s">
        <v>1921</v>
      </c>
      <c r="L492" s="3"/>
      <c r="M492" s="3"/>
      <c r="N492" s="25" t="s">
        <v>102</v>
      </c>
      <c r="O492" s="25" t="s">
        <v>176</v>
      </c>
      <c r="P492" s="25" t="s">
        <v>109</v>
      </c>
      <c r="Q492" s="25" t="s">
        <v>142</v>
      </c>
      <c r="R492" s="25" t="s">
        <v>73</v>
      </c>
      <c r="S492" s="25" t="s">
        <v>73</v>
      </c>
      <c r="T492" s="25" t="s">
        <v>73</v>
      </c>
      <c r="U492" s="25" t="s">
        <v>73</v>
      </c>
      <c r="V492" s="25">
        <v>2006</v>
      </c>
      <c r="W492" s="25" t="s">
        <v>400</v>
      </c>
      <c r="X492" s="25" t="s">
        <v>73</v>
      </c>
      <c r="Y492" s="3"/>
      <c r="Z492" s="3"/>
      <c r="AA492" s="3"/>
    </row>
    <row r="493" spans="1:27" ht="12.75" customHeight="1">
      <c r="A493" s="3">
        <v>2008</v>
      </c>
      <c r="B493" s="3">
        <f t="shared" si="5"/>
        <v>492</v>
      </c>
      <c r="C493" s="7" t="s">
        <v>24</v>
      </c>
      <c r="D493" s="3" t="s">
        <v>1922</v>
      </c>
      <c r="E493" s="3" t="s">
        <v>30</v>
      </c>
      <c r="F493" s="8" t="str">
        <f t="shared" si="3"/>
        <v>http://dx.doi.org/10.1146/annurev.ecolsys.39.110707.173406</v>
      </c>
      <c r="G493" s="3" t="s">
        <v>1923</v>
      </c>
      <c r="H493" s="3" t="s">
        <v>1924</v>
      </c>
      <c r="I493" s="3">
        <v>94</v>
      </c>
      <c r="J493" s="3">
        <f t="shared" si="4"/>
        <v>7.2307692307692308</v>
      </c>
      <c r="K493" s="9" t="s">
        <v>46</v>
      </c>
      <c r="L493" s="3"/>
      <c r="M493" s="3"/>
      <c r="N493" s="3"/>
      <c r="O493" s="3"/>
      <c r="P493" s="3"/>
      <c r="Q493" s="3"/>
      <c r="R493" s="3"/>
      <c r="S493" s="3"/>
      <c r="T493" s="3"/>
      <c r="U493" s="3"/>
      <c r="V493" s="3"/>
      <c r="W493" s="3"/>
      <c r="X493" s="3"/>
      <c r="Y493" s="3"/>
      <c r="Z493" s="3"/>
      <c r="AA493" s="3"/>
    </row>
    <row r="494" spans="1:27" ht="12.75" customHeight="1">
      <c r="A494" s="3">
        <v>2008</v>
      </c>
      <c r="B494" s="3">
        <f t="shared" si="5"/>
        <v>493</v>
      </c>
      <c r="C494" s="7" t="s">
        <v>24</v>
      </c>
      <c r="D494" s="3" t="s">
        <v>1925</v>
      </c>
      <c r="E494" s="3" t="s">
        <v>30</v>
      </c>
      <c r="F494" s="8" t="str">
        <f t="shared" si="3"/>
        <v>http://dx.doi.org/10.1146/annurev.publhealth.29.020907.090843</v>
      </c>
      <c r="G494" s="3" t="s">
        <v>1926</v>
      </c>
      <c r="H494" s="3" t="s">
        <v>1927</v>
      </c>
      <c r="I494" s="3">
        <v>732</v>
      </c>
      <c r="J494" s="3">
        <f t="shared" si="4"/>
        <v>56.307692307692307</v>
      </c>
      <c r="K494" s="9" t="s">
        <v>1928</v>
      </c>
      <c r="L494" s="15" t="s">
        <v>1929</v>
      </c>
      <c r="M494" s="3"/>
      <c r="N494" s="25" t="s">
        <v>73</v>
      </c>
      <c r="O494" s="25" t="s">
        <v>73</v>
      </c>
      <c r="P494" s="25" t="s">
        <v>73</v>
      </c>
      <c r="Q494" s="25" t="s">
        <v>73</v>
      </c>
      <c r="R494" s="25" t="s">
        <v>73</v>
      </c>
      <c r="S494" s="25" t="s">
        <v>73</v>
      </c>
      <c r="T494" s="25" t="s">
        <v>73</v>
      </c>
      <c r="U494" s="25" t="s">
        <v>73</v>
      </c>
      <c r="V494" s="25" t="s">
        <v>73</v>
      </c>
      <c r="W494" s="3"/>
      <c r="X494" s="25" t="s">
        <v>74</v>
      </c>
      <c r="Y494" s="3"/>
      <c r="Z494" s="3"/>
      <c r="AA494" s="3"/>
    </row>
    <row r="495" spans="1:27" ht="12.75" customHeight="1">
      <c r="A495" s="3">
        <v>2006</v>
      </c>
      <c r="B495" s="3">
        <f t="shared" si="5"/>
        <v>494</v>
      </c>
      <c r="C495" s="7" t="s">
        <v>24</v>
      </c>
      <c r="D495" s="3" t="s">
        <v>1930</v>
      </c>
      <c r="E495" s="3" t="s">
        <v>26</v>
      </c>
      <c r="F495" s="3" t="str">
        <f t="shared" si="3"/>
        <v>http://dx.doi.org/10.1890/1051-0761(2006)016[1555:TIOADI]2.0.CO;2</v>
      </c>
      <c r="G495" s="3" t="s">
        <v>1931</v>
      </c>
      <c r="H495" s="3" t="s">
        <v>1932</v>
      </c>
      <c r="I495" s="3">
        <v>91</v>
      </c>
      <c r="J495" s="3">
        <f t="shared" si="4"/>
        <v>6.0666666666666664</v>
      </c>
      <c r="K495" s="10" t="s">
        <v>59</v>
      </c>
      <c r="L495" s="3"/>
      <c r="M495" s="3"/>
      <c r="N495" s="3"/>
      <c r="O495" s="3"/>
      <c r="P495" s="3"/>
      <c r="Q495" s="3"/>
      <c r="R495" s="3"/>
      <c r="S495" s="3"/>
      <c r="T495" s="3"/>
      <c r="U495" s="3"/>
      <c r="V495" s="3"/>
      <c r="W495" s="3"/>
      <c r="X495" s="3"/>
      <c r="Y495" s="3"/>
      <c r="Z495" s="3"/>
      <c r="AA495" s="3"/>
    </row>
    <row r="496" spans="1:27" ht="12.75" customHeight="1">
      <c r="A496" s="3">
        <v>2006</v>
      </c>
      <c r="B496" s="3">
        <f t="shared" si="5"/>
        <v>495</v>
      </c>
      <c r="C496" s="7" t="s">
        <v>24</v>
      </c>
      <c r="D496" s="3" t="s">
        <v>1933</v>
      </c>
      <c r="E496" s="3" t="s">
        <v>26</v>
      </c>
      <c r="F496" s="8" t="str">
        <f t="shared" si="3"/>
        <v>http://dx.doi.org/10.1016/j.envres.2005.08.002</v>
      </c>
      <c r="G496" s="3" t="s">
        <v>1934</v>
      </c>
      <c r="H496" s="3" t="s">
        <v>1935</v>
      </c>
      <c r="I496" s="3">
        <v>85</v>
      </c>
      <c r="J496" s="3">
        <f t="shared" si="4"/>
        <v>5.666666666666667</v>
      </c>
      <c r="K496" s="10" t="s">
        <v>1936</v>
      </c>
      <c r="L496" s="3"/>
      <c r="M496" s="3"/>
      <c r="N496" s="3"/>
      <c r="O496" s="3"/>
      <c r="P496" s="3"/>
      <c r="Q496" s="3"/>
      <c r="R496" s="3"/>
      <c r="S496" s="3"/>
      <c r="T496" s="3"/>
      <c r="U496" s="3"/>
      <c r="V496" s="3"/>
      <c r="W496" s="3"/>
      <c r="X496" s="3"/>
      <c r="Y496" s="3"/>
      <c r="Z496" s="3"/>
      <c r="AA496" s="3"/>
    </row>
    <row r="497" spans="1:27" ht="12.75" customHeight="1">
      <c r="A497" s="3">
        <v>2003</v>
      </c>
      <c r="B497" s="3">
        <f t="shared" si="5"/>
        <v>496</v>
      </c>
      <c r="C497" s="7" t="s">
        <v>24</v>
      </c>
      <c r="D497" s="3" t="s">
        <v>1937</v>
      </c>
      <c r="E497" s="3" t="s">
        <v>26</v>
      </c>
      <c r="F497" s="8" t="str">
        <f t="shared" si="3"/>
        <v>http://dx.doi.org/10.1016/S0304-3800(02)00419-2</v>
      </c>
      <c r="G497" s="3" t="s">
        <v>1938</v>
      </c>
      <c r="H497" s="3" t="s">
        <v>1939</v>
      </c>
      <c r="I497" s="3">
        <v>178</v>
      </c>
      <c r="J497" s="3">
        <f t="shared" si="4"/>
        <v>9.8888888888888893</v>
      </c>
      <c r="K497" s="10" t="s">
        <v>59</v>
      </c>
      <c r="L497" s="3"/>
      <c r="M497" s="3"/>
      <c r="N497" s="3"/>
      <c r="O497" s="3"/>
      <c r="P497" s="3"/>
      <c r="Q497" s="3"/>
      <c r="R497" s="3"/>
      <c r="S497" s="3"/>
      <c r="T497" s="3"/>
      <c r="U497" s="3"/>
      <c r="V497" s="3"/>
      <c r="W497" s="3"/>
      <c r="X497" s="3"/>
      <c r="Y497" s="3"/>
      <c r="Z497" s="3"/>
      <c r="AA497" s="3"/>
    </row>
    <row r="498" spans="1:27" ht="12.75" customHeight="1">
      <c r="A498" s="3">
        <v>2002</v>
      </c>
      <c r="B498" s="3">
        <f t="shared" si="5"/>
        <v>497</v>
      </c>
      <c r="C498" s="7" t="s">
        <v>24</v>
      </c>
      <c r="D498" s="3" t="s">
        <v>1940</v>
      </c>
      <c r="E498" s="3" t="s">
        <v>26</v>
      </c>
      <c r="F498" s="8" t="str">
        <f t="shared" si="3"/>
        <v>http://dx.doi.org/10.1016/S0304-3800(01)00476-8</v>
      </c>
      <c r="G498" s="3" t="s">
        <v>1941</v>
      </c>
      <c r="H498" s="3" t="s">
        <v>1942</v>
      </c>
      <c r="I498" s="3">
        <v>215</v>
      </c>
      <c r="J498" s="3">
        <f t="shared" si="4"/>
        <v>11.315789473684211</v>
      </c>
      <c r="K498" s="10" t="s">
        <v>59</v>
      </c>
      <c r="L498" s="3"/>
      <c r="M498" s="3"/>
      <c r="N498" s="3"/>
      <c r="O498" s="3"/>
      <c r="P498" s="3"/>
      <c r="Q498" s="3"/>
      <c r="R498" s="3"/>
      <c r="S498" s="3"/>
      <c r="T498" s="3"/>
      <c r="U498" s="3"/>
      <c r="V498" s="3"/>
      <c r="W498" s="3"/>
      <c r="X498" s="3"/>
      <c r="Y498" s="3"/>
      <c r="Z498" s="3"/>
      <c r="AA498" s="3"/>
    </row>
    <row r="499" spans="1:27" ht="12.75" customHeight="1">
      <c r="A499" s="3">
        <v>2002</v>
      </c>
      <c r="B499" s="3">
        <f t="shared" si="5"/>
        <v>498</v>
      </c>
      <c r="C499" s="7" t="s">
        <v>24</v>
      </c>
      <c r="D499" s="3" t="s">
        <v>1943</v>
      </c>
      <c r="E499" s="3" t="s">
        <v>30</v>
      </c>
      <c r="F499" s="8" t="str">
        <f t="shared" si="3"/>
        <v>http://dx.doi.org/10.1046/j.0022-0477.2001.00630.x</v>
      </c>
      <c r="G499" s="3" t="s">
        <v>1944</v>
      </c>
      <c r="H499" s="3" t="s">
        <v>1945</v>
      </c>
      <c r="I499" s="3">
        <v>324</v>
      </c>
      <c r="J499" s="3">
        <f t="shared" si="4"/>
        <v>17.05263157894737</v>
      </c>
      <c r="K499" s="9" t="s">
        <v>46</v>
      </c>
      <c r="L499" s="3"/>
      <c r="M499" s="3"/>
      <c r="N499" s="3"/>
      <c r="O499" s="3"/>
      <c r="P499" s="3"/>
      <c r="Q499" s="3"/>
      <c r="R499" s="3"/>
      <c r="S499" s="3"/>
      <c r="T499" s="3"/>
      <c r="U499" s="3"/>
      <c r="V499" s="3"/>
      <c r="W499" s="3"/>
      <c r="X499" s="3"/>
      <c r="Y499" s="3"/>
      <c r="Z499" s="3"/>
      <c r="AA499" s="3"/>
    </row>
    <row r="500" spans="1:27" ht="12.75" customHeight="1">
      <c r="A500" s="3">
        <v>2000</v>
      </c>
      <c r="B500" s="3">
        <f t="shared" si="5"/>
        <v>499</v>
      </c>
      <c r="C500" s="7" t="s">
        <v>24</v>
      </c>
      <c r="D500" s="3" t="s">
        <v>1946</v>
      </c>
      <c r="E500" s="3" t="s">
        <v>30</v>
      </c>
      <c r="F500" s="8" t="str">
        <f t="shared" si="3"/>
        <v>http://dx.doi.org/10.1007/s004840000070</v>
      </c>
      <c r="G500" s="3" t="s">
        <v>1947</v>
      </c>
      <c r="H500" s="3" t="s">
        <v>1948</v>
      </c>
      <c r="I500" s="3">
        <v>138</v>
      </c>
      <c r="J500" s="3">
        <f t="shared" si="4"/>
        <v>6.5714285714285712</v>
      </c>
      <c r="K500" s="9" t="s">
        <v>1949</v>
      </c>
      <c r="L500" s="3"/>
      <c r="M500" s="9" t="s">
        <v>1950</v>
      </c>
      <c r="N500" s="25" t="s">
        <v>102</v>
      </c>
      <c r="O500" s="25" t="s">
        <v>216</v>
      </c>
      <c r="P500" s="25" t="s">
        <v>109</v>
      </c>
      <c r="Q500" s="25" t="s">
        <v>92</v>
      </c>
      <c r="R500" s="25" t="s">
        <v>73</v>
      </c>
      <c r="S500" s="25" t="s">
        <v>73</v>
      </c>
      <c r="T500" s="25" t="s">
        <v>73</v>
      </c>
      <c r="U500" s="25" t="s">
        <v>73</v>
      </c>
      <c r="V500" s="25" t="s">
        <v>1951</v>
      </c>
      <c r="W500" s="25" t="s">
        <v>1808</v>
      </c>
      <c r="X500" s="25" t="s">
        <v>73</v>
      </c>
      <c r="Y500" s="3"/>
      <c r="Z500" s="3"/>
      <c r="AA500" s="3"/>
    </row>
    <row r="501" spans="1:27" ht="12.75" customHeight="1">
      <c r="A501" s="3">
        <v>2000</v>
      </c>
      <c r="B501" s="3">
        <f t="shared" si="5"/>
        <v>500</v>
      </c>
      <c r="C501" s="7" t="s">
        <v>24</v>
      </c>
      <c r="D501" s="3" t="s">
        <v>1952</v>
      </c>
      <c r="E501" s="3" t="s">
        <v>26</v>
      </c>
      <c r="F501" s="8" t="str">
        <f t="shared" si="3"/>
        <v>http://dx.doi.org/10.1136/bmj.321.7262.670</v>
      </c>
      <c r="G501" s="3" t="s">
        <v>1953</v>
      </c>
      <c r="H501" s="3" t="s">
        <v>1954</v>
      </c>
      <c r="I501" s="3">
        <v>227</v>
      </c>
      <c r="J501" s="3">
        <f t="shared" si="4"/>
        <v>10.80952380952381</v>
      </c>
      <c r="K501" s="10" t="s">
        <v>1955</v>
      </c>
      <c r="L501" s="3"/>
      <c r="M501" s="3"/>
      <c r="N501" s="25" t="s">
        <v>102</v>
      </c>
      <c r="O501" s="25" t="s">
        <v>216</v>
      </c>
      <c r="P501" s="25" t="s">
        <v>91</v>
      </c>
      <c r="Q501" s="25" t="s">
        <v>92</v>
      </c>
      <c r="R501" s="25" t="s">
        <v>73</v>
      </c>
      <c r="S501" s="25" t="s">
        <v>73</v>
      </c>
      <c r="T501" s="25" t="s">
        <v>73</v>
      </c>
      <c r="U501" s="25" t="s">
        <v>73</v>
      </c>
      <c r="V501" s="25" t="s">
        <v>1956</v>
      </c>
      <c r="W501" s="25" t="s">
        <v>354</v>
      </c>
      <c r="X501" s="25" t="s">
        <v>73</v>
      </c>
      <c r="Y501" s="3"/>
      <c r="Z501" s="3"/>
      <c r="AA501" s="3"/>
    </row>
    <row r="502" spans="1:27" ht="12.75" customHeight="1">
      <c r="A502" s="3">
        <v>2000</v>
      </c>
      <c r="B502" s="3">
        <f t="shared" si="5"/>
        <v>501</v>
      </c>
      <c r="C502" s="7" t="s">
        <v>24</v>
      </c>
      <c r="D502" s="3" t="s">
        <v>1957</v>
      </c>
      <c r="E502" s="3" t="s">
        <v>26</v>
      </c>
      <c r="F502" s="8" t="str">
        <f t="shared" si="3"/>
        <v>http://dx.doi.org/10.1016/S0378-1127(99)00229-7</v>
      </c>
      <c r="G502" s="3" t="s">
        <v>1958</v>
      </c>
      <c r="H502" s="3" t="s">
        <v>1959</v>
      </c>
      <c r="I502" s="3">
        <v>122</v>
      </c>
      <c r="J502" s="3">
        <f t="shared" si="4"/>
        <v>5.8095238095238093</v>
      </c>
      <c r="K502" s="10" t="s">
        <v>59</v>
      </c>
      <c r="L502" s="3"/>
      <c r="M502" s="3"/>
      <c r="N502" s="3"/>
      <c r="O502" s="3"/>
      <c r="P502" s="3"/>
      <c r="Q502" s="3"/>
      <c r="R502" s="3"/>
      <c r="S502" s="3"/>
      <c r="T502" s="3"/>
      <c r="U502" s="3"/>
      <c r="V502" s="3"/>
      <c r="W502" s="3"/>
      <c r="X502" s="3"/>
      <c r="Y502" s="3"/>
      <c r="Z502" s="3"/>
      <c r="AA502" s="3"/>
    </row>
    <row r="503" spans="1:27" ht="12.75" customHeight="1">
      <c r="A503" s="3">
        <v>1999</v>
      </c>
      <c r="B503" s="3">
        <f t="shared" si="5"/>
        <v>502</v>
      </c>
      <c r="C503" s="7" t="s">
        <v>24</v>
      </c>
      <c r="D503" s="3" t="s">
        <v>1960</v>
      </c>
      <c r="E503" s="3" t="s">
        <v>26</v>
      </c>
      <c r="F503" s="8" t="str">
        <f t="shared" si="3"/>
        <v>http://dx.doi.org/10.2307/176981</v>
      </c>
      <c r="G503" s="3" t="s">
        <v>1961</v>
      </c>
      <c r="H503" s="3" t="s">
        <v>1962</v>
      </c>
      <c r="I503" s="3">
        <v>261</v>
      </c>
      <c r="J503" s="3">
        <f t="shared" si="4"/>
        <v>11.863636363636363</v>
      </c>
      <c r="K503" s="10" t="s">
        <v>59</v>
      </c>
      <c r="L503" s="3"/>
      <c r="M503" s="3"/>
      <c r="N503" s="3"/>
      <c r="O503" s="3"/>
      <c r="P503" s="3"/>
      <c r="Q503" s="3"/>
      <c r="R503" s="3"/>
      <c r="S503" s="3"/>
      <c r="T503" s="3"/>
      <c r="U503" s="3"/>
      <c r="V503" s="3"/>
      <c r="W503" s="3"/>
      <c r="X503" s="3"/>
      <c r="Y503" s="3"/>
      <c r="Z503" s="3"/>
      <c r="AA503" s="3"/>
    </row>
    <row r="504" spans="1:27" ht="12.75" customHeight="1">
      <c r="A504" s="3">
        <v>1991</v>
      </c>
      <c r="B504" s="3">
        <f t="shared" si="5"/>
        <v>503</v>
      </c>
      <c r="C504" s="7" t="s">
        <v>24</v>
      </c>
      <c r="D504" s="3" t="s">
        <v>1963</v>
      </c>
      <c r="E504" s="3" t="s">
        <v>30</v>
      </c>
      <c r="F504" s="8" t="str">
        <f t="shared" si="3"/>
        <v>http://dx.doi.org/10.2307/1941806</v>
      </c>
      <c r="G504" s="3" t="s">
        <v>1964</v>
      </c>
      <c r="H504" s="3" t="s">
        <v>1965</v>
      </c>
      <c r="I504" s="3">
        <v>137</v>
      </c>
      <c r="J504" s="3">
        <f t="shared" si="4"/>
        <v>4.5666666666666664</v>
      </c>
      <c r="K504" s="9" t="s">
        <v>46</v>
      </c>
      <c r="L504" s="3"/>
      <c r="M504" s="3"/>
      <c r="N504" s="3"/>
      <c r="O504" s="3"/>
      <c r="P504" s="3"/>
      <c r="Q504" s="3"/>
      <c r="R504" s="3"/>
      <c r="S504" s="3"/>
      <c r="T504" s="3"/>
      <c r="U504" s="3"/>
      <c r="V504" s="3"/>
      <c r="W504" s="3"/>
      <c r="X504" s="3"/>
      <c r="Y504" s="3"/>
      <c r="Z504" s="3"/>
      <c r="AA504" s="3"/>
    </row>
    <row r="505" spans="1:27" ht="12.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row>
    <row r="506" spans="1:27" ht="12.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row>
    <row r="507" spans="1:27" ht="12.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row>
    <row r="508" spans="1:27" ht="12.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row>
    <row r="509" spans="1:27" ht="12.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row>
    <row r="510" spans="1:27" ht="12.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row>
    <row r="511" spans="1:27" ht="12.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row>
    <row r="512" spans="1:27" ht="12.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row>
    <row r="513" spans="1:27" ht="12.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row>
    <row r="514" spans="1:27" ht="12.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row>
    <row r="515" spans="1:27" ht="12.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row>
    <row r="516" spans="1:27" ht="12.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row>
    <row r="517" spans="1:27" ht="12.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row>
    <row r="518" spans="1:27" ht="12.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row>
    <row r="519" spans="1:27" ht="12.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row>
    <row r="520" spans="1:27" ht="12.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row>
    <row r="521" spans="1:27" ht="12.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row>
    <row r="522" spans="1:27" ht="12.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row>
    <row r="523" spans="1:27" ht="12.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row>
    <row r="524" spans="1:27" ht="12.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row>
    <row r="525" spans="1:27" ht="12.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row>
    <row r="526" spans="1:27" ht="12.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row>
    <row r="527" spans="1:27" ht="12.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row>
    <row r="528" spans="1:27" ht="12.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row>
    <row r="529" spans="1:27" ht="12.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row>
    <row r="530" spans="1:27" ht="12.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row>
    <row r="531" spans="1:27" ht="12.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row>
    <row r="532" spans="1:27" ht="12.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row>
    <row r="533" spans="1:27" ht="12.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row>
    <row r="534" spans="1:27" ht="12.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row>
    <row r="535" spans="1:27" ht="12.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row>
    <row r="536" spans="1:27" ht="12.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row>
    <row r="537" spans="1:27" ht="12.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row>
    <row r="538" spans="1:27" ht="12.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row>
    <row r="539" spans="1:27" ht="12.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row>
    <row r="540" spans="1:27" ht="12.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row>
    <row r="541" spans="1:27" ht="12.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row>
    <row r="542" spans="1:27" ht="12.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row>
    <row r="543" spans="1:27" ht="12.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row>
    <row r="544" spans="1:27" ht="12.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row>
    <row r="545" spans="1:27" ht="12.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row>
    <row r="546" spans="1:27" ht="12.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row>
    <row r="547" spans="1:27" ht="12.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row>
    <row r="548" spans="1:27" ht="12.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row>
    <row r="549" spans="1:27" ht="12.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row>
    <row r="550" spans="1:27" ht="12.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row>
    <row r="551" spans="1:27" ht="12.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row>
    <row r="552" spans="1:27" ht="12.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row>
    <row r="553" spans="1:27" ht="12.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row>
    <row r="554" spans="1:27" ht="12.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row>
    <row r="555" spans="1:27" ht="12.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row>
    <row r="556" spans="1:27" ht="12.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row>
    <row r="557" spans="1:27" ht="12.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row>
    <row r="558" spans="1:27" ht="12.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row>
    <row r="559" spans="1:27" ht="12.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row>
    <row r="560" spans="1:27" ht="12.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row>
    <row r="561" spans="1:27" ht="12.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row>
    <row r="562" spans="1:27" ht="12.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row>
    <row r="563" spans="1:27" ht="12.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row>
    <row r="564" spans="1:27" ht="12.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row>
    <row r="565" spans="1:27" ht="12.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row>
    <row r="566" spans="1:27" ht="12.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row>
    <row r="567" spans="1:27" ht="12.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row>
    <row r="568" spans="1:27" ht="12.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row>
    <row r="569" spans="1:27" ht="12.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row>
    <row r="570" spans="1:27" ht="12.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row>
    <row r="571" spans="1:27" ht="12.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row>
    <row r="572" spans="1:27" ht="12.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row>
    <row r="573" spans="1:27" ht="12.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row>
    <row r="574" spans="1:27" ht="12.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row>
    <row r="575" spans="1:27" ht="12.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row>
    <row r="576" spans="1:27" ht="12.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row>
    <row r="577" spans="1:27" ht="12.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row>
    <row r="578" spans="1:27" ht="12.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row>
    <row r="579" spans="1:27" ht="12.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row>
    <row r="580" spans="1:27" ht="12.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row>
    <row r="581" spans="1:27" ht="12.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row>
    <row r="582" spans="1:27" ht="12.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row>
    <row r="583" spans="1:27" ht="12.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row>
    <row r="584" spans="1:27" ht="12.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row>
    <row r="585" spans="1:27" ht="12.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row>
    <row r="586" spans="1:27" ht="12.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row>
    <row r="587" spans="1:27" ht="12.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row>
    <row r="588" spans="1:27" ht="12.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row>
    <row r="589" spans="1:27" ht="12.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row>
    <row r="590" spans="1:27" ht="12.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row>
    <row r="591" spans="1:27" ht="12.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row>
    <row r="592" spans="1:27" ht="12.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row>
    <row r="593" spans="1:27" ht="12.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row>
    <row r="594" spans="1:27" ht="12.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row>
    <row r="595" spans="1:27" ht="12.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row>
    <row r="596" spans="1:27" ht="12.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row>
    <row r="597" spans="1:27" ht="12.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row>
    <row r="598" spans="1:27" ht="12.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row>
    <row r="599" spans="1:27" ht="12.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row>
    <row r="600" spans="1:27" ht="12.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row>
    <row r="601" spans="1:27" ht="12.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row>
    <row r="602" spans="1:27" ht="12.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row>
    <row r="603" spans="1:27" ht="12.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row>
    <row r="604" spans="1:27" ht="12.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row>
    <row r="605" spans="1:27" ht="12.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row>
    <row r="606" spans="1:27" ht="12.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row>
    <row r="607" spans="1:27" ht="12.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row>
    <row r="608" spans="1:27" ht="12.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row>
    <row r="609" spans="1:27" ht="12.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row>
    <row r="610" spans="1:27" ht="12.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row>
    <row r="611" spans="1:27" ht="12.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row>
    <row r="612" spans="1:27" ht="12.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row>
    <row r="613" spans="1:27" ht="12.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row>
    <row r="614" spans="1:27" ht="12.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row>
    <row r="615" spans="1:27" ht="12.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row>
    <row r="616" spans="1:27" ht="12.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row>
    <row r="617" spans="1:27" ht="12.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row>
    <row r="618" spans="1:27" ht="12.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row>
    <row r="619" spans="1:27" ht="12.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row>
    <row r="620" spans="1:27" ht="12.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row>
    <row r="621" spans="1:27" ht="12.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row>
    <row r="622" spans="1:27" ht="12.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row>
    <row r="623" spans="1:27" ht="12.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row>
    <row r="624" spans="1:27" ht="12.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row>
    <row r="625" spans="1:27" ht="12.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row>
    <row r="626" spans="1:27" ht="12.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row>
    <row r="627" spans="1:27" ht="12.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row>
    <row r="628" spans="1:27" ht="12.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row>
    <row r="629" spans="1:27" ht="12.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row>
    <row r="630" spans="1:27" ht="12.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row>
    <row r="631" spans="1:27" ht="12.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row>
    <row r="632" spans="1:27" ht="12.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row>
    <row r="633" spans="1:27" ht="12.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row>
    <row r="634" spans="1:27" ht="12.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row>
    <row r="635" spans="1:27" ht="12.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row>
    <row r="636" spans="1:27" ht="12.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row>
    <row r="637" spans="1:27" ht="12.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row>
    <row r="638" spans="1:27" ht="12.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row>
    <row r="639" spans="1:27" ht="12.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row>
    <row r="640" spans="1:27" ht="12.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row>
    <row r="641" spans="1:27" ht="12.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row>
    <row r="642" spans="1:27" ht="12.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row>
    <row r="643" spans="1:27" ht="12.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row>
    <row r="644" spans="1:27" ht="12.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row>
    <row r="645" spans="1:27" ht="12.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row>
    <row r="646" spans="1:27" ht="12.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row>
    <row r="647" spans="1:27" ht="12.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row>
    <row r="648" spans="1:27" ht="12.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row>
    <row r="649" spans="1:27" ht="12.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row>
    <row r="650" spans="1:27" ht="12.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row>
    <row r="651" spans="1:27" ht="12.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row>
    <row r="652" spans="1:27" ht="12.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row>
    <row r="653" spans="1:27" ht="12.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row>
    <row r="654" spans="1:27" ht="12.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row>
    <row r="655" spans="1:27" ht="12.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row>
    <row r="656" spans="1:27" ht="12.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row>
    <row r="657" spans="1:27" ht="12.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row>
    <row r="658" spans="1:27" ht="12.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row>
    <row r="659" spans="1:27" ht="12.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row>
    <row r="660" spans="1:27" ht="12.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row>
    <row r="661" spans="1:27" ht="12.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row>
    <row r="662" spans="1:27" ht="12.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row>
    <row r="663" spans="1:27" ht="12.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row>
    <row r="664" spans="1:27" ht="12.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row>
    <row r="665" spans="1:27" ht="12.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row>
    <row r="666" spans="1:27" ht="12.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row>
    <row r="667" spans="1:27" ht="12.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row>
    <row r="668" spans="1:27" ht="12.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row>
    <row r="669" spans="1:27" ht="12.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row>
    <row r="670" spans="1:27" ht="12.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row>
    <row r="671" spans="1:27" ht="12.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row>
    <row r="672" spans="1:27" ht="12.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row>
    <row r="673" spans="1:27" ht="12.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row>
    <row r="674" spans="1:27" ht="12.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row>
    <row r="675" spans="1:27" ht="12.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row>
    <row r="676" spans="1:27" ht="12.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row>
    <row r="677" spans="1:27" ht="12.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row>
    <row r="678" spans="1:27" ht="12.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row>
    <row r="679" spans="1:27" ht="12.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row>
    <row r="680" spans="1:27" ht="12.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row>
    <row r="681" spans="1:27" ht="12.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row>
    <row r="682" spans="1:27" ht="12.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row>
    <row r="683" spans="1:27" ht="12.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row>
    <row r="684" spans="1:27" ht="12.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row>
    <row r="685" spans="1:27" ht="12.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row>
    <row r="686" spans="1:27" ht="12.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row>
    <row r="687" spans="1:27" ht="12.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row>
    <row r="688" spans="1:27" ht="12.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row>
    <row r="689" spans="1:27" ht="12.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row>
    <row r="690" spans="1:27" ht="12.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row>
    <row r="691" spans="1:27" ht="12.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row>
    <row r="692" spans="1:27" ht="12.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row>
    <row r="693" spans="1:27" ht="12.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row>
    <row r="694" spans="1:27" ht="12.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row>
    <row r="695" spans="1:27" ht="12.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row>
    <row r="696" spans="1:27" ht="12.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row>
    <row r="697" spans="1:27" ht="12.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row>
    <row r="698" spans="1:27" ht="12.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row>
    <row r="699" spans="1:27" ht="12.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row>
    <row r="700" spans="1:27" ht="12.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row>
    <row r="701" spans="1:27" ht="12.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row>
    <row r="702" spans="1:27" ht="12.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row>
    <row r="703" spans="1:27" ht="12.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row>
    <row r="704" spans="1:27" ht="12.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row>
    <row r="705" spans="1:27" ht="12.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row>
    <row r="706" spans="1:27" ht="12.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row>
    <row r="707" spans="1:27" ht="12.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row>
    <row r="708" spans="1:27" ht="12.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row>
    <row r="709" spans="1:27" ht="12.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row>
    <row r="710" spans="1:27" ht="12.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row>
    <row r="711" spans="1:27" ht="12.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row>
    <row r="712" spans="1:27" ht="12.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row>
    <row r="713" spans="1:27" ht="12.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row>
    <row r="714" spans="1:27" ht="12.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row>
    <row r="715" spans="1:27" ht="12.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row>
    <row r="716" spans="1:27" ht="12.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row>
    <row r="717" spans="1:27" ht="12.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row>
    <row r="718" spans="1:27" ht="12.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row>
    <row r="719" spans="1:27" ht="12.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row>
    <row r="720" spans="1:27" ht="12.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row>
    <row r="721" spans="1:27" ht="12.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row>
    <row r="722" spans="1:27" ht="12.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row>
    <row r="723" spans="1:27" ht="12.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row>
    <row r="724" spans="1:27" ht="12.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row>
    <row r="725" spans="1:27" ht="12.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row>
    <row r="726" spans="1:27" ht="12.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row>
    <row r="727" spans="1:27" ht="12.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row>
    <row r="728" spans="1:27" ht="12.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row>
    <row r="729" spans="1:27" ht="12.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row>
    <row r="730" spans="1:27" ht="12.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row>
    <row r="731" spans="1:27" ht="12.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row>
    <row r="732" spans="1:27" ht="12.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row>
    <row r="733" spans="1:27" ht="12.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row>
    <row r="734" spans="1:27" ht="12.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row>
    <row r="735" spans="1:27" ht="12.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row>
    <row r="736" spans="1:27" ht="12.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row>
    <row r="737" spans="1:27" ht="12.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row>
    <row r="738" spans="1:27" ht="12.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row>
    <row r="739" spans="1:27" ht="12.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row>
    <row r="740" spans="1:27" ht="12.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row>
    <row r="741" spans="1:27" ht="12.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row>
    <row r="742" spans="1:27" ht="12.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row>
    <row r="743" spans="1:27" ht="12.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row>
    <row r="744" spans="1:27" ht="12.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row>
    <row r="745" spans="1:27" ht="12.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row>
    <row r="746" spans="1:27" ht="12.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row>
    <row r="747" spans="1:27" ht="12.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row>
    <row r="748" spans="1:27" ht="12.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row>
    <row r="749" spans="1:27" ht="12.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row>
    <row r="750" spans="1:27" ht="12.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row>
    <row r="751" spans="1:27" ht="12.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row>
    <row r="752" spans="1:27" ht="12.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row>
    <row r="753" spans="1:27" ht="12.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row>
    <row r="754" spans="1:27" ht="12.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row>
    <row r="755" spans="1:27" ht="12.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row>
    <row r="756" spans="1:27" ht="12.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row>
    <row r="757" spans="1:27" ht="12.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row>
    <row r="758" spans="1:27" ht="12.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row>
    <row r="759" spans="1:27" ht="12.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row>
    <row r="760" spans="1:27" ht="12.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row>
    <row r="761" spans="1:27" ht="12.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row>
    <row r="762" spans="1:27" ht="12.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row>
    <row r="763" spans="1:27" ht="12.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row>
    <row r="764" spans="1:27" ht="12.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row>
    <row r="765" spans="1:27" ht="12.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row>
    <row r="766" spans="1:27" ht="12.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row>
    <row r="767" spans="1:27" ht="12.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row>
    <row r="768" spans="1:27" ht="12.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row>
    <row r="769" spans="1:27" ht="12.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row>
    <row r="770" spans="1:27" ht="12.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row>
    <row r="771" spans="1:27" ht="12.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row>
    <row r="772" spans="1:27" ht="12.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row>
    <row r="773" spans="1:27" ht="12.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row>
    <row r="774" spans="1:27" ht="12.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row>
    <row r="775" spans="1:27" ht="12.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row>
    <row r="776" spans="1:27" ht="12.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row>
    <row r="777" spans="1:27" ht="12.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row>
    <row r="778" spans="1:27" ht="12.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row>
    <row r="779" spans="1:27" ht="12.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row>
    <row r="780" spans="1:27" ht="12.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row>
    <row r="781" spans="1:27" ht="12.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row>
    <row r="782" spans="1:27" ht="12.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row>
    <row r="783" spans="1:27" ht="12.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row>
    <row r="784" spans="1:27" ht="12.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row>
    <row r="785" spans="1:27" ht="12.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row>
    <row r="786" spans="1:27" ht="12.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row>
    <row r="787" spans="1:27" ht="12.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row>
    <row r="788" spans="1:27" ht="12.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row>
    <row r="789" spans="1:27" ht="12.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row>
    <row r="790" spans="1:27" ht="12.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row>
    <row r="791" spans="1:27" ht="12.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row>
    <row r="792" spans="1:27" ht="12.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row>
    <row r="793" spans="1:27" ht="12.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row>
    <row r="794" spans="1:27" ht="12.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row>
    <row r="795" spans="1:27" ht="12.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row>
    <row r="796" spans="1:27" ht="12.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row>
    <row r="797" spans="1:27" ht="12.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row>
    <row r="798" spans="1:27" ht="12.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row>
    <row r="799" spans="1:27" ht="12.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row>
    <row r="800" spans="1:27" ht="12.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row>
    <row r="801" spans="1:27" ht="12.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row>
    <row r="802" spans="1:27" ht="12.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row>
    <row r="803" spans="1:27" ht="12.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row>
    <row r="804" spans="1:27" ht="12.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row>
    <row r="805" spans="1:27" ht="12.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row>
    <row r="806" spans="1:27" ht="12.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row>
    <row r="807" spans="1:27" ht="12.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row>
    <row r="808" spans="1:27" ht="12.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row>
    <row r="809" spans="1:27" ht="12.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row>
    <row r="810" spans="1:27" ht="12.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row>
    <row r="811" spans="1:27" ht="12.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row>
    <row r="812" spans="1:27" ht="12.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row>
    <row r="813" spans="1:27" ht="12.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row>
    <row r="814" spans="1:27" ht="12.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row>
    <row r="815" spans="1:27" ht="12.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row>
    <row r="816" spans="1:27" ht="12.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row>
    <row r="817" spans="1:27" ht="12.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row>
    <row r="818" spans="1:27" ht="12.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row>
    <row r="819" spans="1:27" ht="12.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row>
    <row r="820" spans="1:27" ht="12.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row>
    <row r="821" spans="1:27" ht="12.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row>
    <row r="822" spans="1:27" ht="12.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row>
    <row r="823" spans="1:27" ht="12.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row>
    <row r="824" spans="1:27" ht="12.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row>
    <row r="825" spans="1:27" ht="12.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row>
    <row r="826" spans="1:27" ht="12.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row>
    <row r="827" spans="1:27" ht="12.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row>
    <row r="828" spans="1:27" ht="12.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row>
    <row r="829" spans="1:27" ht="12.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row>
    <row r="830" spans="1:27" ht="12.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row>
    <row r="831" spans="1:27" ht="12.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row>
    <row r="832" spans="1:27" ht="12.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row>
    <row r="833" spans="1:27" ht="12.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row>
    <row r="834" spans="1:27" ht="12.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row>
    <row r="835" spans="1:27" ht="12.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row>
    <row r="836" spans="1:27" ht="12.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row>
    <row r="837" spans="1:27" ht="12.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row>
    <row r="838" spans="1:27" ht="12.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row>
    <row r="839" spans="1:27" ht="12.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row>
    <row r="840" spans="1:27" ht="12.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row>
    <row r="841" spans="1:27" ht="12.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row>
    <row r="842" spans="1:27" ht="12.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row>
    <row r="843" spans="1:27" ht="12.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row>
    <row r="844" spans="1:27" ht="12.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row>
    <row r="845" spans="1:27" ht="12.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row>
    <row r="846" spans="1:27" ht="12.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row>
    <row r="847" spans="1:27" ht="12.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row>
    <row r="848" spans="1:27" ht="12.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row>
    <row r="849" spans="1:27" ht="12.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row>
    <row r="850" spans="1:27" ht="12.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row>
    <row r="851" spans="1:27" ht="12.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row>
    <row r="852" spans="1:27" ht="12.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row>
    <row r="853" spans="1:27" ht="12.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row>
    <row r="854" spans="1:27" ht="12.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row>
    <row r="855" spans="1:27" ht="12.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row>
    <row r="856" spans="1:27" ht="12.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row>
    <row r="857" spans="1:27" ht="12.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row>
    <row r="858" spans="1:27" ht="12.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row>
    <row r="859" spans="1:27" ht="12.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row>
    <row r="860" spans="1:27" ht="12.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row>
    <row r="861" spans="1:27" ht="12.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row>
    <row r="862" spans="1:27" ht="12.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row>
    <row r="863" spans="1:27" ht="12.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row>
    <row r="864" spans="1:27" ht="12.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row>
    <row r="865" spans="1:27" ht="12.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row>
    <row r="866" spans="1:27" ht="12.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row>
    <row r="867" spans="1:27" ht="12.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row>
    <row r="868" spans="1:27" ht="12.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row>
    <row r="869" spans="1:27" ht="12.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row>
    <row r="870" spans="1:27" ht="12.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row>
    <row r="871" spans="1:27" ht="12.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row>
    <row r="872" spans="1:27" ht="12.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row>
    <row r="873" spans="1:27" ht="12.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row>
    <row r="874" spans="1:27" ht="12.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row>
    <row r="875" spans="1:27" ht="12.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row>
    <row r="876" spans="1:27" ht="12.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row>
    <row r="877" spans="1:27" ht="12.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row>
    <row r="878" spans="1:27" ht="12.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row>
    <row r="879" spans="1:27" ht="12.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row>
    <row r="880" spans="1:27" ht="12.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row>
    <row r="881" spans="1:27" ht="12.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row>
    <row r="882" spans="1:27" ht="12.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row>
    <row r="883" spans="1:27" ht="12.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row>
    <row r="884" spans="1:27" ht="12.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row>
    <row r="885" spans="1:27" ht="12.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row>
    <row r="886" spans="1:27" ht="12.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row>
    <row r="887" spans="1:27" ht="12.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row>
    <row r="888" spans="1:27" ht="12.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row>
    <row r="889" spans="1:27" ht="12.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row>
    <row r="890" spans="1:27" ht="12.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row>
    <row r="891" spans="1:27" ht="12.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row>
    <row r="892" spans="1:27" ht="12.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row>
    <row r="893" spans="1:27" ht="12.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row>
    <row r="894" spans="1:27" ht="12.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row>
    <row r="895" spans="1:27" ht="12.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row>
    <row r="896" spans="1:27" ht="12.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row>
    <row r="897" spans="1:27" ht="12.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row>
    <row r="898" spans="1:27" ht="12.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row>
    <row r="899" spans="1:27" ht="12.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row>
    <row r="900" spans="1:27" ht="12.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row>
    <row r="901" spans="1:27" ht="12.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row>
    <row r="902" spans="1:27" ht="12.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row>
    <row r="903" spans="1:27" ht="12.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row>
    <row r="904" spans="1:27" ht="12.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row>
    <row r="905" spans="1:27" ht="12.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row>
    <row r="906" spans="1:27" ht="12.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row>
    <row r="907" spans="1:27" ht="12.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row>
    <row r="908" spans="1:27" ht="12.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row>
    <row r="909" spans="1:27" ht="12.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row>
    <row r="910" spans="1:27" ht="12.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row>
    <row r="911" spans="1:27" ht="12.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row>
    <row r="912" spans="1:27" ht="12.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row>
    <row r="913" spans="1:27" ht="12.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row>
    <row r="914" spans="1:27" ht="12.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row>
    <row r="915" spans="1:27" ht="12.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row>
    <row r="916" spans="1:27" ht="12.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row>
    <row r="917" spans="1:27" ht="12.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row>
    <row r="918" spans="1:27" ht="12.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row>
    <row r="919" spans="1:27" ht="12.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row>
    <row r="920" spans="1:27" ht="12.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row>
    <row r="921" spans="1:27" ht="12.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row>
    <row r="922" spans="1:27" ht="12.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row>
    <row r="923" spans="1:27" ht="12.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row>
    <row r="924" spans="1:27" ht="12.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row>
    <row r="925" spans="1:27" ht="12.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row>
    <row r="926" spans="1:27" ht="12.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row>
    <row r="927" spans="1:27" ht="12.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row>
    <row r="928" spans="1:27" ht="12.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row>
    <row r="929" spans="1:27" ht="12.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row>
    <row r="930" spans="1:27" ht="12.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row>
    <row r="931" spans="1:27" ht="12.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row>
    <row r="932" spans="1:27" ht="12.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row>
    <row r="933" spans="1:27" ht="12.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row>
    <row r="934" spans="1:27" ht="12.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row>
    <row r="935" spans="1:27" ht="12.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row>
    <row r="936" spans="1:27" ht="12.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row>
    <row r="937" spans="1:27" ht="12.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row>
    <row r="938" spans="1:27" ht="12.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row>
    <row r="939" spans="1:27" ht="12.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row>
    <row r="940" spans="1:27" ht="12.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row>
    <row r="941" spans="1:27" ht="12.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row>
    <row r="942" spans="1:27" ht="12.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row>
    <row r="943" spans="1:27" ht="12.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row>
    <row r="944" spans="1:27" ht="12.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row>
    <row r="945" spans="1:27" ht="12.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row>
    <row r="946" spans="1:27" ht="12.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row>
    <row r="947" spans="1:27" ht="12.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row>
    <row r="948" spans="1:27" ht="12.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row>
    <row r="949" spans="1:27" ht="12.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row>
    <row r="950" spans="1:27" ht="12.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row>
    <row r="951" spans="1:27" ht="12.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row>
    <row r="952" spans="1:27" ht="12.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row>
    <row r="953" spans="1:27" ht="12.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row>
    <row r="954" spans="1:27" ht="12.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row>
    <row r="955" spans="1:27" ht="12.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row>
    <row r="956" spans="1:27" ht="12.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row>
    <row r="957" spans="1:27" ht="12.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row>
    <row r="958" spans="1:27" ht="12.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row>
    <row r="959" spans="1:27" ht="12.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row>
    <row r="960" spans="1:27" ht="12.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row>
    <row r="961" spans="1:27" ht="12.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row>
    <row r="962" spans="1:27" ht="12.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row>
    <row r="963" spans="1:27" ht="12.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row>
    <row r="964" spans="1:27" ht="12.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row>
    <row r="965" spans="1:27" ht="12.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row>
    <row r="966" spans="1:27" ht="12.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row>
    <row r="967" spans="1:27" ht="12.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row>
    <row r="968" spans="1:27" ht="12.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row>
    <row r="969" spans="1:27" ht="12.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row>
    <row r="970" spans="1:27" ht="12.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row>
    <row r="971" spans="1:27" ht="12.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row>
    <row r="972" spans="1:27" ht="12.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row>
    <row r="973" spans="1:27" ht="12.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row>
    <row r="974" spans="1:27" ht="12.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row>
    <row r="975" spans="1:27" ht="12.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row>
    <row r="976" spans="1:27" ht="12.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row>
    <row r="977" spans="1:27" ht="12.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row>
    <row r="978" spans="1:27" ht="12.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row>
    <row r="979" spans="1:27" ht="12.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row>
    <row r="980" spans="1:27" ht="12.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row>
    <row r="981" spans="1:27" ht="12.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row>
    <row r="982" spans="1:27" ht="12.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row>
    <row r="983" spans="1:27" ht="12.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row>
    <row r="984" spans="1:27" ht="12.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row>
    <row r="985" spans="1:27" ht="12.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row>
    <row r="986" spans="1:27" ht="12.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row>
    <row r="987" spans="1:27" ht="12.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row>
    <row r="988" spans="1:27" ht="12.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row>
    <row r="989" spans="1:27" ht="12.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row>
    <row r="990" spans="1:27" ht="12.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row>
    <row r="991" spans="1:27" ht="12.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row>
    <row r="992" spans="1:27" ht="12.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row>
    <row r="993" spans="1:27" ht="12.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row>
    <row r="994" spans="1:27" ht="12.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row>
    <row r="995" spans="1:27" ht="12.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row>
    <row r="996" spans="1:27" ht="12.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row>
    <row r="997" spans="1:27" ht="12.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row>
    <row r="998" spans="1:27" ht="12.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row>
    <row r="999" spans="1:27" ht="12.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row>
    <row r="1000" spans="1:27" ht="12.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row>
  </sheetData>
  <conditionalFormatting sqref="E1:E1000">
    <cfRule type="containsText" dxfId="5" priority="1" operator="containsText" text="Kyle">
      <formula>NOT(ISERROR(SEARCH(("Kyle"),(E1))))</formula>
    </cfRule>
  </conditionalFormatting>
  <conditionalFormatting sqref="E1:E1000">
    <cfRule type="containsText" dxfId="4" priority="2" operator="containsText" text="Matt">
      <formula>NOT(ISERROR(SEARCH(("Matt"),(E1))))</formula>
    </cfRule>
  </conditionalFormatting>
  <hyperlinks>
    <hyperlink ref="C2" r:id="rId1" xr:uid="{00000000-0004-0000-0000-000000000000}"/>
    <hyperlink ref="L18" r:id="rId2" location="ref-1" xr:uid="{00000000-0004-0000-0000-000001000000}"/>
    <hyperlink ref="L31" r:id="rId3" xr:uid="{00000000-0004-0000-0000-000002000000}"/>
  </hyperlinks>
  <pageMargins left="0.75" right="0.75" top="1" bottom="1" header="0" footer="0"/>
  <pageSetup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D247F4-5F83-4E20-8DB7-2F198D6EFDB3}">
  <sheetPr filterMode="1"/>
  <dimension ref="A1:Y504"/>
  <sheetViews>
    <sheetView topLeftCell="A463" workbookViewId="0">
      <selection activeCell="I491" sqref="I491"/>
    </sheetView>
  </sheetViews>
  <sheetFormatPr defaultRowHeight="13.2"/>
  <sheetData>
    <row r="1" spans="1:25" ht="14.4">
      <c r="A1" s="1" t="s">
        <v>0</v>
      </c>
      <c r="B1" s="1" t="s">
        <v>1</v>
      </c>
      <c r="C1" s="1" t="s">
        <v>2</v>
      </c>
      <c r="D1" s="1" t="s">
        <v>3</v>
      </c>
      <c r="E1" s="1" t="s">
        <v>4</v>
      </c>
      <c r="F1" s="1" t="s">
        <v>5</v>
      </c>
      <c r="G1" s="1" t="s">
        <v>6</v>
      </c>
      <c r="H1" s="1" t="s">
        <v>7</v>
      </c>
      <c r="I1" s="1" t="s">
        <v>8</v>
      </c>
      <c r="J1" s="1" t="s">
        <v>9</v>
      </c>
      <c r="K1" s="1" t="s">
        <v>10</v>
      </c>
      <c r="L1" s="1" t="s">
        <v>11</v>
      </c>
      <c r="M1" s="1" t="s">
        <v>12</v>
      </c>
      <c r="N1" s="2" t="s">
        <v>13</v>
      </c>
      <c r="O1" s="2" t="s">
        <v>14</v>
      </c>
      <c r="P1" s="2" t="s">
        <v>15</v>
      </c>
      <c r="Q1" s="2" t="s">
        <v>16</v>
      </c>
      <c r="R1" s="2" t="s">
        <v>17</v>
      </c>
      <c r="S1" s="2" t="s">
        <v>18</v>
      </c>
      <c r="T1" s="2" t="s">
        <v>19</v>
      </c>
      <c r="U1" s="2" t="s">
        <v>20</v>
      </c>
      <c r="V1" s="2" t="s">
        <v>21</v>
      </c>
      <c r="W1" s="2" t="s">
        <v>22</v>
      </c>
      <c r="X1" s="2" t="s">
        <v>23</v>
      </c>
    </row>
    <row r="2" spans="1:25" ht="13.8" hidden="1">
      <c r="A2" s="4">
        <v>2021</v>
      </c>
      <c r="B2" s="4">
        <v>1</v>
      </c>
      <c r="C2" s="5" t="s">
        <v>24</v>
      </c>
      <c r="D2" s="4" t="s">
        <v>25</v>
      </c>
      <c r="E2" s="4" t="s">
        <v>26</v>
      </c>
      <c r="F2" s="6" t="str">
        <f t="shared" ref="F2:F256" si="0">C2&amp;D2</f>
        <v>http://dx.doi.org/10.1016/j.epsr.2020.106830</v>
      </c>
      <c r="G2" s="4" t="s">
        <v>27</v>
      </c>
      <c r="H2" s="4" t="s">
        <v>28</v>
      </c>
      <c r="I2" s="4">
        <v>1</v>
      </c>
      <c r="J2" s="4" t="e">
        <f t="shared" ref="J2:J256" si="1">(I2/(2021 -A2))</f>
        <v>#DIV/0!</v>
      </c>
      <c r="Y2">
        <f>IF(ISNUMBER(MATCH(B2,Sheet2!A:A,0)),1,0)</f>
        <v>0</v>
      </c>
    </row>
    <row r="3" spans="1:25" ht="13.8" hidden="1">
      <c r="A3" s="4">
        <v>2021</v>
      </c>
      <c r="B3" s="4">
        <f t="shared" ref="B3:B66" si="2">B2+1</f>
        <v>2</v>
      </c>
      <c r="C3" s="5" t="s">
        <v>24</v>
      </c>
      <c r="D3" s="4" t="s">
        <v>29</v>
      </c>
      <c r="E3" s="4" t="s">
        <v>30</v>
      </c>
      <c r="F3" s="6" t="str">
        <f t="shared" si="0"/>
        <v>http://dx.doi.org/10.1088/1748-9326/abcdd2</v>
      </c>
      <c r="G3" s="4" t="s">
        <v>31</v>
      </c>
      <c r="H3" s="4" t="s">
        <v>32</v>
      </c>
      <c r="I3" s="4">
        <v>0</v>
      </c>
      <c r="J3" s="4" t="e">
        <f t="shared" si="1"/>
        <v>#DIV/0!</v>
      </c>
      <c r="Y3">
        <f>IF(ISNUMBER(MATCH(B3,Sheet2!A:A,0)),1,0)</f>
        <v>0</v>
      </c>
    </row>
    <row r="4" spans="1:25" ht="13.8" hidden="1">
      <c r="A4" s="4">
        <v>2021</v>
      </c>
      <c r="B4" s="4">
        <f t="shared" si="2"/>
        <v>3</v>
      </c>
      <c r="C4" s="5" t="s">
        <v>24</v>
      </c>
      <c r="D4" s="4" t="s">
        <v>33</v>
      </c>
      <c r="E4" s="4" t="s">
        <v>30</v>
      </c>
      <c r="F4" s="6" t="str">
        <f t="shared" si="0"/>
        <v>http://dx.doi.org/10.1016/j.foreco.2020.118533</v>
      </c>
      <c r="G4" s="4" t="s">
        <v>34</v>
      </c>
      <c r="H4" s="4" t="s">
        <v>35</v>
      </c>
      <c r="I4" s="4">
        <v>0</v>
      </c>
      <c r="J4" s="4" t="e">
        <f t="shared" si="1"/>
        <v>#DIV/0!</v>
      </c>
      <c r="Y4">
        <f>IF(ISNUMBER(MATCH(B4,Sheet2!A:A,0)),1,0)</f>
        <v>0</v>
      </c>
    </row>
    <row r="5" spans="1:25" ht="13.8" hidden="1">
      <c r="A5" s="4">
        <v>2021</v>
      </c>
      <c r="B5" s="4">
        <f t="shared" si="2"/>
        <v>4</v>
      </c>
      <c r="C5" s="5" t="s">
        <v>24</v>
      </c>
      <c r="D5" s="4" t="s">
        <v>36</v>
      </c>
      <c r="E5" s="4" t="s">
        <v>30</v>
      </c>
      <c r="F5" s="6" t="str">
        <f t="shared" si="0"/>
        <v>http://dx.doi.org/10.1016/j.ecolecon.2020.106853</v>
      </c>
      <c r="G5" s="4" t="s">
        <v>37</v>
      </c>
      <c r="H5" s="4" t="s">
        <v>38</v>
      </c>
      <c r="I5" s="4">
        <v>0</v>
      </c>
      <c r="J5" s="4" t="e">
        <f t="shared" si="1"/>
        <v>#DIV/0!</v>
      </c>
      <c r="Y5">
        <f>IF(ISNUMBER(MATCH(B5,Sheet2!A:A,0)),1,0)</f>
        <v>0</v>
      </c>
    </row>
    <row r="6" spans="1:25" ht="13.8" hidden="1">
      <c r="A6" s="4" t="s">
        <v>39</v>
      </c>
      <c r="B6" s="4">
        <f t="shared" si="2"/>
        <v>5</v>
      </c>
      <c r="C6" s="5" t="s">
        <v>24</v>
      </c>
      <c r="D6" s="4" t="s">
        <v>40</v>
      </c>
      <c r="E6" s="4" t="s">
        <v>30</v>
      </c>
      <c r="F6" s="6" t="str">
        <f t="shared" si="0"/>
        <v>http://dx.doi.org/10.1111/1365-2745.13502</v>
      </c>
      <c r="G6" s="4" t="s">
        <v>41</v>
      </c>
      <c r="H6" s="4" t="s">
        <v>42</v>
      </c>
      <c r="I6" s="4">
        <v>0</v>
      </c>
      <c r="J6" s="4" t="e">
        <f t="shared" si="1"/>
        <v>#VALUE!</v>
      </c>
      <c r="Y6">
        <f>IF(ISNUMBER(MATCH(B6,Sheet2!A:A,0)),1,0)</f>
        <v>0</v>
      </c>
    </row>
    <row r="7" spans="1:25" ht="14.4">
      <c r="A7" s="3">
        <v>2020</v>
      </c>
      <c r="B7" s="3">
        <f t="shared" si="2"/>
        <v>6</v>
      </c>
      <c r="C7" s="7" t="s">
        <v>24</v>
      </c>
      <c r="D7" s="3" t="s">
        <v>43</v>
      </c>
      <c r="E7" s="3" t="s">
        <v>30</v>
      </c>
      <c r="F7" s="8" t="str">
        <f t="shared" si="0"/>
        <v>http://dx.doi.org/10.1016/j.erss.2020.101688</v>
      </c>
      <c r="G7" s="3" t="s">
        <v>44</v>
      </c>
      <c r="H7" s="3" t="s">
        <v>45</v>
      </c>
      <c r="I7" s="3">
        <v>4</v>
      </c>
      <c r="J7" s="3">
        <f t="shared" si="1"/>
        <v>4</v>
      </c>
      <c r="K7" s="9" t="s">
        <v>46</v>
      </c>
      <c r="L7" s="3"/>
      <c r="M7" s="3"/>
      <c r="N7" s="3"/>
      <c r="O7" s="3"/>
      <c r="P7" s="3"/>
      <c r="Q7" s="3"/>
      <c r="R7" s="3"/>
      <c r="S7" s="3"/>
      <c r="T7" s="3"/>
      <c r="U7" s="3"/>
      <c r="V7" s="3"/>
      <c r="W7" s="3"/>
      <c r="X7" s="3"/>
      <c r="Y7">
        <f>IF(ISNUMBER(MATCH(B7,Sheet2!A:A,0)),1,0)</f>
        <v>0</v>
      </c>
    </row>
    <row r="8" spans="1:25" ht="13.8" hidden="1">
      <c r="A8" s="4" t="s">
        <v>39</v>
      </c>
      <c r="B8" s="4">
        <f t="shared" si="2"/>
        <v>7</v>
      </c>
      <c r="C8" s="5" t="s">
        <v>24</v>
      </c>
      <c r="D8" s="4" t="s">
        <v>47</v>
      </c>
      <c r="E8" s="4" t="s">
        <v>26</v>
      </c>
      <c r="F8" s="6" t="str">
        <f t="shared" si="0"/>
        <v>http://dx.doi.org/10.1111/cag.12649</v>
      </c>
      <c r="G8" s="4" t="s">
        <v>48</v>
      </c>
      <c r="H8" s="4" t="s">
        <v>49</v>
      </c>
      <c r="I8" s="4">
        <v>0</v>
      </c>
      <c r="J8" s="4" t="e">
        <f t="shared" si="1"/>
        <v>#VALUE!</v>
      </c>
      <c r="Y8">
        <f>IF(ISNUMBER(MATCH(B8,Sheet2!A:A,0)),1,0)</f>
        <v>0</v>
      </c>
    </row>
    <row r="9" spans="1:25" ht="13.8" hidden="1">
      <c r="A9" s="4" t="s">
        <v>39</v>
      </c>
      <c r="B9" s="4">
        <f t="shared" si="2"/>
        <v>8</v>
      </c>
      <c r="C9" s="5" t="s">
        <v>24</v>
      </c>
      <c r="D9" s="4" t="s">
        <v>50</v>
      </c>
      <c r="E9" s="4" t="s">
        <v>26</v>
      </c>
      <c r="F9" s="6" t="str">
        <f t="shared" si="0"/>
        <v>http://dx.doi.org/10.1007/s00484-020-01954-5</v>
      </c>
      <c r="G9" s="4" t="s">
        <v>51</v>
      </c>
      <c r="H9" s="4" t="s">
        <v>52</v>
      </c>
      <c r="I9" s="4">
        <v>0</v>
      </c>
      <c r="J9" s="4" t="e">
        <f t="shared" si="1"/>
        <v>#VALUE!</v>
      </c>
      <c r="Y9">
        <f>IF(ISNUMBER(MATCH(B9,Sheet2!A:A,0)),1,0)</f>
        <v>0</v>
      </c>
    </row>
    <row r="10" spans="1:25" ht="14.4">
      <c r="A10" s="3">
        <v>2020</v>
      </c>
      <c r="B10" s="3">
        <f t="shared" si="2"/>
        <v>9</v>
      </c>
      <c r="C10" s="7" t="s">
        <v>24</v>
      </c>
      <c r="D10" s="3" t="s">
        <v>53</v>
      </c>
      <c r="E10" s="3" t="s">
        <v>30</v>
      </c>
      <c r="F10" s="8" t="str">
        <f t="shared" si="0"/>
        <v>http://dx.doi.org/10.1016/j.envpol.2019.113425</v>
      </c>
      <c r="G10" s="3" t="s">
        <v>54</v>
      </c>
      <c r="H10" s="3" t="s">
        <v>55</v>
      </c>
      <c r="I10" s="3">
        <v>5</v>
      </c>
      <c r="J10" s="3">
        <f t="shared" si="1"/>
        <v>5</v>
      </c>
      <c r="K10" s="9" t="s">
        <v>46</v>
      </c>
      <c r="L10" s="3"/>
      <c r="M10" s="3"/>
      <c r="N10" s="3"/>
      <c r="O10" s="3"/>
      <c r="P10" s="3"/>
      <c r="Q10" s="3"/>
      <c r="R10" s="3"/>
      <c r="S10" s="3"/>
      <c r="T10" s="3"/>
      <c r="U10" s="3"/>
      <c r="V10" s="3"/>
      <c r="W10" s="3"/>
      <c r="X10" s="3"/>
      <c r="Y10">
        <f>IF(ISNUMBER(MATCH(B10,Sheet2!A:A,0)),1,0)</f>
        <v>0</v>
      </c>
    </row>
    <row r="11" spans="1:25" ht="14.4">
      <c r="A11" s="3">
        <v>2020</v>
      </c>
      <c r="B11" s="3">
        <f t="shared" si="2"/>
        <v>10</v>
      </c>
      <c r="C11" s="7" t="s">
        <v>24</v>
      </c>
      <c r="D11" s="3" t="s">
        <v>56</v>
      </c>
      <c r="E11" s="3" t="s">
        <v>26</v>
      </c>
      <c r="F11" s="8" t="str">
        <f t="shared" si="0"/>
        <v>http://dx.doi.org/10.5194/acp-20-1105-2020</v>
      </c>
      <c r="G11" s="3" t="s">
        <v>57</v>
      </c>
      <c r="H11" s="3" t="s">
        <v>58</v>
      </c>
      <c r="I11" s="3">
        <v>16</v>
      </c>
      <c r="J11" s="3">
        <f t="shared" si="1"/>
        <v>16</v>
      </c>
      <c r="K11" s="9" t="s">
        <v>46</v>
      </c>
      <c r="L11" s="3"/>
      <c r="M11" s="3"/>
      <c r="N11" s="3"/>
      <c r="O11" s="3"/>
      <c r="P11" s="3"/>
      <c r="Q11" s="3"/>
      <c r="R11" s="3"/>
      <c r="S11" s="3"/>
      <c r="T11" s="3"/>
      <c r="U11" s="3"/>
      <c r="V11" s="3"/>
      <c r="W11" s="3"/>
      <c r="X11" s="3"/>
      <c r="Y11">
        <f>IF(ISNUMBER(MATCH(B11,Sheet2!A:A,0)),1,0)</f>
        <v>0</v>
      </c>
    </row>
    <row r="12" spans="1:25" ht="14.4">
      <c r="A12" s="3">
        <v>2020</v>
      </c>
      <c r="B12" s="3">
        <f t="shared" si="2"/>
        <v>11</v>
      </c>
      <c r="C12" s="7" t="s">
        <v>24</v>
      </c>
      <c r="D12" s="3" t="s">
        <v>60</v>
      </c>
      <c r="E12" s="3" t="s">
        <v>26</v>
      </c>
      <c r="F12" s="8" t="str">
        <f t="shared" si="0"/>
        <v>http://dx.doi.org/10.1111/gcb.14945</v>
      </c>
      <c r="G12" s="3" t="s">
        <v>61</v>
      </c>
      <c r="H12" s="3" t="s">
        <v>62</v>
      </c>
      <c r="I12" s="3">
        <v>6</v>
      </c>
      <c r="J12" s="3">
        <f t="shared" si="1"/>
        <v>6</v>
      </c>
      <c r="K12" s="9" t="s">
        <v>46</v>
      </c>
      <c r="L12" s="3"/>
      <c r="M12" s="3"/>
      <c r="N12" s="3"/>
      <c r="O12" s="3"/>
      <c r="P12" s="3"/>
      <c r="Q12" s="3"/>
      <c r="R12" s="3"/>
      <c r="S12" s="3"/>
      <c r="T12" s="3"/>
      <c r="U12" s="3"/>
      <c r="V12" s="3"/>
      <c r="W12" s="3"/>
      <c r="X12" s="3"/>
      <c r="Y12">
        <f>IF(ISNUMBER(MATCH(B12,Sheet2!A:A,0)),1,0)</f>
        <v>0</v>
      </c>
    </row>
    <row r="13" spans="1:25" ht="13.8" hidden="1">
      <c r="A13" s="4" t="s">
        <v>39</v>
      </c>
      <c r="B13" s="4">
        <f t="shared" si="2"/>
        <v>12</v>
      </c>
      <c r="C13" s="5" t="s">
        <v>24</v>
      </c>
      <c r="D13" s="4" t="s">
        <v>63</v>
      </c>
      <c r="E13" s="4" t="s">
        <v>26</v>
      </c>
      <c r="F13" s="6" t="str">
        <f t="shared" si="0"/>
        <v>http://dx.doi.org/10.1007/s10389-019-01189-8</v>
      </c>
      <c r="G13" s="4" t="s">
        <v>64</v>
      </c>
      <c r="H13" s="4" t="s">
        <v>65</v>
      </c>
      <c r="I13" s="4">
        <v>0</v>
      </c>
      <c r="J13" s="4" t="e">
        <f t="shared" si="1"/>
        <v>#VALUE!</v>
      </c>
      <c r="Y13">
        <f>IF(ISNUMBER(MATCH(B13,Sheet2!A:A,0)),1,0)</f>
        <v>0</v>
      </c>
    </row>
    <row r="14" spans="1:25" ht="14.4" hidden="1">
      <c r="A14" s="3">
        <v>2020</v>
      </c>
      <c r="B14" s="3">
        <f t="shared" si="2"/>
        <v>13</v>
      </c>
      <c r="C14" s="7" t="s">
        <v>24</v>
      </c>
      <c r="D14" s="3" t="s">
        <v>66</v>
      </c>
      <c r="E14" s="3" t="s">
        <v>26</v>
      </c>
      <c r="F14" s="8" t="str">
        <f t="shared" si="0"/>
        <v>http://dx.doi.org/10.1016/j.gloenvcha.2019.102018</v>
      </c>
      <c r="G14" s="3" t="s">
        <v>67</v>
      </c>
      <c r="H14" s="3" t="s">
        <v>68</v>
      </c>
      <c r="I14" s="3">
        <v>5</v>
      </c>
      <c r="J14" s="3">
        <f t="shared" si="1"/>
        <v>5</v>
      </c>
      <c r="K14" s="18" t="s">
        <v>69</v>
      </c>
      <c r="L14" s="3"/>
      <c r="M14" s="3"/>
      <c r="N14" s="9" t="s">
        <v>70</v>
      </c>
      <c r="O14" s="9"/>
      <c r="P14" s="9" t="s">
        <v>71</v>
      </c>
      <c r="Q14" s="9" t="s">
        <v>72</v>
      </c>
      <c r="R14" s="9" t="s">
        <v>73</v>
      </c>
      <c r="S14" s="9" t="s">
        <v>74</v>
      </c>
      <c r="T14" s="9" t="s">
        <v>74</v>
      </c>
      <c r="U14" s="9" t="s">
        <v>73</v>
      </c>
      <c r="V14" s="9">
        <v>2019</v>
      </c>
      <c r="W14" s="9" t="s">
        <v>75</v>
      </c>
      <c r="X14" s="9" t="s">
        <v>73</v>
      </c>
      <c r="Y14">
        <f>IF(ISNUMBER(MATCH(B14,Sheet2!A:A,0)),1,0)</f>
        <v>1</v>
      </c>
    </row>
    <row r="15" spans="1:25" ht="14.4">
      <c r="A15" s="3">
        <v>2020</v>
      </c>
      <c r="B15" s="3">
        <f t="shared" si="2"/>
        <v>14</v>
      </c>
      <c r="C15" s="7" t="s">
        <v>24</v>
      </c>
      <c r="D15" s="3" t="s">
        <v>76</v>
      </c>
      <c r="E15" s="3" t="s">
        <v>30</v>
      </c>
      <c r="F15" s="8" t="str">
        <f t="shared" si="0"/>
        <v>http://dx.doi.org/10.1016/j.icarus.2019.113419</v>
      </c>
      <c r="G15" s="3" t="s">
        <v>77</v>
      </c>
      <c r="H15" s="3" t="s">
        <v>78</v>
      </c>
      <c r="I15" s="3">
        <v>6</v>
      </c>
      <c r="J15" s="3">
        <f t="shared" si="1"/>
        <v>6</v>
      </c>
      <c r="K15" s="9" t="s">
        <v>46</v>
      </c>
      <c r="L15" s="3"/>
      <c r="M15" s="3"/>
      <c r="N15" s="3"/>
      <c r="O15" s="3"/>
      <c r="P15" s="3"/>
      <c r="Q15" s="3"/>
      <c r="R15" s="3"/>
      <c r="S15" s="3"/>
      <c r="T15" s="3"/>
      <c r="U15" s="3"/>
      <c r="V15" s="3"/>
      <c r="W15" s="3"/>
      <c r="X15" s="3"/>
      <c r="Y15">
        <f>IF(ISNUMBER(MATCH(B15,Sheet2!A:A,0)),1,0)</f>
        <v>0</v>
      </c>
    </row>
    <row r="16" spans="1:25" ht="14.4">
      <c r="A16" s="3">
        <v>2019</v>
      </c>
      <c r="B16" s="3">
        <f t="shared" si="2"/>
        <v>15</v>
      </c>
      <c r="C16" s="7" t="s">
        <v>24</v>
      </c>
      <c r="D16" s="3" t="s">
        <v>79</v>
      </c>
      <c r="E16" s="3" t="s">
        <v>30</v>
      </c>
      <c r="F16" s="8" t="str">
        <f t="shared" si="0"/>
        <v>http://dx.doi.org/10.1016/j.scitotenv.2019.05.221</v>
      </c>
      <c r="G16" s="3" t="s">
        <v>80</v>
      </c>
      <c r="H16" s="3" t="s">
        <v>81</v>
      </c>
      <c r="I16" s="3">
        <v>9</v>
      </c>
      <c r="J16" s="3">
        <f t="shared" si="1"/>
        <v>4.5</v>
      </c>
      <c r="K16" s="9" t="s">
        <v>46</v>
      </c>
      <c r="L16" s="3"/>
      <c r="M16" s="3"/>
      <c r="N16" s="3"/>
      <c r="O16" s="3"/>
      <c r="P16" s="3"/>
      <c r="Q16" s="3"/>
      <c r="R16" s="3"/>
      <c r="S16" s="3"/>
      <c r="T16" s="3"/>
      <c r="U16" s="3"/>
      <c r="V16" s="3"/>
      <c r="W16" s="3"/>
      <c r="X16" s="3"/>
      <c r="Y16">
        <f>IF(ISNUMBER(MATCH(B16,Sheet2!A:A,0)),1,0)</f>
        <v>0</v>
      </c>
    </row>
    <row r="17" spans="1:25" ht="14.4">
      <c r="A17" s="3">
        <v>2019</v>
      </c>
      <c r="B17" s="3">
        <f t="shared" si="2"/>
        <v>16</v>
      </c>
      <c r="C17" s="7" t="s">
        <v>24</v>
      </c>
      <c r="D17" s="3" t="s">
        <v>82</v>
      </c>
      <c r="E17" s="3" t="s">
        <v>30</v>
      </c>
      <c r="F17" s="8" t="str">
        <f t="shared" si="0"/>
        <v>http://dx.doi.org/10.1016/j.foreco.2019.05.053</v>
      </c>
      <c r="G17" s="3" t="s">
        <v>83</v>
      </c>
      <c r="H17" s="3" t="s">
        <v>84</v>
      </c>
      <c r="I17" s="3">
        <v>33</v>
      </c>
      <c r="J17" s="3">
        <f t="shared" si="1"/>
        <v>16.5</v>
      </c>
      <c r="K17" s="9" t="s">
        <v>46</v>
      </c>
      <c r="L17" s="3"/>
      <c r="M17" s="3"/>
      <c r="N17" s="3"/>
      <c r="O17" s="3"/>
      <c r="P17" s="3"/>
      <c r="Q17" s="3"/>
      <c r="R17" s="3"/>
      <c r="S17" s="3"/>
      <c r="T17" s="3"/>
      <c r="U17" s="3"/>
      <c r="V17" s="3"/>
      <c r="W17" s="3"/>
      <c r="X17" s="3"/>
      <c r="Y17">
        <f>IF(ISNUMBER(MATCH(B17,Sheet2!A:A,0)),1,0)</f>
        <v>0</v>
      </c>
    </row>
    <row r="18" spans="1:25" ht="14.4" hidden="1">
      <c r="A18" s="3">
        <v>2019</v>
      </c>
      <c r="B18" s="3">
        <f t="shared" si="2"/>
        <v>17</v>
      </c>
      <c r="C18" s="7" t="s">
        <v>24</v>
      </c>
      <c r="D18" s="3" t="s">
        <v>85</v>
      </c>
      <c r="E18" s="3" t="s">
        <v>30</v>
      </c>
      <c r="F18" s="8" t="str">
        <f t="shared" si="0"/>
        <v>http://dx.doi.org/10.1073/pnas.1812881116</v>
      </c>
      <c r="G18" s="3" t="s">
        <v>86</v>
      </c>
      <c r="H18" s="3" t="s">
        <v>87</v>
      </c>
      <c r="I18" s="3">
        <v>26</v>
      </c>
      <c r="J18" s="3">
        <f t="shared" si="1"/>
        <v>13</v>
      </c>
      <c r="K18" s="9" t="s">
        <v>88</v>
      </c>
      <c r="L18" s="11" t="s">
        <v>89</v>
      </c>
      <c r="M18" s="3"/>
      <c r="N18" s="9" t="s">
        <v>90</v>
      </c>
      <c r="O18" s="9"/>
      <c r="P18" s="9" t="s">
        <v>91</v>
      </c>
      <c r="Q18" s="9" t="s">
        <v>92</v>
      </c>
      <c r="R18" s="9" t="s">
        <v>73</v>
      </c>
      <c r="S18" s="9" t="s">
        <v>73</v>
      </c>
      <c r="T18" s="9" t="s">
        <v>73</v>
      </c>
      <c r="U18" s="9" t="s">
        <v>93</v>
      </c>
      <c r="V18" s="9" t="s">
        <v>73</v>
      </c>
      <c r="W18" s="9" t="s">
        <v>94</v>
      </c>
      <c r="X18" s="9" t="s">
        <v>73</v>
      </c>
      <c r="Y18">
        <f>IF(ISNUMBER(MATCH(B18,Sheet2!A:A,0)),1,0)</f>
        <v>1</v>
      </c>
    </row>
    <row r="19" spans="1:25" ht="14.4">
      <c r="A19" s="3">
        <v>2019</v>
      </c>
      <c r="B19" s="3">
        <f t="shared" si="2"/>
        <v>18</v>
      </c>
      <c r="C19" s="7" t="s">
        <v>24</v>
      </c>
      <c r="D19" s="3" t="s">
        <v>95</v>
      </c>
      <c r="E19" s="3" t="s">
        <v>30</v>
      </c>
      <c r="F19" s="8" t="str">
        <f t="shared" si="0"/>
        <v>http://dx.doi.org/10.3390/ijerph16142461</v>
      </c>
      <c r="G19" s="3" t="s">
        <v>96</v>
      </c>
      <c r="H19" s="3" t="s">
        <v>97</v>
      </c>
      <c r="I19" s="3">
        <v>9</v>
      </c>
      <c r="J19" s="3">
        <f t="shared" si="1"/>
        <v>4.5</v>
      </c>
      <c r="K19" s="9" t="s">
        <v>46</v>
      </c>
      <c r="L19" s="3"/>
      <c r="M19" s="3"/>
      <c r="N19" s="3"/>
      <c r="O19" s="3"/>
      <c r="P19" s="3"/>
      <c r="Q19" s="3"/>
      <c r="R19" s="3"/>
      <c r="S19" s="3"/>
      <c r="T19" s="3"/>
      <c r="U19" s="3"/>
      <c r="V19" s="3"/>
      <c r="W19" s="3"/>
      <c r="X19" s="3"/>
      <c r="Y19">
        <f>IF(ISNUMBER(MATCH(B19,Sheet2!A:A,0)),1,0)</f>
        <v>0</v>
      </c>
    </row>
    <row r="20" spans="1:25" ht="14.4" hidden="1">
      <c r="A20" s="3">
        <v>2019</v>
      </c>
      <c r="B20" s="3">
        <f t="shared" si="2"/>
        <v>19</v>
      </c>
      <c r="C20" s="7" t="s">
        <v>24</v>
      </c>
      <c r="D20" s="3" t="s">
        <v>98</v>
      </c>
      <c r="E20" s="3" t="s">
        <v>26</v>
      </c>
      <c r="F20" s="8" t="str">
        <f t="shared" si="0"/>
        <v>http://dx.doi.org/10.1016/S2542-5196(19)30090-7</v>
      </c>
      <c r="G20" s="3" t="s">
        <v>99</v>
      </c>
      <c r="H20" s="3" t="s">
        <v>100</v>
      </c>
      <c r="I20" s="3">
        <v>13</v>
      </c>
      <c r="J20" s="3">
        <f t="shared" si="1"/>
        <v>6.5</v>
      </c>
      <c r="K20" s="18" t="s">
        <v>101</v>
      </c>
      <c r="L20" s="3"/>
      <c r="M20" s="3"/>
      <c r="N20" s="9" t="s">
        <v>102</v>
      </c>
      <c r="O20" s="9" t="s">
        <v>216</v>
      </c>
      <c r="P20" s="9" t="s">
        <v>91</v>
      </c>
      <c r="Q20" s="9" t="s">
        <v>92</v>
      </c>
      <c r="R20" s="9" t="s">
        <v>73</v>
      </c>
      <c r="S20" s="9" t="s">
        <v>73</v>
      </c>
      <c r="T20" s="9" t="s">
        <v>73</v>
      </c>
      <c r="U20" s="9" t="s">
        <v>73</v>
      </c>
      <c r="V20" s="9" t="s">
        <v>103</v>
      </c>
      <c r="W20" s="9" t="s">
        <v>104</v>
      </c>
      <c r="X20" s="9" t="s">
        <v>73</v>
      </c>
      <c r="Y20">
        <f>IF(ISNUMBER(MATCH(B20,Sheet2!A:A,0)),1,0)</f>
        <v>1</v>
      </c>
    </row>
    <row r="21" spans="1:25" ht="14.4" hidden="1">
      <c r="A21" s="3">
        <v>2019</v>
      </c>
      <c r="B21" s="3">
        <f t="shared" si="2"/>
        <v>20</v>
      </c>
      <c r="C21" s="7" t="s">
        <v>24</v>
      </c>
      <c r="D21" s="3" t="s">
        <v>105</v>
      </c>
      <c r="E21" s="3" t="s">
        <v>26</v>
      </c>
      <c r="F21" s="8" t="str">
        <f t="shared" si="0"/>
        <v>http://dx.doi.org/10.1007/s11869-019-00670-3</v>
      </c>
      <c r="G21" s="3" t="s">
        <v>106</v>
      </c>
      <c r="H21" s="3" t="s">
        <v>107</v>
      </c>
      <c r="I21" s="3">
        <v>12</v>
      </c>
      <c r="J21" s="3">
        <f t="shared" si="1"/>
        <v>6</v>
      </c>
      <c r="K21" s="18" t="s">
        <v>108</v>
      </c>
      <c r="L21" s="3"/>
      <c r="M21" s="3"/>
      <c r="N21" s="9" t="s">
        <v>102</v>
      </c>
      <c r="O21" s="9"/>
      <c r="P21" s="9" t="s">
        <v>109</v>
      </c>
      <c r="Q21" s="9" t="s">
        <v>92</v>
      </c>
      <c r="R21" s="9" t="s">
        <v>73</v>
      </c>
      <c r="S21" s="9" t="s">
        <v>73</v>
      </c>
      <c r="T21" s="9" t="s">
        <v>73</v>
      </c>
      <c r="U21" s="9" t="s">
        <v>73</v>
      </c>
      <c r="V21" s="9" t="s">
        <v>110</v>
      </c>
      <c r="W21" s="9" t="s">
        <v>94</v>
      </c>
      <c r="X21" s="9" t="s">
        <v>73</v>
      </c>
      <c r="Y21">
        <f>IF(ISNUMBER(MATCH(B21,Sheet2!A:A,0)),1,0)</f>
        <v>1</v>
      </c>
    </row>
    <row r="22" spans="1:25" ht="14.4" hidden="1">
      <c r="A22" s="3">
        <v>2019</v>
      </c>
      <c r="B22" s="3">
        <f t="shared" si="2"/>
        <v>21</v>
      </c>
      <c r="C22" s="7" t="s">
        <v>24</v>
      </c>
      <c r="D22" s="3" t="s">
        <v>111</v>
      </c>
      <c r="E22" s="3" t="s">
        <v>30</v>
      </c>
      <c r="F22" s="8" t="str">
        <f t="shared" si="0"/>
        <v>http://dx.doi.org/10.1016/j.enbuild.2019.02.024</v>
      </c>
      <c r="G22" s="3" t="s">
        <v>112</v>
      </c>
      <c r="H22" s="3" t="s">
        <v>113</v>
      </c>
      <c r="I22" s="3">
        <v>11</v>
      </c>
      <c r="J22" s="3">
        <f t="shared" si="1"/>
        <v>5.5</v>
      </c>
      <c r="K22" s="9" t="s">
        <v>114</v>
      </c>
      <c r="L22" s="12" t="s">
        <v>115</v>
      </c>
      <c r="M22" s="3"/>
      <c r="N22" s="9" t="s">
        <v>102</v>
      </c>
      <c r="O22" s="9"/>
      <c r="P22" s="9" t="s">
        <v>71</v>
      </c>
      <c r="Q22" s="9"/>
      <c r="R22" s="9" t="s">
        <v>73</v>
      </c>
      <c r="S22" s="9" t="s">
        <v>74</v>
      </c>
      <c r="T22" s="9" t="s">
        <v>73</v>
      </c>
      <c r="U22" s="9" t="s">
        <v>73</v>
      </c>
      <c r="V22" s="9" t="s">
        <v>116</v>
      </c>
      <c r="W22" s="9" t="s">
        <v>117</v>
      </c>
      <c r="X22" s="9" t="s">
        <v>73</v>
      </c>
      <c r="Y22">
        <f>IF(ISNUMBER(MATCH(B22,Sheet2!A:A,0)),1,0)</f>
        <v>1</v>
      </c>
    </row>
    <row r="23" spans="1:25" ht="14.4" hidden="1">
      <c r="A23" s="3">
        <v>2019</v>
      </c>
      <c r="B23" s="3">
        <f t="shared" si="2"/>
        <v>22</v>
      </c>
      <c r="C23" s="7" t="s">
        <v>24</v>
      </c>
      <c r="D23" s="3" t="s">
        <v>118</v>
      </c>
      <c r="E23" s="3" t="s">
        <v>26</v>
      </c>
      <c r="F23" s="8" t="str">
        <f t="shared" si="0"/>
        <v>http://dx.doi.org/10.1289/EHP3556</v>
      </c>
      <c r="G23" s="3" t="s">
        <v>119</v>
      </c>
      <c r="H23" s="3" t="s">
        <v>120</v>
      </c>
      <c r="I23" s="3">
        <v>18</v>
      </c>
      <c r="J23" s="3">
        <f t="shared" si="1"/>
        <v>9</v>
      </c>
      <c r="K23" s="18" t="s">
        <v>121</v>
      </c>
      <c r="L23" s="13" t="s">
        <v>122</v>
      </c>
      <c r="M23" s="9" t="s">
        <v>123</v>
      </c>
      <c r="N23" s="9" t="s">
        <v>102</v>
      </c>
      <c r="O23" s="9"/>
      <c r="P23" s="9" t="s">
        <v>91</v>
      </c>
      <c r="Q23" s="9" t="s">
        <v>92</v>
      </c>
      <c r="R23" s="9" t="s">
        <v>73</v>
      </c>
      <c r="S23" s="9" t="s">
        <v>73</v>
      </c>
      <c r="T23" s="9" t="s">
        <v>73</v>
      </c>
      <c r="U23" s="9" t="s">
        <v>73</v>
      </c>
      <c r="V23" s="9" t="s">
        <v>124</v>
      </c>
      <c r="W23" s="9" t="s">
        <v>94</v>
      </c>
      <c r="X23" s="9" t="s">
        <v>73</v>
      </c>
      <c r="Y23">
        <f>IF(ISNUMBER(MATCH(B23,Sheet2!A:A,0)),1,0)</f>
        <v>1</v>
      </c>
    </row>
    <row r="24" spans="1:25" ht="14.4">
      <c r="A24" s="3">
        <v>2019</v>
      </c>
      <c r="B24" s="3">
        <f t="shared" si="2"/>
        <v>23</v>
      </c>
      <c r="C24" s="7" t="s">
        <v>24</v>
      </c>
      <c r="D24" s="3" t="s">
        <v>125</v>
      </c>
      <c r="E24" s="3" t="s">
        <v>30</v>
      </c>
      <c r="F24" s="8" t="str">
        <f t="shared" si="0"/>
        <v>http://dx.doi.org/10.1016/j.apr.2018.10.008</v>
      </c>
      <c r="G24" s="3" t="s">
        <v>126</v>
      </c>
      <c r="H24" s="3" t="s">
        <v>127</v>
      </c>
      <c r="I24" s="3">
        <v>11</v>
      </c>
      <c r="J24" s="3">
        <f t="shared" si="1"/>
        <v>5.5</v>
      </c>
      <c r="K24" s="9" t="s">
        <v>46</v>
      </c>
      <c r="L24" s="3"/>
      <c r="M24" s="3"/>
      <c r="N24" s="3"/>
      <c r="O24" s="3"/>
      <c r="P24" s="3"/>
      <c r="Q24" s="3"/>
      <c r="R24" s="3"/>
      <c r="S24" s="3"/>
      <c r="T24" s="3"/>
      <c r="U24" s="3"/>
      <c r="V24" s="3"/>
      <c r="W24" s="3"/>
      <c r="X24" s="3"/>
      <c r="Y24">
        <f>IF(ISNUMBER(MATCH(B24,Sheet2!A:A,0)),1,0)</f>
        <v>0</v>
      </c>
    </row>
    <row r="25" spans="1:25" ht="14.4">
      <c r="A25" s="3">
        <v>2019</v>
      </c>
      <c r="B25" s="3">
        <f t="shared" si="2"/>
        <v>24</v>
      </c>
      <c r="C25" s="7" t="s">
        <v>24</v>
      </c>
      <c r="D25" s="3" t="s">
        <v>128</v>
      </c>
      <c r="E25" s="3" t="s">
        <v>26</v>
      </c>
      <c r="F25" s="8" t="str">
        <f t="shared" si="0"/>
        <v>http://dx.doi.org/10.1016/j.apenergy.2018.11.039</v>
      </c>
      <c r="G25" s="3" t="s">
        <v>129</v>
      </c>
      <c r="H25" s="3" t="s">
        <v>130</v>
      </c>
      <c r="I25" s="3">
        <v>12</v>
      </c>
      <c r="J25" s="3">
        <f t="shared" si="1"/>
        <v>6</v>
      </c>
      <c r="K25" s="9" t="s">
        <v>46</v>
      </c>
      <c r="L25" s="3"/>
      <c r="M25" s="3"/>
      <c r="N25" s="3"/>
      <c r="O25" s="3"/>
      <c r="P25" s="3"/>
      <c r="Q25" s="3"/>
      <c r="R25" s="3"/>
      <c r="S25" s="3"/>
      <c r="T25" s="3"/>
      <c r="U25" s="3"/>
      <c r="V25" s="3"/>
      <c r="W25" s="3"/>
      <c r="X25" s="3"/>
      <c r="Y25">
        <f>IF(ISNUMBER(MATCH(B25,Sheet2!A:A,0)),1,0)</f>
        <v>0</v>
      </c>
    </row>
    <row r="26" spans="1:25" ht="14.4">
      <c r="A26" s="3">
        <v>2019</v>
      </c>
      <c r="B26" s="3">
        <f t="shared" si="2"/>
        <v>25</v>
      </c>
      <c r="C26" s="7" t="s">
        <v>24</v>
      </c>
      <c r="D26" s="3" t="s">
        <v>131</v>
      </c>
      <c r="E26" s="3" t="s">
        <v>26</v>
      </c>
      <c r="F26" s="8" t="str">
        <f t="shared" si="0"/>
        <v>http://dx.doi.org/10.1016/j.scitotenv.2018.07.402</v>
      </c>
      <c r="G26" s="3" t="s">
        <v>132</v>
      </c>
      <c r="H26" s="3" t="s">
        <v>133</v>
      </c>
      <c r="I26" s="3">
        <v>80</v>
      </c>
      <c r="J26" s="3">
        <f t="shared" si="1"/>
        <v>40</v>
      </c>
      <c r="K26" s="9" t="s">
        <v>46</v>
      </c>
      <c r="L26" s="3"/>
      <c r="M26" s="3"/>
      <c r="N26" s="3"/>
      <c r="O26" s="3"/>
      <c r="P26" s="3"/>
      <c r="Q26" s="3"/>
      <c r="R26" s="3"/>
      <c r="S26" s="3"/>
      <c r="T26" s="3"/>
      <c r="U26" s="3"/>
      <c r="V26" s="3"/>
      <c r="W26" s="3"/>
      <c r="X26" s="3"/>
      <c r="Y26">
        <f>IF(ISNUMBER(MATCH(B26,Sheet2!A:A,0)),1,0)</f>
        <v>0</v>
      </c>
    </row>
    <row r="27" spans="1:25" ht="14.4">
      <c r="A27" s="3">
        <v>2019</v>
      </c>
      <c r="B27" s="3">
        <f t="shared" si="2"/>
        <v>26</v>
      </c>
      <c r="C27" s="7" t="s">
        <v>24</v>
      </c>
      <c r="D27" s="3" t="s">
        <v>134</v>
      </c>
      <c r="E27" s="3" t="s">
        <v>30</v>
      </c>
      <c r="F27" s="8" t="str">
        <f t="shared" si="0"/>
        <v>http://dx.doi.org/10.1016/j.geoderma.2018.07.016</v>
      </c>
      <c r="G27" s="3" t="s">
        <v>135</v>
      </c>
      <c r="H27" s="3" t="s">
        <v>136</v>
      </c>
      <c r="I27" s="3">
        <v>11</v>
      </c>
      <c r="J27" s="3">
        <f t="shared" si="1"/>
        <v>5.5</v>
      </c>
      <c r="K27" s="9" t="s">
        <v>46</v>
      </c>
      <c r="L27" s="3"/>
      <c r="M27" s="3"/>
      <c r="N27" s="3"/>
      <c r="O27" s="3"/>
      <c r="P27" s="3"/>
      <c r="Q27" s="3"/>
      <c r="R27" s="3"/>
      <c r="S27" s="3"/>
      <c r="T27" s="3"/>
      <c r="U27" s="3"/>
      <c r="V27" s="3"/>
      <c r="W27" s="3"/>
      <c r="X27" s="3"/>
      <c r="Y27">
        <f>IF(ISNUMBER(MATCH(B27,Sheet2!A:A,0)),1,0)</f>
        <v>0</v>
      </c>
    </row>
    <row r="28" spans="1:25" ht="14.4" hidden="1">
      <c r="A28" s="3">
        <v>2018</v>
      </c>
      <c r="B28" s="3">
        <f t="shared" si="2"/>
        <v>27</v>
      </c>
      <c r="C28" s="7" t="s">
        <v>24</v>
      </c>
      <c r="D28" s="3" t="s">
        <v>137</v>
      </c>
      <c r="E28" s="3" t="s">
        <v>26</v>
      </c>
      <c r="F28" s="8" t="str">
        <f t="shared" si="0"/>
        <v>http://dx.doi.org/10.1016/j.envint.2018.08.021</v>
      </c>
      <c r="G28" s="3" t="s">
        <v>138</v>
      </c>
      <c r="H28" s="3" t="s">
        <v>139</v>
      </c>
      <c r="I28" s="3">
        <v>12</v>
      </c>
      <c r="J28" s="3">
        <f t="shared" si="1"/>
        <v>4</v>
      </c>
      <c r="K28" s="18" t="s">
        <v>140</v>
      </c>
      <c r="L28" s="3"/>
      <c r="M28" s="3"/>
      <c r="N28" s="9" t="s">
        <v>102</v>
      </c>
      <c r="O28" s="9" t="s">
        <v>141</v>
      </c>
      <c r="P28" s="9" t="s">
        <v>109</v>
      </c>
      <c r="Q28" s="9" t="s">
        <v>142</v>
      </c>
      <c r="R28" s="9" t="s">
        <v>73</v>
      </c>
      <c r="S28" s="9" t="s">
        <v>73</v>
      </c>
      <c r="T28" s="9" t="s">
        <v>73</v>
      </c>
      <c r="U28" s="9" t="s">
        <v>73</v>
      </c>
      <c r="V28" s="9" t="s">
        <v>143</v>
      </c>
      <c r="W28" s="9" t="s">
        <v>144</v>
      </c>
      <c r="X28" s="9" t="s">
        <v>73</v>
      </c>
      <c r="Y28">
        <f>IF(ISNUMBER(MATCH(B28,Sheet2!A:A,0)),1,0)</f>
        <v>1</v>
      </c>
    </row>
    <row r="29" spans="1:25" ht="14.4">
      <c r="A29" s="3">
        <v>2018</v>
      </c>
      <c r="B29" s="3">
        <f t="shared" si="2"/>
        <v>28</v>
      </c>
      <c r="C29" s="7" t="s">
        <v>24</v>
      </c>
      <c r="D29" s="3" t="s">
        <v>145</v>
      </c>
      <c r="E29" s="3" t="s">
        <v>30</v>
      </c>
      <c r="F29" s="8" t="str">
        <f t="shared" si="0"/>
        <v>http://dx.doi.org/10.1016/j.scs.2018.07.013</v>
      </c>
      <c r="G29" s="3" t="s">
        <v>146</v>
      </c>
      <c r="H29" s="3" t="s">
        <v>147</v>
      </c>
      <c r="I29" s="3">
        <v>14</v>
      </c>
      <c r="J29" s="3">
        <f t="shared" si="1"/>
        <v>4.666666666666667</v>
      </c>
      <c r="K29" s="9" t="s">
        <v>46</v>
      </c>
      <c r="L29" s="3"/>
      <c r="M29" s="3"/>
      <c r="N29" s="3"/>
      <c r="O29" s="3"/>
      <c r="P29" s="3"/>
      <c r="Q29" s="3"/>
      <c r="R29" s="3"/>
      <c r="S29" s="3"/>
      <c r="T29" s="3"/>
      <c r="U29" s="3"/>
      <c r="V29" s="3"/>
      <c r="W29" s="3"/>
      <c r="X29" s="3"/>
      <c r="Y29">
        <f>IF(ISNUMBER(MATCH(B29,Sheet2!A:A,0)),1,0)</f>
        <v>0</v>
      </c>
    </row>
    <row r="30" spans="1:25" ht="14.4">
      <c r="A30" s="3">
        <v>2018</v>
      </c>
      <c r="B30" s="3">
        <f t="shared" si="2"/>
        <v>29</v>
      </c>
      <c r="C30" s="7" t="s">
        <v>24</v>
      </c>
      <c r="D30" s="3" t="s">
        <v>148</v>
      </c>
      <c r="E30" s="3" t="s">
        <v>30</v>
      </c>
      <c r="F30" s="8" t="str">
        <f t="shared" si="0"/>
        <v>http://dx.doi.org/10.5194/acp-18-11507-2018</v>
      </c>
      <c r="G30" s="3" t="s">
        <v>149</v>
      </c>
      <c r="H30" s="3" t="s">
        <v>150</v>
      </c>
      <c r="I30" s="3">
        <v>29</v>
      </c>
      <c r="J30" s="3">
        <f t="shared" si="1"/>
        <v>9.6666666666666661</v>
      </c>
      <c r="K30" s="9" t="s">
        <v>46</v>
      </c>
      <c r="L30" s="3"/>
      <c r="M30" s="3"/>
      <c r="N30" s="3"/>
      <c r="O30" s="3"/>
      <c r="P30" s="3"/>
      <c r="Q30" s="3"/>
      <c r="R30" s="3"/>
      <c r="S30" s="3"/>
      <c r="T30" s="3"/>
      <c r="U30" s="3"/>
      <c r="V30" s="3"/>
      <c r="W30" s="3"/>
      <c r="X30" s="3"/>
      <c r="Y30">
        <f>IF(ISNUMBER(MATCH(B30,Sheet2!A:A,0)),1,0)</f>
        <v>0</v>
      </c>
    </row>
    <row r="31" spans="1:25" ht="14.4" hidden="1">
      <c r="A31" s="3">
        <v>2018</v>
      </c>
      <c r="B31" s="3">
        <f t="shared" si="2"/>
        <v>30</v>
      </c>
      <c r="C31" s="7" t="s">
        <v>24</v>
      </c>
      <c r="D31" s="3" t="s">
        <v>151</v>
      </c>
      <c r="E31" s="3" t="s">
        <v>30</v>
      </c>
      <c r="F31" s="8" t="str">
        <f t="shared" si="0"/>
        <v>http://dx.doi.org/10.1016/j.envint.2018.05.014</v>
      </c>
      <c r="G31" s="3" t="s">
        <v>152</v>
      </c>
      <c r="H31" s="3" t="s">
        <v>153</v>
      </c>
      <c r="I31" s="3">
        <v>25</v>
      </c>
      <c r="J31" s="3">
        <f t="shared" si="1"/>
        <v>8.3333333333333339</v>
      </c>
      <c r="K31" s="9" t="s">
        <v>154</v>
      </c>
      <c r="L31" s="14" t="s">
        <v>155</v>
      </c>
      <c r="M31" s="9" t="s">
        <v>156</v>
      </c>
      <c r="N31" s="9" t="s">
        <v>102</v>
      </c>
      <c r="O31" s="9"/>
      <c r="P31" s="9" t="s">
        <v>91</v>
      </c>
      <c r="Q31" s="9" t="s">
        <v>92</v>
      </c>
      <c r="R31" s="9" t="s">
        <v>73</v>
      </c>
      <c r="S31" s="9" t="s">
        <v>73</v>
      </c>
      <c r="T31" s="9" t="s">
        <v>73</v>
      </c>
      <c r="U31" s="9" t="s">
        <v>157</v>
      </c>
      <c r="V31" s="9" t="s">
        <v>158</v>
      </c>
      <c r="W31" s="9" t="s">
        <v>159</v>
      </c>
      <c r="X31" s="9" t="s">
        <v>73</v>
      </c>
      <c r="Y31">
        <f>IF(ISNUMBER(MATCH(B31,Sheet2!A:A,0)),1,0)</f>
        <v>1</v>
      </c>
    </row>
    <row r="32" spans="1:25" ht="14.4">
      <c r="A32" s="3">
        <v>2018</v>
      </c>
      <c r="B32" s="3">
        <f t="shared" si="2"/>
        <v>31</v>
      </c>
      <c r="C32" s="7" t="s">
        <v>24</v>
      </c>
      <c r="D32" s="3" t="s">
        <v>160</v>
      </c>
      <c r="E32" s="3" t="s">
        <v>30</v>
      </c>
      <c r="F32" s="8" t="str">
        <f t="shared" si="0"/>
        <v>http://dx.doi.org/10.1088/1748-9326/aad5f0</v>
      </c>
      <c r="G32" s="3" t="s">
        <v>161</v>
      </c>
      <c r="H32" s="3" t="s">
        <v>162</v>
      </c>
      <c r="I32" s="3">
        <v>12</v>
      </c>
      <c r="J32" s="3">
        <f t="shared" si="1"/>
        <v>4</v>
      </c>
      <c r="K32" s="9" t="s">
        <v>46</v>
      </c>
      <c r="L32" s="3"/>
      <c r="M32" s="3"/>
      <c r="N32" s="3"/>
      <c r="O32" s="3"/>
      <c r="P32" s="3"/>
      <c r="Q32" s="3"/>
      <c r="R32" s="3"/>
      <c r="S32" s="3"/>
      <c r="T32" s="3"/>
      <c r="U32" s="3"/>
      <c r="V32" s="3"/>
      <c r="W32" s="3"/>
      <c r="X32" s="3"/>
      <c r="Y32">
        <f>IF(ISNUMBER(MATCH(B32,Sheet2!A:A,0)),1,0)</f>
        <v>0</v>
      </c>
    </row>
    <row r="33" spans="1:25" ht="14.4" hidden="1">
      <c r="A33" s="3">
        <v>2018</v>
      </c>
      <c r="B33" s="3">
        <f t="shared" si="2"/>
        <v>32</v>
      </c>
      <c r="C33" s="7" t="s">
        <v>24</v>
      </c>
      <c r="D33" s="3" t="s">
        <v>163</v>
      </c>
      <c r="E33" s="3" t="s">
        <v>26</v>
      </c>
      <c r="F33" s="8" t="str">
        <f t="shared" si="0"/>
        <v>http://dx.doi.org/10.1371/journal.pmed.1002619</v>
      </c>
      <c r="G33" s="3" t="s">
        <v>164</v>
      </c>
      <c r="H33" s="3" t="s">
        <v>165</v>
      </c>
      <c r="I33" s="3">
        <v>14</v>
      </c>
      <c r="J33" s="3">
        <f t="shared" si="1"/>
        <v>4.666666666666667</v>
      </c>
      <c r="K33" s="18" t="s">
        <v>166</v>
      </c>
      <c r="L33" s="3"/>
      <c r="M33" s="3"/>
      <c r="N33" s="9" t="s">
        <v>102</v>
      </c>
      <c r="O33" s="9" t="s">
        <v>167</v>
      </c>
      <c r="P33" s="9" t="s">
        <v>91</v>
      </c>
      <c r="Q33" s="9" t="s">
        <v>92</v>
      </c>
      <c r="R33" s="9" t="s">
        <v>73</v>
      </c>
      <c r="S33" s="9" t="s">
        <v>73</v>
      </c>
      <c r="T33" s="9" t="s">
        <v>73</v>
      </c>
      <c r="U33" s="9" t="s">
        <v>73</v>
      </c>
      <c r="V33" s="9" t="s">
        <v>168</v>
      </c>
      <c r="W33" s="9" t="s">
        <v>169</v>
      </c>
      <c r="X33" s="9" t="s">
        <v>73</v>
      </c>
      <c r="Y33">
        <f>IF(ISNUMBER(MATCH(B33,Sheet2!A:A,0)),1,0)</f>
        <v>1</v>
      </c>
    </row>
    <row r="34" spans="1:25" ht="14.4" hidden="1">
      <c r="A34" s="3">
        <v>2018</v>
      </c>
      <c r="B34" s="3">
        <f t="shared" si="2"/>
        <v>33</v>
      </c>
      <c r="C34" s="7" t="s">
        <v>24</v>
      </c>
      <c r="D34" s="3" t="s">
        <v>170</v>
      </c>
      <c r="E34" s="3" t="s">
        <v>30</v>
      </c>
      <c r="F34" s="8" t="str">
        <f t="shared" si="0"/>
        <v>http://dx.doi.org/10.1016/j.envint.2018.03.041</v>
      </c>
      <c r="G34" s="3" t="s">
        <v>171</v>
      </c>
      <c r="H34" s="3" t="s">
        <v>172</v>
      </c>
      <c r="I34" s="3">
        <v>24</v>
      </c>
      <c r="J34" s="3">
        <f t="shared" si="1"/>
        <v>8</v>
      </c>
      <c r="K34" s="9" t="s">
        <v>173</v>
      </c>
      <c r="L34" s="15" t="s">
        <v>174</v>
      </c>
      <c r="M34" s="15" t="s">
        <v>175</v>
      </c>
      <c r="N34" s="9" t="s">
        <v>102</v>
      </c>
      <c r="O34" s="9" t="s">
        <v>176</v>
      </c>
      <c r="P34" s="9" t="s">
        <v>109</v>
      </c>
      <c r="Q34" s="9" t="s">
        <v>177</v>
      </c>
      <c r="R34" s="9" t="s">
        <v>73</v>
      </c>
      <c r="S34" s="9" t="s">
        <v>73</v>
      </c>
      <c r="T34" s="9" t="s">
        <v>73</v>
      </c>
      <c r="U34" s="9" t="s">
        <v>73</v>
      </c>
      <c r="V34" s="9" t="s">
        <v>178</v>
      </c>
      <c r="W34" s="9" t="s">
        <v>75</v>
      </c>
      <c r="X34" s="9" t="s">
        <v>73</v>
      </c>
      <c r="Y34">
        <f>IF(ISNUMBER(MATCH(B34,Sheet2!A:A,0)),1,0)</f>
        <v>1</v>
      </c>
    </row>
    <row r="35" spans="1:25" ht="14.4">
      <c r="A35" s="3">
        <v>2018</v>
      </c>
      <c r="B35" s="3">
        <f t="shared" si="2"/>
        <v>34</v>
      </c>
      <c r="C35" s="7" t="s">
        <v>24</v>
      </c>
      <c r="D35" s="3" t="s">
        <v>179</v>
      </c>
      <c r="E35" s="3" t="s">
        <v>26</v>
      </c>
      <c r="F35" s="8" t="str">
        <f t="shared" si="0"/>
        <v>http://dx.doi.org/10.1029/2017JG004311</v>
      </c>
      <c r="G35" s="3" t="s">
        <v>180</v>
      </c>
      <c r="H35" s="3" t="s">
        <v>181</v>
      </c>
      <c r="I35" s="3">
        <v>19</v>
      </c>
      <c r="J35" s="3">
        <f t="shared" si="1"/>
        <v>6.333333333333333</v>
      </c>
      <c r="K35" s="9" t="s">
        <v>46</v>
      </c>
      <c r="L35" s="3"/>
      <c r="M35" s="3"/>
      <c r="N35" s="3"/>
      <c r="O35" s="3"/>
      <c r="P35" s="3"/>
      <c r="Q35" s="3"/>
      <c r="R35" s="3"/>
      <c r="S35" s="3"/>
      <c r="T35" s="3"/>
      <c r="U35" s="3"/>
      <c r="V35" s="3"/>
      <c r="W35" s="3"/>
      <c r="X35" s="3"/>
      <c r="Y35">
        <f>IF(ISNUMBER(MATCH(B35,Sheet2!A:A,0)),1,0)</f>
        <v>0</v>
      </c>
    </row>
    <row r="36" spans="1:25" ht="14.4" hidden="1">
      <c r="A36" s="3">
        <v>2018</v>
      </c>
      <c r="B36" s="3">
        <f t="shared" si="2"/>
        <v>35</v>
      </c>
      <c r="C36" s="7" t="s">
        <v>24</v>
      </c>
      <c r="D36" s="3" t="s">
        <v>182</v>
      </c>
      <c r="E36" s="3" t="s">
        <v>30</v>
      </c>
      <c r="F36" s="8" t="str">
        <f t="shared" si="0"/>
        <v>http://dx.doi.org/10.1088/1748-9326/aabf20</v>
      </c>
      <c r="G36" s="3" t="s">
        <v>183</v>
      </c>
      <c r="H36" s="3" t="s">
        <v>184</v>
      </c>
      <c r="I36" s="3">
        <v>26</v>
      </c>
      <c r="J36" s="3">
        <f t="shared" si="1"/>
        <v>8.6666666666666661</v>
      </c>
      <c r="K36" s="9" t="s">
        <v>185</v>
      </c>
      <c r="L36" s="3"/>
      <c r="M36" s="3"/>
      <c r="N36" s="9" t="s">
        <v>186</v>
      </c>
      <c r="O36" s="9" t="s">
        <v>187</v>
      </c>
      <c r="P36" s="9" t="s">
        <v>91</v>
      </c>
      <c r="Q36" s="9" t="s">
        <v>188</v>
      </c>
      <c r="R36" s="9" t="s">
        <v>73</v>
      </c>
      <c r="S36" s="9" t="s">
        <v>73</v>
      </c>
      <c r="T36" s="9" t="s">
        <v>73</v>
      </c>
      <c r="U36" s="9" t="s">
        <v>189</v>
      </c>
      <c r="V36" s="9" t="s">
        <v>190</v>
      </c>
      <c r="W36" s="9" t="s">
        <v>191</v>
      </c>
      <c r="X36" s="9" t="s">
        <v>73</v>
      </c>
      <c r="Y36">
        <f>IF(ISNUMBER(MATCH(B36,Sheet2!A:A,0)),1,0)</f>
        <v>1</v>
      </c>
    </row>
    <row r="37" spans="1:25" ht="14.4" hidden="1">
      <c r="A37" s="3">
        <v>2017</v>
      </c>
      <c r="B37" s="3">
        <f t="shared" si="2"/>
        <v>36</v>
      </c>
      <c r="C37" s="7" t="s">
        <v>24</v>
      </c>
      <c r="D37" s="3" t="s">
        <v>192</v>
      </c>
      <c r="E37" s="3" t="s">
        <v>26</v>
      </c>
      <c r="F37" s="8" t="str">
        <f t="shared" si="0"/>
        <v>http://dx.doi.org/10.1186/s12940-017-0322-5</v>
      </c>
      <c r="G37" s="3" t="s">
        <v>193</v>
      </c>
      <c r="H37" s="3" t="s">
        <v>194</v>
      </c>
      <c r="I37" s="3">
        <v>31</v>
      </c>
      <c r="J37" s="3">
        <f t="shared" si="1"/>
        <v>7.75</v>
      </c>
      <c r="K37" s="18" t="s">
        <v>195</v>
      </c>
      <c r="L37" s="3"/>
      <c r="M37" s="3"/>
      <c r="N37" s="9" t="s">
        <v>102</v>
      </c>
      <c r="O37" s="3"/>
      <c r="P37" s="9" t="s">
        <v>196</v>
      </c>
      <c r="Q37" s="9" t="s">
        <v>188</v>
      </c>
      <c r="R37" s="9" t="s">
        <v>73</v>
      </c>
      <c r="S37" s="9" t="s">
        <v>74</v>
      </c>
      <c r="T37" s="9" t="s">
        <v>73</v>
      </c>
      <c r="U37" s="9" t="s">
        <v>73</v>
      </c>
      <c r="V37" s="9" t="s">
        <v>73</v>
      </c>
      <c r="W37" s="9" t="s">
        <v>197</v>
      </c>
      <c r="X37" s="9" t="s">
        <v>74</v>
      </c>
      <c r="Y37">
        <f>IF(ISNUMBER(MATCH(B37,Sheet2!A:A,0)),1,0)</f>
        <v>1</v>
      </c>
    </row>
    <row r="38" spans="1:25" ht="14.4" hidden="1">
      <c r="A38" s="3">
        <v>2017</v>
      </c>
      <c r="B38" s="3">
        <f t="shared" si="2"/>
        <v>37</v>
      </c>
      <c r="C38" s="7" t="s">
        <v>24</v>
      </c>
      <c r="D38" s="3" t="s">
        <v>198</v>
      </c>
      <c r="E38" s="3" t="s">
        <v>30</v>
      </c>
      <c r="F38" s="8" t="str">
        <f t="shared" si="0"/>
        <v>http://dx.doi.org/10.1186/s12940-017-0324-3</v>
      </c>
      <c r="G38" s="3" t="s">
        <v>199</v>
      </c>
      <c r="H38" s="3" t="s">
        <v>200</v>
      </c>
      <c r="I38" s="3">
        <v>19</v>
      </c>
      <c r="J38" s="3">
        <f t="shared" si="1"/>
        <v>4.75</v>
      </c>
      <c r="K38" s="9" t="s">
        <v>201</v>
      </c>
      <c r="L38" s="3"/>
      <c r="M38" s="3"/>
      <c r="N38" s="9" t="s">
        <v>202</v>
      </c>
      <c r="O38" s="9" t="s">
        <v>203</v>
      </c>
      <c r="P38" s="9" t="s">
        <v>196</v>
      </c>
      <c r="Q38" s="9" t="s">
        <v>204</v>
      </c>
      <c r="R38" s="9" t="s">
        <v>73</v>
      </c>
      <c r="S38" s="9" t="s">
        <v>205</v>
      </c>
      <c r="T38" s="9" t="s">
        <v>73</v>
      </c>
      <c r="U38" s="9" t="s">
        <v>73</v>
      </c>
      <c r="V38" s="9" t="s">
        <v>73</v>
      </c>
      <c r="W38" s="9" t="s">
        <v>197</v>
      </c>
      <c r="X38" s="9" t="s">
        <v>74</v>
      </c>
      <c r="Y38">
        <f>IF(ISNUMBER(MATCH(B38,Sheet2!A:A,0)),1,0)</f>
        <v>1</v>
      </c>
    </row>
    <row r="39" spans="1:25" ht="14.4">
      <c r="A39" s="3">
        <v>2017</v>
      </c>
      <c r="B39" s="3">
        <f t="shared" si="2"/>
        <v>38</v>
      </c>
      <c r="C39" s="7" t="s">
        <v>24</v>
      </c>
      <c r="D39" s="3" t="s">
        <v>206</v>
      </c>
      <c r="E39" s="3" t="s">
        <v>26</v>
      </c>
      <c r="F39" s="8" t="str">
        <f t="shared" si="0"/>
        <v>http://dx.doi.org/10.1038/s41598-017-17323-z</v>
      </c>
      <c r="G39" s="3" t="s">
        <v>207</v>
      </c>
      <c r="H39" s="3" t="s">
        <v>208</v>
      </c>
      <c r="I39" s="3">
        <v>26</v>
      </c>
      <c r="J39" s="3">
        <f t="shared" si="1"/>
        <v>6.5</v>
      </c>
      <c r="K39" s="9" t="s">
        <v>46</v>
      </c>
      <c r="L39" s="3"/>
      <c r="M39" s="3"/>
      <c r="N39" s="3"/>
      <c r="O39" s="3"/>
      <c r="P39" s="3"/>
      <c r="Q39" s="3"/>
      <c r="R39" s="3"/>
      <c r="S39" s="3"/>
      <c r="T39" s="3"/>
      <c r="U39" s="3"/>
      <c r="V39" s="3"/>
      <c r="W39" s="3"/>
      <c r="X39" s="3"/>
      <c r="Y39">
        <f>IF(ISNUMBER(MATCH(B39,Sheet2!A:A,0)),1,0)</f>
        <v>0</v>
      </c>
    </row>
    <row r="40" spans="1:25" ht="14.4">
      <c r="A40" s="3">
        <v>2017</v>
      </c>
      <c r="B40" s="3">
        <f t="shared" si="2"/>
        <v>39</v>
      </c>
      <c r="C40" s="7" t="s">
        <v>24</v>
      </c>
      <c r="D40" s="3" t="s">
        <v>209</v>
      </c>
      <c r="E40" s="3" t="s">
        <v>26</v>
      </c>
      <c r="F40" s="8" t="str">
        <f t="shared" si="0"/>
        <v>http://dx.doi.org/10.1111/ele.12823</v>
      </c>
      <c r="G40" s="3" t="s">
        <v>210</v>
      </c>
      <c r="H40" s="3" t="s">
        <v>211</v>
      </c>
      <c r="I40" s="3">
        <v>24</v>
      </c>
      <c r="J40" s="3">
        <f t="shared" si="1"/>
        <v>6</v>
      </c>
      <c r="K40" s="9" t="s">
        <v>46</v>
      </c>
      <c r="L40" s="3"/>
      <c r="M40" s="3"/>
      <c r="N40" s="3"/>
      <c r="O40" s="3"/>
      <c r="P40" s="3"/>
      <c r="Q40" s="3"/>
      <c r="R40" s="3"/>
      <c r="S40" s="3"/>
      <c r="T40" s="3"/>
      <c r="U40" s="3"/>
      <c r="V40" s="3"/>
      <c r="W40" s="3"/>
      <c r="X40" s="3"/>
      <c r="Y40">
        <f>IF(ISNUMBER(MATCH(B40,Sheet2!A:A,0)),1,0)</f>
        <v>0</v>
      </c>
    </row>
    <row r="41" spans="1:25" ht="14.4" hidden="1">
      <c r="A41" s="3">
        <v>2017</v>
      </c>
      <c r="B41" s="3">
        <f t="shared" si="2"/>
        <v>40</v>
      </c>
      <c r="C41" s="7" t="s">
        <v>24</v>
      </c>
      <c r="D41" s="3" t="s">
        <v>212</v>
      </c>
      <c r="E41" s="3" t="s">
        <v>26</v>
      </c>
      <c r="F41" s="8" t="str">
        <f t="shared" si="0"/>
        <v>http://dx.doi.org/10.1016/j.envres.2017.07.021</v>
      </c>
      <c r="G41" s="3" t="s">
        <v>213</v>
      </c>
      <c r="H41" s="3" t="s">
        <v>214</v>
      </c>
      <c r="I41" s="3">
        <v>23</v>
      </c>
      <c r="J41" s="3">
        <f t="shared" si="1"/>
        <v>5.75</v>
      </c>
      <c r="K41" s="18" t="s">
        <v>215</v>
      </c>
      <c r="L41" s="3"/>
      <c r="M41" s="3"/>
      <c r="N41" s="9" t="s">
        <v>102</v>
      </c>
      <c r="O41" s="9" t="s">
        <v>216</v>
      </c>
      <c r="P41" s="9" t="s">
        <v>109</v>
      </c>
      <c r="Q41" s="9" t="s">
        <v>92</v>
      </c>
      <c r="R41" s="9" t="s">
        <v>73</v>
      </c>
      <c r="S41" s="9" t="s">
        <v>73</v>
      </c>
      <c r="T41" s="9" t="s">
        <v>73</v>
      </c>
      <c r="U41" s="9" t="s">
        <v>73</v>
      </c>
      <c r="V41" s="9" t="s">
        <v>217</v>
      </c>
      <c r="W41" s="9" t="s">
        <v>218</v>
      </c>
      <c r="X41" s="9" t="s">
        <v>73</v>
      </c>
      <c r="Y41">
        <f>IF(ISNUMBER(MATCH(B41,Sheet2!A:A,0)),1,0)</f>
        <v>1</v>
      </c>
    </row>
    <row r="42" spans="1:25" ht="14.4" hidden="1">
      <c r="A42" s="3">
        <v>2017</v>
      </c>
      <c r="B42" s="3">
        <f t="shared" si="2"/>
        <v>41</v>
      </c>
      <c r="C42" s="7" t="s">
        <v>24</v>
      </c>
      <c r="D42" s="3" t="s">
        <v>219</v>
      </c>
      <c r="E42" s="3" t="s">
        <v>26</v>
      </c>
      <c r="F42" s="8" t="str">
        <f t="shared" si="0"/>
        <v>http://dx.doi.org/10.1016/j.tifs.2017.08.014</v>
      </c>
      <c r="G42" s="3" t="s">
        <v>220</v>
      </c>
      <c r="H42" s="3" t="s">
        <v>221</v>
      </c>
      <c r="I42" s="3">
        <v>72</v>
      </c>
      <c r="J42" s="3">
        <f t="shared" si="1"/>
        <v>18</v>
      </c>
      <c r="K42" s="18" t="s">
        <v>222</v>
      </c>
      <c r="L42" s="3"/>
      <c r="M42" s="3"/>
      <c r="N42" s="9" t="s">
        <v>223</v>
      </c>
      <c r="O42" s="3"/>
      <c r="P42" s="9" t="s">
        <v>73</v>
      </c>
      <c r="Q42" s="9" t="s">
        <v>73</v>
      </c>
      <c r="R42" s="9" t="s">
        <v>73</v>
      </c>
      <c r="S42" s="9" t="s">
        <v>73</v>
      </c>
      <c r="T42" s="9" t="s">
        <v>73</v>
      </c>
      <c r="U42" s="9" t="s">
        <v>73</v>
      </c>
      <c r="V42" s="9" t="s">
        <v>73</v>
      </c>
      <c r="W42" s="9" t="s">
        <v>224</v>
      </c>
      <c r="X42" s="9" t="s">
        <v>74</v>
      </c>
      <c r="Y42">
        <f>IF(ISNUMBER(MATCH(B42,Sheet2!A:A,0)),1,0)</f>
        <v>1</v>
      </c>
    </row>
    <row r="43" spans="1:25" ht="14.4">
      <c r="A43" s="3">
        <v>2017</v>
      </c>
      <c r="B43" s="3">
        <f t="shared" si="2"/>
        <v>42</v>
      </c>
      <c r="C43" s="7" t="s">
        <v>24</v>
      </c>
      <c r="D43" s="3" t="s">
        <v>225</v>
      </c>
      <c r="E43" s="3" t="s">
        <v>30</v>
      </c>
      <c r="F43" s="8" t="str">
        <f t="shared" si="0"/>
        <v>http://dx.doi.org/10.1002/ece3.3259</v>
      </c>
      <c r="G43" s="3" t="s">
        <v>226</v>
      </c>
      <c r="H43" s="3" t="s">
        <v>227</v>
      </c>
      <c r="I43" s="3">
        <v>16</v>
      </c>
      <c r="J43" s="3">
        <f t="shared" si="1"/>
        <v>4</v>
      </c>
      <c r="K43" s="9" t="s">
        <v>46</v>
      </c>
      <c r="L43" s="3"/>
      <c r="M43" s="3"/>
      <c r="N43" s="3"/>
      <c r="O43" s="3"/>
      <c r="P43" s="3"/>
      <c r="Q43" s="3"/>
      <c r="R43" s="3"/>
      <c r="S43" s="3"/>
      <c r="T43" s="3"/>
      <c r="U43" s="3"/>
      <c r="V43" s="3"/>
      <c r="W43" s="3"/>
      <c r="X43" s="3"/>
      <c r="Y43">
        <f>IF(ISNUMBER(MATCH(B43,Sheet2!A:A,0)),1,0)</f>
        <v>0</v>
      </c>
    </row>
    <row r="44" spans="1:25" ht="14.4">
      <c r="A44" s="3">
        <v>2017</v>
      </c>
      <c r="B44" s="3">
        <f t="shared" si="2"/>
        <v>43</v>
      </c>
      <c r="C44" s="7" t="s">
        <v>24</v>
      </c>
      <c r="D44" s="3" t="s">
        <v>228</v>
      </c>
      <c r="E44" s="3" t="s">
        <v>30</v>
      </c>
      <c r="F44" s="8" t="str">
        <f t="shared" si="0"/>
        <v>http://dx.doi.org/10.1515/forj-2017-0023</v>
      </c>
      <c r="G44" s="3" t="s">
        <v>229</v>
      </c>
      <c r="H44" s="3" t="s">
        <v>230</v>
      </c>
      <c r="I44" s="3">
        <v>16</v>
      </c>
      <c r="J44" s="3">
        <f t="shared" si="1"/>
        <v>4</v>
      </c>
      <c r="K44" s="9" t="s">
        <v>46</v>
      </c>
      <c r="L44" s="3"/>
      <c r="M44" s="3"/>
      <c r="N44" s="3"/>
      <c r="O44" s="3"/>
      <c r="P44" s="3"/>
      <c r="Q44" s="3"/>
      <c r="R44" s="3"/>
      <c r="S44" s="3"/>
      <c r="T44" s="3"/>
      <c r="U44" s="3"/>
      <c r="V44" s="3"/>
      <c r="W44" s="3"/>
      <c r="X44" s="3"/>
      <c r="Y44">
        <f>IF(ISNUMBER(MATCH(B44,Sheet2!A:A,0)),1,0)</f>
        <v>0</v>
      </c>
    </row>
    <row r="45" spans="1:25" ht="14.4" hidden="1">
      <c r="A45" s="3">
        <v>2017</v>
      </c>
      <c r="B45" s="3">
        <f t="shared" si="2"/>
        <v>44</v>
      </c>
      <c r="C45" s="7" t="s">
        <v>24</v>
      </c>
      <c r="D45" s="3" t="s">
        <v>231</v>
      </c>
      <c r="E45" s="3" t="s">
        <v>26</v>
      </c>
      <c r="F45" s="8" t="str">
        <f t="shared" si="0"/>
        <v>http://dx.doi.org/10.1016/j.atmosenv.2017.03.051</v>
      </c>
      <c r="G45" s="3" t="s">
        <v>232</v>
      </c>
      <c r="H45" s="3" t="s">
        <v>233</v>
      </c>
      <c r="I45" s="3">
        <v>61</v>
      </c>
      <c r="J45" s="3">
        <f t="shared" si="1"/>
        <v>15.25</v>
      </c>
      <c r="K45" s="18" t="s">
        <v>234</v>
      </c>
      <c r="L45" s="3"/>
      <c r="M45" s="3"/>
      <c r="N45" s="9" t="s">
        <v>235</v>
      </c>
      <c r="O45" s="9" t="s">
        <v>236</v>
      </c>
      <c r="P45" s="3"/>
      <c r="Q45" s="9" t="s">
        <v>73</v>
      </c>
      <c r="R45" s="9" t="s">
        <v>74</v>
      </c>
      <c r="S45" s="9" t="s">
        <v>73</v>
      </c>
      <c r="T45" s="9" t="s">
        <v>73</v>
      </c>
      <c r="U45" s="9" t="s">
        <v>73</v>
      </c>
      <c r="V45" s="9" t="s">
        <v>73</v>
      </c>
      <c r="W45" s="9" t="s">
        <v>237</v>
      </c>
      <c r="X45" s="9" t="s">
        <v>74</v>
      </c>
      <c r="Y45">
        <f>IF(ISNUMBER(MATCH(B45,Sheet2!A:A,0)),1,0)</f>
        <v>1</v>
      </c>
    </row>
    <row r="46" spans="1:25" ht="14.4" hidden="1">
      <c r="A46" s="3">
        <v>2017</v>
      </c>
      <c r="B46" s="3">
        <f t="shared" si="2"/>
        <v>45</v>
      </c>
      <c r="C46" s="7" t="s">
        <v>24</v>
      </c>
      <c r="D46" s="3" t="s">
        <v>238</v>
      </c>
      <c r="E46" s="3" t="s">
        <v>26</v>
      </c>
      <c r="F46" s="8" t="str">
        <f t="shared" si="0"/>
        <v>http://dx.doi.org/10.1126/sciadv.1601555</v>
      </c>
      <c r="G46" s="3" t="s">
        <v>239</v>
      </c>
      <c r="H46" s="3" t="s">
        <v>240</v>
      </c>
      <c r="I46" s="3">
        <v>38</v>
      </c>
      <c r="J46" s="3">
        <f t="shared" si="1"/>
        <v>9.5</v>
      </c>
      <c r="K46" s="18" t="s">
        <v>241</v>
      </c>
      <c r="L46" s="3"/>
      <c r="M46" s="3"/>
      <c r="N46" s="9" t="s">
        <v>102</v>
      </c>
      <c r="O46" s="9" t="s">
        <v>242</v>
      </c>
      <c r="P46" s="9" t="s">
        <v>91</v>
      </c>
      <c r="Q46" s="9" t="s">
        <v>243</v>
      </c>
      <c r="R46" s="9" t="s">
        <v>73</v>
      </c>
      <c r="S46" s="9" t="s">
        <v>73</v>
      </c>
      <c r="T46" s="9" t="s">
        <v>73</v>
      </c>
      <c r="U46" s="9" t="s">
        <v>244</v>
      </c>
      <c r="V46" s="9" t="s">
        <v>245</v>
      </c>
      <c r="W46" s="9" t="s">
        <v>246</v>
      </c>
      <c r="X46" s="9" t="s">
        <v>73</v>
      </c>
      <c r="Y46">
        <f>IF(ISNUMBER(MATCH(B46,Sheet2!A:A,0)),1,0)</f>
        <v>1</v>
      </c>
    </row>
    <row r="47" spans="1:25" ht="14.4">
      <c r="A47" s="3">
        <v>2017</v>
      </c>
      <c r="B47" s="3">
        <f t="shared" si="2"/>
        <v>46</v>
      </c>
      <c r="C47" s="7" t="s">
        <v>24</v>
      </c>
      <c r="D47" s="3" t="s">
        <v>247</v>
      </c>
      <c r="E47" s="3" t="s">
        <v>26</v>
      </c>
      <c r="F47" s="8" t="str">
        <f t="shared" si="0"/>
        <v>http://dx.doi.org/10.3390/f8050159</v>
      </c>
      <c r="G47" s="3" t="s">
        <v>248</v>
      </c>
      <c r="H47" s="3" t="s">
        <v>249</v>
      </c>
      <c r="I47" s="3">
        <v>19</v>
      </c>
      <c r="J47" s="3">
        <f t="shared" si="1"/>
        <v>4.75</v>
      </c>
      <c r="K47" s="9" t="s">
        <v>46</v>
      </c>
      <c r="L47" s="3"/>
      <c r="M47" s="3"/>
      <c r="N47" s="3"/>
      <c r="O47" s="3"/>
      <c r="P47" s="3"/>
      <c r="Q47" s="3"/>
      <c r="R47" s="3"/>
      <c r="S47" s="3"/>
      <c r="T47" s="3"/>
      <c r="U47" s="3"/>
      <c r="V47" s="3"/>
      <c r="W47" s="3"/>
      <c r="X47" s="3"/>
      <c r="Y47">
        <f>IF(ISNUMBER(MATCH(B47,Sheet2!A:A,0)),1,0)</f>
        <v>0</v>
      </c>
    </row>
    <row r="48" spans="1:25" ht="14.4">
      <c r="A48" s="3">
        <v>2017</v>
      </c>
      <c r="B48" s="3">
        <f t="shared" si="2"/>
        <v>47</v>
      </c>
      <c r="C48" s="7" t="s">
        <v>24</v>
      </c>
      <c r="D48" s="3" t="s">
        <v>250</v>
      </c>
      <c r="E48" s="3" t="s">
        <v>30</v>
      </c>
      <c r="F48" s="8" t="str">
        <f t="shared" si="0"/>
        <v>http://dx.doi.org/10.1111/gcbb.12390</v>
      </c>
      <c r="G48" s="3" t="s">
        <v>251</v>
      </c>
      <c r="H48" s="3" t="s">
        <v>252</v>
      </c>
      <c r="I48" s="3">
        <v>25</v>
      </c>
      <c r="J48" s="3">
        <f t="shared" si="1"/>
        <v>6.25</v>
      </c>
      <c r="K48" s="9" t="s">
        <v>46</v>
      </c>
      <c r="L48" s="3"/>
      <c r="M48" s="3"/>
      <c r="N48" s="3"/>
      <c r="O48" s="3"/>
      <c r="P48" s="3"/>
      <c r="Q48" s="3"/>
      <c r="R48" s="3"/>
      <c r="S48" s="3"/>
      <c r="T48" s="3"/>
      <c r="U48" s="3"/>
      <c r="V48" s="3"/>
      <c r="W48" s="3"/>
      <c r="X48" s="3"/>
      <c r="Y48">
        <f>IF(ISNUMBER(MATCH(B48,Sheet2!A:A,0)),1,0)</f>
        <v>0</v>
      </c>
    </row>
    <row r="49" spans="1:25" ht="14.4">
      <c r="A49" s="3">
        <v>2017</v>
      </c>
      <c r="B49" s="3">
        <f t="shared" si="2"/>
        <v>48</v>
      </c>
      <c r="C49" s="7" t="s">
        <v>24</v>
      </c>
      <c r="D49" s="3" t="s">
        <v>253</v>
      </c>
      <c r="E49" s="3" t="s">
        <v>26</v>
      </c>
      <c r="F49" s="8" t="str">
        <f t="shared" si="0"/>
        <v>http://dx.doi.org/10.1016/j.jclepro.2017.01.132</v>
      </c>
      <c r="G49" s="3" t="s">
        <v>254</v>
      </c>
      <c r="H49" s="3" t="s">
        <v>255</v>
      </c>
      <c r="I49" s="3">
        <v>24</v>
      </c>
      <c r="J49" s="3">
        <f t="shared" si="1"/>
        <v>6</v>
      </c>
      <c r="K49" s="9" t="s">
        <v>46</v>
      </c>
      <c r="L49" s="3"/>
      <c r="M49" s="3"/>
      <c r="N49" s="3"/>
      <c r="O49" s="3"/>
      <c r="P49" s="3"/>
      <c r="Q49" s="3"/>
      <c r="R49" s="3"/>
      <c r="S49" s="3"/>
      <c r="T49" s="3"/>
      <c r="U49" s="3"/>
      <c r="V49" s="3"/>
      <c r="W49" s="3"/>
      <c r="X49" s="3"/>
      <c r="Y49">
        <f>IF(ISNUMBER(MATCH(B49,Sheet2!A:A,0)),1,0)</f>
        <v>0</v>
      </c>
    </row>
    <row r="50" spans="1:25" ht="14.4">
      <c r="A50" s="3">
        <v>2017</v>
      </c>
      <c r="B50" s="3">
        <f t="shared" si="2"/>
        <v>49</v>
      </c>
      <c r="C50" s="7" t="s">
        <v>24</v>
      </c>
      <c r="D50" s="3" t="s">
        <v>256</v>
      </c>
      <c r="E50" s="3" t="s">
        <v>30</v>
      </c>
      <c r="F50" s="8" t="str">
        <f t="shared" si="0"/>
        <v>http://dx.doi.org/10.1007/s00468-016-1478-2</v>
      </c>
      <c r="G50" s="3" t="s">
        <v>257</v>
      </c>
      <c r="H50" s="3" t="s">
        <v>258</v>
      </c>
      <c r="I50" s="3">
        <v>18</v>
      </c>
      <c r="J50" s="3">
        <f t="shared" si="1"/>
        <v>4.5</v>
      </c>
      <c r="K50" s="9" t="s">
        <v>46</v>
      </c>
      <c r="L50" s="3"/>
      <c r="M50" s="3"/>
      <c r="N50" s="3"/>
      <c r="O50" s="3"/>
      <c r="P50" s="3"/>
      <c r="Q50" s="3"/>
      <c r="R50" s="3"/>
      <c r="S50" s="3"/>
      <c r="T50" s="3"/>
      <c r="U50" s="3"/>
      <c r="V50" s="3"/>
      <c r="W50" s="3"/>
      <c r="X50" s="3"/>
      <c r="Y50">
        <f>IF(ISNUMBER(MATCH(B50,Sheet2!A:A,0)),1,0)</f>
        <v>0</v>
      </c>
    </row>
    <row r="51" spans="1:25" ht="14.4">
      <c r="A51" s="3">
        <v>2017</v>
      </c>
      <c r="B51" s="3">
        <f t="shared" si="2"/>
        <v>50</v>
      </c>
      <c r="C51" s="7" t="s">
        <v>24</v>
      </c>
      <c r="D51" s="3" t="s">
        <v>259</v>
      </c>
      <c r="E51" s="3" t="s">
        <v>30</v>
      </c>
      <c r="F51" s="8" t="str">
        <f t="shared" si="0"/>
        <v>http://dx.doi.org/10.1007/s00468-016-1479-1</v>
      </c>
      <c r="G51" s="3" t="s">
        <v>260</v>
      </c>
      <c r="H51" s="3" t="s">
        <v>261</v>
      </c>
      <c r="I51" s="3">
        <v>27</v>
      </c>
      <c r="J51" s="3">
        <f t="shared" si="1"/>
        <v>6.75</v>
      </c>
      <c r="K51" s="9" t="s">
        <v>46</v>
      </c>
      <c r="L51" s="3"/>
      <c r="M51" s="3"/>
      <c r="N51" s="3"/>
      <c r="O51" s="3"/>
      <c r="P51" s="3"/>
      <c r="Q51" s="3"/>
      <c r="R51" s="3"/>
      <c r="S51" s="3"/>
      <c r="T51" s="3"/>
      <c r="U51" s="3"/>
      <c r="V51" s="3"/>
      <c r="W51" s="3"/>
      <c r="X51" s="3"/>
      <c r="Y51">
        <f>IF(ISNUMBER(MATCH(B51,Sheet2!A:A,0)),1,0)</f>
        <v>0</v>
      </c>
    </row>
    <row r="52" spans="1:25" ht="14.4">
      <c r="A52" s="3">
        <v>2017</v>
      </c>
      <c r="B52" s="3">
        <f t="shared" si="2"/>
        <v>51</v>
      </c>
      <c r="C52" s="7" t="s">
        <v>24</v>
      </c>
      <c r="D52" s="3" t="s">
        <v>262</v>
      </c>
      <c r="E52" s="3" t="s">
        <v>26</v>
      </c>
      <c r="F52" s="8" t="str">
        <f t="shared" si="0"/>
        <v>http://dx.doi.org/10.1126/science.aal1319</v>
      </c>
      <c r="G52" s="3" t="s">
        <v>263</v>
      </c>
      <c r="H52" s="3" t="s">
        <v>264</v>
      </c>
      <c r="I52" s="3">
        <v>134</v>
      </c>
      <c r="J52" s="3">
        <f t="shared" si="1"/>
        <v>33.5</v>
      </c>
      <c r="K52" s="9" t="s">
        <v>46</v>
      </c>
      <c r="L52" s="3"/>
      <c r="M52" s="3"/>
      <c r="N52" s="3"/>
      <c r="O52" s="3"/>
      <c r="P52" s="3"/>
      <c r="Q52" s="3"/>
      <c r="R52" s="3"/>
      <c r="S52" s="3"/>
      <c r="T52" s="3"/>
      <c r="U52" s="3"/>
      <c r="V52" s="3"/>
      <c r="W52" s="3"/>
      <c r="X52" s="3"/>
      <c r="Y52">
        <f>IF(ISNUMBER(MATCH(B52,Sheet2!A:A,0)),1,0)</f>
        <v>0</v>
      </c>
    </row>
    <row r="53" spans="1:25" ht="14.4">
      <c r="A53" s="3">
        <v>2017</v>
      </c>
      <c r="B53" s="3">
        <f t="shared" si="2"/>
        <v>52</v>
      </c>
      <c r="C53" s="7" t="s">
        <v>24</v>
      </c>
      <c r="D53" s="3" t="s">
        <v>265</v>
      </c>
      <c r="E53" s="3" t="s">
        <v>26</v>
      </c>
      <c r="F53" s="8" t="str">
        <f t="shared" si="0"/>
        <v>http://dx.doi.org/10.1016/j.foreco.2016.11.013</v>
      </c>
      <c r="G53" s="3" t="s">
        <v>266</v>
      </c>
      <c r="H53" s="3" t="s">
        <v>267</v>
      </c>
      <c r="I53" s="3">
        <v>18</v>
      </c>
      <c r="J53" s="3">
        <f t="shared" si="1"/>
        <v>4.5</v>
      </c>
      <c r="K53" s="9" t="s">
        <v>46</v>
      </c>
      <c r="L53" s="3"/>
      <c r="M53" s="3"/>
      <c r="N53" s="3"/>
      <c r="O53" s="3"/>
      <c r="P53" s="3"/>
      <c r="Q53" s="3"/>
      <c r="R53" s="3"/>
      <c r="S53" s="3"/>
      <c r="T53" s="3"/>
      <c r="U53" s="3"/>
      <c r="V53" s="3"/>
      <c r="W53" s="3"/>
      <c r="X53" s="3"/>
      <c r="Y53">
        <f>IF(ISNUMBER(MATCH(B53,Sheet2!A:A,0)),1,0)</f>
        <v>0</v>
      </c>
    </row>
    <row r="54" spans="1:25" ht="14.4">
      <c r="A54" s="3">
        <v>2017</v>
      </c>
      <c r="B54" s="3">
        <f t="shared" si="2"/>
        <v>53</v>
      </c>
      <c r="C54" s="7" t="s">
        <v>24</v>
      </c>
      <c r="D54" s="3" t="s">
        <v>268</v>
      </c>
      <c r="E54" s="3" t="s">
        <v>26</v>
      </c>
      <c r="F54" s="8" t="str">
        <f t="shared" si="0"/>
        <v>http://dx.doi.org/10.1016/j.scitotenv.2016.10.184</v>
      </c>
      <c r="G54" s="3" t="s">
        <v>269</v>
      </c>
      <c r="H54" s="3" t="s">
        <v>270</v>
      </c>
      <c r="I54" s="3">
        <v>39</v>
      </c>
      <c r="J54" s="3">
        <f t="shared" si="1"/>
        <v>9.75</v>
      </c>
      <c r="K54" s="9" t="s">
        <v>46</v>
      </c>
      <c r="L54" s="3"/>
      <c r="M54" s="3"/>
      <c r="N54" s="3"/>
      <c r="O54" s="3"/>
      <c r="P54" s="3"/>
      <c r="Q54" s="3"/>
      <c r="R54" s="3"/>
      <c r="S54" s="3"/>
      <c r="T54" s="3"/>
      <c r="U54" s="3"/>
      <c r="V54" s="3"/>
      <c r="W54" s="3"/>
      <c r="X54" s="3"/>
      <c r="Y54">
        <f>IF(ISNUMBER(MATCH(B54,Sheet2!A:A,0)),1,0)</f>
        <v>0</v>
      </c>
    </row>
    <row r="55" spans="1:25" ht="14.4">
      <c r="A55" s="3">
        <v>2017</v>
      </c>
      <c r="B55" s="3">
        <f t="shared" si="2"/>
        <v>54</v>
      </c>
      <c r="C55" s="7" t="s">
        <v>24</v>
      </c>
      <c r="D55" s="3" t="s">
        <v>271</v>
      </c>
      <c r="E55" s="3" t="s">
        <v>26</v>
      </c>
      <c r="F55" s="8" t="str">
        <f t="shared" si="0"/>
        <v>http://dx.doi.org/10.20870/oeno-one.2016.0.0.1868</v>
      </c>
      <c r="G55" s="3" t="s">
        <v>272</v>
      </c>
      <c r="H55" s="3" t="s">
        <v>273</v>
      </c>
      <c r="I55" s="3">
        <v>20</v>
      </c>
      <c r="J55" s="3">
        <f t="shared" si="1"/>
        <v>5</v>
      </c>
      <c r="K55" s="9" t="s">
        <v>46</v>
      </c>
      <c r="L55" s="3"/>
      <c r="M55" s="3"/>
      <c r="N55" s="3"/>
      <c r="O55" s="3"/>
      <c r="P55" s="3"/>
      <c r="Q55" s="3"/>
      <c r="R55" s="3"/>
      <c r="S55" s="3"/>
      <c r="T55" s="3"/>
      <c r="U55" s="3"/>
      <c r="V55" s="3"/>
      <c r="W55" s="3"/>
      <c r="X55" s="3"/>
      <c r="Y55">
        <f>IF(ISNUMBER(MATCH(B55,Sheet2!A:A,0)),1,0)</f>
        <v>0</v>
      </c>
    </row>
    <row r="56" spans="1:25" ht="14.4">
      <c r="A56" s="3">
        <v>2017</v>
      </c>
      <c r="B56" s="3">
        <f t="shared" si="2"/>
        <v>55</v>
      </c>
      <c r="C56" s="7" t="s">
        <v>24</v>
      </c>
      <c r="D56" s="3" t="s">
        <v>274</v>
      </c>
      <c r="E56" s="3" t="s">
        <v>30</v>
      </c>
      <c r="F56" s="8" t="str">
        <f t="shared" si="0"/>
        <v>http://dx.doi.org/10.1016/j.ufug.2016.11.012</v>
      </c>
      <c r="G56" s="3" t="s">
        <v>275</v>
      </c>
      <c r="H56" s="3" t="s">
        <v>276</v>
      </c>
      <c r="I56" s="3">
        <v>35</v>
      </c>
      <c r="J56" s="3">
        <f t="shared" si="1"/>
        <v>8.75</v>
      </c>
      <c r="K56" s="9" t="s">
        <v>46</v>
      </c>
      <c r="L56" s="3"/>
      <c r="M56" s="3"/>
      <c r="N56" s="3"/>
      <c r="O56" s="3"/>
      <c r="P56" s="3"/>
      <c r="Q56" s="3"/>
      <c r="R56" s="3"/>
      <c r="S56" s="3"/>
      <c r="T56" s="3"/>
      <c r="U56" s="3"/>
      <c r="V56" s="3"/>
      <c r="W56" s="3"/>
      <c r="X56" s="3"/>
      <c r="Y56">
        <f>IF(ISNUMBER(MATCH(B56,Sheet2!A:A,0)),1,0)</f>
        <v>0</v>
      </c>
    </row>
    <row r="57" spans="1:25" ht="14.4" hidden="1">
      <c r="A57" s="3">
        <v>2016</v>
      </c>
      <c r="B57" s="3">
        <f t="shared" si="2"/>
        <v>56</v>
      </c>
      <c r="C57" s="7" t="s">
        <v>24</v>
      </c>
      <c r="D57" s="3" t="s">
        <v>277</v>
      </c>
      <c r="E57" s="3" t="s">
        <v>26</v>
      </c>
      <c r="F57" s="8" t="str">
        <f t="shared" si="0"/>
        <v>http://dx.doi.org/10.1289/EHP204</v>
      </c>
      <c r="G57" s="3" t="s">
        <v>278</v>
      </c>
      <c r="H57" s="3" t="s">
        <v>279</v>
      </c>
      <c r="I57" s="3">
        <v>36</v>
      </c>
      <c r="J57" s="3">
        <f t="shared" si="1"/>
        <v>7.2</v>
      </c>
      <c r="K57" s="18" t="s">
        <v>280</v>
      </c>
      <c r="L57" s="3"/>
      <c r="M57" s="3"/>
      <c r="N57" s="9" t="s">
        <v>102</v>
      </c>
      <c r="O57" s="9" t="s">
        <v>216</v>
      </c>
      <c r="P57" s="9" t="s">
        <v>281</v>
      </c>
      <c r="Q57" s="9" t="s">
        <v>92</v>
      </c>
      <c r="R57" s="9" t="s">
        <v>73</v>
      </c>
      <c r="S57" s="9" t="s">
        <v>205</v>
      </c>
      <c r="T57" s="9" t="s">
        <v>73</v>
      </c>
      <c r="U57" s="9" t="s">
        <v>73</v>
      </c>
      <c r="V57" s="9" t="s">
        <v>282</v>
      </c>
      <c r="W57" s="9" t="s">
        <v>94</v>
      </c>
      <c r="X57" s="9" t="s">
        <v>73</v>
      </c>
      <c r="Y57">
        <f>IF(ISNUMBER(MATCH(B57,Sheet2!A:A,0)),1,0)</f>
        <v>1</v>
      </c>
    </row>
    <row r="58" spans="1:25" ht="14.4" hidden="1">
      <c r="A58" s="3">
        <v>2016</v>
      </c>
      <c r="B58" s="3">
        <f t="shared" si="2"/>
        <v>57</v>
      </c>
      <c r="C58" s="7" t="s">
        <v>24</v>
      </c>
      <c r="D58" s="3" t="s">
        <v>283</v>
      </c>
      <c r="E58" s="3" t="s">
        <v>30</v>
      </c>
      <c r="F58" s="8" t="str">
        <f t="shared" si="0"/>
        <v>http://dx.doi.org/10.1016/j.envres.2016.06.045</v>
      </c>
      <c r="G58" s="3" t="s">
        <v>284</v>
      </c>
      <c r="H58" s="3" t="s">
        <v>285</v>
      </c>
      <c r="I58" s="3">
        <v>25</v>
      </c>
      <c r="J58" s="3">
        <f t="shared" si="1"/>
        <v>5</v>
      </c>
      <c r="K58" s="9" t="s">
        <v>286</v>
      </c>
      <c r="L58" s="3"/>
      <c r="M58" s="3"/>
      <c r="N58" s="9" t="s">
        <v>102</v>
      </c>
      <c r="O58" s="9" t="s">
        <v>242</v>
      </c>
      <c r="P58" s="9" t="s">
        <v>109</v>
      </c>
      <c r="Q58" s="9" t="s">
        <v>287</v>
      </c>
      <c r="R58" s="9" t="s">
        <v>73</v>
      </c>
      <c r="S58" s="9" t="s">
        <v>73</v>
      </c>
      <c r="T58" s="9" t="s">
        <v>73</v>
      </c>
      <c r="U58" s="9" t="s">
        <v>73</v>
      </c>
      <c r="V58" s="9" t="s">
        <v>288</v>
      </c>
      <c r="W58" s="9" t="s">
        <v>246</v>
      </c>
      <c r="X58" s="9" t="s">
        <v>73</v>
      </c>
      <c r="Y58">
        <f>IF(ISNUMBER(MATCH(B58,Sheet2!A:A,0)),1,0)</f>
        <v>1</v>
      </c>
    </row>
    <row r="59" spans="1:25" ht="14.4">
      <c r="A59" s="3">
        <v>2016</v>
      </c>
      <c r="B59" s="3">
        <f t="shared" si="2"/>
        <v>58</v>
      </c>
      <c r="C59" s="7" t="s">
        <v>24</v>
      </c>
      <c r="D59" s="3" t="s">
        <v>289</v>
      </c>
      <c r="E59" s="3" t="s">
        <v>26</v>
      </c>
      <c r="F59" s="8" t="str">
        <f t="shared" si="0"/>
        <v>http://dx.doi.org/10.1016/j.foreco.2016.04.053</v>
      </c>
      <c r="G59" s="3" t="s">
        <v>290</v>
      </c>
      <c r="H59" s="3" t="s">
        <v>291</v>
      </c>
      <c r="I59" s="3">
        <v>21</v>
      </c>
      <c r="J59" s="3">
        <f t="shared" si="1"/>
        <v>4.2</v>
      </c>
      <c r="K59" s="9" t="s">
        <v>46</v>
      </c>
      <c r="L59" s="3"/>
      <c r="M59" s="3"/>
      <c r="N59" s="3"/>
      <c r="O59" s="3"/>
      <c r="P59" s="3"/>
      <c r="Q59" s="3"/>
      <c r="R59" s="3"/>
      <c r="S59" s="3"/>
      <c r="T59" s="3"/>
      <c r="U59" s="3"/>
      <c r="V59" s="3"/>
      <c r="W59" s="3"/>
      <c r="X59" s="3"/>
      <c r="Y59">
        <f>IF(ISNUMBER(MATCH(B59,Sheet2!A:A,0)),1,0)</f>
        <v>0</v>
      </c>
    </row>
    <row r="60" spans="1:25" ht="14.4">
      <c r="A60" s="3">
        <v>2016</v>
      </c>
      <c r="B60" s="3">
        <f t="shared" si="2"/>
        <v>59</v>
      </c>
      <c r="C60" s="7" t="s">
        <v>24</v>
      </c>
      <c r="D60" s="3" t="s">
        <v>292</v>
      </c>
      <c r="E60" s="3" t="s">
        <v>30</v>
      </c>
      <c r="F60" s="8" t="str">
        <f t="shared" si="0"/>
        <v>http://dx.doi.org/10.1186/s12889-016-3241-4</v>
      </c>
      <c r="G60" s="3" t="s">
        <v>293</v>
      </c>
      <c r="H60" s="3" t="s">
        <v>294</v>
      </c>
      <c r="I60" s="3">
        <v>26</v>
      </c>
      <c r="J60" s="3">
        <f t="shared" si="1"/>
        <v>5.2</v>
      </c>
      <c r="K60" s="9" t="s">
        <v>46</v>
      </c>
      <c r="L60" s="3"/>
      <c r="M60" s="3"/>
      <c r="N60" s="3"/>
      <c r="O60" s="3"/>
      <c r="P60" s="3"/>
      <c r="Q60" s="3"/>
      <c r="R60" s="3"/>
      <c r="S60" s="3"/>
      <c r="T60" s="3"/>
      <c r="U60" s="3"/>
      <c r="V60" s="3"/>
      <c r="W60" s="3"/>
      <c r="X60" s="3"/>
      <c r="Y60">
        <f>IF(ISNUMBER(MATCH(B60,Sheet2!A:A,0)),1,0)</f>
        <v>0</v>
      </c>
    </row>
    <row r="61" spans="1:25" ht="14.4">
      <c r="A61" s="3">
        <v>2016</v>
      </c>
      <c r="B61" s="3">
        <f t="shared" si="2"/>
        <v>60</v>
      </c>
      <c r="C61" s="7" t="s">
        <v>24</v>
      </c>
      <c r="D61" s="3" t="s">
        <v>295</v>
      </c>
      <c r="E61" s="3" t="s">
        <v>26</v>
      </c>
      <c r="F61" s="8" t="str">
        <f t="shared" si="0"/>
        <v>http://dx.doi.org/10.1021/acs.jpca.6b00225</v>
      </c>
      <c r="G61" s="3" t="s">
        <v>296</v>
      </c>
      <c r="H61" s="3" t="s">
        <v>297</v>
      </c>
      <c r="I61" s="3">
        <v>29</v>
      </c>
      <c r="J61" s="3">
        <f t="shared" si="1"/>
        <v>5.8</v>
      </c>
      <c r="K61" s="9" t="s">
        <v>46</v>
      </c>
      <c r="L61" s="3"/>
      <c r="M61" s="3"/>
      <c r="N61" s="3"/>
      <c r="O61" s="3"/>
      <c r="P61" s="3"/>
      <c r="Q61" s="3"/>
      <c r="R61" s="3"/>
      <c r="S61" s="3"/>
      <c r="T61" s="3"/>
      <c r="U61" s="3"/>
      <c r="V61" s="3"/>
      <c r="W61" s="3"/>
      <c r="X61" s="3"/>
      <c r="Y61">
        <f>IF(ISNUMBER(MATCH(B61,Sheet2!A:A,0)),1,0)</f>
        <v>0</v>
      </c>
    </row>
    <row r="62" spans="1:25" ht="14.4">
      <c r="A62" s="3">
        <v>2016</v>
      </c>
      <c r="B62" s="3">
        <f t="shared" si="2"/>
        <v>61</v>
      </c>
      <c r="C62" s="7" t="s">
        <v>24</v>
      </c>
      <c r="D62" s="3" t="s">
        <v>298</v>
      </c>
      <c r="E62" s="3" t="s">
        <v>30</v>
      </c>
      <c r="F62" s="8" t="str">
        <f t="shared" si="0"/>
        <v>http://dx.doi.org/10.7326/M15-2766</v>
      </c>
      <c r="G62" s="3" t="s">
        <v>299</v>
      </c>
      <c r="H62" s="3" t="s">
        <v>300</v>
      </c>
      <c r="I62" s="3">
        <v>40</v>
      </c>
      <c r="J62" s="3">
        <f t="shared" si="1"/>
        <v>8</v>
      </c>
      <c r="K62" s="9" t="s">
        <v>46</v>
      </c>
      <c r="L62" s="3"/>
      <c r="M62" s="3"/>
      <c r="N62" s="3"/>
      <c r="O62" s="3"/>
      <c r="P62" s="3"/>
      <c r="Q62" s="3"/>
      <c r="R62" s="3"/>
      <c r="S62" s="3"/>
      <c r="T62" s="3"/>
      <c r="U62" s="3"/>
      <c r="V62" s="3"/>
      <c r="W62" s="3"/>
      <c r="X62" s="3"/>
      <c r="Y62">
        <f>IF(ISNUMBER(MATCH(B62,Sheet2!A:A,0)),1,0)</f>
        <v>0</v>
      </c>
    </row>
    <row r="63" spans="1:25" ht="14.4">
      <c r="A63" s="3">
        <v>2016</v>
      </c>
      <c r="B63" s="3">
        <f t="shared" si="2"/>
        <v>62</v>
      </c>
      <c r="C63" s="7" t="s">
        <v>24</v>
      </c>
      <c r="D63" s="3" t="s">
        <v>301</v>
      </c>
      <c r="E63" s="3" t="s">
        <v>30</v>
      </c>
      <c r="F63" s="8" t="str">
        <f t="shared" si="0"/>
        <v>http://dx.doi.org/10.1016/j.energy.2016.01.077</v>
      </c>
      <c r="G63" s="3" t="s">
        <v>302</v>
      </c>
      <c r="H63" s="3" t="s">
        <v>303</v>
      </c>
      <c r="I63" s="3">
        <v>22</v>
      </c>
      <c r="J63" s="3">
        <f t="shared" si="1"/>
        <v>4.4000000000000004</v>
      </c>
      <c r="K63" s="9" t="s">
        <v>46</v>
      </c>
      <c r="L63" s="3"/>
      <c r="M63" s="3"/>
      <c r="N63" s="3"/>
      <c r="O63" s="3"/>
      <c r="P63" s="3"/>
      <c r="Q63" s="3"/>
      <c r="R63" s="3"/>
      <c r="S63" s="3"/>
      <c r="T63" s="3"/>
      <c r="U63" s="3"/>
      <c r="V63" s="3"/>
      <c r="W63" s="3"/>
      <c r="X63" s="3"/>
      <c r="Y63">
        <f>IF(ISNUMBER(MATCH(B63,Sheet2!A:A,0)),1,0)</f>
        <v>0</v>
      </c>
    </row>
    <row r="64" spans="1:25" ht="14.4" hidden="1">
      <c r="A64" s="3">
        <v>2016</v>
      </c>
      <c r="B64" s="3">
        <f t="shared" si="2"/>
        <v>63</v>
      </c>
      <c r="C64" s="7" t="s">
        <v>24</v>
      </c>
      <c r="D64" s="3" t="s">
        <v>304</v>
      </c>
      <c r="E64" s="3" t="s">
        <v>30</v>
      </c>
      <c r="F64" s="8" t="str">
        <f t="shared" si="0"/>
        <v>http://dx.doi.org/10.1289/ehp.1408826</v>
      </c>
      <c r="G64" s="3" t="s">
        <v>305</v>
      </c>
      <c r="H64" s="3" t="s">
        <v>306</v>
      </c>
      <c r="I64" s="3">
        <v>43</v>
      </c>
      <c r="J64" s="3">
        <f t="shared" si="1"/>
        <v>8.6</v>
      </c>
      <c r="K64" s="9" t="s">
        <v>307</v>
      </c>
      <c r="L64" s="13" t="s">
        <v>308</v>
      </c>
      <c r="M64" s="9" t="s">
        <v>309</v>
      </c>
      <c r="N64" s="9" t="s">
        <v>102</v>
      </c>
      <c r="O64" s="9" t="s">
        <v>216</v>
      </c>
      <c r="P64" s="9" t="s">
        <v>310</v>
      </c>
      <c r="Q64" s="9" t="s">
        <v>188</v>
      </c>
      <c r="R64" s="9" t="s">
        <v>73</v>
      </c>
      <c r="S64" s="9" t="s">
        <v>73</v>
      </c>
      <c r="T64" s="9" t="s">
        <v>73</v>
      </c>
      <c r="U64" s="9" t="s">
        <v>311</v>
      </c>
      <c r="V64" s="9" t="s">
        <v>312</v>
      </c>
      <c r="W64" s="9" t="s">
        <v>313</v>
      </c>
      <c r="X64" s="9" t="s">
        <v>73</v>
      </c>
      <c r="Y64">
        <f>IF(ISNUMBER(MATCH(B64,Sheet2!A:A,0)),1,0)</f>
        <v>1</v>
      </c>
    </row>
    <row r="65" spans="1:25" ht="14.4" hidden="1">
      <c r="A65" s="3">
        <v>2016</v>
      </c>
      <c r="B65" s="3">
        <f t="shared" si="2"/>
        <v>64</v>
      </c>
      <c r="C65" s="7" t="s">
        <v>24</v>
      </c>
      <c r="D65" s="3" t="s">
        <v>314</v>
      </c>
      <c r="E65" s="3" t="s">
        <v>30</v>
      </c>
      <c r="F65" s="8" t="str">
        <f t="shared" si="0"/>
        <v>http://dx.doi.org/10.1016/j.ebiom.2016.02.034</v>
      </c>
      <c r="G65" s="3" t="s">
        <v>315</v>
      </c>
      <c r="H65" s="3" t="s">
        <v>316</v>
      </c>
      <c r="I65" s="3">
        <v>107</v>
      </c>
      <c r="J65" s="3">
        <f t="shared" si="1"/>
        <v>21.4</v>
      </c>
      <c r="K65" s="9" t="s">
        <v>317</v>
      </c>
      <c r="L65" s="15" t="s">
        <v>318</v>
      </c>
      <c r="M65" s="9" t="s">
        <v>319</v>
      </c>
      <c r="N65" s="9" t="s">
        <v>102</v>
      </c>
      <c r="O65" s="3"/>
      <c r="P65" s="3"/>
      <c r="Q65" s="9" t="s">
        <v>320</v>
      </c>
      <c r="R65" s="9" t="s">
        <v>73</v>
      </c>
      <c r="S65" s="9" t="s">
        <v>73</v>
      </c>
      <c r="T65" s="9" t="s">
        <v>73</v>
      </c>
      <c r="U65" s="9" t="s">
        <v>73</v>
      </c>
      <c r="V65" s="9" t="s">
        <v>73</v>
      </c>
      <c r="W65" s="9" t="s">
        <v>224</v>
      </c>
      <c r="X65" s="9" t="s">
        <v>74</v>
      </c>
      <c r="Y65">
        <f>IF(ISNUMBER(MATCH(B65,Sheet2!A:A,0)),1,0)</f>
        <v>1</v>
      </c>
    </row>
    <row r="66" spans="1:25" ht="14.4">
      <c r="A66" s="3">
        <v>2016</v>
      </c>
      <c r="B66" s="3">
        <f t="shared" si="2"/>
        <v>65</v>
      </c>
      <c r="C66" s="7" t="s">
        <v>24</v>
      </c>
      <c r="D66" s="3" t="s">
        <v>321</v>
      </c>
      <c r="E66" s="3" t="s">
        <v>30</v>
      </c>
      <c r="F66" s="8" t="str">
        <f t="shared" si="0"/>
        <v>http://dx.doi.org/10.1016/j.envres.2015.12.012</v>
      </c>
      <c r="G66" s="3" t="s">
        <v>322</v>
      </c>
      <c r="H66" s="3" t="s">
        <v>323</v>
      </c>
      <c r="I66" s="3">
        <v>31</v>
      </c>
      <c r="J66" s="3">
        <f t="shared" si="1"/>
        <v>6.2</v>
      </c>
      <c r="K66" s="9" t="s">
        <v>46</v>
      </c>
      <c r="L66" s="3"/>
      <c r="M66" s="3"/>
      <c r="N66" s="3"/>
      <c r="O66" s="3"/>
      <c r="P66" s="3"/>
      <c r="Q66" s="3"/>
      <c r="R66" s="3"/>
      <c r="S66" s="3"/>
      <c r="T66" s="3"/>
      <c r="U66" s="3"/>
      <c r="V66" s="3"/>
      <c r="W66" s="3"/>
      <c r="X66" s="3"/>
      <c r="Y66">
        <f>IF(ISNUMBER(MATCH(B66,Sheet2!A:A,0)),1,0)</f>
        <v>0</v>
      </c>
    </row>
    <row r="67" spans="1:25" ht="14.4">
      <c r="A67" s="3">
        <v>2016</v>
      </c>
      <c r="B67" s="3">
        <f t="shared" ref="B67:B130" si="3">B66+1</f>
        <v>66</v>
      </c>
      <c r="C67" s="7" t="s">
        <v>24</v>
      </c>
      <c r="D67" s="3" t="s">
        <v>324</v>
      </c>
      <c r="E67" s="3" t="s">
        <v>30</v>
      </c>
      <c r="F67" s="8" t="str">
        <f t="shared" si="0"/>
        <v>http://dx.doi.org/10.1186/s12940-016-0104-5</v>
      </c>
      <c r="G67" s="3" t="s">
        <v>325</v>
      </c>
      <c r="H67" s="3" t="s">
        <v>326</v>
      </c>
      <c r="I67" s="3">
        <v>32</v>
      </c>
      <c r="J67" s="3">
        <f t="shared" si="1"/>
        <v>6.4</v>
      </c>
      <c r="K67" s="9" t="s">
        <v>46</v>
      </c>
      <c r="L67" s="3"/>
      <c r="M67" s="3"/>
      <c r="N67" s="3"/>
      <c r="O67" s="3"/>
      <c r="P67" s="3"/>
      <c r="Q67" s="3"/>
      <c r="R67" s="3"/>
      <c r="S67" s="3"/>
      <c r="T67" s="3"/>
      <c r="U67" s="3"/>
      <c r="V67" s="3"/>
      <c r="W67" s="3"/>
      <c r="X67" s="3"/>
      <c r="Y67">
        <f>IF(ISNUMBER(MATCH(B67,Sheet2!A:A,0)),1,0)</f>
        <v>0</v>
      </c>
    </row>
    <row r="68" spans="1:25" ht="14.4">
      <c r="A68" s="3">
        <v>2016</v>
      </c>
      <c r="B68" s="3">
        <f t="shared" si="3"/>
        <v>67</v>
      </c>
      <c r="C68" s="7" t="s">
        <v>24</v>
      </c>
      <c r="D68" s="3" t="s">
        <v>327</v>
      </c>
      <c r="E68" s="3" t="s">
        <v>30</v>
      </c>
      <c r="F68" s="8" t="str">
        <f t="shared" si="0"/>
        <v>http://dx.doi.org/10.1002/fee.1226</v>
      </c>
      <c r="G68" s="3" t="s">
        <v>328</v>
      </c>
      <c r="H68" s="3" t="s">
        <v>329</v>
      </c>
      <c r="I68" s="3">
        <v>29</v>
      </c>
      <c r="J68" s="3">
        <f t="shared" si="1"/>
        <v>5.8</v>
      </c>
      <c r="K68" s="9" t="s">
        <v>46</v>
      </c>
      <c r="L68" s="3"/>
      <c r="M68" s="3"/>
      <c r="N68" s="3"/>
      <c r="O68" s="3"/>
      <c r="P68" s="3"/>
      <c r="Q68" s="3"/>
      <c r="R68" s="3"/>
      <c r="S68" s="3"/>
      <c r="T68" s="3"/>
      <c r="U68" s="3"/>
      <c r="V68" s="3"/>
      <c r="W68" s="3"/>
      <c r="X68" s="3"/>
      <c r="Y68">
        <f>IF(ISNUMBER(MATCH(B68,Sheet2!A:A,0)),1,0)</f>
        <v>0</v>
      </c>
    </row>
    <row r="69" spans="1:25" ht="14.4">
      <c r="A69" s="3">
        <v>2016</v>
      </c>
      <c r="B69" s="3">
        <f t="shared" si="3"/>
        <v>68</v>
      </c>
      <c r="C69" s="7" t="s">
        <v>24</v>
      </c>
      <c r="D69" s="3" t="s">
        <v>330</v>
      </c>
      <c r="E69" s="3" t="s">
        <v>30</v>
      </c>
      <c r="F69" s="8" t="str">
        <f t="shared" si="0"/>
        <v>http://dx.doi.org/10.1007/s13280-015-0747-4</v>
      </c>
      <c r="G69" s="3" t="s">
        <v>331</v>
      </c>
      <c r="H69" s="3" t="s">
        <v>332</v>
      </c>
      <c r="I69" s="3">
        <v>28</v>
      </c>
      <c r="J69" s="3">
        <f t="shared" si="1"/>
        <v>5.6</v>
      </c>
      <c r="K69" s="9" t="s">
        <v>46</v>
      </c>
      <c r="L69" s="3"/>
      <c r="M69" s="3"/>
      <c r="N69" s="3"/>
      <c r="O69" s="3"/>
      <c r="P69" s="3"/>
      <c r="Q69" s="3"/>
      <c r="R69" s="3"/>
      <c r="S69" s="3"/>
      <c r="T69" s="3"/>
      <c r="U69" s="3"/>
      <c r="V69" s="3"/>
      <c r="W69" s="3"/>
      <c r="X69" s="3"/>
      <c r="Y69">
        <f>IF(ISNUMBER(MATCH(B69,Sheet2!A:A,0)),1,0)</f>
        <v>0</v>
      </c>
    </row>
    <row r="70" spans="1:25" ht="14.4">
      <c r="A70" s="3">
        <v>2016</v>
      </c>
      <c r="B70" s="3">
        <f t="shared" si="3"/>
        <v>69</v>
      </c>
      <c r="C70" s="7" t="s">
        <v>24</v>
      </c>
      <c r="D70" s="3" t="s">
        <v>333</v>
      </c>
      <c r="E70" s="3" t="s">
        <v>30</v>
      </c>
      <c r="F70" s="8" t="str">
        <f t="shared" si="0"/>
        <v>http://dx.doi.org/10.1007/s13280-015-0749-2</v>
      </c>
      <c r="G70" s="3" t="s">
        <v>334</v>
      </c>
      <c r="H70" s="3" t="s">
        <v>335</v>
      </c>
      <c r="I70" s="3">
        <v>84</v>
      </c>
      <c r="J70" s="3">
        <f t="shared" si="1"/>
        <v>16.8</v>
      </c>
      <c r="K70" s="9" t="s">
        <v>46</v>
      </c>
      <c r="L70" s="3"/>
      <c r="M70" s="3"/>
      <c r="N70" s="3"/>
      <c r="O70" s="3"/>
      <c r="P70" s="3"/>
      <c r="Q70" s="3"/>
      <c r="R70" s="3"/>
      <c r="S70" s="3"/>
      <c r="T70" s="3"/>
      <c r="U70" s="3"/>
      <c r="V70" s="3"/>
      <c r="W70" s="3"/>
      <c r="X70" s="3"/>
      <c r="Y70">
        <f>IF(ISNUMBER(MATCH(B70,Sheet2!A:A,0)),1,0)</f>
        <v>0</v>
      </c>
    </row>
    <row r="71" spans="1:25" ht="14.4" hidden="1">
      <c r="A71" s="3">
        <v>2016</v>
      </c>
      <c r="B71" s="3">
        <f t="shared" si="3"/>
        <v>70</v>
      </c>
      <c r="C71" s="7" t="s">
        <v>24</v>
      </c>
      <c r="D71" s="3" t="s">
        <v>336</v>
      </c>
      <c r="E71" s="3" t="s">
        <v>26</v>
      </c>
      <c r="F71" s="8" t="str">
        <f t="shared" si="0"/>
        <v>http://dx.doi.org/10.1016/j.scitotenv.2015.10.106</v>
      </c>
      <c r="G71" s="3" t="s">
        <v>337</v>
      </c>
      <c r="H71" s="3" t="s">
        <v>338</v>
      </c>
      <c r="I71" s="3">
        <v>30</v>
      </c>
      <c r="J71" s="3">
        <f t="shared" si="1"/>
        <v>6</v>
      </c>
      <c r="K71" s="18" t="s">
        <v>339</v>
      </c>
      <c r="L71" s="3"/>
      <c r="M71" s="3"/>
      <c r="N71" s="9" t="s">
        <v>340</v>
      </c>
      <c r="O71" s="3"/>
      <c r="P71" s="9" t="s">
        <v>109</v>
      </c>
      <c r="Q71" s="9" t="s">
        <v>341</v>
      </c>
      <c r="R71" s="9" t="s">
        <v>74</v>
      </c>
      <c r="S71" s="9" t="s">
        <v>73</v>
      </c>
      <c r="T71" s="9" t="s">
        <v>73</v>
      </c>
      <c r="U71" s="9" t="s">
        <v>73</v>
      </c>
      <c r="V71" s="9" t="s">
        <v>342</v>
      </c>
      <c r="W71" s="9" t="s">
        <v>343</v>
      </c>
      <c r="X71" s="9" t="s">
        <v>73</v>
      </c>
      <c r="Y71">
        <f>IF(ISNUMBER(MATCH(B71,Sheet2!A:A,0)),1,0)</f>
        <v>1</v>
      </c>
    </row>
    <row r="72" spans="1:25" ht="14.4" hidden="1">
      <c r="A72" s="3">
        <v>2016</v>
      </c>
      <c r="B72" s="3">
        <f t="shared" si="3"/>
        <v>71</v>
      </c>
      <c r="C72" s="7" t="s">
        <v>24</v>
      </c>
      <c r="D72" s="3" t="s">
        <v>344</v>
      </c>
      <c r="E72" s="3" t="s">
        <v>30</v>
      </c>
      <c r="F72" s="8" t="str">
        <f t="shared" si="0"/>
        <v>http://dx.doi.org/10.1136/bmjopen-2015-010399</v>
      </c>
      <c r="G72" s="3" t="s">
        <v>345</v>
      </c>
      <c r="H72" s="3" t="s">
        <v>346</v>
      </c>
      <c r="I72" s="3">
        <v>26</v>
      </c>
      <c r="J72" s="3">
        <f t="shared" si="1"/>
        <v>5.2</v>
      </c>
      <c r="K72" s="9" t="s">
        <v>347</v>
      </c>
      <c r="L72" s="3"/>
      <c r="M72" s="3"/>
      <c r="N72" s="9" t="s">
        <v>102</v>
      </c>
      <c r="O72" s="9" t="s">
        <v>242</v>
      </c>
      <c r="P72" s="9" t="s">
        <v>73</v>
      </c>
      <c r="Q72" s="9" t="s">
        <v>73</v>
      </c>
      <c r="R72" s="9" t="s">
        <v>73</v>
      </c>
      <c r="S72" s="9" t="s">
        <v>73</v>
      </c>
      <c r="T72" s="9" t="s">
        <v>73</v>
      </c>
      <c r="U72" s="9" t="s">
        <v>73</v>
      </c>
      <c r="V72" s="9" t="s">
        <v>73</v>
      </c>
      <c r="W72" s="9" t="s">
        <v>348</v>
      </c>
      <c r="X72" s="9" t="s">
        <v>74</v>
      </c>
      <c r="Y72">
        <f>IF(ISNUMBER(MATCH(B72,Sheet2!A:A,0)),1,0)</f>
        <v>1</v>
      </c>
    </row>
    <row r="73" spans="1:25" ht="14.4" hidden="1">
      <c r="A73" s="3">
        <v>2015</v>
      </c>
      <c r="B73" s="3">
        <f t="shared" si="3"/>
        <v>72</v>
      </c>
      <c r="C73" s="7" t="s">
        <v>24</v>
      </c>
      <c r="D73" s="3" t="s">
        <v>349</v>
      </c>
      <c r="E73" s="3" t="s">
        <v>26</v>
      </c>
      <c r="F73" s="8" t="str">
        <f t="shared" si="0"/>
        <v>http://dx.doi.org/10.3390/ijerph121215006</v>
      </c>
      <c r="G73" s="3" t="s">
        <v>350</v>
      </c>
      <c r="H73" s="3" t="s">
        <v>351</v>
      </c>
      <c r="I73" s="3">
        <v>58</v>
      </c>
      <c r="J73" s="3">
        <f t="shared" si="1"/>
        <v>9.6666666666666661</v>
      </c>
      <c r="K73" s="18" t="s">
        <v>352</v>
      </c>
      <c r="L73" s="3"/>
      <c r="M73" s="3"/>
      <c r="N73" s="9" t="s">
        <v>102</v>
      </c>
      <c r="O73" s="9" t="s">
        <v>216</v>
      </c>
      <c r="P73" s="9" t="s">
        <v>109</v>
      </c>
      <c r="Q73" s="9" t="s">
        <v>92</v>
      </c>
      <c r="R73" s="9" t="s">
        <v>73</v>
      </c>
      <c r="S73" s="9" t="s">
        <v>73</v>
      </c>
      <c r="T73" s="9" t="s">
        <v>73</v>
      </c>
      <c r="U73" s="9" t="s">
        <v>73</v>
      </c>
      <c r="V73" s="9" t="s">
        <v>353</v>
      </c>
      <c r="W73" s="9" t="s">
        <v>354</v>
      </c>
      <c r="X73" s="9" t="s">
        <v>73</v>
      </c>
      <c r="Y73">
        <f>IF(ISNUMBER(MATCH(B73,Sheet2!A:A,0)),1,0)</f>
        <v>1</v>
      </c>
    </row>
    <row r="74" spans="1:25" ht="14.4" hidden="1">
      <c r="A74" s="3">
        <v>2015</v>
      </c>
      <c r="B74" s="3">
        <f t="shared" si="3"/>
        <v>73</v>
      </c>
      <c r="C74" s="7" t="s">
        <v>24</v>
      </c>
      <c r="D74" s="3" t="s">
        <v>355</v>
      </c>
      <c r="E74" s="3" t="s">
        <v>30</v>
      </c>
      <c r="F74" s="8" t="str">
        <f t="shared" si="0"/>
        <v>http://dx.doi.org/10.1016/j.gloenvcha.2015.06.010</v>
      </c>
      <c r="G74" s="3" t="s">
        <v>356</v>
      </c>
      <c r="H74" s="3" t="s">
        <v>357</v>
      </c>
      <c r="I74" s="3">
        <v>40</v>
      </c>
      <c r="J74" s="3">
        <f t="shared" si="1"/>
        <v>6.666666666666667</v>
      </c>
      <c r="K74" s="9" t="s">
        <v>358</v>
      </c>
      <c r="L74" s="3"/>
      <c r="M74" s="3"/>
      <c r="N74" s="9" t="s">
        <v>359</v>
      </c>
      <c r="O74" s="3"/>
      <c r="P74" s="9" t="s">
        <v>91</v>
      </c>
      <c r="Q74" s="9" t="s">
        <v>360</v>
      </c>
      <c r="R74" s="9" t="s">
        <v>73</v>
      </c>
      <c r="S74" s="9" t="s">
        <v>73</v>
      </c>
      <c r="T74" s="9" t="s">
        <v>73</v>
      </c>
      <c r="U74" s="9" t="s">
        <v>73</v>
      </c>
      <c r="V74" s="9" t="s">
        <v>361</v>
      </c>
      <c r="W74" s="9" t="s">
        <v>362</v>
      </c>
      <c r="X74" s="9" t="s">
        <v>73</v>
      </c>
      <c r="Y74">
        <f>IF(ISNUMBER(MATCH(B74,Sheet2!A:A,0)),1,0)</f>
        <v>1</v>
      </c>
    </row>
    <row r="75" spans="1:25" ht="14.4">
      <c r="A75" s="3">
        <v>2015</v>
      </c>
      <c r="B75" s="3">
        <f t="shared" si="3"/>
        <v>74</v>
      </c>
      <c r="C75" s="7" t="s">
        <v>24</v>
      </c>
      <c r="D75" s="3" t="s">
        <v>363</v>
      </c>
      <c r="E75" s="3" t="s">
        <v>30</v>
      </c>
      <c r="F75" s="8" t="str">
        <f t="shared" si="0"/>
        <v>http://dx.doi.org/10.1073/pnas.1504467112</v>
      </c>
      <c r="G75" s="3" t="s">
        <v>364</v>
      </c>
      <c r="H75" s="3" t="s">
        <v>365</v>
      </c>
      <c r="I75" s="3">
        <v>45</v>
      </c>
      <c r="J75" s="3">
        <f t="shared" si="1"/>
        <v>7.5</v>
      </c>
      <c r="K75" s="9" t="s">
        <v>46</v>
      </c>
      <c r="L75" s="3"/>
      <c r="M75" s="3"/>
      <c r="N75" s="3"/>
      <c r="O75" s="3"/>
      <c r="P75" s="3"/>
      <c r="Q75" s="3"/>
      <c r="R75" s="3"/>
      <c r="S75" s="3"/>
      <c r="T75" s="3"/>
      <c r="U75" s="3"/>
      <c r="V75" s="3"/>
      <c r="W75" s="3"/>
      <c r="X75" s="3"/>
      <c r="Y75">
        <f>IF(ISNUMBER(MATCH(B75,Sheet2!A:A,0)),1,0)</f>
        <v>0</v>
      </c>
    </row>
    <row r="76" spans="1:25" ht="14.4">
      <c r="A76" s="3">
        <v>2015</v>
      </c>
      <c r="B76" s="3">
        <f t="shared" si="3"/>
        <v>75</v>
      </c>
      <c r="C76" s="7" t="s">
        <v>24</v>
      </c>
      <c r="D76" s="3" t="s">
        <v>366</v>
      </c>
      <c r="E76" s="3" t="s">
        <v>26</v>
      </c>
      <c r="F76" s="8" t="str">
        <f t="shared" si="0"/>
        <v>http://dx.doi.org/10.1080/09613218.2015.991515</v>
      </c>
      <c r="G76" s="3" t="s">
        <v>367</v>
      </c>
      <c r="H76" s="3" t="s">
        <v>368</v>
      </c>
      <c r="I76" s="3">
        <v>35</v>
      </c>
      <c r="J76" s="3">
        <f t="shared" si="1"/>
        <v>5.833333333333333</v>
      </c>
      <c r="K76" s="9" t="s">
        <v>46</v>
      </c>
      <c r="L76" s="3"/>
      <c r="M76" s="3"/>
      <c r="N76" s="3"/>
      <c r="O76" s="3"/>
      <c r="P76" s="3"/>
      <c r="Q76" s="3"/>
      <c r="R76" s="3"/>
      <c r="S76" s="3"/>
      <c r="T76" s="3"/>
      <c r="U76" s="3"/>
      <c r="V76" s="3"/>
      <c r="W76" s="3"/>
      <c r="X76" s="3"/>
      <c r="Y76">
        <f>IF(ISNUMBER(MATCH(B76,Sheet2!A:A,0)),1,0)</f>
        <v>0</v>
      </c>
    </row>
    <row r="77" spans="1:25" ht="14.4">
      <c r="A77" s="3">
        <v>2015</v>
      </c>
      <c r="B77" s="3">
        <f t="shared" si="3"/>
        <v>76</v>
      </c>
      <c r="C77" s="7" t="s">
        <v>24</v>
      </c>
      <c r="D77" s="3" t="s">
        <v>370</v>
      </c>
      <c r="E77" s="3" t="s">
        <v>26</v>
      </c>
      <c r="F77" s="8" t="str">
        <f t="shared" si="0"/>
        <v>http://dx.doi.org/10.3732/ajb.1400530</v>
      </c>
      <c r="G77" s="3" t="s">
        <v>371</v>
      </c>
      <c r="H77" s="3" t="s">
        <v>372</v>
      </c>
      <c r="I77" s="3">
        <v>26</v>
      </c>
      <c r="J77" s="3">
        <f t="shared" si="1"/>
        <v>4.333333333333333</v>
      </c>
      <c r="K77" s="9" t="s">
        <v>46</v>
      </c>
      <c r="L77" s="3"/>
      <c r="M77" s="3"/>
      <c r="N77" s="3"/>
      <c r="O77" s="3"/>
      <c r="P77" s="3"/>
      <c r="Q77" s="3"/>
      <c r="R77" s="3"/>
      <c r="S77" s="3"/>
      <c r="T77" s="3"/>
      <c r="U77" s="3"/>
      <c r="V77" s="3"/>
      <c r="W77" s="3"/>
      <c r="X77" s="3"/>
      <c r="Y77">
        <f>IF(ISNUMBER(MATCH(B77,Sheet2!A:A,0)),1,0)</f>
        <v>0</v>
      </c>
    </row>
    <row r="78" spans="1:25" ht="18" hidden="1">
      <c r="A78" s="3">
        <v>2015</v>
      </c>
      <c r="B78" s="3">
        <f t="shared" si="3"/>
        <v>77</v>
      </c>
      <c r="C78" s="7" t="s">
        <v>24</v>
      </c>
      <c r="D78" s="3" t="s">
        <v>373</v>
      </c>
      <c r="E78" s="3" t="s">
        <v>30</v>
      </c>
      <c r="F78" s="8" t="str">
        <f t="shared" si="0"/>
        <v>http://dx.doi.org/10.1186/s12940-015-0012-0</v>
      </c>
      <c r="G78" s="3" t="s">
        <v>374</v>
      </c>
      <c r="H78" s="3" t="s">
        <v>375</v>
      </c>
      <c r="I78" s="3">
        <v>27</v>
      </c>
      <c r="J78" s="3">
        <f t="shared" si="1"/>
        <v>4.5</v>
      </c>
      <c r="K78" s="9" t="s">
        <v>376</v>
      </c>
      <c r="L78" s="16" t="s">
        <v>377</v>
      </c>
      <c r="M78" s="9" t="s">
        <v>378</v>
      </c>
      <c r="N78" s="9" t="s">
        <v>102</v>
      </c>
      <c r="O78" s="9" t="s">
        <v>379</v>
      </c>
      <c r="P78" s="9" t="s">
        <v>109</v>
      </c>
      <c r="Q78" s="9" t="s">
        <v>92</v>
      </c>
      <c r="R78" s="9" t="s">
        <v>73</v>
      </c>
      <c r="S78" s="9" t="s">
        <v>73</v>
      </c>
      <c r="T78" s="9" t="s">
        <v>73</v>
      </c>
      <c r="U78" s="9" t="s">
        <v>73</v>
      </c>
      <c r="V78" s="9" t="s">
        <v>380</v>
      </c>
      <c r="W78" s="9" t="s">
        <v>381</v>
      </c>
      <c r="X78" s="9" t="s">
        <v>73</v>
      </c>
      <c r="Y78">
        <f>IF(ISNUMBER(MATCH(B78,Sheet2!A:A,0)),1,0)</f>
        <v>1</v>
      </c>
    </row>
    <row r="79" spans="1:25" ht="14.4">
      <c r="A79" s="3">
        <v>2015</v>
      </c>
      <c r="B79" s="3">
        <f t="shared" si="3"/>
        <v>78</v>
      </c>
      <c r="C79" s="7" t="s">
        <v>24</v>
      </c>
      <c r="D79" s="3" t="s">
        <v>382</v>
      </c>
      <c r="E79" s="3" t="s">
        <v>26</v>
      </c>
      <c r="F79" s="8" t="str">
        <f t="shared" si="0"/>
        <v>http://dx.doi.org/10.3390/ijerph120302687</v>
      </c>
      <c r="G79" s="3" t="s">
        <v>383</v>
      </c>
      <c r="H79" s="3" t="s">
        <v>384</v>
      </c>
      <c r="I79" s="3">
        <v>51</v>
      </c>
      <c r="J79" s="3">
        <f t="shared" si="1"/>
        <v>8.5</v>
      </c>
      <c r="K79" s="9" t="s">
        <v>46</v>
      </c>
      <c r="L79" s="3"/>
      <c r="M79" s="3"/>
      <c r="N79" s="3"/>
      <c r="O79" s="3"/>
      <c r="P79" s="3"/>
      <c r="Q79" s="3"/>
      <c r="R79" s="3"/>
      <c r="S79" s="3"/>
      <c r="T79" s="3"/>
      <c r="U79" s="3"/>
      <c r="V79" s="3"/>
      <c r="W79" s="3"/>
      <c r="X79" s="3"/>
      <c r="Y79">
        <f>IF(ISNUMBER(MATCH(B79,Sheet2!A:A,0)),1,0)</f>
        <v>0</v>
      </c>
    </row>
    <row r="80" spans="1:25" ht="14.4">
      <c r="A80" s="3">
        <v>2015</v>
      </c>
      <c r="B80" s="3">
        <f t="shared" si="3"/>
        <v>79</v>
      </c>
      <c r="C80" s="7" t="s">
        <v>24</v>
      </c>
      <c r="D80" s="3" t="s">
        <v>385</v>
      </c>
      <c r="E80" s="3" t="s">
        <v>30</v>
      </c>
      <c r="F80" s="8" t="str">
        <f t="shared" si="0"/>
        <v>http://dx.doi.org/10.1111/jawr.12238</v>
      </c>
      <c r="G80" s="3" t="s">
        <v>386</v>
      </c>
      <c r="H80" s="3" t="s">
        <v>387</v>
      </c>
      <c r="I80" s="3">
        <v>32</v>
      </c>
      <c r="J80" s="3">
        <f t="shared" si="1"/>
        <v>5.333333333333333</v>
      </c>
      <c r="K80" s="9" t="s">
        <v>46</v>
      </c>
      <c r="L80" s="3"/>
      <c r="M80" s="3"/>
      <c r="N80" s="3"/>
      <c r="O80" s="3"/>
      <c r="P80" s="3"/>
      <c r="Q80" s="3"/>
      <c r="R80" s="3"/>
      <c r="S80" s="3"/>
      <c r="T80" s="3"/>
      <c r="U80" s="3"/>
      <c r="V80" s="3"/>
      <c r="W80" s="3"/>
      <c r="X80" s="3"/>
      <c r="Y80">
        <f>IF(ISNUMBER(MATCH(B80,Sheet2!A:A,0)),1,0)</f>
        <v>0</v>
      </c>
    </row>
    <row r="81" spans="1:25" ht="14.4" hidden="1">
      <c r="A81" s="3">
        <v>2015</v>
      </c>
      <c r="B81" s="3">
        <f t="shared" si="3"/>
        <v>80</v>
      </c>
      <c r="C81" s="7" t="s">
        <v>24</v>
      </c>
      <c r="D81" s="3" t="s">
        <v>388</v>
      </c>
      <c r="E81" s="3" t="s">
        <v>26</v>
      </c>
      <c r="F81" s="8" t="str">
        <f t="shared" si="0"/>
        <v>http://dx.doi.org/10.1016/j.envint.2014.11.004</v>
      </c>
      <c r="G81" s="3" t="s">
        <v>389</v>
      </c>
      <c r="H81" s="3" t="s">
        <v>390</v>
      </c>
      <c r="I81" s="3">
        <v>81</v>
      </c>
      <c r="J81" s="3">
        <f t="shared" si="1"/>
        <v>13.5</v>
      </c>
      <c r="K81" s="18" t="s">
        <v>391</v>
      </c>
      <c r="L81" s="3"/>
      <c r="M81" s="3"/>
      <c r="N81" s="9" t="s">
        <v>102</v>
      </c>
      <c r="O81" s="9" t="s">
        <v>379</v>
      </c>
      <c r="P81" s="9" t="s">
        <v>109</v>
      </c>
      <c r="Q81" s="9" t="s">
        <v>92</v>
      </c>
      <c r="R81" s="9" t="s">
        <v>73</v>
      </c>
      <c r="S81" s="9" t="s">
        <v>73</v>
      </c>
      <c r="T81" s="9" t="s">
        <v>73</v>
      </c>
      <c r="U81" s="9" t="s">
        <v>73</v>
      </c>
      <c r="V81" s="9" t="s">
        <v>392</v>
      </c>
      <c r="W81" s="9" t="s">
        <v>94</v>
      </c>
      <c r="X81" s="9" t="s">
        <v>73</v>
      </c>
      <c r="Y81">
        <f>IF(ISNUMBER(MATCH(B81,Sheet2!A:A,0)),1,0)</f>
        <v>1</v>
      </c>
    </row>
    <row r="82" spans="1:25" ht="14.4" hidden="1">
      <c r="A82" s="3">
        <v>2015</v>
      </c>
      <c r="B82" s="3">
        <f t="shared" si="3"/>
        <v>81</v>
      </c>
      <c r="C82" s="7" t="s">
        <v>24</v>
      </c>
      <c r="D82" s="3" t="s">
        <v>393</v>
      </c>
      <c r="E82" s="3" t="s">
        <v>30</v>
      </c>
      <c r="F82" s="8" t="str">
        <f t="shared" si="0"/>
        <v>http://dx.doi.org/10.1186/1476-069X-14-3</v>
      </c>
      <c r="G82" s="3" t="s">
        <v>394</v>
      </c>
      <c r="H82" s="3" t="s">
        <v>395</v>
      </c>
      <c r="I82" s="3">
        <v>33</v>
      </c>
      <c r="J82" s="3">
        <f t="shared" si="1"/>
        <v>5.5</v>
      </c>
      <c r="K82" s="9" t="s">
        <v>396</v>
      </c>
      <c r="L82" s="3"/>
      <c r="M82" s="9" t="s">
        <v>397</v>
      </c>
      <c r="N82" s="9" t="s">
        <v>398</v>
      </c>
      <c r="O82" s="3"/>
      <c r="P82" s="9" t="s">
        <v>109</v>
      </c>
      <c r="Q82" s="9" t="s">
        <v>92</v>
      </c>
      <c r="R82" s="9" t="s">
        <v>73</v>
      </c>
      <c r="S82" s="9" t="s">
        <v>73</v>
      </c>
      <c r="T82" s="9" t="s">
        <v>73</v>
      </c>
      <c r="U82" s="9" t="s">
        <v>73</v>
      </c>
      <c r="V82" s="9" t="s">
        <v>399</v>
      </c>
      <c r="W82" s="9" t="s">
        <v>400</v>
      </c>
      <c r="X82" s="9" t="s">
        <v>73</v>
      </c>
      <c r="Y82">
        <f>IF(ISNUMBER(MATCH(B82,Sheet2!A:A,0)),1,0)</f>
        <v>1</v>
      </c>
    </row>
    <row r="83" spans="1:25" ht="14.4" hidden="1">
      <c r="A83" s="3">
        <v>2014</v>
      </c>
      <c r="B83" s="3">
        <f t="shared" si="3"/>
        <v>82</v>
      </c>
      <c r="C83" s="7" t="s">
        <v>24</v>
      </c>
      <c r="D83" s="3" t="s">
        <v>401</v>
      </c>
      <c r="E83" s="3" t="s">
        <v>26</v>
      </c>
      <c r="F83" s="8" t="str">
        <f t="shared" si="0"/>
        <v>http://dx.doi.org/10.1289/ehp.1307524</v>
      </c>
      <c r="G83" s="3" t="s">
        <v>402</v>
      </c>
      <c r="H83" s="3" t="s">
        <v>403</v>
      </c>
      <c r="I83" s="3">
        <v>99</v>
      </c>
      <c r="J83" s="3">
        <f t="shared" si="1"/>
        <v>14.142857142857142</v>
      </c>
      <c r="K83" s="18" t="s">
        <v>404</v>
      </c>
      <c r="L83" s="3"/>
      <c r="M83" s="3"/>
      <c r="N83" s="9" t="s">
        <v>102</v>
      </c>
      <c r="O83" s="9" t="s">
        <v>167</v>
      </c>
      <c r="P83" s="9" t="s">
        <v>91</v>
      </c>
      <c r="Q83" s="9" t="s">
        <v>92</v>
      </c>
      <c r="R83" s="9" t="s">
        <v>73</v>
      </c>
      <c r="S83" s="9" t="s">
        <v>73</v>
      </c>
      <c r="T83" s="9" t="s">
        <v>73</v>
      </c>
      <c r="U83" s="9" t="s">
        <v>405</v>
      </c>
      <c r="V83" s="9" t="s">
        <v>406</v>
      </c>
      <c r="W83" s="9" t="s">
        <v>407</v>
      </c>
      <c r="X83" s="9" t="s">
        <v>73</v>
      </c>
      <c r="Y83">
        <f>IF(ISNUMBER(MATCH(B83,Sheet2!A:A,0)),1,0)</f>
        <v>1</v>
      </c>
    </row>
    <row r="84" spans="1:25" ht="14.4">
      <c r="A84" s="3">
        <v>2014</v>
      </c>
      <c r="B84" s="3">
        <f t="shared" si="3"/>
        <v>83</v>
      </c>
      <c r="C84" s="7" t="s">
        <v>24</v>
      </c>
      <c r="D84" s="3" t="s">
        <v>408</v>
      </c>
      <c r="E84" s="3" t="s">
        <v>30</v>
      </c>
      <c r="F84" s="8" t="str">
        <f t="shared" si="0"/>
        <v>http://dx.doi.org/10.1016/j.gca.2014.06.030</v>
      </c>
      <c r="G84" s="3" t="s">
        <v>409</v>
      </c>
      <c r="H84" s="3" t="s">
        <v>410</v>
      </c>
      <c r="I84" s="3">
        <v>42</v>
      </c>
      <c r="J84" s="3">
        <f t="shared" si="1"/>
        <v>6</v>
      </c>
      <c r="K84" s="9" t="s">
        <v>46</v>
      </c>
      <c r="L84" s="3"/>
      <c r="M84" s="3"/>
      <c r="N84" s="3"/>
      <c r="O84" s="3"/>
      <c r="P84" s="3"/>
      <c r="Q84" s="3"/>
      <c r="R84" s="3"/>
      <c r="S84" s="3"/>
      <c r="T84" s="3"/>
      <c r="U84" s="3"/>
      <c r="V84" s="3"/>
      <c r="W84" s="3"/>
      <c r="X84" s="3"/>
      <c r="Y84">
        <f>IF(ISNUMBER(MATCH(B84,Sheet2!A:A,0)),1,0)</f>
        <v>0</v>
      </c>
    </row>
    <row r="85" spans="1:25" ht="14.4" hidden="1">
      <c r="A85" s="3">
        <v>2014</v>
      </c>
      <c r="B85" s="3">
        <f t="shared" si="3"/>
        <v>84</v>
      </c>
      <c r="C85" s="7" t="s">
        <v>24</v>
      </c>
      <c r="D85" s="3" t="s">
        <v>411</v>
      </c>
      <c r="E85" s="3" t="s">
        <v>26</v>
      </c>
      <c r="F85" s="8" t="str">
        <f t="shared" si="0"/>
        <v>http://dx.doi.org/10.1016/j.scitotenv.2014.05.116</v>
      </c>
      <c r="G85" s="3" t="s">
        <v>412</v>
      </c>
      <c r="H85" s="3" t="s">
        <v>413</v>
      </c>
      <c r="I85" s="3">
        <v>46</v>
      </c>
      <c r="J85" s="3">
        <f t="shared" si="1"/>
        <v>6.5714285714285712</v>
      </c>
      <c r="K85" s="18" t="s">
        <v>414</v>
      </c>
      <c r="L85" s="3"/>
      <c r="M85" s="3"/>
      <c r="N85" s="9" t="s">
        <v>102</v>
      </c>
      <c r="O85" s="9" t="s">
        <v>415</v>
      </c>
      <c r="P85" s="9" t="s">
        <v>109</v>
      </c>
      <c r="Q85" s="9" t="s">
        <v>92</v>
      </c>
      <c r="R85" s="9" t="s">
        <v>416</v>
      </c>
      <c r="S85" s="9" t="s">
        <v>73</v>
      </c>
      <c r="T85" s="9" t="s">
        <v>73</v>
      </c>
      <c r="U85" s="9" t="s">
        <v>73</v>
      </c>
      <c r="V85" s="9" t="s">
        <v>417</v>
      </c>
      <c r="W85" s="9" t="s">
        <v>94</v>
      </c>
      <c r="X85" s="9" t="s">
        <v>73</v>
      </c>
      <c r="Y85">
        <f>IF(ISNUMBER(MATCH(B85,Sheet2!A:A,0)),1,0)</f>
        <v>1</v>
      </c>
    </row>
    <row r="86" spans="1:25" ht="14.4">
      <c r="A86" s="3">
        <v>2014</v>
      </c>
      <c r="B86" s="3">
        <f t="shared" si="3"/>
        <v>85</v>
      </c>
      <c r="C86" s="7" t="s">
        <v>24</v>
      </c>
      <c r="D86" s="3" t="s">
        <v>418</v>
      </c>
      <c r="E86" s="3" t="s">
        <v>30</v>
      </c>
      <c r="F86" s="8" t="str">
        <f t="shared" si="0"/>
        <v>http://dx.doi.org/10.1038/ncomms5967</v>
      </c>
      <c r="G86" s="3" t="s">
        <v>419</v>
      </c>
      <c r="H86" s="3" t="s">
        <v>420</v>
      </c>
      <c r="I86" s="3">
        <v>272</v>
      </c>
      <c r="J86" s="3">
        <f t="shared" si="1"/>
        <v>38.857142857142854</v>
      </c>
      <c r="K86" s="9" t="s">
        <v>46</v>
      </c>
      <c r="L86" s="3"/>
      <c r="M86" s="3"/>
      <c r="N86" s="3"/>
      <c r="O86" s="3"/>
      <c r="P86" s="3"/>
      <c r="Q86" s="3"/>
      <c r="R86" s="3"/>
      <c r="S86" s="3"/>
      <c r="T86" s="3"/>
      <c r="U86" s="3"/>
      <c r="V86" s="3"/>
      <c r="W86" s="3"/>
      <c r="X86" s="3"/>
      <c r="Y86">
        <f>IF(ISNUMBER(MATCH(B86,Sheet2!A:A,0)),1,0)</f>
        <v>0</v>
      </c>
    </row>
    <row r="87" spans="1:25" ht="14.4">
      <c r="A87" s="3">
        <v>2014</v>
      </c>
      <c r="B87" s="3">
        <f t="shared" si="3"/>
        <v>86</v>
      </c>
      <c r="C87" s="7" t="s">
        <v>24</v>
      </c>
      <c r="D87" s="3" t="s">
        <v>421</v>
      </c>
      <c r="E87" s="3" t="s">
        <v>26</v>
      </c>
      <c r="F87" s="8" t="str">
        <f t="shared" si="0"/>
        <v>http://dx.doi.org/10.1016/j.envres.2014.03.035</v>
      </c>
      <c r="G87" s="3" t="s">
        <v>422</v>
      </c>
      <c r="H87" s="3" t="s">
        <v>423</v>
      </c>
      <c r="I87" s="3">
        <v>78</v>
      </c>
      <c r="J87" s="3">
        <f t="shared" si="1"/>
        <v>11.142857142857142</v>
      </c>
      <c r="K87" s="9" t="s">
        <v>46</v>
      </c>
      <c r="L87" s="3"/>
      <c r="M87" s="3"/>
      <c r="N87" s="3"/>
      <c r="O87" s="3"/>
      <c r="P87" s="3"/>
      <c r="Q87" s="3"/>
      <c r="R87" s="3"/>
      <c r="S87" s="3"/>
      <c r="T87" s="3"/>
      <c r="U87" s="3"/>
      <c r="V87" s="3"/>
      <c r="W87" s="3"/>
      <c r="X87" s="3"/>
      <c r="Y87">
        <f>IF(ISNUMBER(MATCH(B87,Sheet2!A:A,0)),1,0)</f>
        <v>0</v>
      </c>
    </row>
    <row r="88" spans="1:25" ht="14.4" hidden="1">
      <c r="A88" s="3">
        <v>2014</v>
      </c>
      <c r="B88" s="3">
        <f t="shared" si="3"/>
        <v>87</v>
      </c>
      <c r="C88" s="7" t="s">
        <v>24</v>
      </c>
      <c r="D88" s="3" t="s">
        <v>424</v>
      </c>
      <c r="E88" s="3" t="s">
        <v>30</v>
      </c>
      <c r="F88" s="8" t="str">
        <f t="shared" si="0"/>
        <v>http://dx.doi.org/10.1136/jech-2013-202449</v>
      </c>
      <c r="G88" s="3" t="s">
        <v>425</v>
      </c>
      <c r="H88" s="3" t="s">
        <v>426</v>
      </c>
      <c r="I88" s="3">
        <v>176</v>
      </c>
      <c r="J88" s="3">
        <f t="shared" si="1"/>
        <v>25.142857142857142</v>
      </c>
      <c r="K88" s="9" t="s">
        <v>427</v>
      </c>
      <c r="L88" s="3"/>
      <c r="M88" s="9" t="s">
        <v>428</v>
      </c>
      <c r="N88" s="9" t="s">
        <v>102</v>
      </c>
      <c r="O88" s="9" t="s">
        <v>242</v>
      </c>
      <c r="P88" s="9" t="s">
        <v>91</v>
      </c>
      <c r="Q88" s="9" t="s">
        <v>92</v>
      </c>
      <c r="R88" s="9" t="s">
        <v>73</v>
      </c>
      <c r="S88" s="9" t="s">
        <v>73</v>
      </c>
      <c r="T88" s="9" t="s">
        <v>73</v>
      </c>
      <c r="U88" s="9" t="s">
        <v>405</v>
      </c>
      <c r="V88" s="9" t="s">
        <v>406</v>
      </c>
      <c r="W88" s="9" t="s">
        <v>197</v>
      </c>
      <c r="X88" s="9" t="s">
        <v>73</v>
      </c>
      <c r="Y88">
        <f>IF(ISNUMBER(MATCH(B88,Sheet2!A:A,0)),1,0)</f>
        <v>1</v>
      </c>
    </row>
    <row r="89" spans="1:25" ht="14.4">
      <c r="A89" s="3">
        <v>2014</v>
      </c>
      <c r="B89" s="3">
        <f t="shared" si="3"/>
        <v>88</v>
      </c>
      <c r="C89" s="7" t="s">
        <v>24</v>
      </c>
      <c r="D89" s="3" t="s">
        <v>429</v>
      </c>
      <c r="E89" s="3" t="s">
        <v>30</v>
      </c>
      <c r="F89" s="8" t="str">
        <f t="shared" si="0"/>
        <v>http://dx.doi.org/10.1364/OE.22.015904</v>
      </c>
      <c r="G89" s="3" t="s">
        <v>430</v>
      </c>
      <c r="H89" s="3" t="s">
        <v>431</v>
      </c>
      <c r="I89" s="3">
        <v>30</v>
      </c>
      <c r="J89" s="3">
        <f t="shared" si="1"/>
        <v>4.2857142857142856</v>
      </c>
      <c r="K89" s="9" t="s">
        <v>46</v>
      </c>
      <c r="L89" s="3"/>
      <c r="M89" s="3"/>
      <c r="N89" s="3"/>
      <c r="O89" s="3"/>
      <c r="P89" s="3"/>
      <c r="Q89" s="3"/>
      <c r="R89" s="3"/>
      <c r="S89" s="3"/>
      <c r="T89" s="3"/>
      <c r="U89" s="3"/>
      <c r="V89" s="3"/>
      <c r="W89" s="3"/>
      <c r="X89" s="3"/>
      <c r="Y89">
        <f>IF(ISNUMBER(MATCH(B89,Sheet2!A:A,0)),1,0)</f>
        <v>0</v>
      </c>
    </row>
    <row r="90" spans="1:25" ht="14.4">
      <c r="A90" s="3">
        <v>2014</v>
      </c>
      <c r="B90" s="3">
        <f t="shared" si="3"/>
        <v>89</v>
      </c>
      <c r="C90" s="7" t="s">
        <v>24</v>
      </c>
      <c r="D90" s="3" t="s">
        <v>432</v>
      </c>
      <c r="E90" s="3" t="s">
        <v>30</v>
      </c>
      <c r="F90" s="8" t="str">
        <f t="shared" si="0"/>
        <v>http://dx.doi.org/10.1038/NGEO2169</v>
      </c>
      <c r="G90" s="3" t="s">
        <v>433</v>
      </c>
      <c r="H90" s="3" t="s">
        <v>434</v>
      </c>
      <c r="I90" s="3">
        <v>38</v>
      </c>
      <c r="J90" s="3">
        <f t="shared" si="1"/>
        <v>5.4285714285714288</v>
      </c>
      <c r="K90" s="9" t="s">
        <v>46</v>
      </c>
      <c r="L90" s="3"/>
      <c r="M90" s="3"/>
      <c r="N90" s="3"/>
      <c r="O90" s="3"/>
      <c r="P90" s="3"/>
      <c r="Q90" s="3"/>
      <c r="R90" s="3"/>
      <c r="S90" s="3"/>
      <c r="T90" s="3"/>
      <c r="U90" s="3"/>
      <c r="V90" s="3"/>
      <c r="W90" s="3"/>
      <c r="X90" s="3"/>
      <c r="Y90">
        <f>IF(ISNUMBER(MATCH(B90,Sheet2!A:A,0)),1,0)</f>
        <v>0</v>
      </c>
    </row>
    <row r="91" spans="1:25" ht="14.4">
      <c r="A91" s="3">
        <v>2014</v>
      </c>
      <c r="B91" s="3">
        <f t="shared" si="3"/>
        <v>90</v>
      </c>
      <c r="C91" s="7" t="s">
        <v>24</v>
      </c>
      <c r="D91" s="3" t="s">
        <v>435</v>
      </c>
      <c r="E91" s="3" t="s">
        <v>26</v>
      </c>
      <c r="F91" s="8" t="str">
        <f t="shared" si="0"/>
        <v>http://dx.doi.org/10.1016/j.landurbplan.2013.10.008</v>
      </c>
      <c r="G91" s="3" t="s">
        <v>436</v>
      </c>
      <c r="H91" s="3" t="s">
        <v>437</v>
      </c>
      <c r="I91" s="3">
        <v>94</v>
      </c>
      <c r="J91" s="3">
        <f t="shared" si="1"/>
        <v>13.428571428571429</v>
      </c>
      <c r="K91" s="9" t="s">
        <v>46</v>
      </c>
      <c r="L91" s="3"/>
      <c r="M91" s="3"/>
      <c r="N91" s="3"/>
      <c r="O91" s="3"/>
      <c r="P91" s="3"/>
      <c r="Q91" s="3"/>
      <c r="R91" s="3"/>
      <c r="S91" s="3"/>
      <c r="T91" s="3"/>
      <c r="U91" s="3"/>
      <c r="V91" s="3"/>
      <c r="W91" s="3"/>
      <c r="X91" s="3"/>
      <c r="Y91">
        <f>IF(ISNUMBER(MATCH(B91,Sheet2!A:A,0)),1,0)</f>
        <v>0</v>
      </c>
    </row>
    <row r="92" spans="1:25" ht="14.4">
      <c r="A92" s="3">
        <v>2014</v>
      </c>
      <c r="B92" s="3">
        <f t="shared" si="3"/>
        <v>91</v>
      </c>
      <c r="C92" s="7" t="s">
        <v>24</v>
      </c>
      <c r="D92" s="3" t="s">
        <v>438</v>
      </c>
      <c r="E92" s="3" t="s">
        <v>30</v>
      </c>
      <c r="F92" s="8" t="str">
        <f t="shared" si="0"/>
        <v>http://dx.doi.org/10.1007/s10640-013-9686-3</v>
      </c>
      <c r="G92" s="3" t="s">
        <v>439</v>
      </c>
      <c r="H92" s="3" t="s">
        <v>440</v>
      </c>
      <c r="I92" s="3">
        <v>39</v>
      </c>
      <c r="J92" s="3">
        <f t="shared" si="1"/>
        <v>5.5714285714285712</v>
      </c>
      <c r="K92" s="9" t="s">
        <v>46</v>
      </c>
      <c r="L92" s="3"/>
      <c r="M92" s="3"/>
      <c r="N92" s="3"/>
      <c r="O92" s="3"/>
      <c r="P92" s="3"/>
      <c r="Q92" s="3"/>
      <c r="R92" s="3"/>
      <c r="S92" s="3"/>
      <c r="T92" s="3"/>
      <c r="U92" s="3"/>
      <c r="V92" s="3"/>
      <c r="W92" s="3"/>
      <c r="X92" s="3"/>
      <c r="Y92">
        <f>IF(ISNUMBER(MATCH(B92,Sheet2!A:A,0)),1,0)</f>
        <v>0</v>
      </c>
    </row>
    <row r="93" spans="1:25" ht="14.4">
      <c r="A93" s="3">
        <v>2014</v>
      </c>
      <c r="B93" s="3">
        <f t="shared" si="3"/>
        <v>92</v>
      </c>
      <c r="C93" s="7" t="s">
        <v>24</v>
      </c>
      <c r="D93" s="3" t="s">
        <v>441</v>
      </c>
      <c r="E93" s="3" t="s">
        <v>26</v>
      </c>
      <c r="F93" s="8" t="str">
        <f t="shared" si="0"/>
        <v>http://dx.doi.org/10.1007/s13595-013-0291-y</v>
      </c>
      <c r="G93" s="3" t="s">
        <v>442</v>
      </c>
      <c r="H93" s="3" t="s">
        <v>443</v>
      </c>
      <c r="I93" s="3">
        <v>38</v>
      </c>
      <c r="J93" s="3">
        <f t="shared" si="1"/>
        <v>5.4285714285714288</v>
      </c>
      <c r="K93" s="9" t="s">
        <v>46</v>
      </c>
      <c r="L93" s="3"/>
      <c r="M93" s="3"/>
      <c r="N93" s="3"/>
      <c r="O93" s="3"/>
      <c r="P93" s="3"/>
      <c r="Q93" s="3"/>
      <c r="R93" s="3"/>
      <c r="S93" s="3"/>
      <c r="T93" s="3"/>
      <c r="U93" s="3"/>
      <c r="V93" s="3"/>
      <c r="W93" s="3"/>
      <c r="X93" s="3"/>
      <c r="Y93">
        <f>IF(ISNUMBER(MATCH(B93,Sheet2!A:A,0)),1,0)</f>
        <v>0</v>
      </c>
    </row>
    <row r="94" spans="1:25" ht="14.4">
      <c r="A94" s="3">
        <v>2013</v>
      </c>
      <c r="B94" s="3">
        <f t="shared" si="3"/>
        <v>93</v>
      </c>
      <c r="C94" s="7" t="s">
        <v>24</v>
      </c>
      <c r="D94" s="3" t="s">
        <v>444</v>
      </c>
      <c r="E94" s="3" t="s">
        <v>30</v>
      </c>
      <c r="F94" s="8" t="str">
        <f t="shared" si="0"/>
        <v>http://dx.doi.org/10.1073/pnas.1311418110</v>
      </c>
      <c r="G94" s="3" t="s">
        <v>445</v>
      </c>
      <c r="H94" s="3" t="s">
        <v>446</v>
      </c>
      <c r="I94" s="3">
        <v>47</v>
      </c>
      <c r="J94" s="3">
        <f t="shared" si="1"/>
        <v>5.875</v>
      </c>
      <c r="K94" s="9" t="s">
        <v>46</v>
      </c>
      <c r="L94" s="3"/>
      <c r="M94" s="3"/>
      <c r="N94" s="3"/>
      <c r="O94" s="3"/>
      <c r="P94" s="3"/>
      <c r="Q94" s="3"/>
      <c r="R94" s="3"/>
      <c r="S94" s="3"/>
      <c r="T94" s="3"/>
      <c r="U94" s="3"/>
      <c r="V94" s="3"/>
      <c r="W94" s="3"/>
      <c r="X94" s="3"/>
      <c r="Y94">
        <f>IF(ISNUMBER(MATCH(B94,Sheet2!A:A,0)),1,0)</f>
        <v>0</v>
      </c>
    </row>
    <row r="95" spans="1:25" ht="14.4">
      <c r="A95" s="3">
        <v>2013</v>
      </c>
      <c r="B95" s="3">
        <f t="shared" si="3"/>
        <v>94</v>
      </c>
      <c r="C95" s="7" t="s">
        <v>24</v>
      </c>
      <c r="D95" s="3" t="s">
        <v>447</v>
      </c>
      <c r="E95" s="3" t="s">
        <v>26</v>
      </c>
      <c r="F95" s="8" t="str">
        <f t="shared" si="0"/>
        <v>http://dx.doi.org/10.1136/oemed-2013-101538</v>
      </c>
      <c r="G95" s="3" t="s">
        <v>448</v>
      </c>
      <c r="H95" s="3" t="s">
        <v>449</v>
      </c>
      <c r="I95" s="3">
        <v>47</v>
      </c>
      <c r="J95" s="3">
        <f t="shared" si="1"/>
        <v>5.875</v>
      </c>
      <c r="K95" s="9" t="s">
        <v>46</v>
      </c>
      <c r="L95" s="3"/>
      <c r="M95" s="3"/>
      <c r="N95" s="3"/>
      <c r="O95" s="3"/>
      <c r="P95" s="3"/>
      <c r="Q95" s="3"/>
      <c r="R95" s="3"/>
      <c r="S95" s="3"/>
      <c r="T95" s="3"/>
      <c r="U95" s="3"/>
      <c r="V95" s="3"/>
      <c r="W95" s="3"/>
      <c r="X95" s="3"/>
      <c r="Y95">
        <f>IF(ISNUMBER(MATCH(B95,Sheet2!A:A,0)),1,0)</f>
        <v>0</v>
      </c>
    </row>
    <row r="96" spans="1:25" ht="14.4">
      <c r="A96" s="3">
        <v>2013</v>
      </c>
      <c r="B96" s="3">
        <f t="shared" si="3"/>
        <v>95</v>
      </c>
      <c r="C96" s="7" t="s">
        <v>24</v>
      </c>
      <c r="D96" s="3" t="s">
        <v>451</v>
      </c>
      <c r="E96" s="3" t="s">
        <v>26</v>
      </c>
      <c r="F96" s="8" t="str">
        <f t="shared" si="0"/>
        <v>http://dx.doi.org/10.1007/s11852-013-0253-4</v>
      </c>
      <c r="G96" s="3" t="s">
        <v>452</v>
      </c>
      <c r="H96" s="3" t="s">
        <v>453</v>
      </c>
      <c r="I96" s="3">
        <v>36</v>
      </c>
      <c r="J96" s="3">
        <f t="shared" si="1"/>
        <v>4.5</v>
      </c>
      <c r="K96" s="9" t="s">
        <v>46</v>
      </c>
      <c r="L96" s="3"/>
      <c r="M96" s="3"/>
      <c r="N96" s="3"/>
      <c r="O96" s="3"/>
      <c r="P96" s="3"/>
      <c r="Q96" s="3"/>
      <c r="R96" s="3"/>
      <c r="S96" s="3"/>
      <c r="T96" s="3"/>
      <c r="U96" s="3"/>
      <c r="V96" s="3"/>
      <c r="W96" s="3"/>
      <c r="X96" s="3"/>
      <c r="Y96">
        <f>IF(ISNUMBER(MATCH(B96,Sheet2!A:A,0)),1,0)</f>
        <v>0</v>
      </c>
    </row>
    <row r="97" spans="1:25" ht="14.4">
      <c r="A97" s="3">
        <v>2013</v>
      </c>
      <c r="B97" s="3">
        <f t="shared" si="3"/>
        <v>96</v>
      </c>
      <c r="C97" s="7" t="s">
        <v>24</v>
      </c>
      <c r="D97" s="3" t="s">
        <v>454</v>
      </c>
      <c r="E97" s="3" t="s">
        <v>26</v>
      </c>
      <c r="F97" s="8" t="str">
        <f t="shared" si="0"/>
        <v>http://dx.doi.org/10.1002/jgrd.50530</v>
      </c>
      <c r="G97" s="3" t="s">
        <v>455</v>
      </c>
      <c r="H97" s="3" t="s">
        <v>456</v>
      </c>
      <c r="I97" s="3">
        <v>145</v>
      </c>
      <c r="J97" s="3">
        <f t="shared" si="1"/>
        <v>18.125</v>
      </c>
      <c r="K97" s="9" t="s">
        <v>46</v>
      </c>
      <c r="L97" s="3"/>
      <c r="M97" s="3"/>
      <c r="N97" s="3"/>
      <c r="O97" s="3"/>
      <c r="P97" s="3"/>
      <c r="Q97" s="3"/>
      <c r="R97" s="3"/>
      <c r="S97" s="3"/>
      <c r="T97" s="3"/>
      <c r="U97" s="3"/>
      <c r="V97" s="3"/>
      <c r="W97" s="3"/>
      <c r="X97" s="3"/>
      <c r="Y97">
        <f>IF(ISNUMBER(MATCH(B97,Sheet2!A:A,0)),1,0)</f>
        <v>0</v>
      </c>
    </row>
    <row r="98" spans="1:25" ht="14.4">
      <c r="A98" s="3">
        <v>2013</v>
      </c>
      <c r="B98" s="3">
        <f t="shared" si="3"/>
        <v>97</v>
      </c>
      <c r="C98" s="7" t="s">
        <v>24</v>
      </c>
      <c r="D98" s="3" t="s">
        <v>457</v>
      </c>
      <c r="E98" s="3" t="s">
        <v>30</v>
      </c>
      <c r="F98" s="8" t="str">
        <f t="shared" si="0"/>
        <v>http://dx.doi.org/10.1175/JTECH-D-12-00217.1</v>
      </c>
      <c r="G98" s="3" t="s">
        <v>458</v>
      </c>
      <c r="H98" s="3" t="s">
        <v>459</v>
      </c>
      <c r="I98" s="3">
        <v>40</v>
      </c>
      <c r="J98" s="3">
        <f t="shared" si="1"/>
        <v>5</v>
      </c>
      <c r="K98" s="9" t="s">
        <v>46</v>
      </c>
      <c r="L98" s="3"/>
      <c r="M98" s="3"/>
      <c r="N98" s="3"/>
      <c r="O98" s="3"/>
      <c r="P98" s="3"/>
      <c r="Q98" s="3"/>
      <c r="R98" s="3"/>
      <c r="S98" s="3"/>
      <c r="T98" s="3"/>
      <c r="U98" s="3"/>
      <c r="V98" s="3"/>
      <c r="W98" s="3"/>
      <c r="X98" s="3"/>
      <c r="Y98">
        <f>IF(ISNUMBER(MATCH(B98,Sheet2!A:A,0)),1,0)</f>
        <v>0</v>
      </c>
    </row>
    <row r="99" spans="1:25" ht="14.4">
      <c r="A99" s="3">
        <v>2013</v>
      </c>
      <c r="B99" s="3">
        <f t="shared" si="3"/>
        <v>98</v>
      </c>
      <c r="C99" s="7" t="s">
        <v>24</v>
      </c>
      <c r="D99" s="3" t="s">
        <v>460</v>
      </c>
      <c r="E99" s="3" t="s">
        <v>26</v>
      </c>
      <c r="F99" s="8" t="str">
        <f t="shared" si="0"/>
        <v>http://dx.doi.org/10.1371/journal.pone.0069244</v>
      </c>
      <c r="G99" s="3" t="s">
        <v>461</v>
      </c>
      <c r="H99" s="3" t="s">
        <v>462</v>
      </c>
      <c r="I99" s="3">
        <v>46</v>
      </c>
      <c r="J99" s="3">
        <f t="shared" si="1"/>
        <v>5.75</v>
      </c>
      <c r="K99" s="9" t="s">
        <v>46</v>
      </c>
      <c r="L99" s="3"/>
      <c r="M99" s="3"/>
      <c r="N99" s="3"/>
      <c r="O99" s="3"/>
      <c r="P99" s="3"/>
      <c r="Q99" s="3"/>
      <c r="R99" s="3"/>
      <c r="S99" s="3"/>
      <c r="T99" s="3"/>
      <c r="U99" s="3"/>
      <c r="V99" s="3"/>
      <c r="W99" s="3"/>
      <c r="X99" s="3"/>
      <c r="Y99">
        <f>IF(ISNUMBER(MATCH(B99,Sheet2!A:A,0)),1,0)</f>
        <v>0</v>
      </c>
    </row>
    <row r="100" spans="1:25" ht="14.4" hidden="1">
      <c r="A100" s="3">
        <v>2013</v>
      </c>
      <c r="B100" s="3">
        <f t="shared" si="3"/>
        <v>99</v>
      </c>
      <c r="C100" s="7" t="s">
        <v>24</v>
      </c>
      <c r="D100" s="3" t="s">
        <v>463</v>
      </c>
      <c r="E100" s="3" t="s">
        <v>26</v>
      </c>
      <c r="F100" s="8" t="str">
        <f t="shared" si="0"/>
        <v>http://dx.doi.org/10.1016/j.scitotenv.2013.03.023</v>
      </c>
      <c r="G100" s="3" t="s">
        <v>464</v>
      </c>
      <c r="H100" s="3" t="s">
        <v>465</v>
      </c>
      <c r="I100" s="3">
        <v>48</v>
      </c>
      <c r="J100" s="3">
        <f t="shared" si="1"/>
        <v>6</v>
      </c>
      <c r="K100" s="18" t="s">
        <v>466</v>
      </c>
      <c r="L100" s="3"/>
      <c r="M100" s="3"/>
      <c r="N100" s="9" t="s">
        <v>102</v>
      </c>
      <c r="O100" s="9" t="s">
        <v>415</v>
      </c>
      <c r="P100" s="9" t="s">
        <v>91</v>
      </c>
      <c r="Q100" s="9" t="s">
        <v>188</v>
      </c>
      <c r="R100" s="9" t="s">
        <v>73</v>
      </c>
      <c r="S100" s="9" t="s">
        <v>73</v>
      </c>
      <c r="T100" s="9" t="s">
        <v>73</v>
      </c>
      <c r="U100" s="9" t="s">
        <v>73</v>
      </c>
      <c r="V100" s="9" t="s">
        <v>467</v>
      </c>
      <c r="W100" s="9" t="s">
        <v>468</v>
      </c>
      <c r="X100" s="9" t="s">
        <v>73</v>
      </c>
      <c r="Y100">
        <f>IF(ISNUMBER(MATCH(B100,Sheet2!A:A,0)),1,0)</f>
        <v>1</v>
      </c>
    </row>
    <row r="101" spans="1:25" ht="14.4" hidden="1">
      <c r="A101" s="3">
        <v>2013</v>
      </c>
      <c r="B101" s="3">
        <f t="shared" si="3"/>
        <v>100</v>
      </c>
      <c r="C101" s="7" t="s">
        <v>24</v>
      </c>
      <c r="D101" s="3" t="s">
        <v>469</v>
      </c>
      <c r="E101" s="3" t="s">
        <v>30</v>
      </c>
      <c r="F101" s="8" t="str">
        <f t="shared" si="0"/>
        <v>http://dx.doi.org/10.1016/j.envpol.2012.12.021</v>
      </c>
      <c r="G101" s="3" t="s">
        <v>470</v>
      </c>
      <c r="H101" s="3" t="s">
        <v>471</v>
      </c>
      <c r="I101" s="3">
        <v>80</v>
      </c>
      <c r="J101" s="3">
        <f t="shared" si="1"/>
        <v>10</v>
      </c>
      <c r="K101" s="9" t="s">
        <v>472</v>
      </c>
      <c r="L101" s="3"/>
      <c r="M101" s="3"/>
      <c r="N101" s="9" t="s">
        <v>102</v>
      </c>
      <c r="O101" s="9" t="s">
        <v>415</v>
      </c>
      <c r="P101" s="9" t="s">
        <v>109</v>
      </c>
      <c r="Q101" s="9" t="s">
        <v>92</v>
      </c>
      <c r="R101" s="9" t="s">
        <v>73</v>
      </c>
      <c r="S101" s="9" t="s">
        <v>73</v>
      </c>
      <c r="T101" s="9" t="s">
        <v>73</v>
      </c>
      <c r="U101" s="9" t="s">
        <v>73</v>
      </c>
      <c r="V101" s="9" t="s">
        <v>473</v>
      </c>
      <c r="W101" s="17" t="s">
        <v>474</v>
      </c>
      <c r="X101" s="9" t="s">
        <v>73</v>
      </c>
      <c r="Y101">
        <f>IF(ISNUMBER(MATCH(B101,Sheet2!A:A,0)),1,0)</f>
        <v>1</v>
      </c>
    </row>
    <row r="102" spans="1:25" ht="14.4" hidden="1">
      <c r="A102" s="3">
        <v>2013</v>
      </c>
      <c r="B102" s="3">
        <f t="shared" si="3"/>
        <v>101</v>
      </c>
      <c r="C102" s="7" t="s">
        <v>24</v>
      </c>
      <c r="D102" s="3" t="s">
        <v>475</v>
      </c>
      <c r="E102" s="3" t="s">
        <v>26</v>
      </c>
      <c r="F102" s="8" t="str">
        <f t="shared" si="0"/>
        <v>http://dx.doi.org/10.1289/ehp.1104625</v>
      </c>
      <c r="G102" s="3" t="s">
        <v>476</v>
      </c>
      <c r="H102" s="3" t="s">
        <v>477</v>
      </c>
      <c r="I102" s="3">
        <v>168</v>
      </c>
      <c r="J102" s="3">
        <f t="shared" si="1"/>
        <v>21</v>
      </c>
      <c r="K102" s="18" t="s">
        <v>478</v>
      </c>
      <c r="L102" s="3"/>
      <c r="M102" s="3"/>
      <c r="N102" s="9" t="s">
        <v>102</v>
      </c>
      <c r="O102" s="9" t="s">
        <v>216</v>
      </c>
      <c r="P102" s="9" t="s">
        <v>91</v>
      </c>
      <c r="Q102" s="9" t="s">
        <v>92</v>
      </c>
      <c r="R102" s="9" t="s">
        <v>73</v>
      </c>
      <c r="S102" s="9" t="s">
        <v>74</v>
      </c>
      <c r="T102" s="9" t="s">
        <v>73</v>
      </c>
      <c r="U102" s="9" t="s">
        <v>73</v>
      </c>
      <c r="V102" s="9" t="s">
        <v>380</v>
      </c>
      <c r="W102" s="9" t="s">
        <v>479</v>
      </c>
      <c r="X102" s="9" t="s">
        <v>73</v>
      </c>
      <c r="Y102">
        <f>IF(ISNUMBER(MATCH(B102,Sheet2!A:A,0)),1,0)</f>
        <v>1</v>
      </c>
    </row>
    <row r="103" spans="1:25" ht="14.4">
      <c r="A103" s="3">
        <v>2012</v>
      </c>
      <c r="B103" s="3">
        <f t="shared" si="3"/>
        <v>102</v>
      </c>
      <c r="C103" s="7" t="s">
        <v>24</v>
      </c>
      <c r="D103" s="3" t="s">
        <v>480</v>
      </c>
      <c r="E103" s="3" t="s">
        <v>26</v>
      </c>
      <c r="F103" s="8" t="str">
        <f t="shared" si="0"/>
        <v>http://dx.doi.org/10.1111/j.1600-0668.2012.00778.x</v>
      </c>
      <c r="G103" s="3" t="s">
        <v>481</v>
      </c>
      <c r="H103" s="3" t="s">
        <v>482</v>
      </c>
      <c r="I103" s="3">
        <v>70</v>
      </c>
      <c r="J103" s="3">
        <f t="shared" si="1"/>
        <v>7.7777777777777777</v>
      </c>
      <c r="K103" s="9" t="s">
        <v>46</v>
      </c>
      <c r="L103" s="3"/>
      <c r="M103" s="3"/>
      <c r="N103" s="3"/>
      <c r="O103" s="3"/>
      <c r="P103" s="3"/>
      <c r="Q103" s="3"/>
      <c r="R103" s="3"/>
      <c r="S103" s="3"/>
      <c r="T103" s="3"/>
      <c r="U103" s="3"/>
      <c r="V103" s="3"/>
      <c r="W103" s="3"/>
      <c r="X103" s="3"/>
      <c r="Y103">
        <f>IF(ISNUMBER(MATCH(B103,Sheet2!A:A,0)),1,0)</f>
        <v>0</v>
      </c>
    </row>
    <row r="104" spans="1:25" ht="14.4" hidden="1">
      <c r="A104" s="3">
        <v>2012</v>
      </c>
      <c r="B104" s="3">
        <f t="shared" si="3"/>
        <v>103</v>
      </c>
      <c r="C104" s="7" t="s">
        <v>24</v>
      </c>
      <c r="D104" s="3" t="s">
        <v>483</v>
      </c>
      <c r="E104" s="3" t="s">
        <v>30</v>
      </c>
      <c r="F104" s="8" t="str">
        <f t="shared" si="0"/>
        <v>http://dx.doi.org/10.1007/s10584-012-0437-1</v>
      </c>
      <c r="G104" s="3" t="s">
        <v>484</v>
      </c>
      <c r="H104" s="3" t="s">
        <v>485</v>
      </c>
      <c r="I104" s="3">
        <v>52</v>
      </c>
      <c r="J104" s="3">
        <f t="shared" si="1"/>
        <v>5.7777777777777777</v>
      </c>
      <c r="K104" s="9" t="s">
        <v>486</v>
      </c>
      <c r="L104" s="3"/>
      <c r="M104" s="3"/>
      <c r="N104" s="9" t="s">
        <v>102</v>
      </c>
      <c r="O104" s="9" t="s">
        <v>216</v>
      </c>
      <c r="P104" s="9" t="s">
        <v>487</v>
      </c>
      <c r="Q104" s="9" t="s">
        <v>92</v>
      </c>
      <c r="R104" s="9" t="s">
        <v>73</v>
      </c>
      <c r="S104" s="9" t="s">
        <v>74</v>
      </c>
      <c r="T104" s="9" t="s">
        <v>73</v>
      </c>
      <c r="U104" s="9" t="s">
        <v>488</v>
      </c>
      <c r="V104" s="9" t="s">
        <v>489</v>
      </c>
      <c r="W104" s="9" t="s">
        <v>490</v>
      </c>
      <c r="X104" s="9" t="s">
        <v>73</v>
      </c>
      <c r="Y104">
        <f>IF(ISNUMBER(MATCH(B104,Sheet2!A:A,0)),1,0)</f>
        <v>1</v>
      </c>
    </row>
    <row r="105" spans="1:25" ht="14.4">
      <c r="A105" s="3">
        <v>2012</v>
      </c>
      <c r="B105" s="3">
        <f t="shared" si="3"/>
        <v>104</v>
      </c>
      <c r="C105" s="7" t="s">
        <v>24</v>
      </c>
      <c r="D105" s="3" t="s">
        <v>491</v>
      </c>
      <c r="E105" s="3" t="s">
        <v>26</v>
      </c>
      <c r="F105" s="8" t="str">
        <f t="shared" si="0"/>
        <v>http://dx.doi.org/10.1073/pnas.1112965109</v>
      </c>
      <c r="G105" s="3" t="s">
        <v>492</v>
      </c>
      <c r="H105" s="3" t="s">
        <v>493</v>
      </c>
      <c r="I105" s="3">
        <v>92</v>
      </c>
      <c r="J105" s="3">
        <f t="shared" si="1"/>
        <v>10.222222222222221</v>
      </c>
      <c r="K105" s="9" t="s">
        <v>46</v>
      </c>
      <c r="L105" s="3"/>
      <c r="M105" s="3"/>
      <c r="N105" s="3"/>
      <c r="O105" s="3"/>
      <c r="P105" s="3"/>
      <c r="Q105" s="3"/>
      <c r="R105" s="3"/>
      <c r="S105" s="3"/>
      <c r="T105" s="3"/>
      <c r="U105" s="3"/>
      <c r="V105" s="3"/>
      <c r="W105" s="3"/>
      <c r="X105" s="3"/>
      <c r="Y105">
        <f>IF(ISNUMBER(MATCH(B105,Sheet2!A:A,0)),1,0)</f>
        <v>0</v>
      </c>
    </row>
    <row r="106" spans="1:25" ht="14.4" hidden="1">
      <c r="A106" s="3">
        <v>2012</v>
      </c>
      <c r="B106" s="3">
        <f t="shared" si="3"/>
        <v>105</v>
      </c>
      <c r="C106" s="7" t="s">
        <v>24</v>
      </c>
      <c r="D106" s="3" t="s">
        <v>494</v>
      </c>
      <c r="E106" s="3" t="s">
        <v>26</v>
      </c>
      <c r="F106" s="8" t="str">
        <f t="shared" si="0"/>
        <v>http://dx.doi.org/10.1016/j.eneco.2011.07.016</v>
      </c>
      <c r="G106" s="3" t="s">
        <v>495</v>
      </c>
      <c r="H106" s="3" t="s">
        <v>496</v>
      </c>
      <c r="I106" s="3">
        <v>57</v>
      </c>
      <c r="J106" s="3">
        <f t="shared" si="1"/>
        <v>6.333333333333333</v>
      </c>
      <c r="K106" s="18"/>
      <c r="L106" s="3"/>
      <c r="M106" s="3"/>
      <c r="N106" s="9" t="s">
        <v>235</v>
      </c>
      <c r="O106" s="9" t="s">
        <v>497</v>
      </c>
      <c r="P106" s="9" t="s">
        <v>73</v>
      </c>
      <c r="Q106" s="9" t="s">
        <v>498</v>
      </c>
      <c r="R106" s="9" t="s">
        <v>74</v>
      </c>
      <c r="S106" s="9" t="s">
        <v>73</v>
      </c>
      <c r="T106" s="9" t="s">
        <v>73</v>
      </c>
      <c r="U106" s="9" t="s">
        <v>73</v>
      </c>
      <c r="V106" s="9" t="s">
        <v>499</v>
      </c>
      <c r="W106" s="9" t="s">
        <v>500</v>
      </c>
      <c r="X106" s="9" t="s">
        <v>73</v>
      </c>
      <c r="Y106">
        <f>IF(ISNUMBER(MATCH(B106,Sheet2!A:A,0)),1,0)</f>
        <v>1</v>
      </c>
    </row>
    <row r="107" spans="1:25" ht="14.4" hidden="1">
      <c r="A107" s="3">
        <v>2012</v>
      </c>
      <c r="B107" s="3">
        <f t="shared" si="3"/>
        <v>106</v>
      </c>
      <c r="C107" s="7" t="s">
        <v>24</v>
      </c>
      <c r="D107" s="3" t="s">
        <v>501</v>
      </c>
      <c r="E107" s="3" t="s">
        <v>26</v>
      </c>
      <c r="F107" s="8" t="str">
        <f t="shared" si="0"/>
        <v>http://dx.doi.org/10.1073/pnas.1113070109</v>
      </c>
      <c r="G107" s="3" t="s">
        <v>502</v>
      </c>
      <c r="H107" s="3" t="s">
        <v>503</v>
      </c>
      <c r="I107" s="3">
        <v>102</v>
      </c>
      <c r="J107" s="3">
        <f t="shared" si="1"/>
        <v>11.333333333333334</v>
      </c>
      <c r="K107" s="18" t="s">
        <v>504</v>
      </c>
      <c r="L107" s="3"/>
      <c r="M107" s="3"/>
      <c r="N107" s="9" t="s">
        <v>102</v>
      </c>
      <c r="O107" s="9" t="s">
        <v>505</v>
      </c>
      <c r="P107" s="9" t="s">
        <v>109</v>
      </c>
      <c r="Q107" s="9" t="s">
        <v>506</v>
      </c>
      <c r="R107" s="9" t="s">
        <v>73</v>
      </c>
      <c r="S107" s="9" t="s">
        <v>73</v>
      </c>
      <c r="T107" s="9" t="s">
        <v>73</v>
      </c>
      <c r="U107" s="9" t="s">
        <v>73</v>
      </c>
      <c r="V107" s="9" t="s">
        <v>507</v>
      </c>
      <c r="W107" s="9" t="s">
        <v>400</v>
      </c>
      <c r="X107" s="9" t="s">
        <v>73</v>
      </c>
      <c r="Y107">
        <f>IF(ISNUMBER(MATCH(B107,Sheet2!A:A,0)),1,0)</f>
        <v>1</v>
      </c>
    </row>
    <row r="108" spans="1:25" ht="14.4">
      <c r="A108" s="3">
        <v>2012</v>
      </c>
      <c r="B108" s="3">
        <f t="shared" si="3"/>
        <v>107</v>
      </c>
      <c r="C108" s="7" t="s">
        <v>24</v>
      </c>
      <c r="D108" s="3" t="s">
        <v>508</v>
      </c>
      <c r="E108" s="3" t="s">
        <v>30</v>
      </c>
      <c r="F108" s="8" t="str">
        <f t="shared" si="0"/>
        <v>http://dx.doi.org/10.5194/acp-12-7647-2012</v>
      </c>
      <c r="G108" s="3" t="s">
        <v>509</v>
      </c>
      <c r="H108" s="3" t="s">
        <v>510</v>
      </c>
      <c r="I108" s="3">
        <v>62</v>
      </c>
      <c r="J108" s="3">
        <f t="shared" si="1"/>
        <v>6.8888888888888893</v>
      </c>
      <c r="K108" s="9" t="s">
        <v>46</v>
      </c>
      <c r="L108" s="3"/>
      <c r="M108" s="3"/>
      <c r="N108" s="3"/>
      <c r="O108" s="3"/>
      <c r="P108" s="3"/>
      <c r="Q108" s="3"/>
      <c r="R108" s="3"/>
      <c r="S108" s="3"/>
      <c r="T108" s="3"/>
      <c r="U108" s="3"/>
      <c r="V108" s="3"/>
      <c r="W108" s="3"/>
      <c r="X108" s="3"/>
      <c r="Y108">
        <f>IF(ISNUMBER(MATCH(B108,Sheet2!A:A,0)),1,0)</f>
        <v>0</v>
      </c>
    </row>
    <row r="109" spans="1:25" ht="14.4" hidden="1">
      <c r="A109" s="3">
        <v>2012</v>
      </c>
      <c r="B109" s="3">
        <f t="shared" si="3"/>
        <v>108</v>
      </c>
      <c r="C109" s="7" t="s">
        <v>24</v>
      </c>
      <c r="D109" s="3" t="s">
        <v>511</v>
      </c>
      <c r="E109" s="3" t="s">
        <v>26</v>
      </c>
      <c r="F109" s="8" t="str">
        <f t="shared" si="0"/>
        <v>http://dx.doi.org/10.1289/ehp.1003198</v>
      </c>
      <c r="G109" s="3" t="s">
        <v>512</v>
      </c>
      <c r="H109" s="3" t="s">
        <v>513</v>
      </c>
      <c r="I109" s="3">
        <v>140</v>
      </c>
      <c r="J109" s="3">
        <f t="shared" si="1"/>
        <v>15.555555555555555</v>
      </c>
      <c r="K109" s="18" t="s">
        <v>514</v>
      </c>
      <c r="L109" s="3"/>
      <c r="M109" s="3"/>
      <c r="N109" s="9" t="s">
        <v>102</v>
      </c>
      <c r="O109" s="9" t="s">
        <v>242</v>
      </c>
      <c r="P109" s="9" t="s">
        <v>515</v>
      </c>
      <c r="Q109" s="9" t="s">
        <v>515</v>
      </c>
      <c r="R109" s="9" t="s">
        <v>515</v>
      </c>
      <c r="S109" s="9" t="s">
        <v>515</v>
      </c>
      <c r="T109" s="9" t="s">
        <v>515</v>
      </c>
      <c r="U109" s="9" t="s">
        <v>515</v>
      </c>
      <c r="V109" s="9" t="s">
        <v>515</v>
      </c>
      <c r="W109" s="9" t="s">
        <v>224</v>
      </c>
      <c r="X109" s="9" t="s">
        <v>74</v>
      </c>
      <c r="Y109">
        <f>IF(ISNUMBER(MATCH(B109,Sheet2!A:A,0)),1,0)</f>
        <v>1</v>
      </c>
    </row>
    <row r="110" spans="1:25" ht="14.4" hidden="1">
      <c r="A110" s="3">
        <v>2012</v>
      </c>
      <c r="B110" s="3">
        <f t="shared" si="3"/>
        <v>109</v>
      </c>
      <c r="C110" s="7" t="s">
        <v>24</v>
      </c>
      <c r="D110" s="3" t="s">
        <v>516</v>
      </c>
      <c r="E110" s="3" t="s">
        <v>30</v>
      </c>
      <c r="F110" s="8" t="str">
        <f t="shared" si="0"/>
        <v>http://dx.doi.org/10.1007/s00484-010-0395-0</v>
      </c>
      <c r="G110" s="3" t="s">
        <v>517</v>
      </c>
      <c r="H110" s="3" t="s">
        <v>518</v>
      </c>
      <c r="I110" s="3">
        <v>60</v>
      </c>
      <c r="J110" s="3">
        <f t="shared" si="1"/>
        <v>6.666666666666667</v>
      </c>
      <c r="K110" s="9" t="s">
        <v>519</v>
      </c>
      <c r="L110" s="3"/>
      <c r="M110" s="3"/>
      <c r="N110" s="9" t="s">
        <v>102</v>
      </c>
      <c r="O110" s="9" t="s">
        <v>415</v>
      </c>
      <c r="P110" s="9" t="s">
        <v>91</v>
      </c>
      <c r="Q110" s="9" t="s">
        <v>92</v>
      </c>
      <c r="R110" s="9" t="s">
        <v>73</v>
      </c>
      <c r="S110" s="9" t="s">
        <v>73</v>
      </c>
      <c r="T110" s="9" t="s">
        <v>73</v>
      </c>
      <c r="U110" s="9" t="s">
        <v>73</v>
      </c>
      <c r="V110" s="9" t="s">
        <v>520</v>
      </c>
      <c r="W110" s="9" t="s">
        <v>521</v>
      </c>
      <c r="X110" s="9" t="s">
        <v>73</v>
      </c>
      <c r="Y110">
        <f>IF(ISNUMBER(MATCH(B110,Sheet2!A:A,0)),1,0)</f>
        <v>1</v>
      </c>
    </row>
    <row r="111" spans="1:25" ht="14.4">
      <c r="A111" s="3">
        <v>2011</v>
      </c>
      <c r="B111" s="3">
        <f t="shared" si="3"/>
        <v>110</v>
      </c>
      <c r="C111" s="7" t="s">
        <v>24</v>
      </c>
      <c r="D111" s="3" t="s">
        <v>522</v>
      </c>
      <c r="E111" s="3" t="s">
        <v>30</v>
      </c>
      <c r="F111" s="8" t="str">
        <f t="shared" si="0"/>
        <v>http://dx.doi.org/10.1111/j.1365-2486.2011.02412.x</v>
      </c>
      <c r="G111" s="3" t="s">
        <v>523</v>
      </c>
      <c r="H111" s="3" t="s">
        <v>524</v>
      </c>
      <c r="I111" s="3">
        <v>100</v>
      </c>
      <c r="J111" s="3">
        <f t="shared" si="1"/>
        <v>10</v>
      </c>
      <c r="K111" s="9" t="s">
        <v>46</v>
      </c>
      <c r="L111" s="3"/>
      <c r="M111" s="3"/>
      <c r="N111" s="3"/>
      <c r="O111" s="3"/>
      <c r="P111" s="3"/>
      <c r="Q111" s="3"/>
      <c r="R111" s="3"/>
      <c r="S111" s="3"/>
      <c r="T111" s="3"/>
      <c r="U111" s="3"/>
      <c r="V111" s="3"/>
      <c r="W111" s="3"/>
      <c r="X111" s="3"/>
      <c r="Y111">
        <f>IF(ISNUMBER(MATCH(B111,Sheet2!A:A,0)),1,0)</f>
        <v>0</v>
      </c>
    </row>
    <row r="112" spans="1:25" ht="14.4">
      <c r="A112" s="3">
        <v>2011</v>
      </c>
      <c r="B112" s="3">
        <f t="shared" si="3"/>
        <v>111</v>
      </c>
      <c r="C112" s="7" t="s">
        <v>24</v>
      </c>
      <c r="D112" s="3" t="s">
        <v>525</v>
      </c>
      <c r="E112" s="3" t="s">
        <v>26</v>
      </c>
      <c r="F112" s="8" t="str">
        <f t="shared" si="0"/>
        <v>http://dx.doi.org/10.1016/j.amepre.2011.04.017</v>
      </c>
      <c r="G112" s="3" t="s">
        <v>526</v>
      </c>
      <c r="H112" s="3" t="s">
        <v>527</v>
      </c>
      <c r="I112" s="3">
        <v>69</v>
      </c>
      <c r="J112" s="3">
        <f t="shared" si="1"/>
        <v>6.9</v>
      </c>
      <c r="K112" s="9" t="s">
        <v>46</v>
      </c>
      <c r="L112" s="3"/>
      <c r="M112" s="3"/>
      <c r="N112" s="3"/>
      <c r="O112" s="3"/>
      <c r="P112" s="3"/>
      <c r="Q112" s="3"/>
      <c r="R112" s="3"/>
      <c r="S112" s="3"/>
      <c r="T112" s="3"/>
      <c r="U112" s="3"/>
      <c r="V112" s="3"/>
      <c r="W112" s="3"/>
      <c r="X112" s="3"/>
      <c r="Y112">
        <f>IF(ISNUMBER(MATCH(B112,Sheet2!A:A,0)),1,0)</f>
        <v>1</v>
      </c>
    </row>
    <row r="113" spans="1:25" ht="14.4" hidden="1">
      <c r="A113" s="3">
        <v>2011</v>
      </c>
      <c r="B113" s="3">
        <f t="shared" si="3"/>
        <v>112</v>
      </c>
      <c r="C113" s="7" t="s">
        <v>24</v>
      </c>
      <c r="D113" s="3" t="s">
        <v>529</v>
      </c>
      <c r="E113" s="3" t="s">
        <v>30</v>
      </c>
      <c r="F113" s="8" t="str">
        <f t="shared" si="0"/>
        <v>http://dx.doi.org/10.1016/j.maturitas.2011.04.004</v>
      </c>
      <c r="G113" s="3" t="s">
        <v>530</v>
      </c>
      <c r="H113" s="3" t="s">
        <v>531</v>
      </c>
      <c r="I113" s="3">
        <v>79</v>
      </c>
      <c r="J113" s="3">
        <f t="shared" si="1"/>
        <v>7.9</v>
      </c>
      <c r="K113" s="9" t="s">
        <v>532</v>
      </c>
      <c r="L113" s="3"/>
      <c r="M113" s="9" t="s">
        <v>533</v>
      </c>
      <c r="N113" s="9" t="s">
        <v>102</v>
      </c>
      <c r="O113" s="9" t="s">
        <v>534</v>
      </c>
      <c r="P113" s="9" t="s">
        <v>73</v>
      </c>
      <c r="Q113" s="9" t="s">
        <v>73</v>
      </c>
      <c r="R113" s="9" t="s">
        <v>73</v>
      </c>
      <c r="S113" s="9" t="s">
        <v>73</v>
      </c>
      <c r="T113" s="9" t="s">
        <v>73</v>
      </c>
      <c r="U113" s="9" t="s">
        <v>73</v>
      </c>
      <c r="V113" s="9" t="s">
        <v>73</v>
      </c>
      <c r="W113" s="9" t="s">
        <v>224</v>
      </c>
      <c r="X113" s="9" t="s">
        <v>74</v>
      </c>
      <c r="Y113">
        <f>IF(ISNUMBER(MATCH(B113,Sheet2!A:A,0)),1,0)</f>
        <v>1</v>
      </c>
    </row>
    <row r="114" spans="1:25" ht="14.4">
      <c r="A114" s="3">
        <v>2011</v>
      </c>
      <c r="B114" s="3">
        <f t="shared" si="3"/>
        <v>113</v>
      </c>
      <c r="C114" s="7" t="s">
        <v>24</v>
      </c>
      <c r="D114" s="3" t="s">
        <v>535</v>
      </c>
      <c r="E114" s="3" t="s">
        <v>30</v>
      </c>
      <c r="F114" s="8" t="str">
        <f t="shared" si="0"/>
        <v>http://dx.doi.org/10.1017/S0032247410000434</v>
      </c>
      <c r="G114" s="3" t="s">
        <v>536</v>
      </c>
      <c r="H114" s="3" t="s">
        <v>537</v>
      </c>
      <c r="I114" s="3">
        <v>51</v>
      </c>
      <c r="J114" s="3">
        <f t="shared" si="1"/>
        <v>5.0999999999999996</v>
      </c>
      <c r="K114" s="9" t="s">
        <v>46</v>
      </c>
      <c r="L114" s="3"/>
      <c r="M114" s="3"/>
      <c r="N114" s="3"/>
      <c r="O114" s="3"/>
      <c r="P114" s="3"/>
      <c r="Q114" s="3"/>
      <c r="R114" s="3"/>
      <c r="S114" s="3"/>
      <c r="T114" s="3"/>
      <c r="U114" s="3"/>
      <c r="V114" s="3"/>
      <c r="W114" s="3"/>
      <c r="X114" s="3"/>
      <c r="Y114">
        <f>IF(ISNUMBER(MATCH(B114,Sheet2!A:A,0)),1,0)</f>
        <v>0</v>
      </c>
    </row>
    <row r="115" spans="1:25" ht="14.4">
      <c r="A115" s="3">
        <v>2011</v>
      </c>
      <c r="B115" s="3">
        <f t="shared" si="3"/>
        <v>114</v>
      </c>
      <c r="C115" s="7" t="s">
        <v>24</v>
      </c>
      <c r="D115" s="3" t="s">
        <v>538</v>
      </c>
      <c r="E115" s="3" t="s">
        <v>30</v>
      </c>
      <c r="F115" s="8" t="str">
        <f t="shared" si="0"/>
        <v>http://dx.doi.org/10.1007/s10346-010-0222-z</v>
      </c>
      <c r="G115" s="3" t="s">
        <v>539</v>
      </c>
      <c r="H115" s="3" t="s">
        <v>540</v>
      </c>
      <c r="I115" s="3">
        <v>74</v>
      </c>
      <c r="J115" s="3">
        <f t="shared" si="1"/>
        <v>7.4</v>
      </c>
      <c r="K115" s="9" t="s">
        <v>46</v>
      </c>
      <c r="L115" s="3"/>
      <c r="M115" s="3"/>
      <c r="N115" s="3"/>
      <c r="O115" s="3"/>
      <c r="P115" s="3"/>
      <c r="Q115" s="3"/>
      <c r="R115" s="3"/>
      <c r="S115" s="3"/>
      <c r="T115" s="3"/>
      <c r="U115" s="3"/>
      <c r="V115" s="3"/>
      <c r="W115" s="3"/>
      <c r="X115" s="3"/>
      <c r="Y115">
        <f>IF(ISNUMBER(MATCH(B115,Sheet2!A:A,0)),1,0)</f>
        <v>0</v>
      </c>
    </row>
    <row r="116" spans="1:25" ht="14.4" hidden="1">
      <c r="A116" s="3">
        <v>2011</v>
      </c>
      <c r="B116" s="3">
        <f t="shared" si="3"/>
        <v>115</v>
      </c>
      <c r="C116" s="7" t="s">
        <v>24</v>
      </c>
      <c r="D116" s="3" t="s">
        <v>541</v>
      </c>
      <c r="E116" s="3" t="s">
        <v>26</v>
      </c>
      <c r="F116" s="8" t="str">
        <f t="shared" si="0"/>
        <v>http://dx.doi.org/10.1016/j.gloenvcha.2010.09.012</v>
      </c>
      <c r="G116" s="3" t="s">
        <v>542</v>
      </c>
      <c r="H116" s="3" t="s">
        <v>543</v>
      </c>
      <c r="I116" s="3">
        <v>430</v>
      </c>
      <c r="J116" s="3">
        <f t="shared" si="1"/>
        <v>43</v>
      </c>
      <c r="K116" s="18" t="s">
        <v>544</v>
      </c>
      <c r="L116" s="3"/>
      <c r="M116" s="3"/>
      <c r="N116" s="9" t="s">
        <v>545</v>
      </c>
      <c r="O116" s="9" t="s">
        <v>545</v>
      </c>
      <c r="P116" s="9" t="s">
        <v>73</v>
      </c>
      <c r="Q116" s="9" t="s">
        <v>73</v>
      </c>
      <c r="R116" s="9" t="s">
        <v>73</v>
      </c>
      <c r="S116" s="9" t="s">
        <v>73</v>
      </c>
      <c r="T116" s="9" t="s">
        <v>73</v>
      </c>
      <c r="U116" s="9" t="s">
        <v>73</v>
      </c>
      <c r="V116" s="9" t="s">
        <v>73</v>
      </c>
      <c r="W116" s="9" t="s">
        <v>73</v>
      </c>
      <c r="X116" s="9" t="s">
        <v>74</v>
      </c>
      <c r="Y116">
        <f>IF(ISNUMBER(MATCH(B116,Sheet2!A:A,0)),1,0)</f>
        <v>1</v>
      </c>
    </row>
    <row r="117" spans="1:25" ht="14.4" hidden="1">
      <c r="A117" s="3">
        <v>2010</v>
      </c>
      <c r="B117" s="3">
        <f t="shared" si="3"/>
        <v>116</v>
      </c>
      <c r="C117" s="7" t="s">
        <v>24</v>
      </c>
      <c r="D117" s="3" t="s">
        <v>546</v>
      </c>
      <c r="E117" s="3" t="s">
        <v>30</v>
      </c>
      <c r="F117" s="8" t="str">
        <f t="shared" si="0"/>
        <v>http://dx.doi.org/10.1073/pnas.1004581107</v>
      </c>
      <c r="G117" s="3" t="s">
        <v>547</v>
      </c>
      <c r="H117" s="3" t="s">
        <v>548</v>
      </c>
      <c r="I117" s="3">
        <v>177</v>
      </c>
      <c r="J117" s="3">
        <f t="shared" si="1"/>
        <v>16.09090909090909</v>
      </c>
      <c r="K117" s="9" t="s">
        <v>549</v>
      </c>
      <c r="L117" s="3"/>
      <c r="M117" s="9" t="s">
        <v>550</v>
      </c>
      <c r="N117" s="9" t="s">
        <v>235</v>
      </c>
      <c r="O117" s="9" t="s">
        <v>551</v>
      </c>
      <c r="P117" s="9" t="s">
        <v>73</v>
      </c>
      <c r="Q117" s="9" t="s">
        <v>498</v>
      </c>
      <c r="R117" s="9" t="s">
        <v>74</v>
      </c>
      <c r="S117" s="9" t="s">
        <v>73</v>
      </c>
      <c r="T117" s="9" t="s">
        <v>73</v>
      </c>
      <c r="U117" s="9" t="s">
        <v>552</v>
      </c>
      <c r="V117" s="9" t="s">
        <v>553</v>
      </c>
      <c r="W117" s="9" t="s">
        <v>224</v>
      </c>
      <c r="X117" s="9" t="s">
        <v>73</v>
      </c>
      <c r="Y117">
        <f>IF(ISNUMBER(MATCH(B117,Sheet2!A:A,0)),1,0)</f>
        <v>1</v>
      </c>
    </row>
    <row r="118" spans="1:25" ht="14.4">
      <c r="A118" s="3">
        <v>2010</v>
      </c>
      <c r="B118" s="3">
        <f t="shared" si="3"/>
        <v>117</v>
      </c>
      <c r="C118" s="7" t="s">
        <v>24</v>
      </c>
      <c r="D118" s="3" t="s">
        <v>554</v>
      </c>
      <c r="E118" s="3" t="s">
        <v>26</v>
      </c>
      <c r="F118" s="8" t="str">
        <f t="shared" si="0"/>
        <v>http://dx.doi.org/10.1016/j.foodres.2010.05.001</v>
      </c>
      <c r="G118" s="3" t="s">
        <v>555</v>
      </c>
      <c r="H118" s="3" t="s">
        <v>556</v>
      </c>
      <c r="I118" s="3">
        <v>336</v>
      </c>
      <c r="J118" s="3">
        <f t="shared" si="1"/>
        <v>30.545454545454547</v>
      </c>
      <c r="K118" s="9" t="s">
        <v>46</v>
      </c>
      <c r="L118" s="3"/>
      <c r="M118" s="3"/>
      <c r="N118" s="3"/>
      <c r="O118" s="3"/>
      <c r="P118" s="3"/>
      <c r="Q118" s="3"/>
      <c r="R118" s="3"/>
      <c r="S118" s="3"/>
      <c r="T118" s="3"/>
      <c r="U118" s="3"/>
      <c r="V118" s="3"/>
      <c r="W118" s="3"/>
      <c r="X118" s="3"/>
      <c r="Y118">
        <f>IF(ISNUMBER(MATCH(B118,Sheet2!A:A,0)),1,0)</f>
        <v>0</v>
      </c>
    </row>
    <row r="119" spans="1:25" ht="14.4">
      <c r="A119" s="3">
        <v>2010</v>
      </c>
      <c r="B119" s="3">
        <f t="shared" si="3"/>
        <v>118</v>
      </c>
      <c r="C119" s="7" t="s">
        <v>24</v>
      </c>
      <c r="D119" s="3" t="s">
        <v>557</v>
      </c>
      <c r="E119" s="3" t="s">
        <v>26</v>
      </c>
      <c r="F119" s="8" t="str">
        <f t="shared" si="0"/>
        <v>http://dx.doi.org/10.1016/j.foreco.2010.04.037</v>
      </c>
      <c r="G119" s="3" t="s">
        <v>558</v>
      </c>
      <c r="H119" s="3" t="s">
        <v>559</v>
      </c>
      <c r="I119" s="3">
        <v>47</v>
      </c>
      <c r="J119" s="3">
        <f t="shared" si="1"/>
        <v>4.2727272727272725</v>
      </c>
      <c r="K119" s="9" t="s">
        <v>46</v>
      </c>
      <c r="L119" s="3"/>
      <c r="M119" s="3"/>
      <c r="N119" s="3"/>
      <c r="O119" s="3"/>
      <c r="P119" s="3"/>
      <c r="Q119" s="3"/>
      <c r="R119" s="3"/>
      <c r="S119" s="3"/>
      <c r="T119" s="3"/>
      <c r="U119" s="3"/>
      <c r="V119" s="3"/>
      <c r="W119" s="3"/>
      <c r="X119" s="3"/>
      <c r="Y119">
        <f>IF(ISNUMBER(MATCH(B119,Sheet2!A:A,0)),1,0)</f>
        <v>0</v>
      </c>
    </row>
    <row r="120" spans="1:25" ht="14.4">
      <c r="A120" s="3">
        <v>2010</v>
      </c>
      <c r="B120" s="3">
        <f t="shared" si="3"/>
        <v>119</v>
      </c>
      <c r="C120" s="7" t="s">
        <v>24</v>
      </c>
      <c r="D120" s="3" t="s">
        <v>560</v>
      </c>
      <c r="E120" s="3" t="s">
        <v>30</v>
      </c>
      <c r="F120" s="8" t="str">
        <f t="shared" si="0"/>
        <v>http://dx.doi.org/10.1111/j.1365-2486.2009.02074.x</v>
      </c>
      <c r="G120" s="3" t="s">
        <v>561</v>
      </c>
      <c r="H120" s="3" t="s">
        <v>562</v>
      </c>
      <c r="I120" s="3">
        <v>62</v>
      </c>
      <c r="J120" s="3">
        <f t="shared" si="1"/>
        <v>5.6363636363636367</v>
      </c>
      <c r="K120" s="9" t="s">
        <v>46</v>
      </c>
      <c r="L120" s="3"/>
      <c r="M120" s="3"/>
      <c r="N120" s="3"/>
      <c r="O120" s="3"/>
      <c r="P120" s="3"/>
      <c r="Q120" s="3"/>
      <c r="R120" s="3"/>
      <c r="S120" s="3"/>
      <c r="T120" s="3"/>
      <c r="U120" s="3"/>
      <c r="V120" s="3"/>
      <c r="W120" s="3"/>
      <c r="X120" s="3"/>
      <c r="Y120">
        <f>IF(ISNUMBER(MATCH(B120,Sheet2!A:A,0)),1,0)</f>
        <v>0</v>
      </c>
    </row>
    <row r="121" spans="1:25" ht="14.4">
      <c r="A121" s="3">
        <v>2010</v>
      </c>
      <c r="B121" s="3">
        <f t="shared" si="3"/>
        <v>120</v>
      </c>
      <c r="C121" s="7" t="s">
        <v>24</v>
      </c>
      <c r="D121" s="3" t="s">
        <v>563</v>
      </c>
      <c r="E121" s="3" t="s">
        <v>26</v>
      </c>
      <c r="F121" s="8" t="str">
        <f t="shared" si="0"/>
        <v>http://dx.doi.org/10.1111/j.1440-1584.2009.01107.x</v>
      </c>
      <c r="G121" s="3" t="s">
        <v>564</v>
      </c>
      <c r="H121" s="3" t="s">
        <v>565</v>
      </c>
      <c r="I121" s="3">
        <v>50</v>
      </c>
      <c r="J121" s="3">
        <f t="shared" si="1"/>
        <v>4.5454545454545459</v>
      </c>
      <c r="K121" s="9" t="s">
        <v>46</v>
      </c>
      <c r="L121" s="3"/>
      <c r="M121" s="3"/>
      <c r="N121" s="3"/>
      <c r="O121" s="3"/>
      <c r="P121" s="3"/>
      <c r="Q121" s="3"/>
      <c r="R121" s="3"/>
      <c r="S121" s="3"/>
      <c r="T121" s="3"/>
      <c r="U121" s="3"/>
      <c r="V121" s="3"/>
      <c r="W121" s="3"/>
      <c r="X121" s="3"/>
      <c r="Y121">
        <f>IF(ISNUMBER(MATCH(B121,Sheet2!A:A,0)),1,0)</f>
        <v>0</v>
      </c>
    </row>
    <row r="122" spans="1:25" ht="14.4" hidden="1">
      <c r="A122" s="3">
        <v>2009</v>
      </c>
      <c r="B122" s="3">
        <f t="shared" si="3"/>
        <v>121</v>
      </c>
      <c r="C122" s="7" t="s">
        <v>24</v>
      </c>
      <c r="D122" s="3" t="s">
        <v>567</v>
      </c>
      <c r="E122" s="3" t="s">
        <v>26</v>
      </c>
      <c r="F122" s="8" t="str">
        <f t="shared" si="0"/>
        <v>http://dx.doi.org/10.1016/j.maturitas.2009.08.005</v>
      </c>
      <c r="G122" s="3" t="s">
        <v>568</v>
      </c>
      <c r="H122" s="3" t="s">
        <v>569</v>
      </c>
      <c r="I122" s="3">
        <v>88</v>
      </c>
      <c r="J122" s="3">
        <f t="shared" si="1"/>
        <v>7.333333333333333</v>
      </c>
      <c r="K122" s="18" t="s">
        <v>570</v>
      </c>
      <c r="L122" s="3"/>
      <c r="M122" s="3"/>
      <c r="N122" s="9" t="s">
        <v>102</v>
      </c>
      <c r="O122" s="9" t="s">
        <v>216</v>
      </c>
      <c r="P122" s="9" t="s">
        <v>73</v>
      </c>
      <c r="Q122" s="9" t="s">
        <v>142</v>
      </c>
      <c r="R122" s="9" t="s">
        <v>73</v>
      </c>
      <c r="S122" s="9" t="s">
        <v>73</v>
      </c>
      <c r="T122" s="9" t="s">
        <v>73</v>
      </c>
      <c r="U122" s="9" t="s">
        <v>73</v>
      </c>
      <c r="V122" s="9" t="s">
        <v>73</v>
      </c>
      <c r="W122" s="9" t="s">
        <v>224</v>
      </c>
      <c r="X122" s="9" t="s">
        <v>74</v>
      </c>
      <c r="Y122">
        <f>IF(ISNUMBER(MATCH(B122,Sheet2!A:A,0)),1,0)</f>
        <v>1</v>
      </c>
    </row>
    <row r="123" spans="1:25" ht="14.4">
      <c r="A123" s="3">
        <v>2009</v>
      </c>
      <c r="B123" s="3">
        <f t="shared" si="3"/>
        <v>122</v>
      </c>
      <c r="C123" s="7" t="s">
        <v>24</v>
      </c>
      <c r="D123" s="3" t="s">
        <v>571</v>
      </c>
      <c r="E123" s="3" t="s">
        <v>26</v>
      </c>
      <c r="F123" s="8" t="str">
        <f t="shared" si="0"/>
        <v>http://dx.doi.org/10.1198/jasa.2009.ap07058</v>
      </c>
      <c r="G123" s="3" t="s">
        <v>572</v>
      </c>
      <c r="H123" s="3" t="s">
        <v>573</v>
      </c>
      <c r="I123" s="3">
        <v>57</v>
      </c>
      <c r="J123" s="3">
        <f t="shared" si="1"/>
        <v>4.75</v>
      </c>
      <c r="K123" s="9" t="s">
        <v>46</v>
      </c>
      <c r="L123" s="3"/>
      <c r="M123" s="3"/>
      <c r="N123" s="3"/>
      <c r="O123" s="3"/>
      <c r="P123" s="3"/>
      <c r="Q123" s="3"/>
      <c r="R123" s="3"/>
      <c r="S123" s="3"/>
      <c r="T123" s="3"/>
      <c r="U123" s="3"/>
      <c r="V123" s="3"/>
      <c r="W123" s="3"/>
      <c r="X123" s="3"/>
      <c r="Y123">
        <f>IF(ISNUMBER(MATCH(B123,Sheet2!A:A,0)),1,0)</f>
        <v>0</v>
      </c>
    </row>
    <row r="124" spans="1:25" ht="14.4" hidden="1">
      <c r="A124" s="3">
        <v>2009</v>
      </c>
      <c r="B124" s="3">
        <f t="shared" si="3"/>
        <v>123</v>
      </c>
      <c r="C124" s="7" t="s">
        <v>24</v>
      </c>
      <c r="D124" s="3" t="s">
        <v>574</v>
      </c>
      <c r="E124" s="3" t="s">
        <v>30</v>
      </c>
      <c r="F124" s="8" t="str">
        <f t="shared" si="0"/>
        <v>http://dx.doi.org/10.1097/JOM.0b013e318173e122</v>
      </c>
      <c r="G124" s="3" t="s">
        <v>575</v>
      </c>
      <c r="H124" s="3" t="s">
        <v>576</v>
      </c>
      <c r="I124" s="3">
        <v>182</v>
      </c>
      <c r="J124" s="3">
        <f t="shared" si="1"/>
        <v>15.166666666666666</v>
      </c>
      <c r="K124" s="9" t="s">
        <v>577</v>
      </c>
      <c r="L124" s="15" t="s">
        <v>578</v>
      </c>
      <c r="M124" s="9" t="s">
        <v>579</v>
      </c>
      <c r="N124" s="9" t="s">
        <v>102</v>
      </c>
      <c r="O124" s="9" t="s">
        <v>545</v>
      </c>
      <c r="P124" s="9" t="s">
        <v>73</v>
      </c>
      <c r="Q124" s="9" t="s">
        <v>73</v>
      </c>
      <c r="R124" s="9" t="s">
        <v>73</v>
      </c>
      <c r="S124" s="9" t="s">
        <v>73</v>
      </c>
      <c r="T124" s="9" t="s">
        <v>73</v>
      </c>
      <c r="U124" s="9" t="s">
        <v>73</v>
      </c>
      <c r="V124" s="9" t="s">
        <v>73</v>
      </c>
      <c r="W124" s="9" t="s">
        <v>400</v>
      </c>
      <c r="X124" s="9" t="s">
        <v>74</v>
      </c>
      <c r="Y124">
        <f>IF(ISNUMBER(MATCH(B124,Sheet2!A:A,0)),1,0)</f>
        <v>1</v>
      </c>
    </row>
    <row r="125" spans="1:25" ht="14.4" hidden="1">
      <c r="A125" s="3">
        <v>2008</v>
      </c>
      <c r="B125" s="3">
        <f t="shared" si="3"/>
        <v>124</v>
      </c>
      <c r="C125" s="7" t="s">
        <v>24</v>
      </c>
      <c r="D125" s="3" t="s">
        <v>580</v>
      </c>
      <c r="E125" s="3" t="s">
        <v>30</v>
      </c>
      <c r="F125" s="8" t="str">
        <f t="shared" si="0"/>
        <v>http://dx.doi.org/10.1093/ije/dyn094</v>
      </c>
      <c r="G125" s="3" t="s">
        <v>581</v>
      </c>
      <c r="H125" s="3" t="s">
        <v>582</v>
      </c>
      <c r="I125" s="3">
        <v>165</v>
      </c>
      <c r="J125" s="3">
        <f t="shared" si="1"/>
        <v>12.692307692307692</v>
      </c>
      <c r="K125" s="9" t="s">
        <v>583</v>
      </c>
      <c r="L125" s="3"/>
      <c r="M125" s="9" t="s">
        <v>584</v>
      </c>
      <c r="N125" s="9" t="s">
        <v>102</v>
      </c>
      <c r="O125" s="9" t="s">
        <v>216</v>
      </c>
      <c r="P125" s="9" t="s">
        <v>487</v>
      </c>
      <c r="Q125" s="9" t="s">
        <v>92</v>
      </c>
      <c r="R125" s="9" t="s">
        <v>74</v>
      </c>
      <c r="S125" s="9" t="s">
        <v>74</v>
      </c>
      <c r="T125" s="9" t="s">
        <v>73</v>
      </c>
      <c r="U125" s="9" t="s">
        <v>73</v>
      </c>
      <c r="V125" s="9" t="s">
        <v>585</v>
      </c>
      <c r="W125" s="9" t="s">
        <v>586</v>
      </c>
      <c r="X125" s="9" t="s">
        <v>73</v>
      </c>
      <c r="Y125">
        <f>IF(ISNUMBER(MATCH(B125,Sheet2!A:A,0)),1,0)</f>
        <v>1</v>
      </c>
    </row>
    <row r="126" spans="1:25" ht="14.4">
      <c r="A126" s="3">
        <v>2008</v>
      </c>
      <c r="B126" s="3">
        <f t="shared" si="3"/>
        <v>125</v>
      </c>
      <c r="C126" s="7" t="s">
        <v>24</v>
      </c>
      <c r="D126" s="3" t="s">
        <v>587</v>
      </c>
      <c r="E126" s="3" t="s">
        <v>26</v>
      </c>
      <c r="F126" s="8" t="str">
        <f t="shared" si="0"/>
        <v>http://dx.doi.org/10.1016/j.rse.2007.09.008</v>
      </c>
      <c r="G126" s="3" t="s">
        <v>588</v>
      </c>
      <c r="H126" s="3" t="s">
        <v>589</v>
      </c>
      <c r="I126" s="3">
        <v>138</v>
      </c>
      <c r="J126" s="3">
        <f t="shared" si="1"/>
        <v>10.615384615384615</v>
      </c>
      <c r="K126" s="9" t="s">
        <v>46</v>
      </c>
      <c r="L126" s="3"/>
      <c r="M126" s="3"/>
      <c r="N126" s="3"/>
      <c r="O126" s="3"/>
      <c r="P126" s="3"/>
      <c r="Q126" s="3"/>
      <c r="R126" s="3"/>
      <c r="S126" s="3"/>
      <c r="T126" s="3"/>
      <c r="U126" s="3"/>
      <c r="V126" s="3"/>
      <c r="W126" s="3"/>
      <c r="X126" s="3"/>
      <c r="Y126">
        <f>IF(ISNUMBER(MATCH(B126,Sheet2!A:A,0)),1,0)</f>
        <v>0</v>
      </c>
    </row>
    <row r="127" spans="1:25" ht="14.4">
      <c r="A127" s="3">
        <v>2008</v>
      </c>
      <c r="B127" s="3">
        <f t="shared" si="3"/>
        <v>126</v>
      </c>
      <c r="C127" s="7" t="s">
        <v>24</v>
      </c>
      <c r="D127" s="3" t="s">
        <v>590</v>
      </c>
      <c r="E127" s="3" t="s">
        <v>30</v>
      </c>
      <c r="F127" s="8" t="str">
        <f t="shared" si="0"/>
        <v>http://dx.doi.org/10.1016/j.envres.2007.10.005</v>
      </c>
      <c r="G127" s="3" t="s">
        <v>591</v>
      </c>
      <c r="H127" s="3" t="s">
        <v>592</v>
      </c>
      <c r="I127" s="3">
        <v>55</v>
      </c>
      <c r="J127" s="3">
        <f t="shared" si="1"/>
        <v>4.2307692307692308</v>
      </c>
      <c r="K127" s="9" t="s">
        <v>46</v>
      </c>
      <c r="L127" s="3"/>
      <c r="M127" s="3"/>
      <c r="N127" s="3"/>
      <c r="O127" s="3"/>
      <c r="P127" s="3"/>
      <c r="Q127" s="3"/>
      <c r="R127" s="3"/>
      <c r="S127" s="3"/>
      <c r="T127" s="3"/>
      <c r="U127" s="3"/>
      <c r="V127" s="3"/>
      <c r="W127" s="3"/>
      <c r="X127" s="3"/>
      <c r="Y127">
        <f>IF(ISNUMBER(MATCH(B127,Sheet2!A:A,0)),1,0)</f>
        <v>0</v>
      </c>
    </row>
    <row r="128" spans="1:25" ht="14.4">
      <c r="A128" s="3">
        <v>2007</v>
      </c>
      <c r="B128" s="3">
        <f t="shared" si="3"/>
        <v>127</v>
      </c>
      <c r="C128" s="7" t="s">
        <v>24</v>
      </c>
      <c r="D128" s="3" t="s">
        <v>593</v>
      </c>
      <c r="E128" s="3" t="s">
        <v>26</v>
      </c>
      <c r="F128" s="8" t="str">
        <f t="shared" si="0"/>
        <v>http://dx.doi.org/10.1126/science.1142924</v>
      </c>
      <c r="G128" s="3" t="s">
        <v>594</v>
      </c>
      <c r="H128" s="3" t="s">
        <v>595</v>
      </c>
      <c r="I128" s="3">
        <v>204</v>
      </c>
      <c r="J128" s="3">
        <f t="shared" si="1"/>
        <v>14.571428571428571</v>
      </c>
      <c r="K128" s="9" t="s">
        <v>46</v>
      </c>
      <c r="L128" s="3"/>
      <c r="M128" s="3"/>
      <c r="N128" s="3"/>
      <c r="O128" s="3"/>
      <c r="P128" s="3"/>
      <c r="Q128" s="3"/>
      <c r="R128" s="3"/>
      <c r="S128" s="3"/>
      <c r="T128" s="3"/>
      <c r="U128" s="3"/>
      <c r="V128" s="3"/>
      <c r="W128" s="3"/>
      <c r="X128" s="3"/>
      <c r="Y128">
        <f>IF(ISNUMBER(MATCH(B128,Sheet2!A:A,0)),1,0)</f>
        <v>0</v>
      </c>
    </row>
    <row r="129" spans="1:25" ht="14.4">
      <c r="A129" s="3">
        <v>2007</v>
      </c>
      <c r="B129" s="3">
        <f t="shared" si="3"/>
        <v>128</v>
      </c>
      <c r="C129" s="7" t="s">
        <v>24</v>
      </c>
      <c r="D129" s="3" t="s">
        <v>596</v>
      </c>
      <c r="E129" s="3" t="s">
        <v>26</v>
      </c>
      <c r="F129" s="3" t="str">
        <f t="shared" si="0"/>
        <v>http://dx.doi.org/10.1890/1540-9295(2007)5[381:BITB]2.0.CO;2</v>
      </c>
      <c r="G129" s="3" t="s">
        <v>597</v>
      </c>
      <c r="H129" s="3" t="s">
        <v>598</v>
      </c>
      <c r="I129" s="3">
        <v>925</v>
      </c>
      <c r="J129" s="3">
        <f t="shared" si="1"/>
        <v>66.071428571428569</v>
      </c>
      <c r="K129" s="9" t="s">
        <v>46</v>
      </c>
      <c r="L129" s="3"/>
      <c r="M129" s="3"/>
      <c r="N129" s="3"/>
      <c r="O129" s="3"/>
      <c r="P129" s="3"/>
      <c r="Q129" s="3"/>
      <c r="R129" s="3"/>
      <c r="S129" s="3"/>
      <c r="T129" s="3"/>
      <c r="U129" s="3"/>
      <c r="V129" s="3"/>
      <c r="W129" s="3"/>
      <c r="X129" s="3"/>
      <c r="Y129">
        <f>IF(ISNUMBER(MATCH(B129,Sheet2!A:A,0)),1,0)</f>
        <v>0</v>
      </c>
    </row>
    <row r="130" spans="1:25" ht="14.4">
      <c r="A130" s="3">
        <v>2007</v>
      </c>
      <c r="B130" s="3">
        <f t="shared" si="3"/>
        <v>129</v>
      </c>
      <c r="C130" s="7" t="s">
        <v>24</v>
      </c>
      <c r="D130" s="3" t="s">
        <v>599</v>
      </c>
      <c r="E130" s="3" t="s">
        <v>26</v>
      </c>
      <c r="F130" s="8" t="str">
        <f t="shared" si="0"/>
        <v>http://dx.doi.org/10.1016/j.forpol.2006.03.012</v>
      </c>
      <c r="G130" s="3" t="s">
        <v>600</v>
      </c>
      <c r="H130" s="3" t="s">
        <v>601</v>
      </c>
      <c r="I130" s="3">
        <v>63</v>
      </c>
      <c r="J130" s="3">
        <f t="shared" si="1"/>
        <v>4.5</v>
      </c>
      <c r="K130" s="9" t="s">
        <v>46</v>
      </c>
      <c r="L130" s="3"/>
      <c r="M130" s="3"/>
      <c r="N130" s="3"/>
      <c r="O130" s="3"/>
      <c r="P130" s="3"/>
      <c r="Q130" s="3"/>
      <c r="R130" s="3"/>
      <c r="S130" s="3"/>
      <c r="T130" s="3"/>
      <c r="U130" s="3"/>
      <c r="V130" s="3"/>
      <c r="W130" s="3"/>
      <c r="X130" s="3"/>
      <c r="Y130">
        <f>IF(ISNUMBER(MATCH(B130,Sheet2!A:A,0)),1,0)</f>
        <v>0</v>
      </c>
    </row>
    <row r="131" spans="1:25" ht="14.4">
      <c r="A131" s="3">
        <v>2006</v>
      </c>
      <c r="B131" s="3">
        <f t="shared" ref="B131:B194" si="4">B130+1</f>
        <v>130</v>
      </c>
      <c r="C131" s="7" t="s">
        <v>24</v>
      </c>
      <c r="D131" s="3" t="s">
        <v>602</v>
      </c>
      <c r="E131" s="3" t="s">
        <v>26</v>
      </c>
      <c r="F131" s="8" t="str">
        <f t="shared" si="0"/>
        <v>http://dx.doi.org/10.1029/2006JD007530</v>
      </c>
      <c r="G131" s="3" t="s">
        <v>603</v>
      </c>
      <c r="H131" s="3" t="s">
        <v>604</v>
      </c>
      <c r="I131" s="3">
        <v>118</v>
      </c>
      <c r="J131" s="3">
        <f t="shared" si="1"/>
        <v>7.8666666666666663</v>
      </c>
      <c r="K131" s="9" t="s">
        <v>46</v>
      </c>
      <c r="L131" s="3"/>
      <c r="M131" s="3"/>
      <c r="N131" s="3"/>
      <c r="O131" s="3"/>
      <c r="P131" s="3"/>
      <c r="Q131" s="3"/>
      <c r="R131" s="3"/>
      <c r="S131" s="3"/>
      <c r="T131" s="3"/>
      <c r="U131" s="3"/>
      <c r="V131" s="3"/>
      <c r="W131" s="3"/>
      <c r="X131" s="3"/>
      <c r="Y131">
        <f>IF(ISNUMBER(MATCH(B131,Sheet2!A:A,0)),1,0)</f>
        <v>0</v>
      </c>
    </row>
    <row r="132" spans="1:25" ht="14.4" hidden="1">
      <c r="A132" s="3">
        <v>2005</v>
      </c>
      <c r="B132" s="3">
        <f t="shared" si="4"/>
        <v>131</v>
      </c>
      <c r="C132" s="7" t="s">
        <v>24</v>
      </c>
      <c r="D132" s="3" t="s">
        <v>605</v>
      </c>
      <c r="E132" s="3" t="s">
        <v>30</v>
      </c>
      <c r="F132" s="8" t="str">
        <f t="shared" si="0"/>
        <v>http://dx.doi.org/10.1007/s00484-005-0269-z</v>
      </c>
      <c r="G132" s="3" t="s">
        <v>606</v>
      </c>
      <c r="H132" s="3" t="s">
        <v>607</v>
      </c>
      <c r="I132" s="3">
        <v>103</v>
      </c>
      <c r="J132" s="3">
        <f t="shared" si="1"/>
        <v>6.4375</v>
      </c>
      <c r="K132" s="9" t="s">
        <v>608</v>
      </c>
      <c r="L132" s="3"/>
      <c r="M132" s="9" t="s">
        <v>609</v>
      </c>
      <c r="N132" s="9" t="s">
        <v>340</v>
      </c>
      <c r="O132" s="3"/>
      <c r="P132" s="9" t="s">
        <v>487</v>
      </c>
      <c r="Q132" s="9" t="s">
        <v>92</v>
      </c>
      <c r="R132" s="9" t="s">
        <v>74</v>
      </c>
      <c r="S132" s="9" t="s">
        <v>74</v>
      </c>
      <c r="T132" s="9" t="s">
        <v>73</v>
      </c>
      <c r="U132" s="9" t="s">
        <v>73</v>
      </c>
      <c r="V132" s="9" t="s">
        <v>610</v>
      </c>
      <c r="W132" s="9" t="s">
        <v>611</v>
      </c>
      <c r="X132" s="9" t="s">
        <v>73</v>
      </c>
      <c r="Y132">
        <f>IF(ISNUMBER(MATCH(B132,Sheet2!A:A,0)),1,0)</f>
        <v>1</v>
      </c>
    </row>
    <row r="133" spans="1:25" ht="14.4">
      <c r="A133" s="3">
        <v>2004</v>
      </c>
      <c r="B133" s="3">
        <f t="shared" si="4"/>
        <v>132</v>
      </c>
      <c r="C133" s="7" t="s">
        <v>24</v>
      </c>
      <c r="D133" s="3" t="s">
        <v>612</v>
      </c>
      <c r="E133" s="3" t="s">
        <v>26</v>
      </c>
      <c r="F133" s="8" t="str">
        <f t="shared" si="0"/>
        <v>http://dx.doi.org/10.1111/j.1365-2486.2004.00866.x</v>
      </c>
      <c r="G133" s="3" t="s">
        <v>613</v>
      </c>
      <c r="H133" s="3" t="s">
        <v>614</v>
      </c>
      <c r="I133" s="3">
        <v>542</v>
      </c>
      <c r="J133" s="3">
        <f t="shared" si="1"/>
        <v>31.882352941176471</v>
      </c>
      <c r="K133" s="9" t="s">
        <v>46</v>
      </c>
      <c r="L133" s="3"/>
      <c r="M133" s="3"/>
      <c r="N133" s="3"/>
      <c r="O133" s="3"/>
      <c r="P133" s="3"/>
      <c r="Q133" s="3"/>
      <c r="R133" s="3"/>
      <c r="S133" s="3"/>
      <c r="T133" s="3"/>
      <c r="U133" s="3"/>
      <c r="V133" s="3"/>
      <c r="W133" s="3"/>
      <c r="X133" s="3"/>
      <c r="Y133">
        <f>IF(ISNUMBER(MATCH(B133,Sheet2!A:A,0)),1,0)</f>
        <v>0</v>
      </c>
    </row>
    <row r="134" spans="1:25" ht="14.4">
      <c r="A134" s="3">
        <v>2004</v>
      </c>
      <c r="B134" s="3">
        <f t="shared" si="4"/>
        <v>133</v>
      </c>
      <c r="C134" s="7" t="s">
        <v>24</v>
      </c>
      <c r="D134" s="3" t="s">
        <v>615</v>
      </c>
      <c r="E134" s="3" t="s">
        <v>30</v>
      </c>
      <c r="F134" s="8" t="str">
        <f t="shared" si="0"/>
        <v>http://dx.doi.org/10.1029/2003GL019251</v>
      </c>
      <c r="G134" s="3" t="s">
        <v>616</v>
      </c>
      <c r="H134" s="3" t="s">
        <v>617</v>
      </c>
      <c r="I134" s="3">
        <v>154</v>
      </c>
      <c r="J134" s="3">
        <f t="shared" si="1"/>
        <v>9.0588235294117645</v>
      </c>
      <c r="K134" s="9" t="s">
        <v>46</v>
      </c>
      <c r="L134" s="3"/>
      <c r="M134" s="3"/>
      <c r="N134" s="3"/>
      <c r="O134" s="3"/>
      <c r="P134" s="3"/>
      <c r="Q134" s="3"/>
      <c r="R134" s="3"/>
      <c r="S134" s="3"/>
      <c r="T134" s="3"/>
      <c r="U134" s="3"/>
      <c r="V134" s="3"/>
      <c r="W134" s="3"/>
      <c r="X134" s="3"/>
      <c r="Y134">
        <f>IF(ISNUMBER(MATCH(B134,Sheet2!A:A,0)),1,0)</f>
        <v>0</v>
      </c>
    </row>
    <row r="135" spans="1:25" ht="14.4" hidden="1">
      <c r="A135" s="3">
        <v>2003</v>
      </c>
      <c r="B135" s="3">
        <f t="shared" si="4"/>
        <v>134</v>
      </c>
      <c r="C135" s="7" t="s">
        <v>24</v>
      </c>
      <c r="D135" s="3" t="s">
        <v>618</v>
      </c>
      <c r="E135" s="3" t="s">
        <v>30</v>
      </c>
      <c r="F135" s="8" t="str">
        <f t="shared" si="0"/>
        <v>http://dx.doi.org/10.1097/01.ede.0000078420.82023.e3</v>
      </c>
      <c r="G135" s="3" t="s">
        <v>619</v>
      </c>
      <c r="H135" s="3" t="s">
        <v>620</v>
      </c>
      <c r="I135" s="3">
        <v>114</v>
      </c>
      <c r="J135" s="3">
        <f t="shared" si="1"/>
        <v>6.333333333333333</v>
      </c>
      <c r="K135" s="9" t="s">
        <v>621</v>
      </c>
      <c r="L135" s="3"/>
      <c r="M135" s="9" t="s">
        <v>622</v>
      </c>
      <c r="N135" s="9" t="s">
        <v>102</v>
      </c>
      <c r="O135" s="9" t="s">
        <v>534</v>
      </c>
      <c r="P135" s="9" t="s">
        <v>109</v>
      </c>
      <c r="Q135" s="9" t="s">
        <v>142</v>
      </c>
      <c r="R135" s="9" t="s">
        <v>73</v>
      </c>
      <c r="S135" s="9" t="s">
        <v>73</v>
      </c>
      <c r="T135" s="9" t="s">
        <v>73</v>
      </c>
      <c r="U135" s="9" t="s">
        <v>73</v>
      </c>
      <c r="V135" s="9" t="s">
        <v>623</v>
      </c>
      <c r="W135" s="9" t="s">
        <v>521</v>
      </c>
      <c r="X135" s="9" t="s">
        <v>73</v>
      </c>
      <c r="Y135">
        <f>IF(ISNUMBER(MATCH(B135,Sheet2!A:A,0)),1,0)</f>
        <v>1</v>
      </c>
    </row>
    <row r="136" spans="1:25" ht="14.4" hidden="1">
      <c r="A136" s="3">
        <v>2002</v>
      </c>
      <c r="B136" s="3">
        <f t="shared" si="4"/>
        <v>135</v>
      </c>
      <c r="C136" s="7" t="s">
        <v>24</v>
      </c>
      <c r="D136" s="3" t="s">
        <v>624</v>
      </c>
      <c r="E136" s="3" t="s">
        <v>30</v>
      </c>
      <c r="F136" s="8" t="str">
        <f t="shared" si="0"/>
        <v>http://dx.doi.org/10.1007/s00420-001-0290-4</v>
      </c>
      <c r="G136" s="3" t="s">
        <v>625</v>
      </c>
      <c r="H136" s="3" t="s">
        <v>626</v>
      </c>
      <c r="I136" s="3">
        <v>166</v>
      </c>
      <c r="J136" s="3">
        <f t="shared" si="1"/>
        <v>8.7368421052631575</v>
      </c>
      <c r="K136" s="9" t="s">
        <v>627</v>
      </c>
      <c r="L136" s="3"/>
      <c r="M136" s="9" t="s">
        <v>628</v>
      </c>
      <c r="N136" s="9" t="s">
        <v>102</v>
      </c>
      <c r="O136" s="9" t="s">
        <v>379</v>
      </c>
      <c r="P136" s="9" t="s">
        <v>109</v>
      </c>
      <c r="Q136" s="9" t="s">
        <v>188</v>
      </c>
      <c r="R136" s="9" t="s">
        <v>73</v>
      </c>
      <c r="S136" s="9" t="s">
        <v>73</v>
      </c>
      <c r="T136" s="9" t="s">
        <v>73</v>
      </c>
      <c r="U136" s="9" t="s">
        <v>73</v>
      </c>
      <c r="V136" s="9" t="s">
        <v>629</v>
      </c>
      <c r="W136" s="9" t="s">
        <v>104</v>
      </c>
      <c r="X136" s="9" t="s">
        <v>73</v>
      </c>
      <c r="Y136">
        <f>IF(ISNUMBER(MATCH(B136,Sheet2!A:A,0)),1,0)</f>
        <v>1</v>
      </c>
    </row>
    <row r="137" spans="1:25" ht="14.4" hidden="1">
      <c r="A137" s="3">
        <v>2002</v>
      </c>
      <c r="B137" s="3">
        <f t="shared" si="4"/>
        <v>136</v>
      </c>
      <c r="C137" s="7" t="s">
        <v>24</v>
      </c>
      <c r="D137" s="3" t="s">
        <v>630</v>
      </c>
      <c r="E137" s="3" t="s">
        <v>26</v>
      </c>
      <c r="F137" s="8" t="str">
        <f t="shared" si="0"/>
        <v>http://dx.doi.org/10.1093/aje/155.1.80</v>
      </c>
      <c r="G137" s="3" t="s">
        <v>631</v>
      </c>
      <c r="H137" s="3" t="s">
        <v>632</v>
      </c>
      <c r="I137" s="3">
        <v>825</v>
      </c>
      <c r="J137" s="3">
        <f t="shared" si="1"/>
        <v>43.421052631578945</v>
      </c>
      <c r="K137" s="18" t="s">
        <v>633</v>
      </c>
      <c r="L137" s="3"/>
      <c r="M137" s="3"/>
      <c r="N137" s="9" t="s">
        <v>102</v>
      </c>
      <c r="O137" s="9" t="s">
        <v>634</v>
      </c>
      <c r="P137" s="9" t="s">
        <v>91</v>
      </c>
      <c r="Q137" s="9" t="s">
        <v>92</v>
      </c>
      <c r="R137" s="9" t="s">
        <v>73</v>
      </c>
      <c r="S137" s="9" t="s">
        <v>73</v>
      </c>
      <c r="T137" s="9" t="s">
        <v>73</v>
      </c>
      <c r="U137" s="9" t="s">
        <v>73</v>
      </c>
      <c r="V137" s="9" t="s">
        <v>635</v>
      </c>
      <c r="W137" s="9" t="s">
        <v>400</v>
      </c>
      <c r="X137" s="9" t="s">
        <v>73</v>
      </c>
      <c r="Y137">
        <f>IF(ISNUMBER(MATCH(B137,Sheet2!A:A,0)),1,0)</f>
        <v>1</v>
      </c>
    </row>
    <row r="138" spans="1:25" ht="13.8" hidden="1">
      <c r="A138" s="4" t="s">
        <v>39</v>
      </c>
      <c r="B138" s="4">
        <f t="shared" si="4"/>
        <v>137</v>
      </c>
      <c r="C138" s="5" t="s">
        <v>24</v>
      </c>
      <c r="D138" s="4" t="s">
        <v>636</v>
      </c>
      <c r="E138" s="4" t="s">
        <v>26</v>
      </c>
      <c r="F138" s="6" t="str">
        <f t="shared" si="0"/>
        <v>http://dx.doi.org/10.1080/17441692.2020.1860247</v>
      </c>
      <c r="G138" s="4" t="s">
        <v>637</v>
      </c>
      <c r="H138" s="4" t="s">
        <v>638</v>
      </c>
      <c r="I138" s="4">
        <v>0</v>
      </c>
      <c r="J138" s="4" t="e">
        <f t="shared" si="1"/>
        <v>#VALUE!</v>
      </c>
      <c r="Y138">
        <f>IF(ISNUMBER(MATCH(B138,Sheet2!A:A,0)),1,0)</f>
        <v>0</v>
      </c>
    </row>
    <row r="139" spans="1:25" ht="13.8" hidden="1">
      <c r="A139" s="4" t="s">
        <v>39</v>
      </c>
      <c r="B139" s="4">
        <f t="shared" si="4"/>
        <v>138</v>
      </c>
      <c r="C139" s="5" t="s">
        <v>24</v>
      </c>
      <c r="D139" s="4" t="s">
        <v>639</v>
      </c>
      <c r="E139" s="4" t="s">
        <v>26</v>
      </c>
      <c r="F139" s="6" t="str">
        <f t="shared" si="0"/>
        <v>http://dx.doi.org/10.1007/s00468-020-02061-z</v>
      </c>
      <c r="G139" s="4" t="s">
        <v>640</v>
      </c>
      <c r="H139" s="4" t="s">
        <v>641</v>
      </c>
      <c r="I139" s="4">
        <v>0</v>
      </c>
      <c r="J139" s="4" t="e">
        <f t="shared" si="1"/>
        <v>#VALUE!</v>
      </c>
      <c r="Y139">
        <f>IF(ISNUMBER(MATCH(B139,Sheet2!A:A,0)),1,0)</f>
        <v>0</v>
      </c>
    </row>
    <row r="140" spans="1:25" ht="13.8" hidden="1">
      <c r="A140" s="4" t="s">
        <v>39</v>
      </c>
      <c r="B140" s="4">
        <f t="shared" si="4"/>
        <v>139</v>
      </c>
      <c r="C140" s="5" t="s">
        <v>24</v>
      </c>
      <c r="D140" s="4" t="s">
        <v>642</v>
      </c>
      <c r="E140" s="4" t="s">
        <v>26</v>
      </c>
      <c r="F140" s="6" t="str">
        <f t="shared" si="0"/>
        <v>http://dx.doi.org/10.1007/s40572-020-00295-0</v>
      </c>
      <c r="G140" s="4" t="s">
        <v>643</v>
      </c>
      <c r="H140" s="4" t="s">
        <v>644</v>
      </c>
      <c r="I140" s="4">
        <v>0</v>
      </c>
      <c r="J140" s="4" t="e">
        <f t="shared" si="1"/>
        <v>#VALUE!</v>
      </c>
      <c r="Y140">
        <f>IF(ISNUMBER(MATCH(B140,Sheet2!A:A,0)),1,0)</f>
        <v>0</v>
      </c>
    </row>
    <row r="141" spans="1:25" ht="13.8" hidden="1">
      <c r="A141" s="4" t="s">
        <v>39</v>
      </c>
      <c r="B141" s="4">
        <f t="shared" si="4"/>
        <v>140</v>
      </c>
      <c r="C141" s="5" t="s">
        <v>24</v>
      </c>
      <c r="D141" s="4" t="s">
        <v>645</v>
      </c>
      <c r="E141" s="4" t="s">
        <v>30</v>
      </c>
      <c r="F141" s="6" t="str">
        <f t="shared" si="0"/>
        <v>http://dx.doi.org/10.1002/ajhb.23460</v>
      </c>
      <c r="G141" s="4" t="s">
        <v>646</v>
      </c>
      <c r="H141" s="4" t="s">
        <v>647</v>
      </c>
      <c r="I141" s="4">
        <v>0</v>
      </c>
      <c r="J141" s="4" t="e">
        <f t="shared" si="1"/>
        <v>#VALUE!</v>
      </c>
      <c r="Y141">
        <f>IF(ISNUMBER(MATCH(B141,Sheet2!A:A,0)),1,0)</f>
        <v>0</v>
      </c>
    </row>
    <row r="142" spans="1:25" ht="14.4">
      <c r="A142" s="3">
        <v>2020</v>
      </c>
      <c r="B142" s="3">
        <f t="shared" si="4"/>
        <v>141</v>
      </c>
      <c r="C142" s="7" t="s">
        <v>24</v>
      </c>
      <c r="D142" s="3" t="s">
        <v>648</v>
      </c>
      <c r="E142" s="3" t="s">
        <v>30</v>
      </c>
      <c r="F142" s="8" t="str">
        <f t="shared" si="0"/>
        <v>http://dx.doi.org/10.1016/j.ecss.2020.106662</v>
      </c>
      <c r="G142" s="3" t="s">
        <v>649</v>
      </c>
      <c r="H142" s="3" t="s">
        <v>650</v>
      </c>
      <c r="I142" s="3">
        <v>5</v>
      </c>
      <c r="J142" s="3">
        <f t="shared" si="1"/>
        <v>5</v>
      </c>
      <c r="K142" s="9" t="s">
        <v>46</v>
      </c>
      <c r="L142" s="3"/>
      <c r="M142" s="3"/>
      <c r="N142" s="3"/>
      <c r="O142" s="3"/>
      <c r="P142" s="3"/>
      <c r="Q142" s="3"/>
      <c r="R142" s="3"/>
      <c r="S142" s="3"/>
      <c r="T142" s="3"/>
      <c r="U142" s="3"/>
      <c r="V142" s="3"/>
      <c r="W142" s="3"/>
      <c r="X142" s="3"/>
      <c r="Y142">
        <f>IF(ISNUMBER(MATCH(B142,Sheet2!A:A,0)),1,0)</f>
        <v>0</v>
      </c>
    </row>
    <row r="143" spans="1:25" ht="14.4">
      <c r="A143" s="3">
        <v>2020</v>
      </c>
      <c r="B143" s="3">
        <f t="shared" si="4"/>
        <v>142</v>
      </c>
      <c r="C143" s="7" t="s">
        <v>24</v>
      </c>
      <c r="D143" s="3" t="s">
        <v>651</v>
      </c>
      <c r="E143" s="3" t="s">
        <v>30</v>
      </c>
      <c r="F143" s="8" t="str">
        <f t="shared" si="0"/>
        <v>http://dx.doi.org/10.1016/j.landusepol.2020.104531</v>
      </c>
      <c r="G143" s="3" t="s">
        <v>652</v>
      </c>
      <c r="H143" s="3" t="s">
        <v>653</v>
      </c>
      <c r="I143" s="3">
        <v>4</v>
      </c>
      <c r="J143" s="3">
        <f t="shared" si="1"/>
        <v>4</v>
      </c>
      <c r="K143" s="9" t="s">
        <v>46</v>
      </c>
      <c r="L143" s="3"/>
      <c r="M143" s="3"/>
      <c r="N143" s="3"/>
      <c r="O143" s="3"/>
      <c r="P143" s="3"/>
      <c r="Q143" s="3"/>
      <c r="R143" s="3"/>
      <c r="S143" s="3"/>
      <c r="T143" s="3"/>
      <c r="U143" s="3"/>
      <c r="V143" s="3"/>
      <c r="W143" s="3"/>
      <c r="X143" s="3"/>
      <c r="Y143">
        <f>IF(ISNUMBER(MATCH(B143,Sheet2!A:A,0)),1,0)</f>
        <v>0</v>
      </c>
    </row>
    <row r="144" spans="1:25" ht="13.8" hidden="1">
      <c r="A144" s="4" t="s">
        <v>39</v>
      </c>
      <c r="B144" s="4">
        <f t="shared" si="4"/>
        <v>143</v>
      </c>
      <c r="C144" s="5" t="s">
        <v>24</v>
      </c>
      <c r="D144" s="4" t="s">
        <v>654</v>
      </c>
      <c r="E144" s="4" t="s">
        <v>30</v>
      </c>
      <c r="F144" s="6" t="str">
        <f t="shared" si="0"/>
        <v>http://dx.doi.org/10.1007/s10584-020-02710-9</v>
      </c>
      <c r="G144" s="4" t="s">
        <v>655</v>
      </c>
      <c r="H144" s="4" t="s">
        <v>656</v>
      </c>
      <c r="I144" s="4">
        <v>1</v>
      </c>
      <c r="J144" s="4" t="e">
        <f t="shared" si="1"/>
        <v>#VALUE!</v>
      </c>
      <c r="Y144">
        <f>IF(ISNUMBER(MATCH(B144,Sheet2!A:A,0)),1,0)</f>
        <v>0</v>
      </c>
    </row>
    <row r="145" spans="1:25" ht="14.4" hidden="1">
      <c r="A145" s="3">
        <v>2020</v>
      </c>
      <c r="B145" s="3">
        <f t="shared" si="4"/>
        <v>144</v>
      </c>
      <c r="C145" s="7" t="s">
        <v>24</v>
      </c>
      <c r="D145" s="3" t="s">
        <v>657</v>
      </c>
      <c r="E145" s="3" t="s">
        <v>26</v>
      </c>
      <c r="F145" s="8" t="str">
        <f t="shared" si="0"/>
        <v>http://dx.doi.org/10.1007/978-3-030-23773-8_8</v>
      </c>
      <c r="G145" s="3" t="s">
        <v>658</v>
      </c>
      <c r="H145" s="3" t="s">
        <v>659</v>
      </c>
      <c r="I145" s="3">
        <v>5</v>
      </c>
      <c r="J145" s="3">
        <f t="shared" si="1"/>
        <v>5</v>
      </c>
      <c r="K145" s="18" t="s">
        <v>2446</v>
      </c>
      <c r="L145" s="3"/>
      <c r="M145" s="3"/>
      <c r="N145" s="9" t="s">
        <v>73</v>
      </c>
      <c r="O145" s="9" t="s">
        <v>73</v>
      </c>
      <c r="P145" s="9" t="s">
        <v>73</v>
      </c>
      <c r="Q145" s="9" t="s">
        <v>73</v>
      </c>
      <c r="R145" s="9" t="s">
        <v>73</v>
      </c>
      <c r="S145" s="9" t="s">
        <v>73</v>
      </c>
      <c r="T145" s="9" t="s">
        <v>73</v>
      </c>
      <c r="U145" s="9" t="s">
        <v>73</v>
      </c>
      <c r="V145" s="9" t="s">
        <v>73</v>
      </c>
      <c r="W145" s="9" t="s">
        <v>75</v>
      </c>
      <c r="X145" s="9" t="s">
        <v>74</v>
      </c>
      <c r="Y145">
        <f>IF(ISNUMBER(MATCH(B145,Sheet2!A:A,0)),1,0)</f>
        <v>1</v>
      </c>
    </row>
    <row r="146" spans="1:25" ht="14.4" hidden="1">
      <c r="A146" s="3">
        <v>2020</v>
      </c>
      <c r="B146" s="3">
        <f t="shared" si="4"/>
        <v>145</v>
      </c>
      <c r="C146" s="7" t="s">
        <v>24</v>
      </c>
      <c r="D146" s="3" t="s">
        <v>660</v>
      </c>
      <c r="E146" s="3" t="s">
        <v>30</v>
      </c>
      <c r="F146" s="8" t="str">
        <f t="shared" si="0"/>
        <v>http://dx.doi.org/10.1016/j.buildenv.2019.106411</v>
      </c>
      <c r="G146" s="3" t="s">
        <v>661</v>
      </c>
      <c r="H146" s="3" t="s">
        <v>662</v>
      </c>
      <c r="I146" s="3">
        <v>5</v>
      </c>
      <c r="J146" s="3">
        <f t="shared" si="1"/>
        <v>5</v>
      </c>
      <c r="K146" s="9" t="s">
        <v>663</v>
      </c>
      <c r="L146" s="3"/>
      <c r="M146" s="9" t="s">
        <v>664</v>
      </c>
      <c r="N146" s="9" t="s">
        <v>102</v>
      </c>
      <c r="O146" s="3"/>
      <c r="P146" s="9" t="s">
        <v>73</v>
      </c>
      <c r="Q146" s="9" t="s">
        <v>73</v>
      </c>
      <c r="R146" s="9" t="s">
        <v>73</v>
      </c>
      <c r="S146" s="9" t="s">
        <v>74</v>
      </c>
      <c r="T146" s="9" t="s">
        <v>74</v>
      </c>
      <c r="U146" s="9" t="s">
        <v>73</v>
      </c>
      <c r="V146" s="9" t="s">
        <v>73</v>
      </c>
      <c r="W146" s="9" t="s">
        <v>400</v>
      </c>
      <c r="X146" s="9" t="s">
        <v>73</v>
      </c>
      <c r="Y146">
        <f>IF(ISNUMBER(MATCH(B146,Sheet2!A:A,0)),1,0)</f>
        <v>1</v>
      </c>
    </row>
    <row r="147" spans="1:25" ht="14.4">
      <c r="A147" s="3">
        <v>2020</v>
      </c>
      <c r="B147" s="3">
        <f t="shared" si="4"/>
        <v>146</v>
      </c>
      <c r="C147" s="7" t="s">
        <v>24</v>
      </c>
      <c r="D147" s="3" t="s">
        <v>665</v>
      </c>
      <c r="E147" s="3" t="s">
        <v>30</v>
      </c>
      <c r="F147" s="8" t="str">
        <f t="shared" si="0"/>
        <v>http://dx.doi.org/10.1111/jch.13762</v>
      </c>
      <c r="G147" s="3" t="s">
        <v>666</v>
      </c>
      <c r="H147" s="3" t="s">
        <v>667</v>
      </c>
      <c r="I147" s="3">
        <v>4</v>
      </c>
      <c r="J147" s="3">
        <f t="shared" si="1"/>
        <v>4</v>
      </c>
      <c r="K147" s="9" t="s">
        <v>46</v>
      </c>
      <c r="L147" s="3"/>
      <c r="M147" s="3"/>
      <c r="N147" s="3"/>
      <c r="O147" s="3"/>
      <c r="P147" s="3"/>
      <c r="Q147" s="3"/>
      <c r="R147" s="3"/>
      <c r="S147" s="3"/>
      <c r="T147" s="3"/>
      <c r="U147" s="3"/>
      <c r="V147" s="3"/>
      <c r="W147" s="3"/>
      <c r="X147" s="3"/>
      <c r="Y147">
        <f>IF(ISNUMBER(MATCH(B147,Sheet2!A:A,0)),1,0)</f>
        <v>0</v>
      </c>
    </row>
    <row r="148" spans="1:25" ht="14.4">
      <c r="A148" s="3">
        <v>2019</v>
      </c>
      <c r="B148" s="3">
        <f t="shared" si="4"/>
        <v>147</v>
      </c>
      <c r="C148" s="7" t="s">
        <v>24</v>
      </c>
      <c r="D148" s="3" t="s">
        <v>668</v>
      </c>
      <c r="E148" s="3" t="s">
        <v>30</v>
      </c>
      <c r="F148" s="8" t="str">
        <f t="shared" si="0"/>
        <v>http://dx.doi.org/10.1016/j.jenvman.2019.05.028</v>
      </c>
      <c r="G148" s="3" t="s">
        <v>669</v>
      </c>
      <c r="H148" s="3" t="s">
        <v>670</v>
      </c>
      <c r="I148" s="3">
        <v>14</v>
      </c>
      <c r="J148" s="3">
        <f t="shared" si="1"/>
        <v>7</v>
      </c>
      <c r="K148" s="9" t="s">
        <v>46</v>
      </c>
      <c r="L148" s="3"/>
      <c r="M148" s="3"/>
      <c r="N148" s="3"/>
      <c r="O148" s="3"/>
      <c r="P148" s="3"/>
      <c r="Q148" s="3"/>
      <c r="R148" s="3"/>
      <c r="S148" s="3"/>
      <c r="T148" s="3"/>
      <c r="U148" s="3"/>
      <c r="V148" s="3"/>
      <c r="W148" s="3"/>
      <c r="X148" s="3"/>
      <c r="Y148">
        <f>IF(ISNUMBER(MATCH(B148,Sheet2!A:A,0)),1,0)</f>
        <v>0</v>
      </c>
    </row>
    <row r="149" spans="1:25" ht="14.4">
      <c r="A149" s="3">
        <v>2019</v>
      </c>
      <c r="B149" s="3">
        <f t="shared" si="4"/>
        <v>148</v>
      </c>
      <c r="C149" s="7" t="s">
        <v>24</v>
      </c>
      <c r="D149" s="3" t="s">
        <v>671</v>
      </c>
      <c r="E149" s="3" t="s">
        <v>26</v>
      </c>
      <c r="F149" s="8" t="str">
        <f t="shared" si="0"/>
        <v>http://dx.doi.org/10.1126/science.aax0110</v>
      </c>
      <c r="G149" s="3" t="s">
        <v>672</v>
      </c>
      <c r="H149" s="3" t="s">
        <v>673</v>
      </c>
      <c r="I149" s="3">
        <v>16</v>
      </c>
      <c r="J149" s="3">
        <f t="shared" si="1"/>
        <v>8</v>
      </c>
      <c r="K149" s="9" t="s">
        <v>46</v>
      </c>
      <c r="L149" s="3"/>
      <c r="M149" s="3"/>
      <c r="N149" s="3"/>
      <c r="O149" s="3"/>
      <c r="P149" s="3"/>
      <c r="Q149" s="3"/>
      <c r="R149" s="3"/>
      <c r="S149" s="3"/>
      <c r="T149" s="3"/>
      <c r="U149" s="3"/>
      <c r="V149" s="3"/>
      <c r="W149" s="3"/>
      <c r="X149" s="3"/>
      <c r="Y149">
        <f>IF(ISNUMBER(MATCH(B149,Sheet2!A:A,0)),1,0)</f>
        <v>0</v>
      </c>
    </row>
    <row r="150" spans="1:25" ht="14.4">
      <c r="A150" s="3">
        <v>2019</v>
      </c>
      <c r="B150" s="3">
        <f t="shared" si="4"/>
        <v>149</v>
      </c>
      <c r="C150" s="7" t="s">
        <v>24</v>
      </c>
      <c r="D150" s="3" t="s">
        <v>674</v>
      </c>
      <c r="E150" s="3" t="s">
        <v>26</v>
      </c>
      <c r="F150" s="8" t="str">
        <f t="shared" si="0"/>
        <v>http://dx.doi.org/10.1186/s13717-019-0183-7</v>
      </c>
      <c r="G150" s="3" t="s">
        <v>675</v>
      </c>
      <c r="H150" s="3" t="s">
        <v>676</v>
      </c>
      <c r="I150" s="3">
        <v>8</v>
      </c>
      <c r="J150" s="3">
        <f t="shared" si="1"/>
        <v>4</v>
      </c>
      <c r="K150" s="9" t="s">
        <v>46</v>
      </c>
      <c r="L150" s="3"/>
      <c r="M150" s="3"/>
      <c r="N150" s="3"/>
      <c r="O150" s="3"/>
      <c r="P150" s="3"/>
      <c r="Q150" s="3"/>
      <c r="R150" s="3"/>
      <c r="S150" s="3"/>
      <c r="T150" s="3"/>
      <c r="U150" s="3"/>
      <c r="V150" s="3"/>
      <c r="W150" s="3"/>
      <c r="X150" s="3"/>
      <c r="Y150">
        <f>IF(ISNUMBER(MATCH(B150,Sheet2!A:A,0)),1,0)</f>
        <v>0</v>
      </c>
    </row>
    <row r="151" spans="1:25" ht="14.4">
      <c r="A151" s="3">
        <v>2019</v>
      </c>
      <c r="B151" s="3">
        <f t="shared" si="4"/>
        <v>150</v>
      </c>
      <c r="C151" s="7" t="s">
        <v>24</v>
      </c>
      <c r="D151" s="3" t="s">
        <v>677</v>
      </c>
      <c r="E151" s="3" t="s">
        <v>26</v>
      </c>
      <c r="F151" s="8" t="str">
        <f t="shared" si="0"/>
        <v>http://dx.doi.org/10.1029/2018JG004712</v>
      </c>
      <c r="G151" s="3" t="s">
        <v>678</v>
      </c>
      <c r="H151" s="3" t="s">
        <v>679</v>
      </c>
      <c r="I151" s="3">
        <v>10</v>
      </c>
      <c r="J151" s="3">
        <f t="shared" si="1"/>
        <v>5</v>
      </c>
      <c r="K151" s="9" t="s">
        <v>46</v>
      </c>
      <c r="L151" s="3"/>
      <c r="M151" s="3"/>
      <c r="N151" s="3"/>
      <c r="O151" s="3"/>
      <c r="P151" s="3"/>
      <c r="Q151" s="3"/>
      <c r="R151" s="3"/>
      <c r="S151" s="3"/>
      <c r="T151" s="3"/>
      <c r="U151" s="3"/>
      <c r="V151" s="3"/>
      <c r="W151" s="3"/>
      <c r="X151" s="3"/>
      <c r="Y151">
        <f>IF(ISNUMBER(MATCH(B151,Sheet2!A:A,0)),1,0)</f>
        <v>0</v>
      </c>
    </row>
    <row r="152" spans="1:25" ht="14.4">
      <c r="A152" s="3">
        <v>2019</v>
      </c>
      <c r="B152" s="3">
        <f t="shared" si="4"/>
        <v>151</v>
      </c>
      <c r="C152" s="7" t="s">
        <v>24</v>
      </c>
      <c r="D152" s="3" t="s">
        <v>680</v>
      </c>
      <c r="E152" s="3" t="s">
        <v>30</v>
      </c>
      <c r="F152" s="8" t="str">
        <f t="shared" si="0"/>
        <v>http://dx.doi.org/10.1016/j.envint.2019.03.063</v>
      </c>
      <c r="G152" s="3" t="s">
        <v>681</v>
      </c>
      <c r="H152" s="3" t="s">
        <v>682</v>
      </c>
      <c r="I152" s="3">
        <v>8</v>
      </c>
      <c r="J152" s="3">
        <f t="shared" si="1"/>
        <v>4</v>
      </c>
      <c r="K152" s="9" t="s">
        <v>46</v>
      </c>
      <c r="L152" s="3"/>
      <c r="M152" s="3"/>
      <c r="N152" s="3"/>
      <c r="O152" s="3"/>
      <c r="P152" s="3"/>
      <c r="Q152" s="3"/>
      <c r="R152" s="3"/>
      <c r="S152" s="3"/>
      <c r="T152" s="3"/>
      <c r="U152" s="3"/>
      <c r="V152" s="3"/>
      <c r="W152" s="3"/>
      <c r="X152" s="3"/>
      <c r="Y152">
        <f>IF(ISNUMBER(MATCH(B152,Sheet2!A:A,0)),1,0)</f>
        <v>0</v>
      </c>
    </row>
    <row r="153" spans="1:25" ht="14.4">
      <c r="A153" s="3">
        <v>2019</v>
      </c>
      <c r="B153" s="3">
        <f t="shared" si="4"/>
        <v>152</v>
      </c>
      <c r="C153" s="7" t="s">
        <v>24</v>
      </c>
      <c r="D153" s="3" t="s">
        <v>683</v>
      </c>
      <c r="E153" s="3" t="s">
        <v>30</v>
      </c>
      <c r="F153" s="8" t="str">
        <f t="shared" si="0"/>
        <v>http://dx.doi.org/10.1038/s41558-019-0463-3</v>
      </c>
      <c r="G153" s="3" t="s">
        <v>684</v>
      </c>
      <c r="H153" s="3" t="s">
        <v>685</v>
      </c>
      <c r="I153" s="3">
        <v>17</v>
      </c>
      <c r="J153" s="3">
        <f t="shared" si="1"/>
        <v>8.5</v>
      </c>
      <c r="K153" s="9" t="s">
        <v>46</v>
      </c>
      <c r="L153" s="3"/>
      <c r="M153" s="9" t="s">
        <v>686</v>
      </c>
      <c r="N153" s="3"/>
      <c r="O153" s="3"/>
      <c r="P153" s="3"/>
      <c r="Q153" s="3"/>
      <c r="R153" s="3"/>
      <c r="S153" s="3"/>
      <c r="T153" s="3"/>
      <c r="U153" s="3"/>
      <c r="V153" s="3"/>
      <c r="W153" s="3"/>
      <c r="X153" s="3"/>
      <c r="Y153">
        <f>IF(ISNUMBER(MATCH(B153,Sheet2!A:A,0)),1,0)</f>
        <v>0</v>
      </c>
    </row>
    <row r="154" spans="1:25" ht="14.4" hidden="1">
      <c r="A154" s="3">
        <v>2019</v>
      </c>
      <c r="B154" s="3">
        <f t="shared" si="4"/>
        <v>153</v>
      </c>
      <c r="C154" s="7" t="s">
        <v>24</v>
      </c>
      <c r="D154" s="3" t="s">
        <v>687</v>
      </c>
      <c r="E154" s="3" t="s">
        <v>26</v>
      </c>
      <c r="F154" s="8" t="str">
        <f t="shared" si="0"/>
        <v>http://dx.doi.org/10.1016/j.envres.2019.01.010</v>
      </c>
      <c r="G154" s="3" t="s">
        <v>688</v>
      </c>
      <c r="H154" s="3" t="s">
        <v>689</v>
      </c>
      <c r="I154" s="3">
        <v>18</v>
      </c>
      <c r="J154" s="3">
        <f t="shared" si="1"/>
        <v>9</v>
      </c>
      <c r="K154" s="18" t="s">
        <v>690</v>
      </c>
      <c r="L154" s="3"/>
      <c r="M154" s="3"/>
      <c r="N154" s="9" t="s">
        <v>73</v>
      </c>
      <c r="O154" s="9" t="s">
        <v>73</v>
      </c>
      <c r="P154" s="9" t="s">
        <v>73</v>
      </c>
      <c r="Q154" s="9" t="s">
        <v>73</v>
      </c>
      <c r="R154" s="9" t="s">
        <v>73</v>
      </c>
      <c r="S154" s="9" t="s">
        <v>73</v>
      </c>
      <c r="T154" s="9" t="s">
        <v>73</v>
      </c>
      <c r="U154" s="9" t="s">
        <v>73</v>
      </c>
      <c r="V154" s="9" t="s">
        <v>73</v>
      </c>
      <c r="W154" s="9" t="s">
        <v>691</v>
      </c>
      <c r="X154" s="9" t="s">
        <v>74</v>
      </c>
      <c r="Y154">
        <f>IF(ISNUMBER(MATCH(B154,Sheet2!A:A,0)),1,0)</f>
        <v>1</v>
      </c>
    </row>
    <row r="155" spans="1:25" ht="14.4" hidden="1">
      <c r="A155" s="3">
        <v>2019</v>
      </c>
      <c r="B155" s="3">
        <f t="shared" si="4"/>
        <v>154</v>
      </c>
      <c r="C155" s="7" t="s">
        <v>24</v>
      </c>
      <c r="D155" s="3" t="s">
        <v>692</v>
      </c>
      <c r="E155" s="3" t="s">
        <v>30</v>
      </c>
      <c r="F155" s="8" t="str">
        <f t="shared" si="0"/>
        <v>http://dx.doi.org/10.1016/j.scitotenv.2018.11.479</v>
      </c>
      <c r="G155" s="3" t="s">
        <v>693</v>
      </c>
      <c r="H155" s="3" t="s">
        <v>694</v>
      </c>
      <c r="I155" s="3">
        <v>8</v>
      </c>
      <c r="J155" s="3">
        <f t="shared" si="1"/>
        <v>4</v>
      </c>
      <c r="K155" s="9" t="s">
        <v>695</v>
      </c>
      <c r="L155" s="15" t="s">
        <v>696</v>
      </c>
      <c r="M155" s="9" t="s">
        <v>697</v>
      </c>
      <c r="N155" s="9" t="s">
        <v>73</v>
      </c>
      <c r="O155" s="9" t="s">
        <v>73</v>
      </c>
      <c r="P155" s="9" t="s">
        <v>73</v>
      </c>
      <c r="Q155" s="9" t="s">
        <v>73</v>
      </c>
      <c r="R155" s="9" t="s">
        <v>73</v>
      </c>
      <c r="S155" s="9" t="s">
        <v>73</v>
      </c>
      <c r="T155" s="9" t="s">
        <v>73</v>
      </c>
      <c r="U155" s="9" t="s">
        <v>73</v>
      </c>
      <c r="V155" s="9" t="s">
        <v>73</v>
      </c>
      <c r="W155" s="9" t="s">
        <v>224</v>
      </c>
      <c r="X155" s="9" t="s">
        <v>205</v>
      </c>
      <c r="Y155">
        <f>IF(ISNUMBER(MATCH(B155,Sheet2!A:A,0)),1,0)</f>
        <v>1</v>
      </c>
    </row>
    <row r="156" spans="1:25" ht="14.4">
      <c r="A156" s="3">
        <v>2019</v>
      </c>
      <c r="B156" s="3">
        <f t="shared" si="4"/>
        <v>155</v>
      </c>
      <c r="C156" s="7" t="s">
        <v>24</v>
      </c>
      <c r="D156" s="3" t="s">
        <v>698</v>
      </c>
      <c r="E156" s="3" t="s">
        <v>26</v>
      </c>
      <c r="F156" s="8" t="str">
        <f t="shared" si="0"/>
        <v>http://dx.doi.org/10.1016/j.gfs.2019.02.005</v>
      </c>
      <c r="G156" s="3" t="s">
        <v>699</v>
      </c>
      <c r="H156" s="3" t="s">
        <v>700</v>
      </c>
      <c r="I156" s="3">
        <v>16</v>
      </c>
      <c r="J156" s="3">
        <f t="shared" si="1"/>
        <v>8</v>
      </c>
      <c r="K156" s="9" t="s">
        <v>46</v>
      </c>
      <c r="L156" s="3"/>
      <c r="M156" s="3"/>
      <c r="N156" s="3"/>
      <c r="O156" s="3"/>
      <c r="P156" s="3"/>
      <c r="Q156" s="3"/>
      <c r="R156" s="3"/>
      <c r="S156" s="3"/>
      <c r="T156" s="3"/>
      <c r="U156" s="3"/>
      <c r="V156" s="3"/>
      <c r="W156" s="3"/>
      <c r="X156" s="3"/>
      <c r="Y156">
        <f>IF(ISNUMBER(MATCH(B156,Sheet2!A:A,0)),1,0)</f>
        <v>0</v>
      </c>
    </row>
    <row r="157" spans="1:25" ht="14.4">
      <c r="A157" s="3">
        <v>2019</v>
      </c>
      <c r="B157" s="3">
        <f t="shared" si="4"/>
        <v>156</v>
      </c>
      <c r="C157" s="7" t="s">
        <v>24</v>
      </c>
      <c r="D157" s="3" t="s">
        <v>701</v>
      </c>
      <c r="E157" s="3" t="s">
        <v>26</v>
      </c>
      <c r="F157" s="8" t="str">
        <f t="shared" si="0"/>
        <v>http://dx.doi.org/10.1111/1467-8500.12328</v>
      </c>
      <c r="G157" s="3" t="s">
        <v>702</v>
      </c>
      <c r="H157" s="3" t="s">
        <v>703</v>
      </c>
      <c r="I157" s="3">
        <v>10</v>
      </c>
      <c r="J157" s="3">
        <f t="shared" si="1"/>
        <v>5</v>
      </c>
      <c r="K157" s="9" t="s">
        <v>46</v>
      </c>
      <c r="L157" s="3"/>
      <c r="M157" s="3"/>
      <c r="N157" s="3"/>
      <c r="O157" s="3"/>
      <c r="P157" s="3"/>
      <c r="Q157" s="3"/>
      <c r="R157" s="3"/>
      <c r="S157" s="3"/>
      <c r="T157" s="3"/>
      <c r="U157" s="3"/>
      <c r="V157" s="3"/>
      <c r="W157" s="3"/>
      <c r="X157" s="3"/>
      <c r="Y157">
        <f>IF(ISNUMBER(MATCH(B157,Sheet2!A:A,0)),1,0)</f>
        <v>0</v>
      </c>
    </row>
    <row r="158" spans="1:25" ht="14.4" hidden="1">
      <c r="A158" s="3">
        <v>2019</v>
      </c>
      <c r="B158" s="3">
        <f t="shared" si="4"/>
        <v>157</v>
      </c>
      <c r="C158" s="7" t="s">
        <v>24</v>
      </c>
      <c r="D158" s="3" t="s">
        <v>704</v>
      </c>
      <c r="E158" s="3" t="s">
        <v>26</v>
      </c>
      <c r="F158" s="8" t="str">
        <f t="shared" si="0"/>
        <v>http://dx.doi.org/10.1007/s00484-019-01670-9</v>
      </c>
      <c r="G158" s="3" t="s">
        <v>705</v>
      </c>
      <c r="H158" s="3" t="s">
        <v>706</v>
      </c>
      <c r="I158" s="3">
        <v>11</v>
      </c>
      <c r="J158" s="3">
        <f t="shared" si="1"/>
        <v>5.5</v>
      </c>
      <c r="K158" s="18" t="s">
        <v>707</v>
      </c>
      <c r="L158" s="3"/>
      <c r="M158" s="3"/>
      <c r="N158" s="9" t="s">
        <v>102</v>
      </c>
      <c r="O158" s="9"/>
      <c r="P158" s="9" t="s">
        <v>487</v>
      </c>
      <c r="Q158" s="9" t="s">
        <v>92</v>
      </c>
      <c r="R158" s="9" t="s">
        <v>73</v>
      </c>
      <c r="S158" s="9" t="s">
        <v>74</v>
      </c>
      <c r="T158" s="9" t="s">
        <v>73</v>
      </c>
      <c r="U158" s="9" t="s">
        <v>73</v>
      </c>
      <c r="V158" s="9" t="s">
        <v>708</v>
      </c>
      <c r="W158" s="9" t="s">
        <v>104</v>
      </c>
      <c r="X158" s="9" t="s">
        <v>73</v>
      </c>
      <c r="Y158">
        <f>IF(ISNUMBER(MATCH(B158,Sheet2!A:A,0)),1,0)</f>
        <v>1</v>
      </c>
    </row>
    <row r="159" spans="1:25" ht="14.4">
      <c r="A159" s="3">
        <v>2019</v>
      </c>
      <c r="B159" s="3">
        <f t="shared" si="4"/>
        <v>158</v>
      </c>
      <c r="C159" s="7" t="s">
        <v>24</v>
      </c>
      <c r="D159" s="3" t="s">
        <v>709</v>
      </c>
      <c r="E159" s="3" t="s">
        <v>30</v>
      </c>
      <c r="F159" s="8" t="str">
        <f t="shared" si="0"/>
        <v>http://dx.doi.org/10.1080/03004430.2017.1324433</v>
      </c>
      <c r="G159" s="3" t="s">
        <v>710</v>
      </c>
      <c r="H159" s="3" t="s">
        <v>711</v>
      </c>
      <c r="I159" s="3">
        <v>8</v>
      </c>
      <c r="J159" s="3">
        <f t="shared" si="1"/>
        <v>4</v>
      </c>
      <c r="K159" s="9" t="s">
        <v>46</v>
      </c>
      <c r="L159" s="3"/>
      <c r="M159" s="3"/>
      <c r="N159" s="3"/>
      <c r="O159" s="3"/>
      <c r="P159" s="3"/>
      <c r="Q159" s="3"/>
      <c r="R159" s="3"/>
      <c r="S159" s="3"/>
      <c r="T159" s="3"/>
      <c r="U159" s="3"/>
      <c r="V159" s="3"/>
      <c r="W159" s="3"/>
      <c r="X159" s="3"/>
      <c r="Y159">
        <f>IF(ISNUMBER(MATCH(B159,Sheet2!A:A,0)),1,0)</f>
        <v>0</v>
      </c>
    </row>
    <row r="160" spans="1:25" ht="14.4">
      <c r="A160" s="3">
        <v>2019</v>
      </c>
      <c r="B160" s="3">
        <f t="shared" si="4"/>
        <v>159</v>
      </c>
      <c r="C160" s="7" t="s">
        <v>24</v>
      </c>
      <c r="D160" s="3" t="s">
        <v>712</v>
      </c>
      <c r="E160" s="3" t="s">
        <v>30</v>
      </c>
      <c r="F160" s="8" t="str">
        <f t="shared" si="0"/>
        <v>http://dx.doi.org/10.1038/s41612-019-0063-y</v>
      </c>
      <c r="G160" s="3" t="s">
        <v>713</v>
      </c>
      <c r="H160" s="3" t="s">
        <v>714</v>
      </c>
      <c r="I160" s="3">
        <v>11</v>
      </c>
      <c r="J160" s="3">
        <f t="shared" si="1"/>
        <v>5.5</v>
      </c>
      <c r="K160" s="9" t="s">
        <v>46</v>
      </c>
      <c r="L160" s="3"/>
      <c r="M160" s="3"/>
      <c r="N160" s="3"/>
      <c r="O160" s="3"/>
      <c r="P160" s="3"/>
      <c r="Q160" s="3"/>
      <c r="R160" s="3"/>
      <c r="S160" s="3"/>
      <c r="T160" s="3"/>
      <c r="U160" s="3"/>
      <c r="V160" s="3"/>
      <c r="W160" s="3"/>
      <c r="X160" s="3"/>
      <c r="Y160">
        <f>IF(ISNUMBER(MATCH(B160,Sheet2!A:A,0)),1,0)</f>
        <v>0</v>
      </c>
    </row>
    <row r="161" spans="1:25" ht="14.4">
      <c r="A161" s="3">
        <v>2019</v>
      </c>
      <c r="B161" s="3">
        <f t="shared" si="4"/>
        <v>160</v>
      </c>
      <c r="C161" s="7" t="s">
        <v>24</v>
      </c>
      <c r="D161" s="3" t="s">
        <v>715</v>
      </c>
      <c r="E161" s="3" t="s">
        <v>26</v>
      </c>
      <c r="F161" s="8" t="str">
        <f t="shared" si="0"/>
        <v>http://dx.doi.org/10.3390/rs11030338</v>
      </c>
      <c r="G161" s="3" t="s">
        <v>716</v>
      </c>
      <c r="H161" s="3" t="s">
        <v>717</v>
      </c>
      <c r="I161" s="3">
        <v>11</v>
      </c>
      <c r="J161" s="3">
        <f t="shared" si="1"/>
        <v>5.5</v>
      </c>
      <c r="K161" s="9" t="s">
        <v>46</v>
      </c>
      <c r="L161" s="3"/>
      <c r="M161" s="3"/>
      <c r="N161" s="3"/>
      <c r="O161" s="3"/>
      <c r="P161" s="3"/>
      <c r="Q161" s="3"/>
      <c r="R161" s="3"/>
      <c r="S161" s="3"/>
      <c r="T161" s="3"/>
      <c r="U161" s="3"/>
      <c r="V161" s="3"/>
      <c r="W161" s="3"/>
      <c r="X161" s="3"/>
      <c r="Y161">
        <f>IF(ISNUMBER(MATCH(B161,Sheet2!A:A,0)),1,0)</f>
        <v>0</v>
      </c>
    </row>
    <row r="162" spans="1:25" ht="14.4">
      <c r="A162" s="3">
        <v>2019</v>
      </c>
      <c r="B162" s="3">
        <f t="shared" si="4"/>
        <v>161</v>
      </c>
      <c r="C162" s="7" t="s">
        <v>24</v>
      </c>
      <c r="D162" s="3" t="s">
        <v>718</v>
      </c>
      <c r="E162" s="3" t="s">
        <v>26</v>
      </c>
      <c r="F162" s="8" t="str">
        <f t="shared" si="0"/>
        <v>http://dx.doi.org/10.1016/j.foreco.2018.09.059</v>
      </c>
      <c r="G162" s="3" t="s">
        <v>719</v>
      </c>
      <c r="H162" s="3" t="s">
        <v>720</v>
      </c>
      <c r="I162" s="3">
        <v>13</v>
      </c>
      <c r="J162" s="3">
        <f t="shared" si="1"/>
        <v>6.5</v>
      </c>
      <c r="K162" s="9" t="s">
        <v>46</v>
      </c>
      <c r="L162" s="3"/>
      <c r="M162" s="3"/>
      <c r="N162" s="3"/>
      <c r="O162" s="3"/>
      <c r="P162" s="3"/>
      <c r="Q162" s="3"/>
      <c r="R162" s="3"/>
      <c r="S162" s="3"/>
      <c r="T162" s="3"/>
      <c r="U162" s="3"/>
      <c r="V162" s="3"/>
      <c r="W162" s="3"/>
      <c r="X162" s="3"/>
      <c r="Y162">
        <f>IF(ISNUMBER(MATCH(B162,Sheet2!A:A,0)),1,0)</f>
        <v>0</v>
      </c>
    </row>
    <row r="163" spans="1:25" ht="14.4" hidden="1">
      <c r="A163" s="3">
        <v>2019</v>
      </c>
      <c r="B163" s="3">
        <f t="shared" si="4"/>
        <v>162</v>
      </c>
      <c r="C163" s="7" t="s">
        <v>24</v>
      </c>
      <c r="D163" s="3" t="s">
        <v>721</v>
      </c>
      <c r="E163" s="3" t="s">
        <v>30</v>
      </c>
      <c r="F163" s="8" t="str">
        <f t="shared" si="0"/>
        <v>http://dx.doi.org/10.1016/j.scitotenv.2018.08.095</v>
      </c>
      <c r="G163" s="3" t="s">
        <v>722</v>
      </c>
      <c r="H163" s="3" t="s">
        <v>723</v>
      </c>
      <c r="I163" s="3">
        <v>13</v>
      </c>
      <c r="J163" s="3">
        <f t="shared" si="1"/>
        <v>6.5</v>
      </c>
      <c r="K163" s="9" t="s">
        <v>724</v>
      </c>
      <c r="L163" s="3"/>
      <c r="M163" s="9" t="s">
        <v>725</v>
      </c>
      <c r="N163" s="9" t="s">
        <v>102</v>
      </c>
      <c r="O163" s="9" t="s">
        <v>726</v>
      </c>
      <c r="P163" s="9" t="s">
        <v>91</v>
      </c>
      <c r="Q163" s="9" t="s">
        <v>727</v>
      </c>
      <c r="R163" s="9" t="s">
        <v>73</v>
      </c>
      <c r="S163" s="9" t="s">
        <v>73</v>
      </c>
      <c r="T163" s="9" t="s">
        <v>73</v>
      </c>
      <c r="U163" s="9" t="s">
        <v>73</v>
      </c>
      <c r="V163" s="9" t="s">
        <v>124</v>
      </c>
      <c r="W163" s="9" t="s">
        <v>94</v>
      </c>
      <c r="X163" s="9" t="s">
        <v>73</v>
      </c>
      <c r="Y163">
        <f>IF(ISNUMBER(MATCH(B163,Sheet2!A:A,0)),1,0)</f>
        <v>1</v>
      </c>
    </row>
    <row r="164" spans="1:25" ht="14.4" hidden="1">
      <c r="A164" s="3">
        <v>2019</v>
      </c>
      <c r="B164" s="3">
        <f t="shared" si="4"/>
        <v>163</v>
      </c>
      <c r="C164" s="7" t="s">
        <v>24</v>
      </c>
      <c r="D164" s="3" t="s">
        <v>728</v>
      </c>
      <c r="E164" s="3" t="s">
        <v>26</v>
      </c>
      <c r="F164" s="8" t="str">
        <f t="shared" si="0"/>
        <v>http://dx.doi.org/10.1007/s00038-018-1094-6</v>
      </c>
      <c r="G164" s="3" t="s">
        <v>729</v>
      </c>
      <c r="H164" s="3" t="s">
        <v>730</v>
      </c>
      <c r="I164" s="3">
        <v>11</v>
      </c>
      <c r="J164" s="3">
        <f t="shared" si="1"/>
        <v>5.5</v>
      </c>
      <c r="K164" s="18" t="s">
        <v>731</v>
      </c>
      <c r="L164" s="3"/>
      <c r="M164" s="3"/>
      <c r="N164" s="9" t="s">
        <v>102</v>
      </c>
      <c r="O164" s="3"/>
      <c r="P164" s="9" t="s">
        <v>487</v>
      </c>
      <c r="Q164" s="9" t="s">
        <v>92</v>
      </c>
      <c r="R164" s="9" t="s">
        <v>73</v>
      </c>
      <c r="S164" s="9" t="s">
        <v>74</v>
      </c>
      <c r="T164" s="9" t="s">
        <v>73</v>
      </c>
      <c r="U164" s="9" t="s">
        <v>73</v>
      </c>
      <c r="V164" s="9" t="s">
        <v>732</v>
      </c>
      <c r="W164" s="9" t="s">
        <v>354</v>
      </c>
      <c r="X164" s="9" t="s">
        <v>73</v>
      </c>
      <c r="Y164">
        <f>IF(ISNUMBER(MATCH(B164,Sheet2!A:A,0)),1,0)</f>
        <v>1</v>
      </c>
    </row>
    <row r="165" spans="1:25" ht="14.4">
      <c r="A165" s="3">
        <v>2019</v>
      </c>
      <c r="B165" s="3">
        <f t="shared" si="4"/>
        <v>164</v>
      </c>
      <c r="C165" s="7" t="s">
        <v>24</v>
      </c>
      <c r="D165" s="3" t="s">
        <v>733</v>
      </c>
      <c r="E165" s="3" t="s">
        <v>30</v>
      </c>
      <c r="F165" s="8" t="str">
        <f t="shared" si="0"/>
        <v>http://dx.doi.org/10.1016/j.scitotenv.2018.07.311</v>
      </c>
      <c r="G165" s="3" t="s">
        <v>734</v>
      </c>
      <c r="H165" s="3" t="s">
        <v>735</v>
      </c>
      <c r="I165" s="3">
        <v>12</v>
      </c>
      <c r="J165" s="3">
        <f t="shared" si="1"/>
        <v>6</v>
      </c>
      <c r="K165" s="9" t="s">
        <v>46</v>
      </c>
      <c r="L165" s="3"/>
      <c r="M165" s="3"/>
      <c r="N165" s="3"/>
      <c r="O165" s="3"/>
      <c r="P165" s="3"/>
      <c r="Q165" s="3"/>
      <c r="R165" s="3"/>
      <c r="S165" s="3"/>
      <c r="T165" s="3"/>
      <c r="U165" s="3"/>
      <c r="V165" s="3"/>
      <c r="W165" s="3"/>
      <c r="X165" s="3"/>
      <c r="Y165">
        <f>IF(ISNUMBER(MATCH(B165,Sheet2!A:A,0)),1,0)</f>
        <v>0</v>
      </c>
    </row>
    <row r="166" spans="1:25" ht="14.4">
      <c r="A166" s="3">
        <v>2018</v>
      </c>
      <c r="B166" s="3">
        <f t="shared" si="4"/>
        <v>165</v>
      </c>
      <c r="C166" s="7" t="s">
        <v>24</v>
      </c>
      <c r="D166" s="3" t="s">
        <v>736</v>
      </c>
      <c r="E166" s="3" t="s">
        <v>30</v>
      </c>
      <c r="F166" s="8" t="str">
        <f t="shared" si="0"/>
        <v>http://dx.doi.org/10.1016/j.enconman.2018.09.015</v>
      </c>
      <c r="G166" s="3" t="s">
        <v>737</v>
      </c>
      <c r="H166" s="3" t="s">
        <v>738</v>
      </c>
      <c r="I166" s="3">
        <v>28</v>
      </c>
      <c r="J166" s="3">
        <f t="shared" si="1"/>
        <v>9.3333333333333339</v>
      </c>
      <c r="K166" s="9" t="s">
        <v>46</v>
      </c>
      <c r="L166" s="3"/>
      <c r="M166" s="3"/>
      <c r="N166" s="3"/>
      <c r="O166" s="3"/>
      <c r="P166" s="3"/>
      <c r="Q166" s="3"/>
      <c r="R166" s="3"/>
      <c r="S166" s="3"/>
      <c r="T166" s="3"/>
      <c r="U166" s="3"/>
      <c r="V166" s="3"/>
      <c r="W166" s="3"/>
      <c r="X166" s="3"/>
      <c r="Y166">
        <f>IF(ISNUMBER(MATCH(B166,Sheet2!A:A,0)),1,0)</f>
        <v>0</v>
      </c>
    </row>
    <row r="167" spans="1:25" ht="14.4" hidden="1">
      <c r="A167" s="3">
        <v>2018</v>
      </c>
      <c r="B167" s="3">
        <f t="shared" si="4"/>
        <v>166</v>
      </c>
      <c r="C167" s="7" t="s">
        <v>24</v>
      </c>
      <c r="D167" s="3" t="s">
        <v>739</v>
      </c>
      <c r="E167" s="3" t="s">
        <v>26</v>
      </c>
      <c r="F167" s="8" t="str">
        <f t="shared" si="0"/>
        <v>http://dx.doi.org/10.1136/thoraxjnl-2017-211333</v>
      </c>
      <c r="G167" s="3" t="s">
        <v>740</v>
      </c>
      <c r="H167" s="3" t="s">
        <v>741</v>
      </c>
      <c r="I167" s="3">
        <v>19</v>
      </c>
      <c r="J167" s="3">
        <f t="shared" si="1"/>
        <v>6.333333333333333</v>
      </c>
      <c r="K167" s="18" t="s">
        <v>742</v>
      </c>
      <c r="L167" s="3"/>
      <c r="M167" s="3"/>
      <c r="N167" s="9" t="s">
        <v>102</v>
      </c>
      <c r="O167" s="9" t="s">
        <v>743</v>
      </c>
      <c r="P167" s="9" t="s">
        <v>91</v>
      </c>
      <c r="Q167" s="9" t="s">
        <v>341</v>
      </c>
      <c r="R167" s="9" t="s">
        <v>73</v>
      </c>
      <c r="S167" s="9" t="s">
        <v>73</v>
      </c>
      <c r="T167" s="9" t="s">
        <v>73</v>
      </c>
      <c r="U167" s="9" t="s">
        <v>73</v>
      </c>
      <c r="V167" s="9" t="s">
        <v>744</v>
      </c>
      <c r="W167" s="9" t="s">
        <v>94</v>
      </c>
      <c r="X167" s="9" t="s">
        <v>73</v>
      </c>
      <c r="Y167">
        <f>IF(ISNUMBER(MATCH(B167,Sheet2!A:A,0)),1,0)</f>
        <v>1</v>
      </c>
    </row>
    <row r="168" spans="1:25" ht="14.4">
      <c r="A168" s="3">
        <v>2018</v>
      </c>
      <c r="B168" s="3">
        <f t="shared" si="4"/>
        <v>167</v>
      </c>
      <c r="C168" s="7" t="s">
        <v>24</v>
      </c>
      <c r="D168" s="3" t="s">
        <v>745</v>
      </c>
      <c r="E168" s="3" t="s">
        <v>26</v>
      </c>
      <c r="F168" s="8" t="str">
        <f t="shared" si="0"/>
        <v>http://dx.doi.org/10.1016/j.watres.2018.01.058</v>
      </c>
      <c r="G168" s="3" t="s">
        <v>746</v>
      </c>
      <c r="H168" s="3" t="s">
        <v>747</v>
      </c>
      <c r="I168" s="3">
        <v>21</v>
      </c>
      <c r="J168" s="3">
        <f t="shared" si="1"/>
        <v>7</v>
      </c>
      <c r="K168" s="9" t="s">
        <v>46</v>
      </c>
      <c r="L168" s="3"/>
      <c r="M168" s="3"/>
      <c r="N168" s="3"/>
      <c r="O168" s="3"/>
      <c r="P168" s="3"/>
      <c r="Q168" s="3"/>
      <c r="R168" s="3"/>
      <c r="S168" s="3"/>
      <c r="T168" s="3"/>
      <c r="U168" s="3"/>
      <c r="V168" s="3"/>
      <c r="W168" s="3"/>
      <c r="X168" s="3"/>
      <c r="Y168">
        <f>IF(ISNUMBER(MATCH(B168,Sheet2!A:A,0)),1,0)</f>
        <v>0</v>
      </c>
    </row>
    <row r="169" spans="1:25" ht="14.4">
      <c r="A169" s="3">
        <v>2018</v>
      </c>
      <c r="B169" s="3">
        <f t="shared" si="4"/>
        <v>168</v>
      </c>
      <c r="C169" s="7" t="s">
        <v>24</v>
      </c>
      <c r="D169" s="3" t="s">
        <v>748</v>
      </c>
      <c r="E169" s="3" t="s">
        <v>26</v>
      </c>
      <c r="F169" s="8" t="str">
        <f t="shared" si="0"/>
        <v>http://dx.doi.org/10.1016/j.margeo.2018.04.007</v>
      </c>
      <c r="G169" s="3" t="s">
        <v>749</v>
      </c>
      <c r="H169" s="3" t="s">
        <v>750</v>
      </c>
      <c r="I169" s="3">
        <v>12</v>
      </c>
      <c r="J169" s="3">
        <f t="shared" si="1"/>
        <v>4</v>
      </c>
      <c r="K169" s="9" t="s">
        <v>46</v>
      </c>
      <c r="L169" s="3"/>
      <c r="M169" s="3"/>
      <c r="N169" s="3"/>
      <c r="O169" s="3"/>
      <c r="P169" s="3"/>
      <c r="Q169" s="3"/>
      <c r="R169" s="3"/>
      <c r="S169" s="3"/>
      <c r="T169" s="3"/>
      <c r="U169" s="3"/>
      <c r="V169" s="3"/>
      <c r="W169" s="3"/>
      <c r="X169" s="3"/>
      <c r="Y169">
        <f>IF(ISNUMBER(MATCH(B169,Sheet2!A:A,0)),1,0)</f>
        <v>0</v>
      </c>
    </row>
    <row r="170" spans="1:25" ht="14.4" hidden="1">
      <c r="A170" s="3">
        <v>2018</v>
      </c>
      <c r="B170" s="3">
        <f t="shared" si="4"/>
        <v>169</v>
      </c>
      <c r="C170" s="7" t="s">
        <v>24</v>
      </c>
      <c r="D170" s="3" t="s">
        <v>751</v>
      </c>
      <c r="E170" s="3" t="s">
        <v>26</v>
      </c>
      <c r="F170" s="8" t="str">
        <f t="shared" si="0"/>
        <v>http://dx.doi.org/10.1016/j.ocecoaman.2017.10.010</v>
      </c>
      <c r="G170" s="3" t="s">
        <v>752</v>
      </c>
      <c r="H170" s="3" t="s">
        <v>753</v>
      </c>
      <c r="I170" s="3">
        <v>19</v>
      </c>
      <c r="J170" s="3">
        <f t="shared" si="1"/>
        <v>6.333333333333333</v>
      </c>
      <c r="K170" s="18" t="s">
        <v>754</v>
      </c>
      <c r="L170" s="3"/>
      <c r="M170" s="3"/>
      <c r="N170" s="9" t="s">
        <v>755</v>
      </c>
      <c r="O170" s="3"/>
      <c r="P170" s="3"/>
      <c r="Q170" s="3"/>
      <c r="R170" s="9" t="s">
        <v>73</v>
      </c>
      <c r="S170" s="9" t="s">
        <v>74</v>
      </c>
      <c r="T170" s="9" t="s">
        <v>74</v>
      </c>
      <c r="U170" s="9" t="s">
        <v>73</v>
      </c>
      <c r="V170" s="9" t="s">
        <v>73</v>
      </c>
      <c r="W170" s="9" t="s">
        <v>400</v>
      </c>
      <c r="X170" s="9" t="s">
        <v>73</v>
      </c>
      <c r="Y170">
        <f>IF(ISNUMBER(MATCH(B170,Sheet2!A:A,0)),1,0)</f>
        <v>1</v>
      </c>
    </row>
    <row r="171" spans="1:25" ht="14.4">
      <c r="A171" s="3">
        <v>2018</v>
      </c>
      <c r="B171" s="3">
        <f t="shared" si="4"/>
        <v>170</v>
      </c>
      <c r="C171" s="7" t="s">
        <v>24</v>
      </c>
      <c r="D171" s="3" t="s">
        <v>756</v>
      </c>
      <c r="E171" s="3" t="s">
        <v>26</v>
      </c>
      <c r="F171" s="8" t="str">
        <f t="shared" si="0"/>
        <v>http://dx.doi.org/10.1016/j.agee.2018.03.017</v>
      </c>
      <c r="G171" s="3" t="s">
        <v>757</v>
      </c>
      <c r="H171" s="3" t="s">
        <v>758</v>
      </c>
      <c r="I171" s="3">
        <v>22</v>
      </c>
      <c r="J171" s="3">
        <f t="shared" si="1"/>
        <v>7.333333333333333</v>
      </c>
      <c r="K171" s="9" t="s">
        <v>46</v>
      </c>
      <c r="L171" s="3"/>
      <c r="M171" s="3"/>
      <c r="N171" s="3"/>
      <c r="O171" s="3"/>
      <c r="P171" s="3"/>
      <c r="Q171" s="3"/>
      <c r="R171" s="3"/>
      <c r="S171" s="3"/>
      <c r="T171" s="3"/>
      <c r="U171" s="3"/>
      <c r="V171" s="3"/>
      <c r="W171" s="3"/>
      <c r="X171" s="3"/>
      <c r="Y171">
        <f>IF(ISNUMBER(MATCH(B171,Sheet2!A:A,0)),1,0)</f>
        <v>0</v>
      </c>
    </row>
    <row r="172" spans="1:25" ht="14.4">
      <c r="A172" s="3">
        <v>2018</v>
      </c>
      <c r="B172" s="3">
        <f t="shared" si="4"/>
        <v>171</v>
      </c>
      <c r="C172" s="7" t="s">
        <v>24</v>
      </c>
      <c r="D172" s="3" t="s">
        <v>759</v>
      </c>
      <c r="E172" s="3" t="s">
        <v>26</v>
      </c>
      <c r="F172" s="8" t="str">
        <f t="shared" si="0"/>
        <v>http://dx.doi.org/10.1111/gcb.14089</v>
      </c>
      <c r="G172" s="3" t="s">
        <v>760</v>
      </c>
      <c r="H172" s="3" t="s">
        <v>761</v>
      </c>
      <c r="I172" s="3">
        <v>21</v>
      </c>
      <c r="J172" s="3">
        <f t="shared" si="1"/>
        <v>7</v>
      </c>
      <c r="K172" s="9" t="s">
        <v>46</v>
      </c>
      <c r="L172" s="3"/>
      <c r="M172" s="3"/>
      <c r="N172" s="3"/>
      <c r="O172" s="3"/>
      <c r="P172" s="3"/>
      <c r="Q172" s="3"/>
      <c r="R172" s="3"/>
      <c r="S172" s="3"/>
      <c r="T172" s="3"/>
      <c r="U172" s="3"/>
      <c r="V172" s="3"/>
      <c r="W172" s="3"/>
      <c r="X172" s="3"/>
      <c r="Y172">
        <f>IF(ISNUMBER(MATCH(B172,Sheet2!A:A,0)),1,0)</f>
        <v>0</v>
      </c>
    </row>
    <row r="173" spans="1:25" ht="14.4">
      <c r="A173" s="3">
        <v>2018</v>
      </c>
      <c r="B173" s="3">
        <f t="shared" si="4"/>
        <v>172</v>
      </c>
      <c r="C173" s="7" t="s">
        <v>24</v>
      </c>
      <c r="D173" s="3" t="s">
        <v>762</v>
      </c>
      <c r="E173" s="3" t="s">
        <v>26</v>
      </c>
      <c r="F173" s="8" t="str">
        <f t="shared" si="0"/>
        <v>http://dx.doi.org/10.1016/j.ecolind.2018.02.030</v>
      </c>
      <c r="G173" s="3" t="s">
        <v>763</v>
      </c>
      <c r="H173" s="3" t="s">
        <v>764</v>
      </c>
      <c r="I173" s="3">
        <v>23</v>
      </c>
      <c r="J173" s="3">
        <f t="shared" si="1"/>
        <v>7.666666666666667</v>
      </c>
      <c r="K173" s="9" t="s">
        <v>46</v>
      </c>
      <c r="L173" s="3"/>
      <c r="M173" s="3"/>
      <c r="N173" s="3"/>
      <c r="O173" s="3"/>
      <c r="P173" s="3"/>
      <c r="Q173" s="3"/>
      <c r="R173" s="3"/>
      <c r="S173" s="3"/>
      <c r="T173" s="3"/>
      <c r="U173" s="3"/>
      <c r="V173" s="3"/>
      <c r="W173" s="3"/>
      <c r="X173" s="3"/>
      <c r="Y173">
        <f>IF(ISNUMBER(MATCH(B173,Sheet2!A:A,0)),1,0)</f>
        <v>0</v>
      </c>
    </row>
    <row r="174" spans="1:25" ht="14.4" hidden="1">
      <c r="A174" s="3">
        <v>2018</v>
      </c>
      <c r="B174" s="3">
        <f t="shared" si="4"/>
        <v>173</v>
      </c>
      <c r="C174" s="7" t="s">
        <v>24</v>
      </c>
      <c r="D174" s="3" t="s">
        <v>765</v>
      </c>
      <c r="E174" s="3" t="s">
        <v>26</v>
      </c>
      <c r="F174" s="8" t="str">
        <f t="shared" si="0"/>
        <v>http://dx.doi.org/10.23749/mdl.v109i3.6851</v>
      </c>
      <c r="G174" s="3" t="s">
        <v>766</v>
      </c>
      <c r="H174" s="3" t="s">
        <v>767</v>
      </c>
      <c r="I174" s="3">
        <v>15</v>
      </c>
      <c r="J174" s="3">
        <f t="shared" si="1"/>
        <v>5</v>
      </c>
      <c r="K174" s="18" t="s">
        <v>768</v>
      </c>
      <c r="L174" s="3"/>
      <c r="M174" s="3"/>
      <c r="N174" s="9" t="s">
        <v>73</v>
      </c>
      <c r="O174" s="9" t="s">
        <v>73</v>
      </c>
      <c r="P174" s="9" t="s">
        <v>73</v>
      </c>
      <c r="Q174" s="9" t="s">
        <v>73</v>
      </c>
      <c r="R174" s="9" t="s">
        <v>73</v>
      </c>
      <c r="S174" s="9" t="s">
        <v>73</v>
      </c>
      <c r="T174" s="9" t="s">
        <v>73</v>
      </c>
      <c r="U174" s="9" t="s">
        <v>73</v>
      </c>
      <c r="V174" s="9" t="s">
        <v>73</v>
      </c>
      <c r="W174" s="9" t="s">
        <v>354</v>
      </c>
      <c r="X174" s="9" t="s">
        <v>74</v>
      </c>
      <c r="Y174">
        <f>IF(ISNUMBER(MATCH(B174,Sheet2!A:A,0)),1,0)</f>
        <v>1</v>
      </c>
    </row>
    <row r="175" spans="1:25" ht="14.4">
      <c r="A175" s="3">
        <v>2018</v>
      </c>
      <c r="B175" s="3">
        <f t="shared" si="4"/>
        <v>174</v>
      </c>
      <c r="C175" s="7" t="s">
        <v>24</v>
      </c>
      <c r="D175" s="3" t="s">
        <v>769</v>
      </c>
      <c r="E175" s="3" t="s">
        <v>30</v>
      </c>
      <c r="F175" s="8" t="str">
        <f t="shared" si="0"/>
        <v>http://dx.doi.org/10.1016/j.enpol.2018.02.007</v>
      </c>
      <c r="G175" s="3" t="s">
        <v>770</v>
      </c>
      <c r="H175" s="3" t="s">
        <v>771</v>
      </c>
      <c r="I175" s="3">
        <v>25</v>
      </c>
      <c r="J175" s="3">
        <f t="shared" si="1"/>
        <v>8.3333333333333339</v>
      </c>
      <c r="K175" s="9" t="s">
        <v>46</v>
      </c>
      <c r="L175" s="3"/>
      <c r="M175" s="3"/>
      <c r="N175" s="3"/>
      <c r="O175" s="3"/>
      <c r="P175" s="3"/>
      <c r="Q175" s="3"/>
      <c r="R175" s="3"/>
      <c r="S175" s="3"/>
      <c r="T175" s="3"/>
      <c r="U175" s="3"/>
      <c r="V175" s="3"/>
      <c r="W175" s="3"/>
      <c r="X175" s="3"/>
      <c r="Y175">
        <f>IF(ISNUMBER(MATCH(B175,Sheet2!A:A,0)),1,0)</f>
        <v>0</v>
      </c>
    </row>
    <row r="176" spans="1:25" ht="14.4" hidden="1">
      <c r="A176" s="3">
        <v>2018</v>
      </c>
      <c r="B176" s="3">
        <f t="shared" si="4"/>
        <v>175</v>
      </c>
      <c r="C176" s="7" t="s">
        <v>24</v>
      </c>
      <c r="D176" s="3" t="s">
        <v>772</v>
      </c>
      <c r="E176" s="3" t="s">
        <v>26</v>
      </c>
      <c r="F176" s="8" t="str">
        <f t="shared" si="0"/>
        <v>http://dx.doi.org/10.1016/j.envres.2018.02.001</v>
      </c>
      <c r="G176" s="3" t="s">
        <v>773</v>
      </c>
      <c r="H176" s="3" t="s">
        <v>774</v>
      </c>
      <c r="I176" s="3">
        <v>27</v>
      </c>
      <c r="J176" s="3">
        <f t="shared" si="1"/>
        <v>9</v>
      </c>
      <c r="K176" s="18" t="s">
        <v>2447</v>
      </c>
      <c r="L176" s="3"/>
      <c r="M176" s="3"/>
      <c r="N176" s="9" t="s">
        <v>775</v>
      </c>
      <c r="O176" s="3"/>
      <c r="P176" s="9" t="s">
        <v>73</v>
      </c>
      <c r="Q176" s="9" t="s">
        <v>73</v>
      </c>
      <c r="R176" s="9" t="s">
        <v>73</v>
      </c>
      <c r="S176" s="9" t="s">
        <v>73</v>
      </c>
      <c r="T176" s="9" t="s">
        <v>73</v>
      </c>
      <c r="U176" s="9" t="s">
        <v>73</v>
      </c>
      <c r="V176" s="9" t="s">
        <v>73</v>
      </c>
      <c r="W176" s="9" t="s">
        <v>224</v>
      </c>
      <c r="X176" s="9" t="s">
        <v>74</v>
      </c>
      <c r="Y176">
        <f>IF(ISNUMBER(MATCH(B176,Sheet2!A:A,0)),1,0)</f>
        <v>1</v>
      </c>
    </row>
    <row r="177" spans="1:25" ht="14.4" hidden="1">
      <c r="A177" s="3">
        <v>2018</v>
      </c>
      <c r="B177" s="3">
        <f t="shared" si="4"/>
        <v>176</v>
      </c>
      <c r="C177" s="7" t="s">
        <v>24</v>
      </c>
      <c r="D177" s="3" t="s">
        <v>776</v>
      </c>
      <c r="E177" s="3" t="s">
        <v>26</v>
      </c>
      <c r="F177" s="8" t="str">
        <f t="shared" si="0"/>
        <v>http://dx.doi.org/10.1016/j.envres.2017.11.001</v>
      </c>
      <c r="G177" s="3" t="s">
        <v>777</v>
      </c>
      <c r="H177" s="3" t="s">
        <v>778</v>
      </c>
      <c r="I177" s="3">
        <v>35</v>
      </c>
      <c r="J177" s="3">
        <f t="shared" si="1"/>
        <v>11.666666666666666</v>
      </c>
      <c r="K177" s="18" t="s">
        <v>779</v>
      </c>
      <c r="L177" s="3"/>
      <c r="M177" s="3"/>
      <c r="N177" s="9" t="s">
        <v>102</v>
      </c>
      <c r="O177" s="3"/>
      <c r="P177" s="9" t="s">
        <v>91</v>
      </c>
      <c r="Q177" s="9" t="s">
        <v>92</v>
      </c>
      <c r="R177" s="9" t="s">
        <v>73</v>
      </c>
      <c r="S177" s="9" t="s">
        <v>73</v>
      </c>
      <c r="T177" s="9" t="s">
        <v>73</v>
      </c>
      <c r="U177" s="9" t="s">
        <v>73</v>
      </c>
      <c r="V177" s="9" t="s">
        <v>780</v>
      </c>
      <c r="W177" s="9" t="s">
        <v>781</v>
      </c>
      <c r="X177" s="9" t="s">
        <v>73</v>
      </c>
      <c r="Y177">
        <f>IF(ISNUMBER(MATCH(B177,Sheet2!A:A,0)),1,0)</f>
        <v>1</v>
      </c>
    </row>
    <row r="178" spans="1:25" ht="14.4">
      <c r="A178" s="3">
        <v>2018</v>
      </c>
      <c r="B178" s="3">
        <f t="shared" si="4"/>
        <v>177</v>
      </c>
      <c r="C178" s="7" t="s">
        <v>24</v>
      </c>
      <c r="D178" s="3" t="s">
        <v>782</v>
      </c>
      <c r="E178" s="3" t="s">
        <v>30</v>
      </c>
      <c r="F178" s="8" t="str">
        <f t="shared" si="0"/>
        <v>http://dx.doi.org/10.1016/j.foreco.2017.11.030</v>
      </c>
      <c r="G178" s="3" t="s">
        <v>783</v>
      </c>
      <c r="H178" s="3" t="s">
        <v>784</v>
      </c>
      <c r="I178" s="3">
        <v>25</v>
      </c>
      <c r="J178" s="3">
        <f t="shared" si="1"/>
        <v>8.3333333333333339</v>
      </c>
      <c r="K178" s="9" t="s">
        <v>46</v>
      </c>
      <c r="L178" s="3"/>
      <c r="M178" s="3"/>
      <c r="N178" s="3"/>
      <c r="O178" s="3"/>
      <c r="P178" s="3"/>
      <c r="Q178" s="3"/>
      <c r="R178" s="3"/>
      <c r="S178" s="3"/>
      <c r="T178" s="3"/>
      <c r="U178" s="3"/>
      <c r="V178" s="3"/>
      <c r="W178" s="3"/>
      <c r="X178" s="3"/>
      <c r="Y178">
        <f>IF(ISNUMBER(MATCH(B178,Sheet2!A:A,0)),1,0)</f>
        <v>0</v>
      </c>
    </row>
    <row r="179" spans="1:25" ht="14.4" hidden="1">
      <c r="A179" s="3">
        <v>2018</v>
      </c>
      <c r="B179" s="3">
        <f t="shared" si="4"/>
        <v>178</v>
      </c>
      <c r="C179" s="7" t="s">
        <v>24</v>
      </c>
      <c r="D179" s="3" t="s">
        <v>785</v>
      </c>
      <c r="E179" s="3" t="s">
        <v>26</v>
      </c>
      <c r="F179" s="8" t="str">
        <f t="shared" si="0"/>
        <v>http://dx.doi.org/10.1016/j.apgeog.2017.12.019</v>
      </c>
      <c r="G179" s="3" t="s">
        <v>786</v>
      </c>
      <c r="H179" s="3" t="s">
        <v>787</v>
      </c>
      <c r="I179" s="3">
        <v>22</v>
      </c>
      <c r="J179" s="3">
        <f t="shared" si="1"/>
        <v>7.333333333333333</v>
      </c>
      <c r="K179" s="18" t="s">
        <v>788</v>
      </c>
      <c r="L179" s="3"/>
      <c r="M179" s="3"/>
      <c r="N179" s="9" t="s">
        <v>755</v>
      </c>
      <c r="O179" s="3"/>
      <c r="P179" s="9" t="s">
        <v>487</v>
      </c>
      <c r="Q179" s="9" t="s">
        <v>789</v>
      </c>
      <c r="R179" s="9" t="s">
        <v>73</v>
      </c>
      <c r="S179" s="9" t="s">
        <v>74</v>
      </c>
      <c r="T179" s="9" t="s">
        <v>73</v>
      </c>
      <c r="U179" s="9" t="s">
        <v>790</v>
      </c>
      <c r="V179" s="9" t="s">
        <v>73</v>
      </c>
      <c r="W179" s="9" t="s">
        <v>400</v>
      </c>
      <c r="X179" s="9" t="s">
        <v>73</v>
      </c>
      <c r="Y179">
        <f>IF(ISNUMBER(MATCH(B179,Sheet2!A:A,0)),1,0)</f>
        <v>1</v>
      </c>
    </row>
    <row r="180" spans="1:25" ht="14.4">
      <c r="A180" s="3">
        <v>2018</v>
      </c>
      <c r="B180" s="3">
        <f t="shared" si="4"/>
        <v>179</v>
      </c>
      <c r="C180" s="7" t="s">
        <v>24</v>
      </c>
      <c r="D180" s="3" t="s">
        <v>791</v>
      </c>
      <c r="E180" s="3" t="s">
        <v>26</v>
      </c>
      <c r="F180" s="8" t="str">
        <f t="shared" si="0"/>
        <v>http://dx.doi.org/10.1371/journal.pbio.2004608</v>
      </c>
      <c r="G180" s="3" t="s">
        <v>792</v>
      </c>
      <c r="H180" s="3" t="s">
        <v>793</v>
      </c>
      <c r="I180" s="3">
        <v>18</v>
      </c>
      <c r="J180" s="3">
        <f t="shared" si="1"/>
        <v>6</v>
      </c>
      <c r="K180" s="9" t="s">
        <v>46</v>
      </c>
      <c r="L180" s="3"/>
      <c r="M180" s="3"/>
      <c r="N180" s="3"/>
      <c r="O180" s="3"/>
      <c r="P180" s="3"/>
      <c r="Q180" s="3"/>
      <c r="R180" s="3"/>
      <c r="S180" s="3"/>
      <c r="T180" s="3"/>
      <c r="U180" s="3"/>
      <c r="V180" s="3"/>
      <c r="W180" s="3"/>
      <c r="X180" s="3"/>
      <c r="Y180">
        <f>IF(ISNUMBER(MATCH(B180,Sheet2!A:A,0)),1,0)</f>
        <v>0</v>
      </c>
    </row>
    <row r="181" spans="1:25" ht="14.4">
      <c r="A181" s="3">
        <v>2018</v>
      </c>
      <c r="B181" s="3">
        <f t="shared" si="4"/>
        <v>180</v>
      </c>
      <c r="C181" s="7" t="s">
        <v>24</v>
      </c>
      <c r="D181" s="3" t="s">
        <v>794</v>
      </c>
      <c r="E181" s="3" t="s">
        <v>26</v>
      </c>
      <c r="F181" s="8" t="str">
        <f t="shared" si="0"/>
        <v>http://dx.doi.org/10.1126/sciadv.aao4842</v>
      </c>
      <c r="G181" s="3" t="s">
        <v>795</v>
      </c>
      <c r="H181" s="3" t="s">
        <v>796</v>
      </c>
      <c r="I181" s="3">
        <v>15</v>
      </c>
      <c r="J181" s="3">
        <f t="shared" si="1"/>
        <v>5</v>
      </c>
      <c r="K181" s="9" t="s">
        <v>46</v>
      </c>
      <c r="L181" s="3"/>
      <c r="M181" s="3"/>
      <c r="N181" s="3"/>
      <c r="O181" s="3"/>
      <c r="P181" s="3"/>
      <c r="Q181" s="3"/>
      <c r="R181" s="3"/>
      <c r="S181" s="3"/>
      <c r="T181" s="3"/>
      <c r="U181" s="3"/>
      <c r="V181" s="3"/>
      <c r="W181" s="3"/>
      <c r="X181" s="3"/>
      <c r="Y181">
        <f>IF(ISNUMBER(MATCH(B181,Sheet2!A:A,0)),1,0)</f>
        <v>0</v>
      </c>
    </row>
    <row r="182" spans="1:25" ht="14.4">
      <c r="A182" s="3">
        <v>2018</v>
      </c>
      <c r="B182" s="3">
        <f t="shared" si="4"/>
        <v>181</v>
      </c>
      <c r="C182" s="7" t="s">
        <v>24</v>
      </c>
      <c r="D182" s="3" t="s">
        <v>797</v>
      </c>
      <c r="E182" s="3" t="s">
        <v>26</v>
      </c>
      <c r="F182" s="8" t="str">
        <f t="shared" si="0"/>
        <v>http://dx.doi.org/10.1016/j.rser.2017.05.208</v>
      </c>
      <c r="G182" s="3" t="s">
        <v>798</v>
      </c>
      <c r="H182" s="3" t="s">
        <v>799</v>
      </c>
      <c r="I182" s="3">
        <v>33</v>
      </c>
      <c r="J182" s="3">
        <f t="shared" si="1"/>
        <v>11</v>
      </c>
      <c r="K182" s="9" t="s">
        <v>46</v>
      </c>
      <c r="L182" s="3"/>
      <c r="M182" s="3"/>
      <c r="N182" s="3"/>
      <c r="O182" s="3"/>
      <c r="P182" s="3"/>
      <c r="Q182" s="3"/>
      <c r="R182" s="3"/>
      <c r="S182" s="3"/>
      <c r="T182" s="3"/>
      <c r="U182" s="3"/>
      <c r="V182" s="3"/>
      <c r="W182" s="3"/>
      <c r="X182" s="3"/>
      <c r="Y182">
        <f>IF(ISNUMBER(MATCH(B182,Sheet2!A:A,0)),1,0)</f>
        <v>0</v>
      </c>
    </row>
    <row r="183" spans="1:25" ht="14.4">
      <c r="A183" s="3">
        <v>2017</v>
      </c>
      <c r="B183" s="3">
        <f t="shared" si="4"/>
        <v>182</v>
      </c>
      <c r="C183" s="7" t="s">
        <v>24</v>
      </c>
      <c r="D183" s="3" t="s">
        <v>800</v>
      </c>
      <c r="E183" s="3" t="s">
        <v>30</v>
      </c>
      <c r="F183" s="8" t="str">
        <f t="shared" si="0"/>
        <v>http://dx.doi.org/10.1016/j.agrformet.2017.07.015</v>
      </c>
      <c r="G183" s="3" t="s">
        <v>801</v>
      </c>
      <c r="H183" s="3" t="s">
        <v>802</v>
      </c>
      <c r="I183" s="3">
        <v>17</v>
      </c>
      <c r="J183" s="3">
        <f t="shared" si="1"/>
        <v>4.25</v>
      </c>
      <c r="K183" s="9" t="s">
        <v>46</v>
      </c>
      <c r="L183" s="3"/>
      <c r="M183" s="3"/>
      <c r="N183" s="3"/>
      <c r="O183" s="3"/>
      <c r="P183" s="3"/>
      <c r="Q183" s="3"/>
      <c r="R183" s="3"/>
      <c r="S183" s="3"/>
      <c r="T183" s="3"/>
      <c r="U183" s="3"/>
      <c r="V183" s="3"/>
      <c r="W183" s="3"/>
      <c r="X183" s="3"/>
      <c r="Y183">
        <f>IF(ISNUMBER(MATCH(B183,Sheet2!A:A,0)),1,0)</f>
        <v>0</v>
      </c>
    </row>
    <row r="184" spans="1:25" ht="14.4">
      <c r="A184" s="3">
        <v>2017</v>
      </c>
      <c r="B184" s="3">
        <f t="shared" si="4"/>
        <v>183</v>
      </c>
      <c r="C184" s="7" t="s">
        <v>24</v>
      </c>
      <c r="D184" s="3" t="s">
        <v>803</v>
      </c>
      <c r="E184" s="3" t="s">
        <v>30</v>
      </c>
      <c r="F184" s="8" t="str">
        <f t="shared" si="0"/>
        <v>http://dx.doi.org/10.5194/bg-14-5487-2017</v>
      </c>
      <c r="G184" s="3" t="s">
        <v>804</v>
      </c>
      <c r="H184" s="3" t="s">
        <v>805</v>
      </c>
      <c r="I184" s="3">
        <v>23</v>
      </c>
      <c r="J184" s="3">
        <f t="shared" si="1"/>
        <v>5.75</v>
      </c>
      <c r="K184" s="9" t="s">
        <v>46</v>
      </c>
      <c r="L184" s="3"/>
      <c r="M184" s="3"/>
      <c r="N184" s="3"/>
      <c r="O184" s="3"/>
      <c r="P184" s="3"/>
      <c r="Q184" s="3"/>
      <c r="R184" s="3"/>
      <c r="S184" s="3"/>
      <c r="T184" s="3"/>
      <c r="U184" s="3"/>
      <c r="V184" s="3"/>
      <c r="W184" s="3"/>
      <c r="X184" s="3"/>
      <c r="Y184">
        <f>IF(ISNUMBER(MATCH(B184,Sheet2!A:A,0)),1,0)</f>
        <v>0</v>
      </c>
    </row>
    <row r="185" spans="1:25" ht="14.4">
      <c r="A185" s="3">
        <v>2017</v>
      </c>
      <c r="B185" s="3">
        <f t="shared" si="4"/>
        <v>184</v>
      </c>
      <c r="C185" s="7" t="s">
        <v>24</v>
      </c>
      <c r="D185" s="3" t="s">
        <v>806</v>
      </c>
      <c r="E185" s="3" t="s">
        <v>26</v>
      </c>
      <c r="F185" s="8" t="str">
        <f t="shared" si="0"/>
        <v>http://dx.doi.org/10.1007/s10342-016-1022-3</v>
      </c>
      <c r="G185" s="3" t="s">
        <v>807</v>
      </c>
      <c r="H185" s="3" t="s">
        <v>808</v>
      </c>
      <c r="I185" s="3">
        <v>16</v>
      </c>
      <c r="J185" s="3">
        <f t="shared" si="1"/>
        <v>4</v>
      </c>
      <c r="K185" s="9" t="s">
        <v>46</v>
      </c>
      <c r="L185" s="3"/>
      <c r="M185" s="3"/>
      <c r="N185" s="3"/>
      <c r="O185" s="3"/>
      <c r="P185" s="3"/>
      <c r="Q185" s="3"/>
      <c r="R185" s="3"/>
      <c r="S185" s="3"/>
      <c r="T185" s="3"/>
      <c r="U185" s="3"/>
      <c r="V185" s="3"/>
      <c r="W185" s="3"/>
      <c r="X185" s="3"/>
      <c r="Y185">
        <f>IF(ISNUMBER(MATCH(B185,Sheet2!A:A,0)),1,0)</f>
        <v>0</v>
      </c>
    </row>
    <row r="186" spans="1:25" ht="14.4">
      <c r="A186" s="3">
        <v>2017</v>
      </c>
      <c r="B186" s="3">
        <f t="shared" si="4"/>
        <v>185</v>
      </c>
      <c r="C186" s="7" t="s">
        <v>24</v>
      </c>
      <c r="D186" s="3" t="s">
        <v>809</v>
      </c>
      <c r="E186" s="3" t="s">
        <v>30</v>
      </c>
      <c r="F186" s="8" t="str">
        <f t="shared" si="0"/>
        <v>http://dx.doi.org/10.1016/j.atmosenv.2017.08.050</v>
      </c>
      <c r="G186" s="3" t="s">
        <v>810</v>
      </c>
      <c r="H186" s="3" t="s">
        <v>811</v>
      </c>
      <c r="I186" s="3">
        <v>17</v>
      </c>
      <c r="J186" s="3">
        <f t="shared" si="1"/>
        <v>4.25</v>
      </c>
      <c r="K186" s="9" t="s">
        <v>46</v>
      </c>
      <c r="L186" s="3"/>
      <c r="M186" s="3"/>
      <c r="N186" s="3"/>
      <c r="O186" s="3"/>
      <c r="P186" s="3"/>
      <c r="Q186" s="3"/>
      <c r="R186" s="3"/>
      <c r="S186" s="3"/>
      <c r="T186" s="3"/>
      <c r="U186" s="3"/>
      <c r="V186" s="3"/>
      <c r="W186" s="3"/>
      <c r="X186" s="3"/>
      <c r="Y186">
        <f>IF(ISNUMBER(MATCH(B186,Sheet2!A:A,0)),1,0)</f>
        <v>0</v>
      </c>
    </row>
    <row r="187" spans="1:25" ht="14.4" hidden="1">
      <c r="A187" s="3">
        <v>2017</v>
      </c>
      <c r="B187" s="3">
        <f t="shared" si="4"/>
        <v>186</v>
      </c>
      <c r="C187" s="7" t="s">
        <v>24</v>
      </c>
      <c r="D187" s="3" t="s">
        <v>812</v>
      </c>
      <c r="E187" s="3" t="s">
        <v>26</v>
      </c>
      <c r="F187" s="8" t="str">
        <f t="shared" si="0"/>
        <v>http://dx.doi.org/10.1016/j.buildenv.2017.05.008</v>
      </c>
      <c r="G187" s="3" t="s">
        <v>813</v>
      </c>
      <c r="H187" s="3" t="s">
        <v>814</v>
      </c>
      <c r="I187" s="3">
        <v>50</v>
      </c>
      <c r="J187" s="3">
        <f t="shared" si="1"/>
        <v>12.5</v>
      </c>
      <c r="K187" s="28" t="s">
        <v>2448</v>
      </c>
      <c r="L187" s="3"/>
      <c r="M187" s="3"/>
      <c r="N187" s="9" t="s">
        <v>73</v>
      </c>
      <c r="O187" s="9" t="s">
        <v>73</v>
      </c>
      <c r="P187" s="9" t="s">
        <v>73</v>
      </c>
      <c r="Q187" s="9" t="s">
        <v>815</v>
      </c>
      <c r="R187" s="9" t="s">
        <v>73</v>
      </c>
      <c r="S187" s="9" t="s">
        <v>73</v>
      </c>
      <c r="T187" s="9" t="s">
        <v>73</v>
      </c>
      <c r="U187" s="9" t="s">
        <v>73</v>
      </c>
      <c r="V187" s="9" t="s">
        <v>73</v>
      </c>
      <c r="W187" s="9" t="s">
        <v>224</v>
      </c>
      <c r="X187" s="9" t="s">
        <v>74</v>
      </c>
      <c r="Y187">
        <f>IF(ISNUMBER(MATCH(B187,Sheet2!A:A,0)),1,0)</f>
        <v>1</v>
      </c>
    </row>
    <row r="188" spans="1:25" ht="14.4" hidden="1">
      <c r="A188" s="3">
        <v>2017</v>
      </c>
      <c r="B188" s="3">
        <f t="shared" si="4"/>
        <v>187</v>
      </c>
      <c r="C188" s="7" t="s">
        <v>24</v>
      </c>
      <c r="D188" s="3" t="s">
        <v>816</v>
      </c>
      <c r="E188" s="3" t="s">
        <v>26</v>
      </c>
      <c r="F188" s="8" t="str">
        <f t="shared" si="0"/>
        <v>http://dx.doi.org/10.1016/j.envres.2017.04.020</v>
      </c>
      <c r="G188" s="3" t="s">
        <v>817</v>
      </c>
      <c r="H188" s="3" t="s">
        <v>818</v>
      </c>
      <c r="I188" s="3">
        <v>17</v>
      </c>
      <c r="J188" s="3">
        <f t="shared" si="1"/>
        <v>4.25</v>
      </c>
      <c r="K188" s="18" t="s">
        <v>819</v>
      </c>
      <c r="L188" s="3"/>
      <c r="M188" s="3"/>
      <c r="N188" s="9" t="s">
        <v>102</v>
      </c>
      <c r="O188" s="9" t="s">
        <v>820</v>
      </c>
      <c r="P188" s="9" t="s">
        <v>487</v>
      </c>
      <c r="Q188" s="9" t="s">
        <v>92</v>
      </c>
      <c r="R188" s="9" t="s">
        <v>73</v>
      </c>
      <c r="S188" s="9" t="s">
        <v>74</v>
      </c>
      <c r="T188" s="9" t="s">
        <v>73</v>
      </c>
      <c r="U188" s="9" t="s">
        <v>73</v>
      </c>
      <c r="V188" s="9" t="s">
        <v>110</v>
      </c>
      <c r="W188" s="9" t="s">
        <v>94</v>
      </c>
      <c r="X188" s="9" t="s">
        <v>73</v>
      </c>
      <c r="Y188">
        <f>IF(ISNUMBER(MATCH(B188,Sheet2!A:A,0)),1,0)</f>
        <v>1</v>
      </c>
    </row>
    <row r="189" spans="1:25" ht="14.4" hidden="1">
      <c r="A189" s="3">
        <v>2017</v>
      </c>
      <c r="B189" s="3">
        <f t="shared" si="4"/>
        <v>188</v>
      </c>
      <c r="C189" s="7" t="s">
        <v>24</v>
      </c>
      <c r="D189" s="3" t="s">
        <v>821</v>
      </c>
      <c r="E189" s="3" t="s">
        <v>26</v>
      </c>
      <c r="F189" s="8" t="str">
        <f t="shared" si="0"/>
        <v>http://dx.doi.org/10.1007/s13753-017-0127-8</v>
      </c>
      <c r="G189" s="3" t="s">
        <v>822</v>
      </c>
      <c r="H189" s="3" t="s">
        <v>823</v>
      </c>
      <c r="I189" s="3">
        <v>17</v>
      </c>
      <c r="J189" s="3">
        <f t="shared" si="1"/>
        <v>4.25</v>
      </c>
      <c r="K189" s="18" t="s">
        <v>18</v>
      </c>
      <c r="L189" s="3"/>
      <c r="M189" s="3"/>
      <c r="N189" s="9" t="s">
        <v>73</v>
      </c>
      <c r="O189" s="9" t="s">
        <v>73</v>
      </c>
      <c r="P189" s="9" t="s">
        <v>73</v>
      </c>
      <c r="Q189" s="9" t="s">
        <v>73</v>
      </c>
      <c r="R189" s="9" t="s">
        <v>73</v>
      </c>
      <c r="S189" s="9" t="s">
        <v>74</v>
      </c>
      <c r="T189" s="9" t="s">
        <v>74</v>
      </c>
      <c r="U189" s="9" t="s">
        <v>73</v>
      </c>
      <c r="V189" s="9" t="s">
        <v>73</v>
      </c>
      <c r="W189" s="9" t="s">
        <v>94</v>
      </c>
      <c r="X189" s="9" t="s">
        <v>73</v>
      </c>
      <c r="Y189">
        <f>IF(ISNUMBER(MATCH(B189,Sheet2!A:A,0)),1,0)</f>
        <v>1</v>
      </c>
    </row>
    <row r="190" spans="1:25" ht="14.4">
      <c r="A190" s="3">
        <v>2017</v>
      </c>
      <c r="B190" s="3">
        <f t="shared" si="4"/>
        <v>189</v>
      </c>
      <c r="C190" s="7" t="s">
        <v>24</v>
      </c>
      <c r="D190" s="3" t="s">
        <v>824</v>
      </c>
      <c r="E190" s="3" t="s">
        <v>26</v>
      </c>
      <c r="F190" s="8" t="str">
        <f t="shared" si="0"/>
        <v>http://dx.doi.org/10.1016/j.epsl.2017.03.031</v>
      </c>
      <c r="G190" s="3" t="s">
        <v>825</v>
      </c>
      <c r="H190" s="3" t="s">
        <v>826</v>
      </c>
      <c r="I190" s="3">
        <v>22</v>
      </c>
      <c r="J190" s="3">
        <f t="shared" si="1"/>
        <v>5.5</v>
      </c>
      <c r="K190" s="9" t="s">
        <v>46</v>
      </c>
      <c r="L190" s="3"/>
      <c r="M190" s="3"/>
      <c r="N190" s="3"/>
      <c r="O190" s="3"/>
      <c r="P190" s="3"/>
      <c r="Q190" s="3"/>
      <c r="R190" s="3"/>
      <c r="S190" s="3"/>
      <c r="T190" s="3"/>
      <c r="U190" s="3"/>
      <c r="V190" s="3"/>
      <c r="W190" s="3"/>
      <c r="X190" s="3"/>
      <c r="Y190">
        <f>IF(ISNUMBER(MATCH(B190,Sheet2!A:A,0)),1,0)</f>
        <v>0</v>
      </c>
    </row>
    <row r="191" spans="1:25" ht="14.4" hidden="1">
      <c r="A191" s="3">
        <v>2017</v>
      </c>
      <c r="B191" s="3">
        <f t="shared" si="4"/>
        <v>190</v>
      </c>
      <c r="C191" s="7" t="s">
        <v>24</v>
      </c>
      <c r="D191" s="3" t="s">
        <v>827</v>
      </c>
      <c r="E191" s="3" t="s">
        <v>26</v>
      </c>
      <c r="F191" s="8" t="str">
        <f t="shared" si="0"/>
        <v>http://dx.doi.org/10.1016/j.scitotenv.2017.02.117</v>
      </c>
      <c r="G191" s="3" t="s">
        <v>828</v>
      </c>
      <c r="H191" s="3" t="s">
        <v>829</v>
      </c>
      <c r="I191" s="3">
        <v>31</v>
      </c>
      <c r="J191" s="3">
        <f t="shared" si="1"/>
        <v>7.75</v>
      </c>
      <c r="K191" s="18" t="s">
        <v>830</v>
      </c>
      <c r="L191" s="3"/>
      <c r="M191" s="3"/>
      <c r="N191" s="9" t="s">
        <v>102</v>
      </c>
      <c r="O191" s="9" t="s">
        <v>415</v>
      </c>
      <c r="P191" s="9" t="s">
        <v>109</v>
      </c>
      <c r="Q191" s="9" t="s">
        <v>92</v>
      </c>
      <c r="R191" s="9" t="s">
        <v>73</v>
      </c>
      <c r="S191" s="9" t="s">
        <v>73</v>
      </c>
      <c r="T191" s="9" t="s">
        <v>73</v>
      </c>
      <c r="U191" s="9" t="s">
        <v>73</v>
      </c>
      <c r="V191" s="9" t="s">
        <v>831</v>
      </c>
      <c r="W191" s="9" t="s">
        <v>94</v>
      </c>
      <c r="X191" s="9" t="s">
        <v>73</v>
      </c>
      <c r="Y191">
        <f>IF(ISNUMBER(MATCH(B191,Sheet2!A:A,0)),1,0)</f>
        <v>1</v>
      </c>
    </row>
    <row r="192" spans="1:25" ht="14.4">
      <c r="A192" s="3">
        <v>2017</v>
      </c>
      <c r="B192" s="3">
        <f t="shared" si="4"/>
        <v>191</v>
      </c>
      <c r="C192" s="7" t="s">
        <v>24</v>
      </c>
      <c r="D192" s="3" t="s">
        <v>832</v>
      </c>
      <c r="E192" s="3" t="s">
        <v>30</v>
      </c>
      <c r="F192" s="8" t="str">
        <f t="shared" si="0"/>
        <v>http://dx.doi.org/10.5194/bg-14-2387-2017</v>
      </c>
      <c r="G192" s="3" t="s">
        <v>833</v>
      </c>
      <c r="H192" s="3" t="s">
        <v>834</v>
      </c>
      <c r="I192" s="3">
        <v>17</v>
      </c>
      <c r="J192" s="3">
        <f t="shared" si="1"/>
        <v>4.25</v>
      </c>
      <c r="K192" s="9" t="s">
        <v>46</v>
      </c>
      <c r="L192" s="3"/>
      <c r="M192" s="3"/>
      <c r="N192" s="3"/>
      <c r="O192" s="3"/>
      <c r="P192" s="3"/>
      <c r="Q192" s="3"/>
      <c r="R192" s="3"/>
      <c r="S192" s="3"/>
      <c r="T192" s="3"/>
      <c r="U192" s="3"/>
      <c r="V192" s="3"/>
      <c r="W192" s="3"/>
      <c r="X192" s="3"/>
      <c r="Y192">
        <f>IF(ISNUMBER(MATCH(B192,Sheet2!A:A,0)),1,0)</f>
        <v>0</v>
      </c>
    </row>
    <row r="193" spans="1:25" ht="14.4">
      <c r="A193" s="3">
        <v>2017</v>
      </c>
      <c r="B193" s="3">
        <f t="shared" si="4"/>
        <v>192</v>
      </c>
      <c r="C193" s="7" t="s">
        <v>24</v>
      </c>
      <c r="D193" s="3" t="s">
        <v>835</v>
      </c>
      <c r="E193" s="3" t="s">
        <v>30</v>
      </c>
      <c r="F193" s="8" t="str">
        <f t="shared" si="0"/>
        <v>http://dx.doi.org/10.1016/j.envres.2016.11.009</v>
      </c>
      <c r="G193" s="3" t="s">
        <v>836</v>
      </c>
      <c r="H193" s="3" t="s">
        <v>837</v>
      </c>
      <c r="I193" s="3">
        <v>48</v>
      </c>
      <c r="J193" s="3">
        <f t="shared" si="1"/>
        <v>12</v>
      </c>
      <c r="K193" s="9" t="s">
        <v>46</v>
      </c>
      <c r="L193" s="3"/>
      <c r="M193" s="3"/>
      <c r="N193" s="3"/>
      <c r="O193" s="3"/>
      <c r="P193" s="3"/>
      <c r="Q193" s="3"/>
      <c r="R193" s="3"/>
      <c r="S193" s="3"/>
      <c r="T193" s="3"/>
      <c r="U193" s="3"/>
      <c r="V193" s="3"/>
      <c r="W193" s="3"/>
      <c r="X193" s="3"/>
      <c r="Y193">
        <f>IF(ISNUMBER(MATCH(B193,Sheet2!A:A,0)),1,0)</f>
        <v>0</v>
      </c>
    </row>
    <row r="194" spans="1:25" ht="14.4">
      <c r="A194" s="3">
        <v>2017</v>
      </c>
      <c r="B194" s="3">
        <f t="shared" si="4"/>
        <v>193</v>
      </c>
      <c r="C194" s="7" t="s">
        <v>24</v>
      </c>
      <c r="D194" s="3" t="s">
        <v>838</v>
      </c>
      <c r="E194" s="3" t="s">
        <v>30</v>
      </c>
      <c r="F194" s="8" t="str">
        <f t="shared" si="0"/>
        <v>http://dx.doi.org/10.5271/sjweh.3602</v>
      </c>
      <c r="G194" s="3" t="s">
        <v>839</v>
      </c>
      <c r="H194" s="3" t="s">
        <v>840</v>
      </c>
      <c r="I194" s="3">
        <v>37</v>
      </c>
      <c r="J194" s="3">
        <f t="shared" si="1"/>
        <v>9.25</v>
      </c>
      <c r="K194" s="9" t="s">
        <v>46</v>
      </c>
      <c r="L194" s="3"/>
      <c r="M194" s="3"/>
      <c r="N194" s="3"/>
      <c r="O194" s="3"/>
      <c r="P194" s="3"/>
      <c r="Q194" s="3"/>
      <c r="R194" s="3"/>
      <c r="S194" s="3"/>
      <c r="T194" s="3"/>
      <c r="U194" s="3"/>
      <c r="V194" s="3"/>
      <c r="W194" s="3"/>
      <c r="X194" s="3"/>
      <c r="Y194">
        <f>IF(ISNUMBER(MATCH(B194,Sheet2!A:A,0)),1,0)</f>
        <v>0</v>
      </c>
    </row>
    <row r="195" spans="1:25" ht="14.4">
      <c r="A195" s="3">
        <v>2016</v>
      </c>
      <c r="B195" s="3">
        <f t="shared" ref="B195:B258" si="5">B194+1</f>
        <v>194</v>
      </c>
      <c r="C195" s="7" t="s">
        <v>24</v>
      </c>
      <c r="D195" s="3" t="s">
        <v>841</v>
      </c>
      <c r="E195" s="3" t="s">
        <v>26</v>
      </c>
      <c r="F195" s="8" t="str">
        <f t="shared" si="0"/>
        <v>http://dx.doi.org/10.1016/j.catena.2016.07.048</v>
      </c>
      <c r="G195" s="3" t="s">
        <v>842</v>
      </c>
      <c r="H195" s="3" t="s">
        <v>843</v>
      </c>
      <c r="I195" s="3">
        <v>23</v>
      </c>
      <c r="J195" s="3">
        <f t="shared" si="1"/>
        <v>4.5999999999999996</v>
      </c>
      <c r="K195" s="9" t="s">
        <v>46</v>
      </c>
      <c r="L195" s="3"/>
      <c r="M195" s="3"/>
      <c r="N195" s="3"/>
      <c r="O195" s="3"/>
      <c r="P195" s="3"/>
      <c r="Q195" s="3"/>
      <c r="R195" s="3"/>
      <c r="S195" s="3"/>
      <c r="T195" s="3"/>
      <c r="U195" s="3"/>
      <c r="V195" s="3"/>
      <c r="W195" s="3"/>
      <c r="X195" s="3"/>
      <c r="Y195">
        <f>IF(ISNUMBER(MATCH(B195,Sheet2!A:A,0)),1,0)</f>
        <v>0</v>
      </c>
    </row>
    <row r="196" spans="1:25" ht="14.4">
      <c r="A196" s="3">
        <v>2016</v>
      </c>
      <c r="B196" s="3">
        <f t="shared" si="5"/>
        <v>195</v>
      </c>
      <c r="C196" s="7" t="s">
        <v>24</v>
      </c>
      <c r="D196" s="3" t="s">
        <v>844</v>
      </c>
      <c r="E196" s="3" t="s">
        <v>30</v>
      </c>
      <c r="F196" s="8" t="str">
        <f t="shared" si="0"/>
        <v>http://dx.doi.org/10.1061/(ASCE)CF.1943-5509.0000883</v>
      </c>
      <c r="G196" s="3" t="s">
        <v>845</v>
      </c>
      <c r="H196" s="3" t="s">
        <v>846</v>
      </c>
      <c r="I196" s="3">
        <v>43</v>
      </c>
      <c r="J196" s="3">
        <f t="shared" si="1"/>
        <v>8.6</v>
      </c>
      <c r="K196" s="9" t="s">
        <v>46</v>
      </c>
      <c r="L196" s="3"/>
      <c r="M196" s="3"/>
      <c r="N196" s="3"/>
      <c r="O196" s="3"/>
      <c r="P196" s="3"/>
      <c r="Q196" s="3"/>
      <c r="R196" s="3"/>
      <c r="S196" s="3"/>
      <c r="T196" s="3"/>
      <c r="U196" s="3"/>
      <c r="V196" s="3"/>
      <c r="W196" s="3"/>
      <c r="X196" s="3"/>
      <c r="Y196">
        <f>IF(ISNUMBER(MATCH(B196,Sheet2!A:A,0)),1,0)</f>
        <v>0</v>
      </c>
    </row>
    <row r="197" spans="1:25" ht="14.4" hidden="1">
      <c r="A197" s="3">
        <v>2016</v>
      </c>
      <c r="B197" s="3">
        <f t="shared" si="5"/>
        <v>196</v>
      </c>
      <c r="C197" s="7" t="s">
        <v>24</v>
      </c>
      <c r="D197" s="3" t="s">
        <v>847</v>
      </c>
      <c r="E197" s="3" t="s">
        <v>30</v>
      </c>
      <c r="F197" s="8" t="str">
        <f t="shared" si="0"/>
        <v>http://dx.doi.org/10.1016/j.envint.2016.06.007</v>
      </c>
      <c r="G197" s="3" t="s">
        <v>848</v>
      </c>
      <c r="H197" s="3" t="s">
        <v>849</v>
      </c>
      <c r="I197" s="3">
        <v>34</v>
      </c>
      <c r="J197" s="3">
        <f t="shared" si="1"/>
        <v>6.8</v>
      </c>
      <c r="K197" s="9" t="s">
        <v>850</v>
      </c>
      <c r="L197" s="3"/>
      <c r="M197" s="9" t="s">
        <v>851</v>
      </c>
      <c r="N197" s="9" t="s">
        <v>102</v>
      </c>
      <c r="O197" s="3"/>
      <c r="P197" s="9" t="s">
        <v>487</v>
      </c>
      <c r="Q197" s="9" t="s">
        <v>92</v>
      </c>
      <c r="R197" s="9" t="s">
        <v>73</v>
      </c>
      <c r="S197" s="9" t="s">
        <v>74</v>
      </c>
      <c r="T197" s="9" t="s">
        <v>73</v>
      </c>
      <c r="U197" s="9" t="s">
        <v>552</v>
      </c>
      <c r="V197" s="9" t="s">
        <v>852</v>
      </c>
      <c r="W197" s="9" t="s">
        <v>853</v>
      </c>
      <c r="X197" s="9" t="s">
        <v>73</v>
      </c>
      <c r="Y197">
        <f>IF(ISNUMBER(MATCH(B197,Sheet2!A:A,0)),1,0)</f>
        <v>1</v>
      </c>
    </row>
    <row r="198" spans="1:25" ht="14.4">
      <c r="A198" s="3">
        <v>2016</v>
      </c>
      <c r="B198" s="3">
        <f t="shared" si="5"/>
        <v>197</v>
      </c>
      <c r="C198" s="7" t="s">
        <v>24</v>
      </c>
      <c r="D198" s="3" t="s">
        <v>854</v>
      </c>
      <c r="E198" s="3" t="s">
        <v>26</v>
      </c>
      <c r="F198" s="8" t="str">
        <f t="shared" si="0"/>
        <v>http://dx.doi.org/10.1016/j.foreco.2016.04.014</v>
      </c>
      <c r="G198" s="3" t="s">
        <v>855</v>
      </c>
      <c r="H198" s="3" t="s">
        <v>856</v>
      </c>
      <c r="I198" s="3">
        <v>25</v>
      </c>
      <c r="J198" s="3">
        <f t="shared" si="1"/>
        <v>5</v>
      </c>
      <c r="K198" s="9" t="s">
        <v>46</v>
      </c>
      <c r="L198" s="3"/>
      <c r="M198" s="3"/>
      <c r="N198" s="3"/>
      <c r="O198" s="3"/>
      <c r="P198" s="3"/>
      <c r="Q198" s="3"/>
      <c r="R198" s="3"/>
      <c r="S198" s="3"/>
      <c r="T198" s="3"/>
      <c r="U198" s="3"/>
      <c r="V198" s="3"/>
      <c r="W198" s="3"/>
      <c r="X198" s="3"/>
      <c r="Y198">
        <f>IF(ISNUMBER(MATCH(B198,Sheet2!A:A,0)),1,0)</f>
        <v>0</v>
      </c>
    </row>
    <row r="199" spans="1:25" ht="14.4" hidden="1">
      <c r="A199" s="3">
        <v>2016</v>
      </c>
      <c r="B199" s="3">
        <f t="shared" si="5"/>
        <v>198</v>
      </c>
      <c r="C199" s="7" t="s">
        <v>24</v>
      </c>
      <c r="D199" s="3" t="s">
        <v>857</v>
      </c>
      <c r="E199" s="3" t="s">
        <v>26</v>
      </c>
      <c r="F199" s="8" t="str">
        <f t="shared" si="0"/>
        <v>http://dx.doi.org/10.1371/journal.pone.0155609</v>
      </c>
      <c r="G199" s="3" t="s">
        <v>858</v>
      </c>
      <c r="H199" s="3" t="s">
        <v>859</v>
      </c>
      <c r="I199" s="3">
        <v>25</v>
      </c>
      <c r="J199" s="3">
        <f t="shared" si="1"/>
        <v>5</v>
      </c>
      <c r="K199" s="18" t="s">
        <v>860</v>
      </c>
      <c r="L199" s="3"/>
      <c r="M199" s="3"/>
      <c r="N199" s="9" t="s">
        <v>102</v>
      </c>
      <c r="O199" s="3"/>
      <c r="P199" s="9" t="s">
        <v>109</v>
      </c>
      <c r="Q199" s="9" t="s">
        <v>861</v>
      </c>
      <c r="R199" s="9" t="s">
        <v>73</v>
      </c>
      <c r="S199" s="9" t="s">
        <v>73</v>
      </c>
      <c r="T199" s="9" t="s">
        <v>73</v>
      </c>
      <c r="U199" s="9" t="s">
        <v>73</v>
      </c>
      <c r="V199" s="9" t="s">
        <v>862</v>
      </c>
      <c r="W199" s="9" t="s">
        <v>863</v>
      </c>
      <c r="X199" s="9" t="s">
        <v>73</v>
      </c>
      <c r="Y199">
        <f>IF(ISNUMBER(MATCH(B199,Sheet2!A:A,0)),1,0)</f>
        <v>1</v>
      </c>
    </row>
    <row r="200" spans="1:25" ht="14.4" hidden="1">
      <c r="A200" s="3">
        <v>2016</v>
      </c>
      <c r="B200" s="3">
        <f t="shared" si="5"/>
        <v>199</v>
      </c>
      <c r="C200" s="7" t="s">
        <v>24</v>
      </c>
      <c r="D200" s="3" t="s">
        <v>864</v>
      </c>
      <c r="E200" s="3" t="s">
        <v>30</v>
      </c>
      <c r="F200" s="8" t="str">
        <f t="shared" si="0"/>
        <v>http://dx.doi.org/10.1016/j.envres.2016.02.022</v>
      </c>
      <c r="G200" s="3" t="s">
        <v>865</v>
      </c>
      <c r="H200" s="3" t="s">
        <v>866</v>
      </c>
      <c r="I200" s="3">
        <v>24</v>
      </c>
      <c r="J200" s="3">
        <f t="shared" si="1"/>
        <v>4.8</v>
      </c>
      <c r="K200" s="9" t="s">
        <v>867</v>
      </c>
      <c r="L200" s="15" t="s">
        <v>868</v>
      </c>
      <c r="M200" s="3"/>
      <c r="N200" s="9" t="s">
        <v>102</v>
      </c>
      <c r="O200" s="3"/>
      <c r="P200" s="9" t="s">
        <v>109</v>
      </c>
      <c r="Q200" s="9" t="s">
        <v>341</v>
      </c>
      <c r="R200" s="9" t="s">
        <v>73</v>
      </c>
      <c r="S200" s="9" t="s">
        <v>73</v>
      </c>
      <c r="T200" s="9" t="s">
        <v>73</v>
      </c>
      <c r="U200" s="9" t="s">
        <v>73</v>
      </c>
      <c r="V200" s="9" t="s">
        <v>869</v>
      </c>
      <c r="W200" s="9" t="s">
        <v>400</v>
      </c>
      <c r="X200" s="9" t="s">
        <v>73</v>
      </c>
      <c r="Y200">
        <f>IF(ISNUMBER(MATCH(B200,Sheet2!A:A,0)),1,0)</f>
        <v>1</v>
      </c>
    </row>
    <row r="201" spans="1:25" ht="14.4">
      <c r="A201" s="3">
        <v>2016</v>
      </c>
      <c r="B201" s="3">
        <f t="shared" si="5"/>
        <v>200</v>
      </c>
      <c r="C201" s="7" t="s">
        <v>24</v>
      </c>
      <c r="D201" s="3" t="s">
        <v>870</v>
      </c>
      <c r="E201" s="3" t="s">
        <v>30</v>
      </c>
      <c r="F201" s="8" t="str">
        <f t="shared" si="0"/>
        <v>http://dx.doi.org/10.1016/j.scitotenv.2015.09.089</v>
      </c>
      <c r="G201" s="3" t="s">
        <v>871</v>
      </c>
      <c r="H201" s="3" t="s">
        <v>872</v>
      </c>
      <c r="I201" s="3">
        <v>21</v>
      </c>
      <c r="J201" s="3">
        <f t="shared" si="1"/>
        <v>4.2</v>
      </c>
      <c r="K201" s="9" t="s">
        <v>46</v>
      </c>
      <c r="L201" s="3"/>
      <c r="M201" s="3"/>
      <c r="N201" s="3"/>
      <c r="O201" s="3"/>
      <c r="P201" s="3"/>
      <c r="Q201" s="3"/>
      <c r="R201" s="3"/>
      <c r="S201" s="3"/>
      <c r="T201" s="3"/>
      <c r="U201" s="3"/>
      <c r="V201" s="3"/>
      <c r="W201" s="3"/>
      <c r="X201" s="3"/>
      <c r="Y201">
        <f>IF(ISNUMBER(MATCH(B201,Sheet2!A:A,0)),1,0)</f>
        <v>0</v>
      </c>
    </row>
    <row r="202" spans="1:25" ht="14.4">
      <c r="A202" s="3">
        <v>2016</v>
      </c>
      <c r="B202" s="3">
        <f t="shared" si="5"/>
        <v>201</v>
      </c>
      <c r="C202" s="7" t="s">
        <v>24</v>
      </c>
      <c r="D202" s="3" t="s">
        <v>873</v>
      </c>
      <c r="E202" s="3" t="s">
        <v>30</v>
      </c>
      <c r="F202" s="8" t="str">
        <f t="shared" si="0"/>
        <v>http://dx.doi.org/10.5194/acp-16-4081-2016</v>
      </c>
      <c r="G202" s="3" t="s">
        <v>874</v>
      </c>
      <c r="H202" s="3" t="s">
        <v>875</v>
      </c>
      <c r="I202" s="3">
        <v>45</v>
      </c>
      <c r="J202" s="3">
        <f t="shared" si="1"/>
        <v>9</v>
      </c>
      <c r="K202" s="9" t="s">
        <v>46</v>
      </c>
      <c r="L202" s="3"/>
      <c r="M202" s="3"/>
      <c r="N202" s="3"/>
      <c r="O202" s="3"/>
      <c r="P202" s="3"/>
      <c r="Q202" s="3"/>
      <c r="R202" s="3"/>
      <c r="S202" s="3"/>
      <c r="T202" s="3"/>
      <c r="U202" s="3"/>
      <c r="V202" s="3"/>
      <c r="W202" s="3"/>
      <c r="X202" s="3"/>
      <c r="Y202">
        <f>IF(ISNUMBER(MATCH(B202,Sheet2!A:A,0)),1,0)</f>
        <v>0</v>
      </c>
    </row>
    <row r="203" spans="1:25" ht="14.4">
      <c r="A203" s="3">
        <v>2016</v>
      </c>
      <c r="B203" s="3">
        <f t="shared" si="5"/>
        <v>202</v>
      </c>
      <c r="C203" s="7" t="s">
        <v>24</v>
      </c>
      <c r="D203" s="3" t="s">
        <v>876</v>
      </c>
      <c r="E203" s="3" t="s">
        <v>26</v>
      </c>
      <c r="F203" s="8" t="str">
        <f t="shared" si="0"/>
        <v>http://dx.doi.org/10.5194/acp-16-7411-2016</v>
      </c>
      <c r="G203" s="3" t="s">
        <v>877</v>
      </c>
      <c r="H203" s="3" t="s">
        <v>878</v>
      </c>
      <c r="I203" s="3">
        <v>73</v>
      </c>
      <c r="J203" s="3">
        <f t="shared" si="1"/>
        <v>14.6</v>
      </c>
      <c r="K203" s="9" t="s">
        <v>46</v>
      </c>
      <c r="L203" s="3"/>
      <c r="M203" s="3"/>
      <c r="N203" s="3"/>
      <c r="O203" s="3"/>
      <c r="P203" s="3"/>
      <c r="Q203" s="3"/>
      <c r="R203" s="3"/>
      <c r="S203" s="3"/>
      <c r="T203" s="3"/>
      <c r="U203" s="3"/>
      <c r="V203" s="3"/>
      <c r="W203" s="3"/>
      <c r="X203" s="3"/>
      <c r="Y203">
        <f>IF(ISNUMBER(MATCH(B203,Sheet2!A:A,0)),1,0)</f>
        <v>0</v>
      </c>
    </row>
    <row r="204" spans="1:25" ht="14.4" hidden="1">
      <c r="A204" s="3">
        <v>2016</v>
      </c>
      <c r="B204" s="3">
        <f t="shared" si="5"/>
        <v>203</v>
      </c>
      <c r="C204" s="7" t="s">
        <v>24</v>
      </c>
      <c r="D204" s="3" t="s">
        <v>879</v>
      </c>
      <c r="E204" s="3" t="s">
        <v>30</v>
      </c>
      <c r="F204" s="8" t="str">
        <f t="shared" si="0"/>
        <v>http://dx.doi.org/10.1007/s10113-014-0688-7</v>
      </c>
      <c r="G204" s="3" t="s">
        <v>880</v>
      </c>
      <c r="H204" s="3" t="s">
        <v>881</v>
      </c>
      <c r="I204" s="3">
        <v>22</v>
      </c>
      <c r="J204" s="3">
        <f t="shared" si="1"/>
        <v>4.4000000000000004</v>
      </c>
      <c r="K204" s="9" t="s">
        <v>882</v>
      </c>
      <c r="L204" s="3"/>
      <c r="M204" s="9" t="s">
        <v>883</v>
      </c>
      <c r="N204" s="3"/>
      <c r="O204" s="3"/>
      <c r="P204" s="3"/>
      <c r="Q204" s="3"/>
      <c r="R204" s="9" t="s">
        <v>884</v>
      </c>
      <c r="S204" s="3"/>
      <c r="T204" s="3"/>
      <c r="U204" s="3"/>
      <c r="V204" s="3"/>
      <c r="W204" s="9" t="s">
        <v>885</v>
      </c>
      <c r="X204" s="9" t="s">
        <v>74</v>
      </c>
      <c r="Y204">
        <f>IF(ISNUMBER(MATCH(B204,Sheet2!A:A,0)),1,0)</f>
        <v>1</v>
      </c>
    </row>
    <row r="205" spans="1:25" ht="14.4" hidden="1">
      <c r="A205" s="3">
        <v>2016</v>
      </c>
      <c r="B205" s="3">
        <f t="shared" si="5"/>
        <v>204</v>
      </c>
      <c r="C205" s="7" t="s">
        <v>24</v>
      </c>
      <c r="D205" s="3" t="s">
        <v>886</v>
      </c>
      <c r="E205" s="3" t="s">
        <v>26</v>
      </c>
      <c r="F205" s="8" t="str">
        <f t="shared" si="0"/>
        <v>http://dx.doi.org/10.1016/j.scitotenv.2015.08.134</v>
      </c>
      <c r="G205" s="3" t="s">
        <v>887</v>
      </c>
      <c r="H205" s="3" t="s">
        <v>888</v>
      </c>
      <c r="I205" s="3">
        <v>32</v>
      </c>
      <c r="J205" s="3">
        <f t="shared" si="1"/>
        <v>6.4</v>
      </c>
      <c r="K205" s="18" t="s">
        <v>889</v>
      </c>
      <c r="L205" s="3"/>
      <c r="M205" s="3"/>
      <c r="N205" s="9" t="s">
        <v>102</v>
      </c>
      <c r="O205" s="9" t="s">
        <v>415</v>
      </c>
      <c r="P205" s="9" t="s">
        <v>91</v>
      </c>
      <c r="Q205" s="9" t="s">
        <v>92</v>
      </c>
      <c r="R205" s="9" t="s">
        <v>73</v>
      </c>
      <c r="S205" s="9" t="s">
        <v>73</v>
      </c>
      <c r="T205" s="9" t="s">
        <v>73</v>
      </c>
      <c r="U205" s="9" t="s">
        <v>73</v>
      </c>
      <c r="V205" s="9" t="s">
        <v>890</v>
      </c>
      <c r="W205" s="9" t="s">
        <v>891</v>
      </c>
      <c r="X205" s="9" t="s">
        <v>73</v>
      </c>
      <c r="Y205">
        <f>IF(ISNUMBER(MATCH(B205,Sheet2!A:A,0)),1,0)</f>
        <v>1</v>
      </c>
    </row>
    <row r="206" spans="1:25" ht="14.4" hidden="1">
      <c r="A206" s="3">
        <v>2015</v>
      </c>
      <c r="B206" s="3">
        <f t="shared" si="5"/>
        <v>205</v>
      </c>
      <c r="C206" s="7" t="s">
        <v>24</v>
      </c>
      <c r="D206" s="3" t="s">
        <v>892</v>
      </c>
      <c r="E206" s="3" t="s">
        <v>30</v>
      </c>
      <c r="F206" s="8" t="str">
        <f t="shared" si="0"/>
        <v>http://dx.doi.org/10.1016/j.uclim.2015.08.001</v>
      </c>
      <c r="G206" s="3" t="s">
        <v>893</v>
      </c>
      <c r="H206" s="3" t="s">
        <v>894</v>
      </c>
      <c r="I206" s="3">
        <v>42</v>
      </c>
      <c r="J206" s="3">
        <f t="shared" si="1"/>
        <v>7</v>
      </c>
      <c r="K206" s="9" t="s">
        <v>895</v>
      </c>
      <c r="L206" s="3"/>
      <c r="M206" s="9" t="s">
        <v>896</v>
      </c>
      <c r="N206" s="9" t="s">
        <v>102</v>
      </c>
      <c r="O206" s="9" t="s">
        <v>216</v>
      </c>
      <c r="P206" s="9" t="s">
        <v>487</v>
      </c>
      <c r="Q206" s="9" t="s">
        <v>92</v>
      </c>
      <c r="R206" s="9" t="s">
        <v>73</v>
      </c>
      <c r="S206" s="9" t="s">
        <v>74</v>
      </c>
      <c r="T206" s="9" t="s">
        <v>73</v>
      </c>
      <c r="U206" s="9" t="s">
        <v>73</v>
      </c>
      <c r="V206" s="9" t="s">
        <v>897</v>
      </c>
      <c r="W206" s="9" t="s">
        <v>197</v>
      </c>
      <c r="X206" s="9" t="s">
        <v>73</v>
      </c>
      <c r="Y206">
        <f>IF(ISNUMBER(MATCH(B206,Sheet2!A:A,0)),1,0)</f>
        <v>1</v>
      </c>
    </row>
    <row r="207" spans="1:25" ht="14.4" hidden="1">
      <c r="A207" s="3">
        <v>2015</v>
      </c>
      <c r="B207" s="3">
        <f t="shared" si="5"/>
        <v>206</v>
      </c>
      <c r="C207" s="7" t="s">
        <v>24</v>
      </c>
      <c r="D207" s="3" t="s">
        <v>898</v>
      </c>
      <c r="E207" s="3" t="s">
        <v>26</v>
      </c>
      <c r="F207" s="8" t="str">
        <f t="shared" si="0"/>
        <v>http://dx.doi.org/10.1038/NCLIMATE2704</v>
      </c>
      <c r="G207" s="3" t="s">
        <v>899</v>
      </c>
      <c r="H207" s="3" t="s">
        <v>900</v>
      </c>
      <c r="I207" s="3">
        <v>66</v>
      </c>
      <c r="J207" s="3">
        <f t="shared" si="1"/>
        <v>11</v>
      </c>
      <c r="K207" s="18" t="s">
        <v>901</v>
      </c>
      <c r="L207" s="3"/>
      <c r="M207" s="3"/>
      <c r="N207" s="9" t="s">
        <v>102</v>
      </c>
      <c r="O207" s="9" t="s">
        <v>726</v>
      </c>
      <c r="P207" s="9" t="s">
        <v>902</v>
      </c>
      <c r="Q207" s="9" t="s">
        <v>92</v>
      </c>
      <c r="R207" s="9" t="s">
        <v>73</v>
      </c>
      <c r="S207" s="9" t="s">
        <v>73</v>
      </c>
      <c r="T207" s="9" t="s">
        <v>73</v>
      </c>
      <c r="U207" s="9" t="s">
        <v>73</v>
      </c>
      <c r="V207" s="9" t="s">
        <v>380</v>
      </c>
      <c r="W207" s="9" t="s">
        <v>903</v>
      </c>
      <c r="X207" s="9" t="s">
        <v>73</v>
      </c>
      <c r="Y207">
        <f>IF(ISNUMBER(MATCH(B207,Sheet2!A:A,0)),1,0)</f>
        <v>1</v>
      </c>
    </row>
    <row r="208" spans="1:25" ht="14.4">
      <c r="A208" s="3">
        <v>2015</v>
      </c>
      <c r="B208" s="3">
        <f t="shared" si="5"/>
        <v>207</v>
      </c>
      <c r="C208" s="7" t="s">
        <v>24</v>
      </c>
      <c r="D208" s="3" t="s">
        <v>904</v>
      </c>
      <c r="E208" s="3" t="s">
        <v>30</v>
      </c>
      <c r="F208" s="8" t="str">
        <f t="shared" si="0"/>
        <v>http://dx.doi.org/10.3390/f6103665</v>
      </c>
      <c r="G208" s="3" t="s">
        <v>905</v>
      </c>
      <c r="H208" s="3" t="s">
        <v>906</v>
      </c>
      <c r="I208" s="3">
        <v>27</v>
      </c>
      <c r="J208" s="3">
        <f t="shared" si="1"/>
        <v>4.5</v>
      </c>
      <c r="K208" s="9" t="s">
        <v>46</v>
      </c>
      <c r="L208" s="3"/>
      <c r="M208" s="3"/>
      <c r="N208" s="3"/>
      <c r="O208" s="3"/>
      <c r="P208" s="3"/>
      <c r="Q208" s="3"/>
      <c r="R208" s="3"/>
      <c r="S208" s="3"/>
      <c r="T208" s="3"/>
      <c r="U208" s="3"/>
      <c r="V208" s="3"/>
      <c r="W208" s="3"/>
      <c r="X208" s="3"/>
      <c r="Y208">
        <f>IF(ISNUMBER(MATCH(B208,Sheet2!A:A,0)),1,0)</f>
        <v>0</v>
      </c>
    </row>
    <row r="209" spans="1:25" ht="14.4">
      <c r="A209" s="3">
        <v>2015</v>
      </c>
      <c r="B209" s="3">
        <f t="shared" si="5"/>
        <v>208</v>
      </c>
      <c r="C209" s="7" t="s">
        <v>24</v>
      </c>
      <c r="D209" s="3" t="s">
        <v>907</v>
      </c>
      <c r="E209" s="3" t="s">
        <v>30</v>
      </c>
      <c r="F209" s="8" t="str">
        <f t="shared" si="0"/>
        <v>http://dx.doi.org/10.1016/j.buildenv.2015.02.015</v>
      </c>
      <c r="G209" s="3" t="s">
        <v>908</v>
      </c>
      <c r="H209" s="3" t="s">
        <v>909</v>
      </c>
      <c r="I209" s="3">
        <v>284</v>
      </c>
      <c r="J209" s="3">
        <f t="shared" si="1"/>
        <v>47.333333333333336</v>
      </c>
      <c r="K209" s="9" t="s">
        <v>46</v>
      </c>
      <c r="L209" s="3"/>
      <c r="M209" s="3"/>
      <c r="N209" s="3"/>
      <c r="O209" s="3"/>
      <c r="P209" s="3"/>
      <c r="Q209" s="3"/>
      <c r="R209" s="3"/>
      <c r="S209" s="3"/>
      <c r="T209" s="3"/>
      <c r="U209" s="3"/>
      <c r="V209" s="3"/>
      <c r="W209" s="3"/>
      <c r="X209" s="3"/>
      <c r="Y209">
        <f>IF(ISNUMBER(MATCH(B209,Sheet2!A:A,0)),1,0)</f>
        <v>0</v>
      </c>
    </row>
    <row r="210" spans="1:25" ht="14.4">
      <c r="A210" s="3">
        <v>2015</v>
      </c>
      <c r="B210" s="3">
        <f t="shared" si="5"/>
        <v>209</v>
      </c>
      <c r="C210" s="7" t="s">
        <v>24</v>
      </c>
      <c r="D210" s="3" t="s">
        <v>910</v>
      </c>
      <c r="E210" s="3" t="s">
        <v>26</v>
      </c>
      <c r="F210" s="8" t="str">
        <f t="shared" si="0"/>
        <v>http://dx.doi.org/10.1017/S1368980015000567</v>
      </c>
      <c r="G210" s="3" t="s">
        <v>911</v>
      </c>
      <c r="H210" s="3" t="s">
        <v>912</v>
      </c>
      <c r="I210" s="3">
        <v>47</v>
      </c>
      <c r="J210" s="3">
        <f t="shared" si="1"/>
        <v>7.833333333333333</v>
      </c>
      <c r="K210" s="9" t="s">
        <v>46</v>
      </c>
      <c r="L210" s="3"/>
      <c r="M210" s="3"/>
      <c r="N210" s="3"/>
      <c r="O210" s="3"/>
      <c r="P210" s="3"/>
      <c r="Q210" s="3"/>
      <c r="R210" s="3"/>
      <c r="S210" s="3"/>
      <c r="T210" s="3"/>
      <c r="U210" s="3"/>
      <c r="V210" s="3"/>
      <c r="W210" s="3"/>
      <c r="X210" s="3"/>
      <c r="Y210">
        <f>IF(ISNUMBER(MATCH(B210,Sheet2!A:A,0)),1,0)</f>
        <v>0</v>
      </c>
    </row>
    <row r="211" spans="1:25" ht="14.4">
      <c r="A211" s="3">
        <v>2015</v>
      </c>
      <c r="B211" s="3">
        <f t="shared" si="5"/>
        <v>210</v>
      </c>
      <c r="C211" s="7" t="s">
        <v>24</v>
      </c>
      <c r="D211" s="3" t="s">
        <v>913</v>
      </c>
      <c r="E211" s="3" t="s">
        <v>26</v>
      </c>
      <c r="F211" s="8" t="str">
        <f t="shared" si="0"/>
        <v>http://dx.doi.org/10.1002/2015WR017032</v>
      </c>
      <c r="G211" s="3" t="s">
        <v>914</v>
      </c>
      <c r="H211" s="3" t="s">
        <v>915</v>
      </c>
      <c r="I211" s="3">
        <v>48</v>
      </c>
      <c r="J211" s="3">
        <f t="shared" si="1"/>
        <v>8</v>
      </c>
      <c r="K211" s="9" t="s">
        <v>46</v>
      </c>
      <c r="L211" s="3"/>
      <c r="M211" s="3"/>
      <c r="N211" s="3"/>
      <c r="O211" s="3"/>
      <c r="P211" s="3"/>
      <c r="Q211" s="3"/>
      <c r="R211" s="3"/>
      <c r="S211" s="3"/>
      <c r="T211" s="3"/>
      <c r="U211" s="3"/>
      <c r="V211" s="3"/>
      <c r="W211" s="3"/>
      <c r="X211" s="3"/>
      <c r="Y211">
        <f>IF(ISNUMBER(MATCH(B211,Sheet2!A:A,0)),1,0)</f>
        <v>0</v>
      </c>
    </row>
    <row r="212" spans="1:25" ht="14.4">
      <c r="A212" s="3">
        <v>2015</v>
      </c>
      <c r="B212" s="3">
        <f t="shared" si="5"/>
        <v>211</v>
      </c>
      <c r="C212" s="7" t="s">
        <v>24</v>
      </c>
      <c r="D212" s="3" t="s">
        <v>39</v>
      </c>
      <c r="E212" s="3" t="s">
        <v>26</v>
      </c>
      <c r="F212" s="8" t="str">
        <f t="shared" si="0"/>
        <v>http://dx.doi.org/</v>
      </c>
      <c r="G212" s="3" t="s">
        <v>916</v>
      </c>
      <c r="H212" s="3" t="s">
        <v>917</v>
      </c>
      <c r="I212" s="3">
        <v>44</v>
      </c>
      <c r="J212" s="3">
        <f t="shared" si="1"/>
        <v>7.333333333333333</v>
      </c>
      <c r="K212" s="9" t="s">
        <v>46</v>
      </c>
      <c r="L212" s="3"/>
      <c r="M212" s="3"/>
      <c r="N212" s="3"/>
      <c r="O212" s="3"/>
      <c r="P212" s="3"/>
      <c r="Q212" s="3"/>
      <c r="R212" s="3"/>
      <c r="S212" s="3"/>
      <c r="T212" s="3"/>
      <c r="U212" s="3"/>
      <c r="V212" s="3"/>
      <c r="W212" s="3"/>
      <c r="X212" s="3"/>
      <c r="Y212">
        <f>IF(ISNUMBER(MATCH(B212,Sheet2!A:A,0)),1,0)</f>
        <v>0</v>
      </c>
    </row>
    <row r="213" spans="1:25" ht="14.4">
      <c r="A213" s="3">
        <v>2015</v>
      </c>
      <c r="B213" s="3">
        <f t="shared" si="5"/>
        <v>212</v>
      </c>
      <c r="C213" s="7" t="s">
        <v>24</v>
      </c>
      <c r="D213" s="3" t="s">
        <v>918</v>
      </c>
      <c r="E213" s="3" t="s">
        <v>30</v>
      </c>
      <c r="F213" s="8" t="str">
        <f t="shared" si="0"/>
        <v>http://dx.doi.org/10.1007/s40070-014-0030-0</v>
      </c>
      <c r="G213" s="3" t="s">
        <v>919</v>
      </c>
      <c r="H213" s="3" t="s">
        <v>920</v>
      </c>
      <c r="I213" s="3">
        <v>40</v>
      </c>
      <c r="J213" s="3">
        <f t="shared" si="1"/>
        <v>6.666666666666667</v>
      </c>
      <c r="K213" s="9" t="s">
        <v>46</v>
      </c>
      <c r="L213" s="3"/>
      <c r="M213" s="3"/>
      <c r="N213" s="3"/>
      <c r="O213" s="3"/>
      <c r="P213" s="3"/>
      <c r="Q213" s="3"/>
      <c r="R213" s="3"/>
      <c r="S213" s="3"/>
      <c r="T213" s="3"/>
      <c r="U213" s="3"/>
      <c r="V213" s="3"/>
      <c r="W213" s="3"/>
      <c r="X213" s="3"/>
      <c r="Y213">
        <f>IF(ISNUMBER(MATCH(B213,Sheet2!A:A,0)),1,0)</f>
        <v>0</v>
      </c>
    </row>
    <row r="214" spans="1:25" ht="14.4">
      <c r="A214" s="3">
        <v>2015</v>
      </c>
      <c r="B214" s="3">
        <f t="shared" si="5"/>
        <v>213</v>
      </c>
      <c r="C214" s="7" t="s">
        <v>24</v>
      </c>
      <c r="D214" s="3" t="s">
        <v>921</v>
      </c>
      <c r="E214" s="3" t="s">
        <v>30</v>
      </c>
      <c r="F214" s="8" t="str">
        <f t="shared" si="0"/>
        <v>http://dx.doi.org/10.1371/journal.pone.0126223</v>
      </c>
      <c r="G214" s="3" t="s">
        <v>922</v>
      </c>
      <c r="H214" s="3" t="s">
        <v>923</v>
      </c>
      <c r="I214" s="3">
        <v>37</v>
      </c>
      <c r="J214" s="3">
        <f t="shared" si="1"/>
        <v>6.166666666666667</v>
      </c>
      <c r="K214" s="9" t="s">
        <v>46</v>
      </c>
      <c r="L214" s="3"/>
      <c r="M214" s="3"/>
      <c r="N214" s="3"/>
      <c r="O214" s="3"/>
      <c r="P214" s="3"/>
      <c r="Q214" s="3"/>
      <c r="R214" s="3"/>
      <c r="S214" s="3"/>
      <c r="T214" s="3"/>
      <c r="U214" s="3"/>
      <c r="V214" s="3"/>
      <c r="W214" s="3"/>
      <c r="X214" s="3"/>
      <c r="Y214">
        <f>IF(ISNUMBER(MATCH(B214,Sheet2!A:A,0)),1,0)</f>
        <v>0</v>
      </c>
    </row>
    <row r="215" spans="1:25" ht="14.4" hidden="1">
      <c r="A215" s="3">
        <v>2015</v>
      </c>
      <c r="B215" s="3">
        <f t="shared" si="5"/>
        <v>214</v>
      </c>
      <c r="C215" s="7" t="s">
        <v>24</v>
      </c>
      <c r="D215" s="3" t="s">
        <v>924</v>
      </c>
      <c r="E215" s="3" t="s">
        <v>26</v>
      </c>
      <c r="F215" s="8" t="str">
        <f t="shared" si="0"/>
        <v>http://dx.doi.org/10.1016/j.jclepro.2014.12.078</v>
      </c>
      <c r="G215" s="3" t="s">
        <v>925</v>
      </c>
      <c r="H215" s="3" t="s">
        <v>926</v>
      </c>
      <c r="I215" s="3">
        <v>69</v>
      </c>
      <c r="J215" s="3">
        <f t="shared" si="1"/>
        <v>11.5</v>
      </c>
      <c r="K215" s="18" t="s">
        <v>927</v>
      </c>
      <c r="L215" s="3"/>
      <c r="M215" s="3"/>
      <c r="N215" s="9" t="s">
        <v>73</v>
      </c>
      <c r="O215" s="9" t="s">
        <v>73</v>
      </c>
      <c r="P215" s="9" t="s">
        <v>73</v>
      </c>
      <c r="Q215" s="9" t="s">
        <v>73</v>
      </c>
      <c r="R215" s="9" t="s">
        <v>73</v>
      </c>
      <c r="S215" s="9" t="s">
        <v>73</v>
      </c>
      <c r="T215" s="9" t="s">
        <v>73</v>
      </c>
      <c r="U215" s="9" t="s">
        <v>73</v>
      </c>
      <c r="V215" s="9" t="s">
        <v>73</v>
      </c>
      <c r="W215" s="9" t="s">
        <v>224</v>
      </c>
      <c r="X215" s="9" t="s">
        <v>74</v>
      </c>
      <c r="Y215">
        <f>IF(ISNUMBER(MATCH(B215,Sheet2!A:A,0)),1,0)</f>
        <v>1</v>
      </c>
    </row>
    <row r="216" spans="1:25" ht="14.4">
      <c r="A216" s="3">
        <v>2015</v>
      </c>
      <c r="B216" s="3">
        <f t="shared" si="5"/>
        <v>215</v>
      </c>
      <c r="C216" s="7" t="s">
        <v>24</v>
      </c>
      <c r="D216" s="3" t="s">
        <v>928</v>
      </c>
      <c r="E216" s="3" t="s">
        <v>30</v>
      </c>
      <c r="F216" s="8" t="str">
        <f t="shared" si="0"/>
        <v>http://dx.doi.org/10.1139/er-2014-0063</v>
      </c>
      <c r="G216" s="3" t="s">
        <v>929</v>
      </c>
      <c r="H216" s="3" t="s">
        <v>930</v>
      </c>
      <c r="I216" s="3">
        <v>36</v>
      </c>
      <c r="J216" s="3">
        <f t="shared" si="1"/>
        <v>6</v>
      </c>
      <c r="K216" s="9" t="s">
        <v>46</v>
      </c>
      <c r="L216" s="3"/>
      <c r="M216" s="3"/>
      <c r="N216" s="3"/>
      <c r="O216" s="3"/>
      <c r="P216" s="3"/>
      <c r="Q216" s="3"/>
      <c r="R216" s="3"/>
      <c r="S216" s="3"/>
      <c r="T216" s="3"/>
      <c r="U216" s="3"/>
      <c r="V216" s="3"/>
      <c r="W216" s="3"/>
      <c r="X216" s="3"/>
      <c r="Y216">
        <f>IF(ISNUMBER(MATCH(B216,Sheet2!A:A,0)),1,0)</f>
        <v>0</v>
      </c>
    </row>
    <row r="217" spans="1:25" ht="14.4">
      <c r="A217" s="3">
        <v>2015</v>
      </c>
      <c r="B217" s="3">
        <f t="shared" si="5"/>
        <v>216</v>
      </c>
      <c r="C217" s="7" t="s">
        <v>24</v>
      </c>
      <c r="D217" s="3" t="s">
        <v>931</v>
      </c>
      <c r="E217" s="3" t="s">
        <v>26</v>
      </c>
      <c r="F217" s="8" t="str">
        <f t="shared" si="0"/>
        <v>http://dx.doi.org/10.1007/s11625-014-0282-4</v>
      </c>
      <c r="G217" s="3" t="s">
        <v>932</v>
      </c>
      <c r="H217" s="3" t="s">
        <v>933</v>
      </c>
      <c r="I217" s="3">
        <v>32</v>
      </c>
      <c r="J217" s="3">
        <f t="shared" si="1"/>
        <v>5.333333333333333</v>
      </c>
      <c r="K217" s="9" t="s">
        <v>46</v>
      </c>
      <c r="L217" s="3"/>
      <c r="M217" s="3"/>
      <c r="N217" s="3"/>
      <c r="O217" s="3"/>
      <c r="P217" s="3"/>
      <c r="Q217" s="3"/>
      <c r="R217" s="3"/>
      <c r="S217" s="3"/>
      <c r="T217" s="3"/>
      <c r="U217" s="3"/>
      <c r="V217" s="3"/>
      <c r="W217" s="3"/>
      <c r="X217" s="3"/>
      <c r="Y217">
        <f>IF(ISNUMBER(MATCH(B217,Sheet2!A:A,0)),1,0)</f>
        <v>0</v>
      </c>
    </row>
    <row r="218" spans="1:25" ht="14.4">
      <c r="A218" s="3">
        <v>2015</v>
      </c>
      <c r="B218" s="3">
        <f t="shared" si="5"/>
        <v>217</v>
      </c>
      <c r="C218" s="7" t="s">
        <v>24</v>
      </c>
      <c r="D218" s="3" t="s">
        <v>934</v>
      </c>
      <c r="E218" s="3" t="s">
        <v>30</v>
      </c>
      <c r="F218" s="8" t="str">
        <f t="shared" si="0"/>
        <v>http://dx.doi.org/10.1016/j.envres.2014.10.015</v>
      </c>
      <c r="G218" s="3" t="s">
        <v>935</v>
      </c>
      <c r="H218" s="3" t="s">
        <v>936</v>
      </c>
      <c r="I218" s="3">
        <v>145</v>
      </c>
      <c r="J218" s="3">
        <f t="shared" si="1"/>
        <v>24.166666666666668</v>
      </c>
      <c r="K218" s="9" t="s">
        <v>46</v>
      </c>
      <c r="L218" s="3"/>
      <c r="M218" s="3"/>
      <c r="N218" s="3"/>
      <c r="O218" s="3"/>
      <c r="P218" s="3"/>
      <c r="Q218" s="3"/>
      <c r="R218" s="3"/>
      <c r="S218" s="3"/>
      <c r="T218" s="3"/>
      <c r="U218" s="3"/>
      <c r="V218" s="3"/>
      <c r="W218" s="3"/>
      <c r="X218" s="3"/>
      <c r="Y218">
        <f>IF(ISNUMBER(MATCH(B218,Sheet2!A:A,0)),1,0)</f>
        <v>0</v>
      </c>
    </row>
    <row r="219" spans="1:25" ht="14.4">
      <c r="A219" s="3">
        <v>2014</v>
      </c>
      <c r="B219" s="3">
        <f t="shared" si="5"/>
        <v>218</v>
      </c>
      <c r="C219" s="7" t="s">
        <v>24</v>
      </c>
      <c r="D219" s="3" t="s">
        <v>937</v>
      </c>
      <c r="E219" s="3" t="s">
        <v>30</v>
      </c>
      <c r="F219" s="8" t="str">
        <f t="shared" si="0"/>
        <v>http://dx.doi.org/10.1016/j.compenvurbsys.2014.07.005</v>
      </c>
      <c r="G219" s="3" t="s">
        <v>938</v>
      </c>
      <c r="H219" s="3" t="s">
        <v>939</v>
      </c>
      <c r="I219" s="3">
        <v>61</v>
      </c>
      <c r="J219" s="3">
        <f t="shared" si="1"/>
        <v>8.7142857142857135</v>
      </c>
      <c r="K219" s="9" t="s">
        <v>46</v>
      </c>
      <c r="L219" s="3"/>
      <c r="M219" s="3"/>
      <c r="N219" s="3"/>
      <c r="O219" s="3"/>
      <c r="P219" s="3"/>
      <c r="Q219" s="3"/>
      <c r="R219" s="3"/>
      <c r="S219" s="3"/>
      <c r="T219" s="3"/>
      <c r="U219" s="3"/>
      <c r="V219" s="3"/>
      <c r="W219" s="3"/>
      <c r="X219" s="3"/>
      <c r="Y219">
        <f>IF(ISNUMBER(MATCH(B219,Sheet2!A:A,0)),1,0)</f>
        <v>0</v>
      </c>
    </row>
    <row r="220" spans="1:25" ht="14.4">
      <c r="A220" s="3">
        <v>2014</v>
      </c>
      <c r="B220" s="3">
        <f t="shared" si="5"/>
        <v>219</v>
      </c>
      <c r="C220" s="7" t="s">
        <v>24</v>
      </c>
      <c r="D220" s="3" t="s">
        <v>940</v>
      </c>
      <c r="E220" s="3" t="s">
        <v>26</v>
      </c>
      <c r="F220" s="8" t="str">
        <f t="shared" si="0"/>
        <v>http://dx.doi.org/10.1007/s12199-014-0395-5</v>
      </c>
      <c r="G220" s="3" t="s">
        <v>941</v>
      </c>
      <c r="H220" s="3" t="s">
        <v>942</v>
      </c>
      <c r="I220" s="3">
        <v>28</v>
      </c>
      <c r="J220" s="3">
        <f t="shared" si="1"/>
        <v>4</v>
      </c>
      <c r="K220" s="9" t="s">
        <v>46</v>
      </c>
      <c r="L220" s="3"/>
      <c r="M220" s="3"/>
      <c r="N220" s="3"/>
      <c r="O220" s="3"/>
      <c r="P220" s="3"/>
      <c r="Q220" s="3"/>
      <c r="R220" s="3"/>
      <c r="S220" s="3"/>
      <c r="T220" s="3"/>
      <c r="U220" s="3"/>
      <c r="V220" s="3"/>
      <c r="W220" s="3"/>
      <c r="X220" s="3"/>
      <c r="Y220">
        <f>IF(ISNUMBER(MATCH(B220,Sheet2!A:A,0)),1,0)</f>
        <v>0</v>
      </c>
    </row>
    <row r="221" spans="1:25" ht="14.4" hidden="1">
      <c r="A221" s="3">
        <v>2014</v>
      </c>
      <c r="B221" s="3">
        <f t="shared" si="5"/>
        <v>220</v>
      </c>
      <c r="C221" s="7" t="s">
        <v>24</v>
      </c>
      <c r="D221" s="3" t="s">
        <v>943</v>
      </c>
      <c r="E221" s="3" t="s">
        <v>26</v>
      </c>
      <c r="F221" s="8" t="str">
        <f t="shared" si="0"/>
        <v>http://dx.doi.org/10.3390/ijerph111111772</v>
      </c>
      <c r="G221" s="3" t="s">
        <v>944</v>
      </c>
      <c r="H221" s="3" t="s">
        <v>945</v>
      </c>
      <c r="I221" s="3">
        <v>34</v>
      </c>
      <c r="J221" s="3">
        <f t="shared" si="1"/>
        <v>4.8571428571428568</v>
      </c>
      <c r="K221" s="18" t="s">
        <v>946</v>
      </c>
      <c r="L221" s="3"/>
      <c r="M221" s="3"/>
      <c r="N221" s="9" t="s">
        <v>73</v>
      </c>
      <c r="O221" s="9" t="s">
        <v>73</v>
      </c>
      <c r="P221" s="9" t="s">
        <v>73</v>
      </c>
      <c r="Q221" s="9" t="s">
        <v>73</v>
      </c>
      <c r="R221" s="9" t="s">
        <v>73</v>
      </c>
      <c r="S221" s="9" t="s">
        <v>73</v>
      </c>
      <c r="T221" s="9" t="s">
        <v>73</v>
      </c>
      <c r="U221" s="9" t="s">
        <v>73</v>
      </c>
      <c r="V221" s="9" t="s">
        <v>73</v>
      </c>
      <c r="W221" s="9" t="s">
        <v>224</v>
      </c>
      <c r="X221" s="9" t="s">
        <v>74</v>
      </c>
      <c r="Y221">
        <f>IF(ISNUMBER(MATCH(B221,Sheet2!A:A,0)),1,0)</f>
        <v>1</v>
      </c>
    </row>
    <row r="222" spans="1:25" ht="14.4">
      <c r="A222" s="3">
        <v>2014</v>
      </c>
      <c r="B222" s="3">
        <f t="shared" si="5"/>
        <v>221</v>
      </c>
      <c r="C222" s="7" t="s">
        <v>24</v>
      </c>
      <c r="D222" s="3" t="s">
        <v>947</v>
      </c>
      <c r="E222" s="3" t="s">
        <v>26</v>
      </c>
      <c r="F222" s="8" t="str">
        <f t="shared" si="0"/>
        <v>http://dx.doi.org/10.1016/j.scitotenv.2014.08.006</v>
      </c>
      <c r="G222" s="3" t="s">
        <v>948</v>
      </c>
      <c r="H222" s="3" t="s">
        <v>949</v>
      </c>
      <c r="I222" s="3">
        <v>45</v>
      </c>
      <c r="J222" s="3">
        <f t="shared" si="1"/>
        <v>6.4285714285714288</v>
      </c>
      <c r="K222" s="9" t="s">
        <v>46</v>
      </c>
      <c r="L222" s="3"/>
      <c r="M222" s="3"/>
      <c r="N222" s="3"/>
      <c r="O222" s="3"/>
      <c r="P222" s="3"/>
      <c r="Q222" s="3"/>
      <c r="R222" s="3"/>
      <c r="S222" s="3"/>
      <c r="T222" s="3"/>
      <c r="U222" s="3"/>
      <c r="V222" s="3"/>
      <c r="W222" s="3"/>
      <c r="X222" s="3"/>
      <c r="Y222">
        <f>IF(ISNUMBER(MATCH(B222,Sheet2!A:A,0)),1,0)</f>
        <v>0</v>
      </c>
    </row>
    <row r="223" spans="1:25" ht="14.4" hidden="1">
      <c r="A223" s="3">
        <v>2014</v>
      </c>
      <c r="B223" s="3">
        <f t="shared" si="5"/>
        <v>222</v>
      </c>
      <c r="C223" s="7" t="s">
        <v>24</v>
      </c>
      <c r="D223" s="3" t="s">
        <v>950</v>
      </c>
      <c r="E223" s="3" t="s">
        <v>30</v>
      </c>
      <c r="F223" s="8" t="str">
        <f t="shared" si="0"/>
        <v>http://dx.doi.org/10.1016/j.envres.2014.07.007</v>
      </c>
      <c r="G223" s="3" t="s">
        <v>951</v>
      </c>
      <c r="H223" s="3" t="s">
        <v>952</v>
      </c>
      <c r="I223" s="3">
        <v>89</v>
      </c>
      <c r="J223" s="3">
        <f t="shared" si="1"/>
        <v>12.714285714285714</v>
      </c>
      <c r="K223" s="9" t="s">
        <v>953</v>
      </c>
      <c r="L223" s="3"/>
      <c r="M223" s="9"/>
      <c r="N223" s="9" t="s">
        <v>102</v>
      </c>
      <c r="O223" s="3"/>
      <c r="P223" s="9" t="s">
        <v>91</v>
      </c>
      <c r="Q223" s="9" t="s">
        <v>92</v>
      </c>
      <c r="R223" s="9" t="s">
        <v>73</v>
      </c>
      <c r="S223" s="9" t="s">
        <v>73</v>
      </c>
      <c r="T223" s="9" t="s">
        <v>73</v>
      </c>
      <c r="U223" s="9" t="s">
        <v>73</v>
      </c>
      <c r="V223" s="9" t="s">
        <v>954</v>
      </c>
      <c r="W223" s="9" t="s">
        <v>94</v>
      </c>
      <c r="X223" s="9" t="s">
        <v>73</v>
      </c>
      <c r="Y223">
        <f>IF(ISNUMBER(MATCH(B223,Sheet2!A:A,0)),1,0)</f>
        <v>1</v>
      </c>
    </row>
    <row r="224" spans="1:25" ht="14.4">
      <c r="A224" s="3">
        <v>2014</v>
      </c>
      <c r="B224" s="3">
        <f t="shared" si="5"/>
        <v>223</v>
      </c>
      <c r="C224" s="7" t="s">
        <v>24</v>
      </c>
      <c r="D224" s="3" t="s">
        <v>955</v>
      </c>
      <c r="E224" s="3" t="s">
        <v>26</v>
      </c>
      <c r="F224" s="8" t="str">
        <f t="shared" si="0"/>
        <v>http://dx.doi.org/10.1016/j.jaci.2013.12.1071</v>
      </c>
      <c r="G224" s="3" t="s">
        <v>956</v>
      </c>
      <c r="H224" s="3" t="s">
        <v>957</v>
      </c>
      <c r="I224" s="3">
        <v>159</v>
      </c>
      <c r="J224" s="3">
        <f t="shared" si="1"/>
        <v>22.714285714285715</v>
      </c>
      <c r="K224" s="9" t="s">
        <v>46</v>
      </c>
      <c r="L224" s="3"/>
      <c r="M224" s="3"/>
      <c r="N224" s="3"/>
      <c r="O224" s="3"/>
      <c r="P224" s="3"/>
      <c r="Q224" s="3"/>
      <c r="R224" s="3"/>
      <c r="S224" s="3"/>
      <c r="T224" s="3"/>
      <c r="U224" s="3"/>
      <c r="V224" s="3"/>
      <c r="W224" s="3"/>
      <c r="X224" s="3"/>
      <c r="Y224">
        <f>IF(ISNUMBER(MATCH(B224,Sheet2!A:A,0)),1,0)</f>
        <v>0</v>
      </c>
    </row>
    <row r="225" spans="1:25" ht="14.4">
      <c r="A225" s="3">
        <v>2014</v>
      </c>
      <c r="B225" s="3">
        <f t="shared" si="5"/>
        <v>224</v>
      </c>
      <c r="C225" s="7" t="s">
        <v>24</v>
      </c>
      <c r="D225" s="3" t="s">
        <v>958</v>
      </c>
      <c r="E225" s="3" t="s">
        <v>26</v>
      </c>
      <c r="F225" s="8" t="str">
        <f t="shared" si="0"/>
        <v>http://dx.doi.org/10.1016/j.foreco.2013.07.004</v>
      </c>
      <c r="G225" s="3" t="s">
        <v>959</v>
      </c>
      <c r="H225" s="3" t="s">
        <v>960</v>
      </c>
      <c r="I225" s="3">
        <v>92</v>
      </c>
      <c r="J225" s="3">
        <f t="shared" si="1"/>
        <v>13.142857142857142</v>
      </c>
      <c r="K225" s="9" t="s">
        <v>46</v>
      </c>
      <c r="L225" s="3"/>
      <c r="M225" s="3"/>
      <c r="N225" s="3"/>
      <c r="O225" s="3"/>
      <c r="P225" s="3"/>
      <c r="Q225" s="3"/>
      <c r="R225" s="3"/>
      <c r="S225" s="3"/>
      <c r="T225" s="3"/>
      <c r="U225" s="3"/>
      <c r="V225" s="3"/>
      <c r="W225" s="3"/>
      <c r="X225" s="3"/>
      <c r="Y225">
        <f>IF(ISNUMBER(MATCH(B225,Sheet2!A:A,0)),1,0)</f>
        <v>0</v>
      </c>
    </row>
    <row r="226" spans="1:25" ht="14.4">
      <c r="A226" s="3">
        <v>2014</v>
      </c>
      <c r="B226" s="3">
        <f t="shared" si="5"/>
        <v>225</v>
      </c>
      <c r="C226" s="7" t="s">
        <v>24</v>
      </c>
      <c r="D226" s="3" t="s">
        <v>961</v>
      </c>
      <c r="E226" s="3" t="s">
        <v>30</v>
      </c>
      <c r="F226" s="8" t="str">
        <f t="shared" si="0"/>
        <v>http://dx.doi.org/10.1007/s10531-014-0641-6</v>
      </c>
      <c r="G226" s="3" t="s">
        <v>962</v>
      </c>
      <c r="H226" s="3" t="s">
        <v>963</v>
      </c>
      <c r="I226" s="3">
        <v>40</v>
      </c>
      <c r="J226" s="3">
        <f t="shared" si="1"/>
        <v>5.7142857142857144</v>
      </c>
      <c r="K226" s="9" t="s">
        <v>46</v>
      </c>
      <c r="L226" s="3"/>
      <c r="M226" s="3"/>
      <c r="N226" s="3"/>
      <c r="O226" s="3"/>
      <c r="P226" s="3"/>
      <c r="Q226" s="3"/>
      <c r="R226" s="3"/>
      <c r="S226" s="3"/>
      <c r="T226" s="3"/>
      <c r="U226" s="3"/>
      <c r="V226" s="3"/>
      <c r="W226" s="3"/>
      <c r="X226" s="3"/>
      <c r="Y226">
        <f>IF(ISNUMBER(MATCH(B226,Sheet2!A:A,0)),1,0)</f>
        <v>0</v>
      </c>
    </row>
    <row r="227" spans="1:25" ht="14.4" hidden="1">
      <c r="A227" s="3">
        <v>2014</v>
      </c>
      <c r="B227" s="3">
        <f t="shared" si="5"/>
        <v>226</v>
      </c>
      <c r="C227" s="7" t="s">
        <v>24</v>
      </c>
      <c r="D227" s="3" t="s">
        <v>964</v>
      </c>
      <c r="E227" s="3" t="s">
        <v>26</v>
      </c>
      <c r="F227" s="8" t="str">
        <f t="shared" si="0"/>
        <v>http://dx.doi.org/10.1175/WCAS-D-13-00037.1</v>
      </c>
      <c r="G227" s="3" t="s">
        <v>965</v>
      </c>
      <c r="H227" s="3" t="s">
        <v>966</v>
      </c>
      <c r="I227" s="3">
        <v>35</v>
      </c>
      <c r="J227" s="3">
        <f t="shared" si="1"/>
        <v>5</v>
      </c>
      <c r="K227" s="18" t="s">
        <v>967</v>
      </c>
      <c r="L227" s="3"/>
      <c r="M227" s="3"/>
      <c r="N227" s="9" t="s">
        <v>102</v>
      </c>
      <c r="O227" s="9" t="s">
        <v>216</v>
      </c>
      <c r="P227" s="9" t="s">
        <v>487</v>
      </c>
      <c r="Q227" s="9" t="s">
        <v>92</v>
      </c>
      <c r="R227" s="9" t="s">
        <v>73</v>
      </c>
      <c r="S227" s="9" t="s">
        <v>74</v>
      </c>
      <c r="T227" s="9" t="s">
        <v>73</v>
      </c>
      <c r="U227" s="9" t="s">
        <v>73</v>
      </c>
      <c r="V227" s="9" t="s">
        <v>968</v>
      </c>
      <c r="W227" s="9" t="s">
        <v>400</v>
      </c>
      <c r="X227" s="9" t="s">
        <v>73</v>
      </c>
      <c r="Y227">
        <f>IF(ISNUMBER(MATCH(B227,Sheet2!A:A,0)),1,0)</f>
        <v>1</v>
      </c>
    </row>
    <row r="228" spans="1:25" ht="14.4">
      <c r="A228" s="3">
        <v>2014</v>
      </c>
      <c r="B228" s="3">
        <f t="shared" si="5"/>
        <v>227</v>
      </c>
      <c r="C228" s="7" t="s">
        <v>24</v>
      </c>
      <c r="D228" s="3" t="s">
        <v>969</v>
      </c>
      <c r="E228" s="3" t="s">
        <v>30</v>
      </c>
      <c r="F228" s="8" t="str">
        <f t="shared" si="0"/>
        <v>http://dx.doi.org/10.2166/hydro.2014.223</v>
      </c>
      <c r="G228" s="3" t="s">
        <v>970</v>
      </c>
      <c r="H228" s="3" t="s">
        <v>971</v>
      </c>
      <c r="I228" s="3">
        <v>31</v>
      </c>
      <c r="J228" s="3">
        <f t="shared" si="1"/>
        <v>4.4285714285714288</v>
      </c>
      <c r="K228" s="9" t="s">
        <v>46</v>
      </c>
      <c r="L228" s="3"/>
      <c r="M228" s="3"/>
      <c r="N228" s="3"/>
      <c r="O228" s="3"/>
      <c r="P228" s="3"/>
      <c r="Q228" s="3"/>
      <c r="R228" s="3"/>
      <c r="S228" s="3"/>
      <c r="T228" s="3"/>
      <c r="U228" s="3"/>
      <c r="V228" s="3"/>
      <c r="W228" s="3"/>
      <c r="X228" s="3"/>
      <c r="Y228">
        <f>IF(ISNUMBER(MATCH(B228,Sheet2!A:A,0)),1,0)</f>
        <v>0</v>
      </c>
    </row>
    <row r="229" spans="1:25" ht="14.4">
      <c r="A229" s="3">
        <v>2014</v>
      </c>
      <c r="B229" s="3">
        <f t="shared" si="5"/>
        <v>228</v>
      </c>
      <c r="C229" s="7" t="s">
        <v>24</v>
      </c>
      <c r="D229" s="3" t="s">
        <v>972</v>
      </c>
      <c r="E229" s="3" t="s">
        <v>30</v>
      </c>
      <c r="F229" s="8" t="str">
        <f t="shared" si="0"/>
        <v>http://dx.doi.org/10.1016/j.hal.2013.09.007</v>
      </c>
      <c r="G229" s="3" t="s">
        <v>973</v>
      </c>
      <c r="H229" s="3" t="s">
        <v>974</v>
      </c>
      <c r="I229" s="3">
        <v>31</v>
      </c>
      <c r="J229" s="3">
        <f t="shared" si="1"/>
        <v>4.4285714285714288</v>
      </c>
      <c r="K229" s="9" t="s">
        <v>46</v>
      </c>
      <c r="L229" s="3"/>
      <c r="M229" s="3"/>
      <c r="N229" s="3"/>
      <c r="O229" s="3"/>
      <c r="P229" s="3"/>
      <c r="Q229" s="3"/>
      <c r="R229" s="3"/>
      <c r="S229" s="3"/>
      <c r="T229" s="3"/>
      <c r="U229" s="3"/>
      <c r="V229" s="3"/>
      <c r="W229" s="3"/>
      <c r="X229" s="3"/>
      <c r="Y229">
        <f>IF(ISNUMBER(MATCH(B229,Sheet2!A:A,0)),1,0)</f>
        <v>0</v>
      </c>
    </row>
    <row r="230" spans="1:25" ht="14.4">
      <c r="A230" s="3">
        <v>2013</v>
      </c>
      <c r="B230" s="3">
        <f t="shared" si="5"/>
        <v>229</v>
      </c>
      <c r="C230" s="7" t="s">
        <v>24</v>
      </c>
      <c r="D230" s="3" t="s">
        <v>975</v>
      </c>
      <c r="E230" s="3" t="s">
        <v>30</v>
      </c>
      <c r="F230" s="8" t="str">
        <f t="shared" si="0"/>
        <v>http://dx.doi.org/10.1093/forestry/cpt012</v>
      </c>
      <c r="G230" s="3" t="s">
        <v>976</v>
      </c>
      <c r="H230" s="3" t="s">
        <v>977</v>
      </c>
      <c r="I230" s="3">
        <v>83</v>
      </c>
      <c r="J230" s="3">
        <f t="shared" si="1"/>
        <v>10.375</v>
      </c>
      <c r="K230" s="9" t="s">
        <v>46</v>
      </c>
      <c r="L230" s="3"/>
      <c r="M230" s="3"/>
      <c r="N230" s="3"/>
      <c r="O230" s="3"/>
      <c r="P230" s="3"/>
      <c r="Q230" s="3"/>
      <c r="R230" s="3"/>
      <c r="S230" s="3"/>
      <c r="T230" s="3"/>
      <c r="U230" s="3"/>
      <c r="V230" s="3"/>
      <c r="W230" s="3"/>
      <c r="X230" s="3"/>
      <c r="Y230">
        <f>IF(ISNUMBER(MATCH(B230,Sheet2!A:A,0)),1,0)</f>
        <v>0</v>
      </c>
    </row>
    <row r="231" spans="1:25" ht="14.4" hidden="1">
      <c r="A231" s="3">
        <v>2013</v>
      </c>
      <c r="B231" s="3">
        <f t="shared" si="5"/>
        <v>230</v>
      </c>
      <c r="C231" s="7" t="s">
        <v>24</v>
      </c>
      <c r="D231" s="3" t="s">
        <v>978</v>
      </c>
      <c r="E231" s="3" t="s">
        <v>30</v>
      </c>
      <c r="F231" s="8" t="str">
        <f t="shared" si="0"/>
        <v>http://dx.doi.org/10.1017/S1049023X13008789</v>
      </c>
      <c r="G231" s="3" t="s">
        <v>979</v>
      </c>
      <c r="H231" s="3" t="s">
        <v>980</v>
      </c>
      <c r="I231" s="3">
        <v>44</v>
      </c>
      <c r="J231" s="3">
        <f t="shared" si="1"/>
        <v>5.5</v>
      </c>
      <c r="K231" s="9" t="s">
        <v>981</v>
      </c>
      <c r="L231" s="3"/>
      <c r="M231" s="9" t="s">
        <v>982</v>
      </c>
      <c r="N231" s="9" t="s">
        <v>102</v>
      </c>
      <c r="O231" s="9" t="s">
        <v>379</v>
      </c>
      <c r="P231" s="9" t="s">
        <v>109</v>
      </c>
      <c r="Q231" s="9" t="s">
        <v>983</v>
      </c>
      <c r="R231" s="9" t="s">
        <v>73</v>
      </c>
      <c r="S231" s="9" t="s">
        <v>73</v>
      </c>
      <c r="T231" s="9" t="s">
        <v>73</v>
      </c>
      <c r="U231" s="9" t="s">
        <v>73</v>
      </c>
      <c r="V231" s="9" t="s">
        <v>984</v>
      </c>
      <c r="W231" s="9" t="s">
        <v>75</v>
      </c>
      <c r="X231" s="9" t="s">
        <v>73</v>
      </c>
      <c r="Y231">
        <f>IF(ISNUMBER(MATCH(B231,Sheet2!A:A,0)),1,0)</f>
        <v>1</v>
      </c>
    </row>
    <row r="232" spans="1:25" ht="14.4">
      <c r="A232" s="3">
        <v>2013</v>
      </c>
      <c r="B232" s="3">
        <f t="shared" si="5"/>
        <v>231</v>
      </c>
      <c r="C232" s="7" t="s">
        <v>24</v>
      </c>
      <c r="D232" s="3" t="s">
        <v>985</v>
      </c>
      <c r="E232" s="3" t="s">
        <v>26</v>
      </c>
      <c r="F232" s="8" t="str">
        <f t="shared" si="0"/>
        <v>http://dx.doi.org/10.1016/j.scitotenv.2013.04.085</v>
      </c>
      <c r="G232" s="3" t="s">
        <v>986</v>
      </c>
      <c r="H232" s="3" t="s">
        <v>987</v>
      </c>
      <c r="I232" s="3">
        <v>73</v>
      </c>
      <c r="J232" s="3">
        <f t="shared" si="1"/>
        <v>9.125</v>
      </c>
      <c r="K232" s="9" t="s">
        <v>46</v>
      </c>
      <c r="L232" s="3"/>
      <c r="M232" s="3"/>
      <c r="N232" s="3"/>
      <c r="O232" s="3"/>
      <c r="P232" s="3"/>
      <c r="Q232" s="3"/>
      <c r="R232" s="3"/>
      <c r="S232" s="3"/>
      <c r="T232" s="3"/>
      <c r="U232" s="3"/>
      <c r="V232" s="3"/>
      <c r="W232" s="3"/>
      <c r="X232" s="3"/>
      <c r="Y232">
        <f>IF(ISNUMBER(MATCH(B232,Sheet2!A:A,0)),1,0)</f>
        <v>0</v>
      </c>
    </row>
    <row r="233" spans="1:25" ht="14.4">
      <c r="A233" s="3">
        <v>2013</v>
      </c>
      <c r="B233" s="3">
        <f t="shared" si="5"/>
        <v>232</v>
      </c>
      <c r="C233" s="7" t="s">
        <v>24</v>
      </c>
      <c r="D233" s="3" t="s">
        <v>988</v>
      </c>
      <c r="E233" s="3" t="s">
        <v>26</v>
      </c>
      <c r="F233" s="8" t="str">
        <f t="shared" si="0"/>
        <v>http://dx.doi.org/10.3390/ijerph10062164</v>
      </c>
      <c r="G233" s="3" t="s">
        <v>989</v>
      </c>
      <c r="H233" s="3" t="s">
        <v>990</v>
      </c>
      <c r="I233" s="3">
        <v>58</v>
      </c>
      <c r="J233" s="3">
        <f t="shared" si="1"/>
        <v>7.25</v>
      </c>
      <c r="K233" s="9" t="s">
        <v>46</v>
      </c>
      <c r="L233" s="3"/>
      <c r="M233" s="3"/>
      <c r="N233" s="3"/>
      <c r="O233" s="3"/>
      <c r="P233" s="3"/>
      <c r="Q233" s="3"/>
      <c r="R233" s="3"/>
      <c r="S233" s="3"/>
      <c r="T233" s="3"/>
      <c r="U233" s="3"/>
      <c r="V233" s="3"/>
      <c r="W233" s="3"/>
      <c r="X233" s="3"/>
      <c r="Y233">
        <f>IF(ISNUMBER(MATCH(B233,Sheet2!A:A,0)),1,0)</f>
        <v>0</v>
      </c>
    </row>
    <row r="234" spans="1:25" ht="14.4" hidden="1">
      <c r="A234" s="3">
        <v>2013</v>
      </c>
      <c r="B234" s="3">
        <f t="shared" si="5"/>
        <v>233</v>
      </c>
      <c r="C234" s="7" t="s">
        <v>24</v>
      </c>
      <c r="D234" s="3" t="s">
        <v>991</v>
      </c>
      <c r="E234" s="3" t="s">
        <v>26</v>
      </c>
      <c r="F234" s="8" t="str">
        <f t="shared" si="0"/>
        <v>http://dx.doi.org/10.1115/1.4023176</v>
      </c>
      <c r="G234" s="3" t="s">
        <v>992</v>
      </c>
      <c r="H234" s="3" t="s">
        <v>993</v>
      </c>
      <c r="I234" s="3">
        <v>48</v>
      </c>
      <c r="J234" s="3">
        <f t="shared" si="1"/>
        <v>6</v>
      </c>
      <c r="K234" s="18" t="s">
        <v>994</v>
      </c>
      <c r="L234" s="3"/>
      <c r="M234" s="3"/>
      <c r="N234" s="9" t="s">
        <v>73</v>
      </c>
      <c r="O234" s="9" t="s">
        <v>73</v>
      </c>
      <c r="P234" s="9" t="s">
        <v>73</v>
      </c>
      <c r="Q234" s="9" t="s">
        <v>73</v>
      </c>
      <c r="R234" s="9" t="s">
        <v>73</v>
      </c>
      <c r="S234" s="9" t="s">
        <v>73</v>
      </c>
      <c r="T234" s="9" t="s">
        <v>73</v>
      </c>
      <c r="U234" s="9" t="s">
        <v>73</v>
      </c>
      <c r="V234" s="9" t="s">
        <v>73</v>
      </c>
      <c r="W234" s="9" t="s">
        <v>224</v>
      </c>
      <c r="X234" s="9" t="s">
        <v>74</v>
      </c>
      <c r="Y234">
        <f>IF(ISNUMBER(MATCH(B234,Sheet2!A:A,0)),1,0)</f>
        <v>1</v>
      </c>
    </row>
    <row r="235" spans="1:25" ht="14.4">
      <c r="A235" s="3">
        <v>2013</v>
      </c>
      <c r="B235" s="3">
        <f t="shared" si="5"/>
        <v>234</v>
      </c>
      <c r="C235" s="7" t="s">
        <v>24</v>
      </c>
      <c r="D235" s="3" t="s">
        <v>995</v>
      </c>
      <c r="E235" s="3" t="s">
        <v>30</v>
      </c>
      <c r="F235" s="8" t="str">
        <f t="shared" si="0"/>
        <v>http://dx.doi.org/10.1186/1471-2334-13-134</v>
      </c>
      <c r="G235" s="3" t="s">
        <v>996</v>
      </c>
      <c r="H235" s="3" t="s">
        <v>997</v>
      </c>
      <c r="I235" s="3">
        <v>109</v>
      </c>
      <c r="J235" s="3">
        <f t="shared" si="1"/>
        <v>13.625</v>
      </c>
      <c r="K235" s="9" t="s">
        <v>46</v>
      </c>
      <c r="L235" s="3"/>
      <c r="M235" s="3"/>
      <c r="N235" s="3"/>
      <c r="O235" s="3"/>
      <c r="P235" s="3"/>
      <c r="Q235" s="3"/>
      <c r="R235" s="3"/>
      <c r="S235" s="3"/>
      <c r="T235" s="3"/>
      <c r="U235" s="3"/>
      <c r="V235" s="3"/>
      <c r="W235" s="3"/>
      <c r="X235" s="3"/>
      <c r="Y235">
        <f>IF(ISNUMBER(MATCH(B235,Sheet2!A:A,0)),1,0)</f>
        <v>0</v>
      </c>
    </row>
    <row r="236" spans="1:25" ht="14.4" hidden="1">
      <c r="A236" s="3">
        <v>2013</v>
      </c>
      <c r="B236" s="3">
        <f t="shared" si="5"/>
        <v>235</v>
      </c>
      <c r="C236" s="7" t="s">
        <v>24</v>
      </c>
      <c r="D236" s="3" t="s">
        <v>998</v>
      </c>
      <c r="E236" s="3" t="s">
        <v>30</v>
      </c>
      <c r="F236" s="8" t="str">
        <f t="shared" si="0"/>
        <v>http://dx.doi.org/10.1289/ehp.1205223</v>
      </c>
      <c r="G236" s="3" t="s">
        <v>999</v>
      </c>
      <c r="H236" s="3" t="s">
        <v>1000</v>
      </c>
      <c r="I236" s="3">
        <v>55</v>
      </c>
      <c r="J236" s="3">
        <f t="shared" si="1"/>
        <v>6.875</v>
      </c>
      <c r="K236" s="9" t="s">
        <v>1001</v>
      </c>
      <c r="L236" s="3"/>
      <c r="M236" s="9" t="s">
        <v>1002</v>
      </c>
      <c r="N236" s="9" t="s">
        <v>73</v>
      </c>
      <c r="O236" s="9" t="s">
        <v>73</v>
      </c>
      <c r="P236" s="9" t="s">
        <v>73</v>
      </c>
      <c r="Q236" s="9" t="s">
        <v>73</v>
      </c>
      <c r="R236" s="9" t="s">
        <v>73</v>
      </c>
      <c r="S236" s="9" t="s">
        <v>73</v>
      </c>
      <c r="T236" s="9" t="s">
        <v>73</v>
      </c>
      <c r="U236" s="9" t="s">
        <v>73</v>
      </c>
      <c r="V236" s="9" t="s">
        <v>73</v>
      </c>
      <c r="W236" s="9" t="s">
        <v>224</v>
      </c>
      <c r="X236" s="9" t="s">
        <v>74</v>
      </c>
      <c r="Y236">
        <f>IF(ISNUMBER(MATCH(B236,Sheet2!A:A,0)),1,0)</f>
        <v>1</v>
      </c>
    </row>
    <row r="237" spans="1:25" ht="14.4">
      <c r="A237" s="3">
        <v>2013</v>
      </c>
      <c r="B237" s="3">
        <f t="shared" si="5"/>
        <v>236</v>
      </c>
      <c r="C237" s="7" t="s">
        <v>24</v>
      </c>
      <c r="D237" s="3" t="s">
        <v>1003</v>
      </c>
      <c r="E237" s="3" t="s">
        <v>26</v>
      </c>
      <c r="F237" s="8" t="str">
        <f t="shared" si="0"/>
        <v>http://dx.doi.org/10.1111/j.1365-2656.2012.02022.x</v>
      </c>
      <c r="G237" s="3" t="s">
        <v>1004</v>
      </c>
      <c r="H237" s="3" t="s">
        <v>1005</v>
      </c>
      <c r="I237" s="3">
        <v>53</v>
      </c>
      <c r="J237" s="3">
        <f t="shared" si="1"/>
        <v>6.625</v>
      </c>
      <c r="K237" s="9" t="s">
        <v>46</v>
      </c>
      <c r="L237" s="3"/>
      <c r="M237" s="3"/>
      <c r="N237" s="3"/>
      <c r="O237" s="3"/>
      <c r="P237" s="3"/>
      <c r="Q237" s="3"/>
      <c r="R237" s="3"/>
      <c r="S237" s="3"/>
      <c r="T237" s="3"/>
      <c r="U237" s="3"/>
      <c r="V237" s="3"/>
      <c r="W237" s="3"/>
      <c r="X237" s="3"/>
      <c r="Y237">
        <f>IF(ISNUMBER(MATCH(B237,Sheet2!A:A,0)),1,0)</f>
        <v>1</v>
      </c>
    </row>
    <row r="238" spans="1:25" ht="14.4" hidden="1">
      <c r="A238" s="3">
        <v>2012</v>
      </c>
      <c r="B238" s="3">
        <f t="shared" si="5"/>
        <v>237</v>
      </c>
      <c r="C238" s="7" t="s">
        <v>24</v>
      </c>
      <c r="D238" s="3" t="s">
        <v>1006</v>
      </c>
      <c r="E238" s="3" t="s">
        <v>26</v>
      </c>
      <c r="F238" s="8" t="str">
        <f t="shared" si="0"/>
        <v>http://dx.doi.org/10.1038/srep00830</v>
      </c>
      <c r="G238" s="3" t="s">
        <v>1007</v>
      </c>
      <c r="H238" s="3" t="s">
        <v>1008</v>
      </c>
      <c r="I238" s="3">
        <v>39</v>
      </c>
      <c r="J238" s="3">
        <f t="shared" si="1"/>
        <v>4.333333333333333</v>
      </c>
      <c r="K238" s="18" t="s">
        <v>1009</v>
      </c>
      <c r="L238" s="3"/>
      <c r="M238" s="3"/>
      <c r="N238" s="9" t="s">
        <v>102</v>
      </c>
      <c r="O238" s="9" t="s">
        <v>216</v>
      </c>
      <c r="P238" s="9" t="s">
        <v>487</v>
      </c>
      <c r="Q238" s="9" t="s">
        <v>92</v>
      </c>
      <c r="R238" s="9" t="s">
        <v>73</v>
      </c>
      <c r="S238" s="9" t="s">
        <v>74</v>
      </c>
      <c r="T238" s="9" t="s">
        <v>73</v>
      </c>
      <c r="U238" s="9" t="s">
        <v>73</v>
      </c>
      <c r="V238" s="9" t="s">
        <v>1010</v>
      </c>
      <c r="W238" s="9" t="s">
        <v>400</v>
      </c>
      <c r="X238" s="9" t="s">
        <v>73</v>
      </c>
      <c r="Y238">
        <f>IF(ISNUMBER(MATCH(B238,Sheet2!A:A,0)),1,0)</f>
        <v>1</v>
      </c>
    </row>
    <row r="239" spans="1:25" ht="14.4">
      <c r="A239" s="3">
        <v>2012</v>
      </c>
      <c r="B239" s="3">
        <f t="shared" si="5"/>
        <v>238</v>
      </c>
      <c r="C239" s="7" t="s">
        <v>24</v>
      </c>
      <c r="D239" s="3" t="s">
        <v>1011</v>
      </c>
      <c r="E239" s="3" t="s">
        <v>26</v>
      </c>
      <c r="F239" s="8" t="str">
        <f t="shared" si="0"/>
        <v>http://dx.doi.org/10.1111/j.1757-1707.2011.01152.x</v>
      </c>
      <c r="G239" s="3" t="s">
        <v>1012</v>
      </c>
      <c r="H239" s="3" t="s">
        <v>1013</v>
      </c>
      <c r="I239" s="3">
        <v>58</v>
      </c>
      <c r="J239" s="3">
        <f t="shared" si="1"/>
        <v>6.4444444444444446</v>
      </c>
      <c r="K239" s="9" t="s">
        <v>46</v>
      </c>
      <c r="L239" s="3"/>
      <c r="M239" s="3"/>
      <c r="N239" s="3"/>
      <c r="O239" s="3"/>
      <c r="P239" s="3"/>
      <c r="Q239" s="3"/>
      <c r="R239" s="3"/>
      <c r="S239" s="3"/>
      <c r="T239" s="3"/>
      <c r="U239" s="3"/>
      <c r="V239" s="3"/>
      <c r="W239" s="3"/>
      <c r="X239" s="3"/>
      <c r="Y239">
        <f>IF(ISNUMBER(MATCH(B239,Sheet2!A:A,0)),1,0)</f>
        <v>0</v>
      </c>
    </row>
    <row r="240" spans="1:25" ht="14.4">
      <c r="A240" s="3">
        <v>2012</v>
      </c>
      <c r="B240" s="3">
        <f t="shared" si="5"/>
        <v>239</v>
      </c>
      <c r="C240" s="7" t="s">
        <v>24</v>
      </c>
      <c r="D240" s="3" t="s">
        <v>1014</v>
      </c>
      <c r="E240" s="3" t="s">
        <v>26</v>
      </c>
      <c r="F240" s="8" t="str">
        <f t="shared" si="0"/>
        <v>http://dx.doi.org/10.1007/s11069-012-0209-2</v>
      </c>
      <c r="G240" s="3" t="s">
        <v>1015</v>
      </c>
      <c r="H240" s="3" t="s">
        <v>1016</v>
      </c>
      <c r="I240" s="3">
        <v>49</v>
      </c>
      <c r="J240" s="3">
        <f t="shared" si="1"/>
        <v>5.4444444444444446</v>
      </c>
      <c r="K240" s="9" t="s">
        <v>46</v>
      </c>
      <c r="L240" s="3"/>
      <c r="M240" s="3"/>
      <c r="N240" s="3"/>
      <c r="O240" s="3"/>
      <c r="P240" s="3"/>
      <c r="Q240" s="3"/>
      <c r="R240" s="3"/>
      <c r="S240" s="3"/>
      <c r="T240" s="3"/>
      <c r="U240" s="3"/>
      <c r="V240" s="3"/>
      <c r="W240" s="3"/>
      <c r="X240" s="3"/>
      <c r="Y240">
        <f>IF(ISNUMBER(MATCH(B240,Sheet2!A:A,0)),1,0)</f>
        <v>0</v>
      </c>
    </row>
    <row r="241" spans="1:25" ht="14.4" hidden="1">
      <c r="A241" s="3">
        <v>2012</v>
      </c>
      <c r="B241" s="3">
        <f t="shared" si="5"/>
        <v>240</v>
      </c>
      <c r="C241" s="7" t="s">
        <v>24</v>
      </c>
      <c r="D241" s="3" t="s">
        <v>1017</v>
      </c>
      <c r="E241" s="3" t="s">
        <v>26</v>
      </c>
      <c r="F241" s="8" t="str">
        <f t="shared" si="0"/>
        <v>http://dx.doi.org/10.1016/j.apgeog.2011.07.008</v>
      </c>
      <c r="G241" s="3" t="s">
        <v>1018</v>
      </c>
      <c r="H241" s="3" t="s">
        <v>1019</v>
      </c>
      <c r="I241" s="3">
        <v>55</v>
      </c>
      <c r="J241" s="3">
        <f t="shared" si="1"/>
        <v>6.1111111111111107</v>
      </c>
      <c r="K241" s="18" t="s">
        <v>1020</v>
      </c>
      <c r="L241" s="3"/>
      <c r="M241" s="3"/>
      <c r="N241" s="9" t="s">
        <v>102</v>
      </c>
      <c r="O241" s="9" t="s">
        <v>216</v>
      </c>
      <c r="P241" s="9" t="s">
        <v>487</v>
      </c>
      <c r="Q241" s="9" t="s">
        <v>92</v>
      </c>
      <c r="R241" s="9" t="s">
        <v>73</v>
      </c>
      <c r="S241" s="9" t="s">
        <v>74</v>
      </c>
      <c r="T241" s="9" t="s">
        <v>73</v>
      </c>
      <c r="U241" s="9" t="s">
        <v>73</v>
      </c>
      <c r="V241" s="9" t="s">
        <v>1021</v>
      </c>
      <c r="W241" s="9" t="s">
        <v>400</v>
      </c>
      <c r="X241" s="9" t="s">
        <v>73</v>
      </c>
      <c r="Y241">
        <f>IF(ISNUMBER(MATCH(B241,Sheet2!A:A,0)),1,0)</f>
        <v>1</v>
      </c>
    </row>
    <row r="242" spans="1:25" ht="14.4">
      <c r="A242" s="3">
        <v>2012</v>
      </c>
      <c r="B242" s="3">
        <f t="shared" si="5"/>
        <v>241</v>
      </c>
      <c r="C242" s="7" t="s">
        <v>24</v>
      </c>
      <c r="D242" s="3" t="s">
        <v>1022</v>
      </c>
      <c r="E242" s="3" t="s">
        <v>30</v>
      </c>
      <c r="F242" s="8" t="str">
        <f t="shared" si="0"/>
        <v>http://dx.doi.org/10.1007/s11069-011-0072-6</v>
      </c>
      <c r="G242" s="3" t="s">
        <v>1023</v>
      </c>
      <c r="H242" s="3" t="s">
        <v>1024</v>
      </c>
      <c r="I242" s="3">
        <v>150</v>
      </c>
      <c r="J242" s="3">
        <f t="shared" si="1"/>
        <v>16.666666666666668</v>
      </c>
      <c r="K242" s="9" t="s">
        <v>46</v>
      </c>
      <c r="L242" s="3"/>
      <c r="M242" s="3"/>
      <c r="N242" s="3"/>
      <c r="O242" s="3"/>
      <c r="P242" s="3"/>
      <c r="Q242" s="3"/>
      <c r="R242" s="3"/>
      <c r="S242" s="3"/>
      <c r="T242" s="3"/>
      <c r="U242" s="3"/>
      <c r="V242" s="3"/>
      <c r="W242" s="3"/>
      <c r="X242" s="3"/>
      <c r="Y242">
        <f>IF(ISNUMBER(MATCH(B242,Sheet2!A:A,0)),1,0)</f>
        <v>0</v>
      </c>
    </row>
    <row r="243" spans="1:25" ht="14.4">
      <c r="A243" s="3">
        <v>2012</v>
      </c>
      <c r="B243" s="3">
        <f t="shared" si="5"/>
        <v>242</v>
      </c>
      <c r="C243" s="7" t="s">
        <v>24</v>
      </c>
      <c r="D243" s="3" t="s">
        <v>1025</v>
      </c>
      <c r="E243" s="3" t="s">
        <v>30</v>
      </c>
      <c r="F243" s="8" t="str">
        <f t="shared" si="0"/>
        <v>http://dx.doi.org/10.1029/2011JG001810</v>
      </c>
      <c r="G243" s="3" t="s">
        <v>1026</v>
      </c>
      <c r="H243" s="3" t="s">
        <v>1027</v>
      </c>
      <c r="I243" s="3">
        <v>55</v>
      </c>
      <c r="J243" s="3">
        <f t="shared" si="1"/>
        <v>6.1111111111111107</v>
      </c>
      <c r="K243" s="9" t="s">
        <v>46</v>
      </c>
      <c r="L243" s="3"/>
      <c r="M243" s="3"/>
      <c r="N243" s="3"/>
      <c r="O243" s="3"/>
      <c r="P243" s="3"/>
      <c r="Q243" s="3"/>
      <c r="R243" s="3"/>
      <c r="S243" s="3"/>
      <c r="T243" s="3"/>
      <c r="U243" s="3"/>
      <c r="V243" s="3"/>
      <c r="W243" s="3"/>
      <c r="X243" s="3"/>
      <c r="Y243">
        <f>IF(ISNUMBER(MATCH(B243,Sheet2!A:A,0)),1,0)</f>
        <v>0</v>
      </c>
    </row>
    <row r="244" spans="1:25" ht="14.4" hidden="1">
      <c r="A244" s="3">
        <v>2012</v>
      </c>
      <c r="B244" s="3">
        <f t="shared" si="5"/>
        <v>243</v>
      </c>
      <c r="C244" s="7" t="s">
        <v>24</v>
      </c>
      <c r="D244" s="3" t="s">
        <v>1028</v>
      </c>
      <c r="E244" s="3" t="s">
        <v>30</v>
      </c>
      <c r="F244" s="8" t="str">
        <f t="shared" si="0"/>
        <v>http://dx.doi.org/10.3402/gha.v5i0.19065</v>
      </c>
      <c r="G244" s="3" t="s">
        <v>1029</v>
      </c>
      <c r="H244" s="3" t="s">
        <v>1030</v>
      </c>
      <c r="I244" s="3">
        <v>38</v>
      </c>
      <c r="J244" s="3">
        <f t="shared" si="1"/>
        <v>4.2222222222222223</v>
      </c>
      <c r="K244" s="9" t="s">
        <v>1031</v>
      </c>
      <c r="L244" s="3"/>
      <c r="M244" s="3"/>
      <c r="N244" s="9" t="s">
        <v>1032</v>
      </c>
      <c r="O244" s="9" t="s">
        <v>1033</v>
      </c>
      <c r="P244" s="9" t="s">
        <v>109</v>
      </c>
      <c r="Q244" s="9" t="s">
        <v>92</v>
      </c>
      <c r="R244" s="9" t="s">
        <v>73</v>
      </c>
      <c r="S244" s="9" t="s">
        <v>73</v>
      </c>
      <c r="T244" s="9" t="s">
        <v>73</v>
      </c>
      <c r="U244" s="9" t="s">
        <v>73</v>
      </c>
      <c r="V244" s="9" t="s">
        <v>1034</v>
      </c>
      <c r="W244" s="9" t="s">
        <v>1035</v>
      </c>
      <c r="X244" s="9" t="s">
        <v>73</v>
      </c>
      <c r="Y244">
        <f>IF(ISNUMBER(MATCH(B244,Sheet2!A:A,0)),1,0)</f>
        <v>1</v>
      </c>
    </row>
    <row r="245" spans="1:25" ht="14.4">
      <c r="A245" s="3">
        <v>2011</v>
      </c>
      <c r="B245" s="3">
        <f t="shared" si="5"/>
        <v>244</v>
      </c>
      <c r="C245" s="7" t="s">
        <v>24</v>
      </c>
      <c r="D245" s="3" t="s">
        <v>1036</v>
      </c>
      <c r="E245" s="3" t="s">
        <v>30</v>
      </c>
      <c r="F245" s="8" t="str">
        <f t="shared" si="0"/>
        <v>http://dx.doi.org/10.1016/j.landurbplan.2011.07.008</v>
      </c>
      <c r="G245" s="3" t="s">
        <v>1037</v>
      </c>
      <c r="H245" s="3" t="s">
        <v>1038</v>
      </c>
      <c r="I245" s="3">
        <v>101</v>
      </c>
      <c r="J245" s="3">
        <f t="shared" si="1"/>
        <v>10.1</v>
      </c>
      <c r="K245" s="9" t="s">
        <v>46</v>
      </c>
      <c r="L245" s="3"/>
      <c r="M245" s="3"/>
      <c r="N245" s="3"/>
      <c r="O245" s="3"/>
      <c r="P245" s="3"/>
      <c r="Q245" s="3"/>
      <c r="R245" s="3"/>
      <c r="S245" s="3"/>
      <c r="T245" s="3"/>
      <c r="U245" s="3"/>
      <c r="V245" s="3"/>
      <c r="W245" s="3"/>
      <c r="X245" s="3"/>
      <c r="Y245">
        <f>IF(ISNUMBER(MATCH(B245,Sheet2!A:A,0)),1,0)</f>
        <v>0</v>
      </c>
    </row>
    <row r="246" spans="1:25" ht="14.4">
      <c r="A246" s="3">
        <v>2011</v>
      </c>
      <c r="B246" s="3">
        <f t="shared" si="5"/>
        <v>245</v>
      </c>
      <c r="C246" s="7" t="s">
        <v>24</v>
      </c>
      <c r="D246" s="3" t="s">
        <v>1039</v>
      </c>
      <c r="E246" s="3" t="s">
        <v>26</v>
      </c>
      <c r="F246" s="8" t="str">
        <f t="shared" si="0"/>
        <v>http://dx.doi.org/10.1016/j.palaeo.2011.08.005</v>
      </c>
      <c r="G246" s="3" t="s">
        <v>1040</v>
      </c>
      <c r="H246" s="3" t="s">
        <v>1041</v>
      </c>
      <c r="I246" s="3">
        <v>42</v>
      </c>
      <c r="J246" s="3">
        <f t="shared" si="1"/>
        <v>4.2</v>
      </c>
      <c r="K246" s="9" t="s">
        <v>46</v>
      </c>
      <c r="L246" s="3"/>
      <c r="M246" s="3"/>
      <c r="N246" s="3"/>
      <c r="O246" s="3"/>
      <c r="P246" s="3"/>
      <c r="Q246" s="3"/>
      <c r="R246" s="3"/>
      <c r="S246" s="3"/>
      <c r="T246" s="3"/>
      <c r="U246" s="3"/>
      <c r="V246" s="3"/>
      <c r="W246" s="3"/>
      <c r="X246" s="3"/>
      <c r="Y246">
        <f>IF(ISNUMBER(MATCH(B246,Sheet2!A:A,0)),1,0)</f>
        <v>0</v>
      </c>
    </row>
    <row r="247" spans="1:25" ht="14.4" hidden="1">
      <c r="A247" s="3">
        <v>2011</v>
      </c>
      <c r="B247" s="3">
        <f t="shared" si="5"/>
        <v>246</v>
      </c>
      <c r="C247" s="7" t="s">
        <v>24</v>
      </c>
      <c r="D247" s="3" t="s">
        <v>1042</v>
      </c>
      <c r="E247" s="3" t="s">
        <v>26</v>
      </c>
      <c r="F247" s="8" t="str">
        <f t="shared" si="0"/>
        <v>http://dx.doi.org/10.1093/aje/kwq477</v>
      </c>
      <c r="G247" s="3" t="s">
        <v>1043</v>
      </c>
      <c r="H247" s="3" t="s">
        <v>1044</v>
      </c>
      <c r="I247" s="3">
        <v>73</v>
      </c>
      <c r="J247" s="3">
        <f t="shared" si="1"/>
        <v>7.3</v>
      </c>
      <c r="K247" s="18" t="s">
        <v>1045</v>
      </c>
      <c r="L247" s="3"/>
      <c r="M247" s="3"/>
      <c r="N247" s="9" t="s">
        <v>340</v>
      </c>
      <c r="O247" s="3"/>
      <c r="P247" s="9" t="s">
        <v>109</v>
      </c>
      <c r="Q247" s="9" t="s">
        <v>142</v>
      </c>
      <c r="R247" s="9" t="s">
        <v>74</v>
      </c>
      <c r="S247" s="9" t="s">
        <v>73</v>
      </c>
      <c r="T247" s="9" t="s">
        <v>73</v>
      </c>
      <c r="U247" s="9" t="s">
        <v>73</v>
      </c>
      <c r="V247" s="9" t="s">
        <v>380</v>
      </c>
      <c r="W247" s="9" t="s">
        <v>1046</v>
      </c>
      <c r="X247" s="9" t="s">
        <v>73</v>
      </c>
      <c r="Y247">
        <f>IF(ISNUMBER(MATCH(B247,Sheet2!A:A,0)),1,0)</f>
        <v>1</v>
      </c>
    </row>
    <row r="248" spans="1:25" ht="14.4">
      <c r="A248" s="3">
        <v>2011</v>
      </c>
      <c r="B248" s="3">
        <f t="shared" si="5"/>
        <v>247</v>
      </c>
      <c r="C248" s="7" t="s">
        <v>24</v>
      </c>
      <c r="D248" s="3" t="s">
        <v>1047</v>
      </c>
      <c r="E248" s="3" t="s">
        <v>26</v>
      </c>
      <c r="F248" s="8" t="str">
        <f t="shared" si="0"/>
        <v>http://dx.doi.org/10.1016/j.yqres.2010.07.014</v>
      </c>
      <c r="G248" s="3" t="s">
        <v>1048</v>
      </c>
      <c r="H248" s="3" t="s">
        <v>1049</v>
      </c>
      <c r="I248" s="3">
        <v>43</v>
      </c>
      <c r="J248" s="3">
        <f t="shared" si="1"/>
        <v>4.3</v>
      </c>
      <c r="K248" s="9" t="s">
        <v>46</v>
      </c>
      <c r="L248" s="3"/>
      <c r="M248" s="3"/>
      <c r="N248" s="3"/>
      <c r="O248" s="3"/>
      <c r="P248" s="3"/>
      <c r="Q248" s="3"/>
      <c r="R248" s="3"/>
      <c r="S248" s="3"/>
      <c r="T248" s="3"/>
      <c r="U248" s="3"/>
      <c r="V248" s="3"/>
      <c r="W248" s="3"/>
      <c r="X248" s="3"/>
      <c r="Y248">
        <f>IF(ISNUMBER(MATCH(B248,Sheet2!A:A,0)),1,0)</f>
        <v>0</v>
      </c>
    </row>
    <row r="249" spans="1:25" ht="14.4">
      <c r="A249" s="3">
        <v>2011</v>
      </c>
      <c r="B249" s="3">
        <f t="shared" si="5"/>
        <v>248</v>
      </c>
      <c r="C249" s="7" t="s">
        <v>24</v>
      </c>
      <c r="D249" s="3" t="s">
        <v>1050</v>
      </c>
      <c r="E249" s="3" t="s">
        <v>26</v>
      </c>
      <c r="F249" s="8" t="str">
        <f t="shared" si="0"/>
        <v>http://dx.doi.org/10.1029/2011MS000045</v>
      </c>
      <c r="G249" s="3" t="s">
        <v>1051</v>
      </c>
      <c r="H249" s="3" t="s">
        <v>1052</v>
      </c>
      <c r="I249" s="3">
        <v>866</v>
      </c>
      <c r="J249" s="3">
        <f t="shared" si="1"/>
        <v>86.6</v>
      </c>
      <c r="K249" s="9" t="s">
        <v>46</v>
      </c>
      <c r="L249" s="3"/>
      <c r="M249" s="3"/>
      <c r="N249" s="3"/>
      <c r="O249" s="3"/>
      <c r="P249" s="3"/>
      <c r="Q249" s="3"/>
      <c r="R249" s="3"/>
      <c r="S249" s="3"/>
      <c r="T249" s="3"/>
      <c r="U249" s="3"/>
      <c r="V249" s="3"/>
      <c r="W249" s="3"/>
      <c r="X249" s="3"/>
      <c r="Y249">
        <f>IF(ISNUMBER(MATCH(B249,Sheet2!A:A,0)),1,0)</f>
        <v>0</v>
      </c>
    </row>
    <row r="250" spans="1:25" ht="14.4">
      <c r="A250" s="3">
        <v>2011</v>
      </c>
      <c r="B250" s="3">
        <f t="shared" si="5"/>
        <v>249</v>
      </c>
      <c r="C250" s="7" t="s">
        <v>24</v>
      </c>
      <c r="D250" s="3" t="s">
        <v>1053</v>
      </c>
      <c r="E250" s="3" t="s">
        <v>26</v>
      </c>
      <c r="F250" s="8" t="str">
        <f t="shared" si="0"/>
        <v>http://dx.doi.org/10.1071/MF09302</v>
      </c>
      <c r="G250" s="3" t="s">
        <v>1054</v>
      </c>
      <c r="H250" s="3" t="s">
        <v>1055</v>
      </c>
      <c r="I250" s="3">
        <v>41</v>
      </c>
      <c r="J250" s="3">
        <f t="shared" si="1"/>
        <v>4.0999999999999996</v>
      </c>
      <c r="K250" s="9" t="s">
        <v>46</v>
      </c>
      <c r="L250" s="3"/>
      <c r="M250" s="3"/>
      <c r="N250" s="3"/>
      <c r="O250" s="3"/>
      <c r="P250" s="3"/>
      <c r="Q250" s="3"/>
      <c r="R250" s="3"/>
      <c r="S250" s="3"/>
      <c r="T250" s="3"/>
      <c r="U250" s="3"/>
      <c r="V250" s="3"/>
      <c r="W250" s="3"/>
      <c r="X250" s="3"/>
      <c r="Y250">
        <f>IF(ISNUMBER(MATCH(B250,Sheet2!A:A,0)),1,0)</f>
        <v>0</v>
      </c>
    </row>
    <row r="251" spans="1:25" ht="14.4">
      <c r="A251" s="3">
        <v>2010</v>
      </c>
      <c r="B251" s="3">
        <f t="shared" si="5"/>
        <v>250</v>
      </c>
      <c r="C251" s="7" t="s">
        <v>24</v>
      </c>
      <c r="D251" s="3" t="s">
        <v>1056</v>
      </c>
      <c r="E251" s="3" t="s">
        <v>30</v>
      </c>
      <c r="F251" s="8" t="str">
        <f t="shared" si="0"/>
        <v>http://dx.doi.org/10.1007/s00338-010-0637-y</v>
      </c>
      <c r="G251" s="3" t="s">
        <v>1057</v>
      </c>
      <c r="H251" s="3" t="s">
        <v>1058</v>
      </c>
      <c r="I251" s="3">
        <v>46</v>
      </c>
      <c r="J251" s="3">
        <f t="shared" si="1"/>
        <v>4.1818181818181817</v>
      </c>
      <c r="K251" s="9" t="s">
        <v>46</v>
      </c>
      <c r="L251" s="3"/>
      <c r="M251" s="3"/>
      <c r="N251" s="3"/>
      <c r="O251" s="3"/>
      <c r="P251" s="3"/>
      <c r="Q251" s="3"/>
      <c r="R251" s="3"/>
      <c r="S251" s="3"/>
      <c r="T251" s="3"/>
      <c r="U251" s="3"/>
      <c r="V251" s="3"/>
      <c r="W251" s="3"/>
      <c r="X251" s="3"/>
      <c r="Y251">
        <f>IF(ISNUMBER(MATCH(B251,Sheet2!A:A,0)),1,0)</f>
        <v>0</v>
      </c>
    </row>
    <row r="252" spans="1:25" ht="14.4">
      <c r="A252" s="3">
        <v>2010</v>
      </c>
      <c r="B252" s="3">
        <f t="shared" si="5"/>
        <v>251</v>
      </c>
      <c r="C252" s="7" t="s">
        <v>24</v>
      </c>
      <c r="D252" s="3" t="s">
        <v>39</v>
      </c>
      <c r="E252" s="3" t="s">
        <v>30</v>
      </c>
      <c r="F252" s="8" t="str">
        <f t="shared" si="0"/>
        <v>http://dx.doi.org/</v>
      </c>
      <c r="G252" s="3" t="s">
        <v>1059</v>
      </c>
      <c r="H252" s="3" t="s">
        <v>1060</v>
      </c>
      <c r="I252" s="3">
        <v>88</v>
      </c>
      <c r="J252" s="3">
        <f t="shared" si="1"/>
        <v>8</v>
      </c>
      <c r="K252" s="9" t="s">
        <v>46</v>
      </c>
      <c r="L252" s="3"/>
      <c r="M252" s="3"/>
      <c r="N252" s="3"/>
      <c r="O252" s="3"/>
      <c r="P252" s="3"/>
      <c r="Q252" s="3"/>
      <c r="R252" s="3"/>
      <c r="S252" s="3"/>
      <c r="T252" s="3"/>
      <c r="U252" s="3"/>
      <c r="V252" s="3"/>
      <c r="W252" s="3"/>
      <c r="X252" s="3"/>
      <c r="Y252">
        <f>IF(ISNUMBER(MATCH(B252,Sheet2!A:A,0)),1,0)</f>
        <v>0</v>
      </c>
    </row>
    <row r="253" spans="1:25" ht="14.4" hidden="1">
      <c r="A253" s="3">
        <v>2010</v>
      </c>
      <c r="B253" s="3">
        <f t="shared" si="5"/>
        <v>252</v>
      </c>
      <c r="C253" s="7" t="s">
        <v>24</v>
      </c>
      <c r="D253" s="3" t="s">
        <v>1061</v>
      </c>
      <c r="E253" s="3" t="s">
        <v>30</v>
      </c>
      <c r="F253" s="8" t="str">
        <f t="shared" si="0"/>
        <v>http://dx.doi.org/10.1136/jech.2009.087999</v>
      </c>
      <c r="G253" s="3" t="s">
        <v>1062</v>
      </c>
      <c r="H253" s="3" t="s">
        <v>1063</v>
      </c>
      <c r="I253" s="3">
        <v>268</v>
      </c>
      <c r="J253" s="3">
        <f t="shared" si="1"/>
        <v>24.363636363636363</v>
      </c>
      <c r="K253" s="9" t="s">
        <v>1064</v>
      </c>
      <c r="L253" s="15" t="s">
        <v>1065</v>
      </c>
      <c r="M253" s="3"/>
      <c r="N253" s="9" t="s">
        <v>73</v>
      </c>
      <c r="O253" s="9" t="s">
        <v>73</v>
      </c>
      <c r="P253" s="9" t="s">
        <v>73</v>
      </c>
      <c r="Q253" s="9" t="s">
        <v>73</v>
      </c>
      <c r="R253" s="9" t="s">
        <v>73</v>
      </c>
      <c r="S253" s="9" t="s">
        <v>73</v>
      </c>
      <c r="T253" s="9" t="s">
        <v>73</v>
      </c>
      <c r="U253" s="9" t="s">
        <v>73</v>
      </c>
      <c r="V253" s="9" t="s">
        <v>73</v>
      </c>
      <c r="W253" s="9" t="s">
        <v>224</v>
      </c>
      <c r="X253" s="9" t="s">
        <v>74</v>
      </c>
      <c r="Y253">
        <f>IF(ISNUMBER(MATCH(B253,Sheet2!A:A,0)),1,0)</f>
        <v>1</v>
      </c>
    </row>
    <row r="254" spans="1:25" ht="14.4">
      <c r="A254" s="3">
        <v>2010</v>
      </c>
      <c r="B254" s="3">
        <f t="shared" si="5"/>
        <v>253</v>
      </c>
      <c r="C254" s="7" t="s">
        <v>24</v>
      </c>
      <c r="D254" s="3" t="s">
        <v>1066</v>
      </c>
      <c r="E254" s="3" t="s">
        <v>26</v>
      </c>
      <c r="F254" s="8" t="str">
        <f t="shared" si="0"/>
        <v>http://dx.doi.org/10.1073/pnas.1002632107</v>
      </c>
      <c r="G254" s="3" t="s">
        <v>1067</v>
      </c>
      <c r="H254" s="3" t="s">
        <v>1068</v>
      </c>
      <c r="I254" s="3">
        <v>191</v>
      </c>
      <c r="J254" s="3">
        <f t="shared" si="1"/>
        <v>17.363636363636363</v>
      </c>
      <c r="K254" s="9" t="s">
        <v>46</v>
      </c>
      <c r="L254" s="3"/>
      <c r="M254" s="3"/>
      <c r="N254" s="3"/>
      <c r="O254" s="3"/>
      <c r="P254" s="3"/>
      <c r="Q254" s="3"/>
      <c r="R254" s="3"/>
      <c r="S254" s="3"/>
      <c r="T254" s="3"/>
      <c r="U254" s="3"/>
      <c r="V254" s="3"/>
      <c r="W254" s="3"/>
      <c r="X254" s="3"/>
      <c r="Y254">
        <f>IF(ISNUMBER(MATCH(B254,Sheet2!A:A,0)),1,0)</f>
        <v>0</v>
      </c>
    </row>
    <row r="255" spans="1:25" ht="14.4" hidden="1">
      <c r="A255" s="3">
        <v>2010</v>
      </c>
      <c r="B255" s="3">
        <f t="shared" si="5"/>
        <v>254</v>
      </c>
      <c r="C255" s="7" t="s">
        <v>24</v>
      </c>
      <c r="D255" s="3" t="s">
        <v>1069</v>
      </c>
      <c r="E255" s="3" t="s">
        <v>30</v>
      </c>
      <c r="F255" s="8" t="str">
        <f t="shared" si="0"/>
        <v>http://dx.doi.org/10.3390/ijerph7083196</v>
      </c>
      <c r="G255" s="3" t="s">
        <v>1070</v>
      </c>
      <c r="H255" s="3" t="s">
        <v>1071</v>
      </c>
      <c r="I255" s="3">
        <v>55</v>
      </c>
      <c r="J255" s="3">
        <f t="shared" si="1"/>
        <v>5</v>
      </c>
      <c r="K255" s="9" t="s">
        <v>1072</v>
      </c>
      <c r="L255" s="3"/>
      <c r="M255" s="3"/>
      <c r="N255" s="9" t="s">
        <v>102</v>
      </c>
      <c r="O255" s="3"/>
      <c r="P255" s="9" t="s">
        <v>109</v>
      </c>
      <c r="Q255" s="9" t="s">
        <v>92</v>
      </c>
      <c r="R255" s="9" t="s">
        <v>73</v>
      </c>
      <c r="S255" s="9" t="s">
        <v>73</v>
      </c>
      <c r="T255" s="9" t="s">
        <v>73</v>
      </c>
      <c r="U255" s="9" t="s">
        <v>73</v>
      </c>
      <c r="V255" s="9" t="s">
        <v>1073</v>
      </c>
      <c r="W255" s="9" t="s">
        <v>104</v>
      </c>
      <c r="X255" s="9" t="s">
        <v>73</v>
      </c>
      <c r="Y255">
        <f>IF(ISNUMBER(MATCH(B255,Sheet2!A:A,0)),1,0)</f>
        <v>1</v>
      </c>
    </row>
    <row r="256" spans="1:25" ht="18" hidden="1">
      <c r="A256" s="3">
        <v>2010</v>
      </c>
      <c r="B256" s="3">
        <f t="shared" si="5"/>
        <v>255</v>
      </c>
      <c r="C256" s="7" t="s">
        <v>24</v>
      </c>
      <c r="D256" s="3" t="s">
        <v>1074</v>
      </c>
      <c r="E256" s="3" t="s">
        <v>30</v>
      </c>
      <c r="F256" s="8" t="str">
        <f t="shared" si="0"/>
        <v>http://dx.doi.org/10.1186/1476-069X-9-37</v>
      </c>
      <c r="G256" s="3" t="s">
        <v>1075</v>
      </c>
      <c r="H256" s="3" t="s">
        <v>1076</v>
      </c>
      <c r="I256" s="3">
        <v>317</v>
      </c>
      <c r="J256" s="3">
        <f t="shared" si="1"/>
        <v>28.818181818181817</v>
      </c>
      <c r="K256" s="9" t="s">
        <v>1077</v>
      </c>
      <c r="L256" s="16" t="s">
        <v>1078</v>
      </c>
      <c r="M256" s="3"/>
      <c r="N256" s="9" t="s">
        <v>102</v>
      </c>
      <c r="O256" s="9" t="s">
        <v>379</v>
      </c>
      <c r="P256" s="9" t="s">
        <v>109</v>
      </c>
      <c r="Q256" s="9" t="s">
        <v>92</v>
      </c>
      <c r="R256" s="9" t="s">
        <v>73</v>
      </c>
      <c r="S256" s="9" t="s">
        <v>73</v>
      </c>
      <c r="T256" s="9" t="s">
        <v>73</v>
      </c>
      <c r="U256" s="9" t="s">
        <v>73</v>
      </c>
      <c r="V256" s="9" t="s">
        <v>1079</v>
      </c>
      <c r="W256" s="9" t="s">
        <v>354</v>
      </c>
      <c r="X256" s="9" t="s">
        <v>73</v>
      </c>
      <c r="Y256">
        <f>IF(ISNUMBER(MATCH(B256,Sheet2!A:A,0)),1,0)</f>
        <v>1</v>
      </c>
    </row>
    <row r="257" spans="1:25" ht="14.4" hidden="1">
      <c r="A257" s="3">
        <v>2010</v>
      </c>
      <c r="B257" s="3">
        <f t="shared" si="5"/>
        <v>256</v>
      </c>
      <c r="C257" s="7" t="s">
        <v>24</v>
      </c>
      <c r="D257" s="3" t="s">
        <v>1080</v>
      </c>
      <c r="E257" s="3" t="s">
        <v>30</v>
      </c>
      <c r="F257" s="8" t="str">
        <f t="shared" ref="F257:F504" si="6">C257&amp;D257</f>
        <v>http://dx.doi.org/10.1016/S0140-6736(09)61711-6</v>
      </c>
      <c r="G257" s="3" t="s">
        <v>1081</v>
      </c>
      <c r="H257" s="3" t="s">
        <v>1082</v>
      </c>
      <c r="I257" s="3">
        <v>218</v>
      </c>
      <c r="J257" s="3">
        <f t="shared" ref="J257:J504" si="7">(I257/(2021 -A257))</f>
        <v>19.818181818181817</v>
      </c>
      <c r="K257" s="9" t="s">
        <v>1083</v>
      </c>
      <c r="L257" s="3"/>
      <c r="M257" s="9" t="s">
        <v>1084</v>
      </c>
      <c r="N257" s="9" t="s">
        <v>73</v>
      </c>
      <c r="O257" s="9" t="s">
        <v>73</v>
      </c>
      <c r="P257" s="9" t="s">
        <v>73</v>
      </c>
      <c r="Q257" s="9" t="s">
        <v>73</v>
      </c>
      <c r="R257" s="9" t="s">
        <v>73</v>
      </c>
      <c r="S257" s="9" t="s">
        <v>73</v>
      </c>
      <c r="T257" s="9" t="s">
        <v>73</v>
      </c>
      <c r="U257" s="9" t="s">
        <v>73</v>
      </c>
      <c r="V257" s="9" t="s">
        <v>73</v>
      </c>
      <c r="W257" s="9" t="s">
        <v>1085</v>
      </c>
      <c r="X257" s="9" t="s">
        <v>74</v>
      </c>
      <c r="Y257">
        <f>IF(ISNUMBER(MATCH(B257,Sheet2!A:A,0)),1,0)</f>
        <v>1</v>
      </c>
    </row>
    <row r="258" spans="1:25" ht="14.4" hidden="1">
      <c r="A258" s="3">
        <v>2010</v>
      </c>
      <c r="B258" s="3">
        <f t="shared" si="5"/>
        <v>257</v>
      </c>
      <c r="C258" s="7" t="s">
        <v>24</v>
      </c>
      <c r="D258" s="3" t="s">
        <v>1086</v>
      </c>
      <c r="E258" s="3" t="s">
        <v>26</v>
      </c>
      <c r="F258" s="8" t="str">
        <f t="shared" si="6"/>
        <v>http://dx.doi.org/10.1111/j.1741-6612.2010.00424.x</v>
      </c>
      <c r="G258" s="3" t="s">
        <v>1087</v>
      </c>
      <c r="H258" s="3" t="s">
        <v>1088</v>
      </c>
      <c r="I258" s="3">
        <v>52</v>
      </c>
      <c r="J258" s="3">
        <f t="shared" si="7"/>
        <v>4.7272727272727275</v>
      </c>
      <c r="K258" s="18" t="s">
        <v>1089</v>
      </c>
      <c r="L258" s="3"/>
      <c r="M258" s="3"/>
      <c r="N258" s="9" t="s">
        <v>73</v>
      </c>
      <c r="O258" s="9" t="s">
        <v>73</v>
      </c>
      <c r="P258" s="9" t="s">
        <v>73</v>
      </c>
      <c r="Q258" s="9" t="s">
        <v>73</v>
      </c>
      <c r="R258" s="9" t="s">
        <v>73</v>
      </c>
      <c r="S258" s="9" t="s">
        <v>73</v>
      </c>
      <c r="T258" s="9" t="s">
        <v>73</v>
      </c>
      <c r="U258" s="9" t="s">
        <v>73</v>
      </c>
      <c r="V258" s="9" t="s">
        <v>73</v>
      </c>
      <c r="W258" s="9" t="s">
        <v>75</v>
      </c>
      <c r="X258" s="9" t="s">
        <v>74</v>
      </c>
      <c r="Y258">
        <f>IF(ISNUMBER(MATCH(B258,Sheet2!A:A,0)),1,0)</f>
        <v>1</v>
      </c>
    </row>
    <row r="259" spans="1:25" ht="14.4">
      <c r="A259" s="3">
        <v>2010</v>
      </c>
      <c r="B259" s="3">
        <f t="shared" ref="B259:B322" si="8">B258+1</f>
        <v>258</v>
      </c>
      <c r="C259" s="7" t="s">
        <v>24</v>
      </c>
      <c r="D259" s="3" t="s">
        <v>1090</v>
      </c>
      <c r="E259" s="3" t="s">
        <v>26</v>
      </c>
      <c r="F259" s="8" t="str">
        <f t="shared" si="6"/>
        <v>http://dx.doi.org/10.1139/X10-002</v>
      </c>
      <c r="G259" s="3" t="s">
        <v>1091</v>
      </c>
      <c r="H259" s="3" t="s">
        <v>1092</v>
      </c>
      <c r="I259" s="3">
        <v>56</v>
      </c>
      <c r="J259" s="3">
        <f t="shared" si="7"/>
        <v>5.0909090909090908</v>
      </c>
      <c r="K259" s="9" t="s">
        <v>46</v>
      </c>
      <c r="L259" s="3"/>
      <c r="M259" s="3"/>
      <c r="N259" s="3"/>
      <c r="O259" s="3"/>
      <c r="P259" s="3"/>
      <c r="Q259" s="3"/>
      <c r="R259" s="3"/>
      <c r="S259" s="3"/>
      <c r="T259" s="3"/>
      <c r="U259" s="3"/>
      <c r="V259" s="3"/>
      <c r="W259" s="3"/>
      <c r="X259" s="3"/>
      <c r="Y259">
        <f>IF(ISNUMBER(MATCH(B259,Sheet2!A:A,0)),1,0)</f>
        <v>0</v>
      </c>
    </row>
    <row r="260" spans="1:25" ht="14.4" hidden="1">
      <c r="A260" s="3">
        <v>2010</v>
      </c>
      <c r="B260" s="3">
        <f t="shared" si="8"/>
        <v>259</v>
      </c>
      <c r="C260" s="7" t="s">
        <v>24</v>
      </c>
      <c r="D260" s="3" t="s">
        <v>1093</v>
      </c>
      <c r="E260" s="3" t="s">
        <v>26</v>
      </c>
      <c r="F260" s="8" t="str">
        <f t="shared" si="6"/>
        <v>http://dx.doi.org/10.3390/ijerph7030991</v>
      </c>
      <c r="G260" s="3" t="s">
        <v>1094</v>
      </c>
      <c r="H260" s="3" t="s">
        <v>1095</v>
      </c>
      <c r="I260" s="3">
        <v>81</v>
      </c>
      <c r="J260" s="3">
        <f t="shared" si="7"/>
        <v>7.3636363636363633</v>
      </c>
      <c r="K260" s="18" t="s">
        <v>1096</v>
      </c>
      <c r="L260" s="3"/>
      <c r="M260" s="3"/>
      <c r="N260" s="9" t="s">
        <v>73</v>
      </c>
      <c r="O260" s="9" t="s">
        <v>73</v>
      </c>
      <c r="P260" s="9" t="s">
        <v>73</v>
      </c>
      <c r="Q260" s="9" t="s">
        <v>73</v>
      </c>
      <c r="R260" s="9" t="s">
        <v>73</v>
      </c>
      <c r="S260" s="9" t="s">
        <v>73</v>
      </c>
      <c r="T260" s="9" t="s">
        <v>73</v>
      </c>
      <c r="U260" s="9" t="s">
        <v>73</v>
      </c>
      <c r="V260" s="9" t="s">
        <v>73</v>
      </c>
      <c r="W260" s="9"/>
      <c r="X260" s="9" t="s">
        <v>74</v>
      </c>
      <c r="Y260">
        <f>IF(ISNUMBER(MATCH(B260,Sheet2!A:A,0)),1,0)</f>
        <v>1</v>
      </c>
    </row>
    <row r="261" spans="1:25" ht="14.4">
      <c r="A261" s="3">
        <v>2010</v>
      </c>
      <c r="B261" s="3">
        <f t="shared" si="8"/>
        <v>260</v>
      </c>
      <c r="C261" s="7" t="s">
        <v>24</v>
      </c>
      <c r="D261" s="3" t="s">
        <v>1097</v>
      </c>
      <c r="E261" s="3" t="s">
        <v>26</v>
      </c>
      <c r="F261" s="8" t="str">
        <f t="shared" si="6"/>
        <v>http://dx.doi.org/10.1016/j.jtrangeo.2009.05.001</v>
      </c>
      <c r="G261" s="3" t="s">
        <v>1098</v>
      </c>
      <c r="H261" s="3" t="s">
        <v>1099</v>
      </c>
      <c r="I261" s="3">
        <v>45</v>
      </c>
      <c r="J261" s="3">
        <f t="shared" si="7"/>
        <v>4.0909090909090908</v>
      </c>
      <c r="K261" s="9" t="s">
        <v>46</v>
      </c>
      <c r="L261" s="3"/>
      <c r="M261" s="3"/>
      <c r="N261" s="3"/>
      <c r="O261" s="3"/>
      <c r="P261" s="3"/>
      <c r="Q261" s="3"/>
      <c r="R261" s="3"/>
      <c r="S261" s="3"/>
      <c r="T261" s="3"/>
      <c r="U261" s="3"/>
      <c r="V261" s="3"/>
      <c r="W261" s="3"/>
      <c r="X261" s="3"/>
      <c r="Y261">
        <f>IF(ISNUMBER(MATCH(B261,Sheet2!A:A,0)),1,0)</f>
        <v>0</v>
      </c>
    </row>
    <row r="262" spans="1:25" ht="14.4">
      <c r="A262" s="3">
        <v>2010</v>
      </c>
      <c r="B262" s="3">
        <f t="shared" si="8"/>
        <v>261</v>
      </c>
      <c r="C262" s="7" t="s">
        <v>24</v>
      </c>
      <c r="D262" s="3" t="s">
        <v>1100</v>
      </c>
      <c r="E262" s="3" t="s">
        <v>26</v>
      </c>
      <c r="F262" s="8" t="str">
        <f t="shared" si="6"/>
        <v>http://dx.doi.org/10.1016/j.ppees.2010.02.003</v>
      </c>
      <c r="G262" s="3" t="s">
        <v>1101</v>
      </c>
      <c r="H262" s="3" t="s">
        <v>1102</v>
      </c>
      <c r="I262" s="3">
        <v>110</v>
      </c>
      <c r="J262" s="3">
        <f t="shared" si="7"/>
        <v>10</v>
      </c>
      <c r="K262" s="9" t="s">
        <v>46</v>
      </c>
      <c r="L262" s="3"/>
      <c r="M262" s="3"/>
      <c r="N262" s="3"/>
      <c r="O262" s="3"/>
      <c r="P262" s="3"/>
      <c r="Q262" s="3"/>
      <c r="R262" s="3"/>
      <c r="S262" s="3"/>
      <c r="T262" s="3"/>
      <c r="U262" s="3"/>
      <c r="V262" s="3"/>
      <c r="W262" s="3"/>
      <c r="X262" s="3"/>
      <c r="Y262">
        <f>IF(ISNUMBER(MATCH(B262,Sheet2!A:A,0)),1,0)</f>
        <v>0</v>
      </c>
    </row>
    <row r="263" spans="1:25" ht="14.4">
      <c r="A263" s="3">
        <v>2010</v>
      </c>
      <c r="B263" s="3">
        <f t="shared" si="8"/>
        <v>262</v>
      </c>
      <c r="C263" s="7" t="s">
        <v>24</v>
      </c>
      <c r="D263" s="3" t="s">
        <v>1103</v>
      </c>
      <c r="E263" s="3" t="s">
        <v>30</v>
      </c>
      <c r="F263" s="8" t="str">
        <f t="shared" si="6"/>
        <v>http://dx.doi.org/10.1016/j.strusafe.2010.03.002</v>
      </c>
      <c r="G263" s="3" t="s">
        <v>1104</v>
      </c>
      <c r="H263" s="3" t="s">
        <v>1105</v>
      </c>
      <c r="I263" s="3">
        <v>58</v>
      </c>
      <c r="J263" s="3">
        <f t="shared" si="7"/>
        <v>5.2727272727272725</v>
      </c>
      <c r="K263" s="9" t="s">
        <v>46</v>
      </c>
      <c r="L263" s="3"/>
      <c r="M263" s="3"/>
      <c r="N263" s="3"/>
      <c r="O263" s="3"/>
      <c r="P263" s="3"/>
      <c r="Q263" s="3"/>
      <c r="R263" s="3"/>
      <c r="S263" s="3"/>
      <c r="T263" s="3"/>
      <c r="U263" s="3"/>
      <c r="V263" s="3"/>
      <c r="W263" s="3"/>
      <c r="X263" s="3"/>
      <c r="Y263">
        <f>IF(ISNUMBER(MATCH(B263,Sheet2!A:A,0)),1,0)</f>
        <v>0</v>
      </c>
    </row>
    <row r="264" spans="1:25" ht="14.4">
      <c r="A264" s="3">
        <v>2009</v>
      </c>
      <c r="B264" s="3">
        <f t="shared" si="8"/>
        <v>263</v>
      </c>
      <c r="C264" s="7" t="s">
        <v>24</v>
      </c>
      <c r="D264" s="3" t="s">
        <v>1106</v>
      </c>
      <c r="E264" s="3" t="s">
        <v>30</v>
      </c>
      <c r="F264" s="8" t="str">
        <f t="shared" si="6"/>
        <v>http://dx.doi.org/10.1016/j.biocon.2009.03.030</v>
      </c>
      <c r="G264" s="3" t="s">
        <v>1107</v>
      </c>
      <c r="H264" s="3" t="s">
        <v>1108</v>
      </c>
      <c r="I264" s="3">
        <v>65</v>
      </c>
      <c r="J264" s="3">
        <f t="shared" si="7"/>
        <v>5.416666666666667</v>
      </c>
      <c r="K264" s="9" t="s">
        <v>46</v>
      </c>
      <c r="L264" s="3"/>
      <c r="M264" s="3"/>
      <c r="N264" s="3"/>
      <c r="O264" s="3"/>
      <c r="P264" s="3"/>
      <c r="Q264" s="3"/>
      <c r="R264" s="3"/>
      <c r="S264" s="3"/>
      <c r="T264" s="3"/>
      <c r="U264" s="3"/>
      <c r="V264" s="3"/>
      <c r="W264" s="3"/>
      <c r="X264" s="3"/>
      <c r="Y264">
        <f>IF(ISNUMBER(MATCH(B264,Sheet2!A:A,0)),1,0)</f>
        <v>1</v>
      </c>
    </row>
    <row r="265" spans="1:25" ht="14.4">
      <c r="A265" s="3">
        <v>2009</v>
      </c>
      <c r="B265" s="3">
        <f t="shared" si="8"/>
        <v>264</v>
      </c>
      <c r="C265" s="7" t="s">
        <v>24</v>
      </c>
      <c r="D265" s="3" t="s">
        <v>1110</v>
      </c>
      <c r="E265" s="3" t="s">
        <v>30</v>
      </c>
      <c r="F265" s="8" t="str">
        <f t="shared" si="6"/>
        <v>http://dx.doi.org/10.1002/tea.20314</v>
      </c>
      <c r="G265" s="3" t="s">
        <v>1111</v>
      </c>
      <c r="H265" s="3" t="s">
        <v>1112</v>
      </c>
      <c r="I265" s="3">
        <v>163</v>
      </c>
      <c r="J265" s="3">
        <f t="shared" si="7"/>
        <v>13.583333333333334</v>
      </c>
      <c r="K265" s="9" t="s">
        <v>46</v>
      </c>
      <c r="L265" s="3"/>
      <c r="M265" s="3"/>
      <c r="N265" s="3"/>
      <c r="O265" s="3"/>
      <c r="P265" s="3"/>
      <c r="Q265" s="3"/>
      <c r="R265" s="3"/>
      <c r="S265" s="3"/>
      <c r="T265" s="3"/>
      <c r="U265" s="3"/>
      <c r="V265" s="3"/>
      <c r="W265" s="3"/>
      <c r="X265" s="3"/>
      <c r="Y265">
        <f>IF(ISNUMBER(MATCH(B265,Sheet2!A:A,0)),1,0)</f>
        <v>0</v>
      </c>
    </row>
    <row r="266" spans="1:25" ht="14.4">
      <c r="A266" s="3">
        <v>2009</v>
      </c>
      <c r="B266" s="3">
        <f t="shared" si="8"/>
        <v>265</v>
      </c>
      <c r="C266" s="7" t="s">
        <v>24</v>
      </c>
      <c r="D266" s="3" t="s">
        <v>1113</v>
      </c>
      <c r="E266" s="3" t="s">
        <v>30</v>
      </c>
      <c r="F266" s="8" t="str">
        <f t="shared" si="6"/>
        <v>http://dx.doi.org/10.1016/j.jhydrol.2008.12.022</v>
      </c>
      <c r="G266" s="3" t="s">
        <v>1114</v>
      </c>
      <c r="H266" s="3" t="s">
        <v>1115</v>
      </c>
      <c r="I266" s="3">
        <v>50</v>
      </c>
      <c r="J266" s="3">
        <f t="shared" si="7"/>
        <v>4.166666666666667</v>
      </c>
      <c r="K266" s="9" t="s">
        <v>46</v>
      </c>
      <c r="L266" s="3"/>
      <c r="M266" s="3"/>
      <c r="N266" s="3"/>
      <c r="O266" s="3"/>
      <c r="P266" s="3"/>
      <c r="Q266" s="3"/>
      <c r="R266" s="3"/>
      <c r="S266" s="3"/>
      <c r="T266" s="3"/>
      <c r="U266" s="3"/>
      <c r="V266" s="3"/>
      <c r="W266" s="3"/>
      <c r="X266" s="3"/>
      <c r="Y266">
        <f>IF(ISNUMBER(MATCH(B266,Sheet2!A:A,0)),1,0)</f>
        <v>0</v>
      </c>
    </row>
    <row r="267" spans="1:25" ht="14.4" hidden="1">
      <c r="A267" s="3">
        <v>2009</v>
      </c>
      <c r="B267" s="3">
        <f t="shared" si="8"/>
        <v>266</v>
      </c>
      <c r="C267" s="7" t="s">
        <v>24</v>
      </c>
      <c r="D267" s="3" t="s">
        <v>1116</v>
      </c>
      <c r="E267" s="3" t="s">
        <v>26</v>
      </c>
      <c r="F267" s="8" t="str">
        <f t="shared" si="6"/>
        <v>http://dx.doi.org/10.1183/09031936.00037808</v>
      </c>
      <c r="G267" s="3" t="s">
        <v>1117</v>
      </c>
      <c r="H267" s="3" t="s">
        <v>1118</v>
      </c>
      <c r="I267" s="3">
        <v>71</v>
      </c>
      <c r="J267" s="3">
        <f t="shared" si="7"/>
        <v>5.916666666666667</v>
      </c>
      <c r="K267" s="18" t="s">
        <v>1119</v>
      </c>
      <c r="L267" s="3"/>
      <c r="M267" s="3"/>
      <c r="N267" s="9" t="s">
        <v>1120</v>
      </c>
      <c r="O267" s="3"/>
      <c r="P267" s="9" t="s">
        <v>91</v>
      </c>
      <c r="Q267" s="9" t="s">
        <v>92</v>
      </c>
      <c r="R267" s="9" t="s">
        <v>73</v>
      </c>
      <c r="S267" s="9" t="s">
        <v>73</v>
      </c>
      <c r="T267" s="9" t="s">
        <v>73</v>
      </c>
      <c r="U267" s="9" t="s">
        <v>73</v>
      </c>
      <c r="V267" s="9" t="s">
        <v>1121</v>
      </c>
      <c r="W267" s="9" t="s">
        <v>1122</v>
      </c>
      <c r="X267" s="9" t="s">
        <v>73</v>
      </c>
      <c r="Y267">
        <f>IF(ISNUMBER(MATCH(B267,Sheet2!A:A,0)),1,0)</f>
        <v>1</v>
      </c>
    </row>
    <row r="268" spans="1:25" ht="14.4" hidden="1">
      <c r="A268" s="3">
        <v>2008</v>
      </c>
      <c r="B268" s="3">
        <f t="shared" si="8"/>
        <v>267</v>
      </c>
      <c r="C268" s="7" t="s">
        <v>24</v>
      </c>
      <c r="D268" s="3" t="s">
        <v>1123</v>
      </c>
      <c r="E268" s="3" t="s">
        <v>26</v>
      </c>
      <c r="F268" s="8" t="str">
        <f t="shared" si="6"/>
        <v>http://dx.doi.org/10.1016/j.amepre.2008.08.021</v>
      </c>
      <c r="G268" s="3" t="s">
        <v>1124</v>
      </c>
      <c r="H268" s="3" t="s">
        <v>1125</v>
      </c>
      <c r="I268" s="3">
        <v>498</v>
      </c>
      <c r="J268" s="3">
        <f t="shared" si="7"/>
        <v>38.307692307692307</v>
      </c>
      <c r="K268" s="18" t="s">
        <v>1126</v>
      </c>
      <c r="L268" s="3"/>
      <c r="M268" s="3"/>
      <c r="N268" s="9" t="s">
        <v>73</v>
      </c>
      <c r="O268" s="9" t="s">
        <v>73</v>
      </c>
      <c r="P268" s="9" t="s">
        <v>73</v>
      </c>
      <c r="Q268" s="9" t="s">
        <v>73</v>
      </c>
      <c r="R268" s="9" t="s">
        <v>73</v>
      </c>
      <c r="S268" s="9" t="s">
        <v>73</v>
      </c>
      <c r="T268" s="9" t="s">
        <v>73</v>
      </c>
      <c r="U268" s="9" t="s">
        <v>73</v>
      </c>
      <c r="V268" s="9" t="s">
        <v>73</v>
      </c>
      <c r="W268" s="9" t="s">
        <v>224</v>
      </c>
      <c r="X268" s="9" t="s">
        <v>74</v>
      </c>
      <c r="Y268">
        <f>IF(ISNUMBER(MATCH(B268,Sheet2!A:A,0)),1,0)</f>
        <v>1</v>
      </c>
    </row>
    <row r="269" spans="1:25" ht="14.4">
      <c r="A269" s="3">
        <v>2008</v>
      </c>
      <c r="B269" s="3">
        <f t="shared" si="8"/>
        <v>268</v>
      </c>
      <c r="C269" s="7" t="s">
        <v>24</v>
      </c>
      <c r="D269" s="3" t="s">
        <v>1127</v>
      </c>
      <c r="E269" s="3" t="s">
        <v>26</v>
      </c>
      <c r="F269" s="8" t="str">
        <f t="shared" si="6"/>
        <v>http://dx.doi.org/10.1016/j.foreco.2008.05.037</v>
      </c>
      <c r="G269" s="3" t="s">
        <v>1128</v>
      </c>
      <c r="H269" s="3" t="s">
        <v>1129</v>
      </c>
      <c r="I269" s="3">
        <v>76</v>
      </c>
      <c r="J269" s="3">
        <f t="shared" si="7"/>
        <v>5.8461538461538458</v>
      </c>
      <c r="K269" s="9" t="s">
        <v>46</v>
      </c>
      <c r="L269" s="3"/>
      <c r="M269" s="3"/>
      <c r="N269" s="3"/>
      <c r="O269" s="3"/>
      <c r="P269" s="3"/>
      <c r="Q269" s="3"/>
      <c r="R269" s="3"/>
      <c r="S269" s="3"/>
      <c r="T269" s="3"/>
      <c r="U269" s="3"/>
      <c r="V269" s="3"/>
      <c r="W269" s="3"/>
      <c r="X269" s="3"/>
      <c r="Y269">
        <f>IF(ISNUMBER(MATCH(B269,Sheet2!A:A,0)),1,0)</f>
        <v>0</v>
      </c>
    </row>
    <row r="270" spans="1:25" ht="14.4">
      <c r="A270" s="3">
        <v>2008</v>
      </c>
      <c r="B270" s="3">
        <f t="shared" si="8"/>
        <v>269</v>
      </c>
      <c r="C270" s="7" t="s">
        <v>24</v>
      </c>
      <c r="D270" s="3" t="s">
        <v>1130</v>
      </c>
      <c r="E270" s="3" t="s">
        <v>30</v>
      </c>
      <c r="F270" s="8" t="str">
        <f t="shared" si="6"/>
        <v>http://dx.doi.org/10.1007/s00484-007-0132-5</v>
      </c>
      <c r="G270" s="3" t="s">
        <v>1131</v>
      </c>
      <c r="H270" s="3" t="s">
        <v>1132</v>
      </c>
      <c r="I270" s="3">
        <v>93</v>
      </c>
      <c r="J270" s="3">
        <f t="shared" si="7"/>
        <v>7.1538461538461542</v>
      </c>
      <c r="K270" s="9" t="s">
        <v>46</v>
      </c>
      <c r="L270" s="3"/>
      <c r="M270" s="3"/>
      <c r="N270" s="3"/>
      <c r="O270" s="3"/>
      <c r="P270" s="3"/>
      <c r="Q270" s="3"/>
      <c r="R270" s="3"/>
      <c r="S270" s="3"/>
      <c r="T270" s="3"/>
      <c r="U270" s="3"/>
      <c r="V270" s="3"/>
      <c r="W270" s="3"/>
      <c r="X270" s="3"/>
      <c r="Y270">
        <f>IF(ISNUMBER(MATCH(B270,Sheet2!A:A,0)),1,0)</f>
        <v>0</v>
      </c>
    </row>
    <row r="271" spans="1:25" ht="14.4" hidden="1">
      <c r="A271" s="3">
        <v>2008</v>
      </c>
      <c r="B271" s="3">
        <f t="shared" si="8"/>
        <v>270</v>
      </c>
      <c r="C271" s="7" t="s">
        <v>24</v>
      </c>
      <c r="D271" s="3" t="s">
        <v>1133</v>
      </c>
      <c r="E271" s="3" t="s">
        <v>26</v>
      </c>
      <c r="F271" s="8" t="str">
        <f t="shared" si="6"/>
        <v>http://dx.doi.org/10.1016/j.eneco.2006.07.002</v>
      </c>
      <c r="G271" s="3" t="s">
        <v>1134</v>
      </c>
      <c r="H271" s="3" t="s">
        <v>1135</v>
      </c>
      <c r="I271" s="3">
        <v>93</v>
      </c>
      <c r="J271" s="3">
        <f t="shared" si="7"/>
        <v>7.1538461538461542</v>
      </c>
      <c r="K271" s="18" t="s">
        <v>1136</v>
      </c>
      <c r="L271" s="3"/>
      <c r="M271" s="3"/>
      <c r="N271" s="9" t="s">
        <v>235</v>
      </c>
      <c r="O271" s="3"/>
      <c r="P271" s="20"/>
      <c r="Q271" s="3"/>
      <c r="R271" s="29" t="s">
        <v>74</v>
      </c>
      <c r="S271" s="3" t="s">
        <v>74</v>
      </c>
      <c r="T271" s="3" t="s">
        <v>73</v>
      </c>
      <c r="U271" s="3" t="s">
        <v>552</v>
      </c>
      <c r="V271" s="30" t="s">
        <v>73</v>
      </c>
      <c r="W271" s="9" t="s">
        <v>246</v>
      </c>
      <c r="X271" s="9" t="s">
        <v>73</v>
      </c>
      <c r="Y271">
        <f>IF(ISNUMBER(MATCH(B271,Sheet2!A:A,0)),1,0)</f>
        <v>1</v>
      </c>
    </row>
    <row r="272" spans="1:25" ht="14.4">
      <c r="A272" s="3">
        <v>2006</v>
      </c>
      <c r="B272" s="3">
        <f t="shared" si="8"/>
        <v>271</v>
      </c>
      <c r="C272" s="7" t="s">
        <v>24</v>
      </c>
      <c r="D272" s="3" t="s">
        <v>39</v>
      </c>
      <c r="E272" s="3" t="s">
        <v>26</v>
      </c>
      <c r="F272" s="8" t="str">
        <f t="shared" si="6"/>
        <v>http://dx.doi.org/</v>
      </c>
      <c r="G272" s="3" t="s">
        <v>1137</v>
      </c>
      <c r="H272" s="3" t="s">
        <v>1138</v>
      </c>
      <c r="I272" s="3">
        <v>92</v>
      </c>
      <c r="J272" s="3">
        <f t="shared" si="7"/>
        <v>6.1333333333333337</v>
      </c>
      <c r="K272" s="9" t="s">
        <v>46</v>
      </c>
      <c r="L272" s="3"/>
      <c r="M272" s="3"/>
      <c r="N272" s="3"/>
      <c r="O272" s="3"/>
      <c r="P272" s="3"/>
      <c r="Q272" s="3"/>
      <c r="R272" s="3"/>
      <c r="S272" s="3"/>
      <c r="T272" s="3"/>
      <c r="U272" s="3"/>
      <c r="V272" s="3"/>
      <c r="W272" s="3"/>
      <c r="X272" s="3"/>
      <c r="Y272">
        <f>IF(ISNUMBER(MATCH(B272,Sheet2!A:A,0)),1,0)</f>
        <v>0</v>
      </c>
    </row>
    <row r="273" spans="1:25" ht="14.4">
      <c r="A273" s="3">
        <v>2005</v>
      </c>
      <c r="B273" s="3">
        <f t="shared" si="8"/>
        <v>272</v>
      </c>
      <c r="C273" s="7" t="s">
        <v>24</v>
      </c>
      <c r="D273" s="3" t="s">
        <v>1139</v>
      </c>
      <c r="E273" s="3" t="s">
        <v>30</v>
      </c>
      <c r="F273" s="8" t="str">
        <f t="shared" si="6"/>
        <v>http://dx.doi.org/10.1890/05-0034</v>
      </c>
      <c r="G273" s="3" t="s">
        <v>1140</v>
      </c>
      <c r="H273" s="3" t="s">
        <v>1141</v>
      </c>
      <c r="I273" s="3">
        <v>196</v>
      </c>
      <c r="J273" s="3">
        <f t="shared" si="7"/>
        <v>12.25</v>
      </c>
      <c r="K273" s="9" t="s">
        <v>46</v>
      </c>
      <c r="L273" s="3"/>
      <c r="M273" s="3"/>
      <c r="N273" s="3"/>
      <c r="O273" s="3"/>
      <c r="P273" s="3"/>
      <c r="Q273" s="3"/>
      <c r="R273" s="3"/>
      <c r="S273" s="3"/>
      <c r="T273" s="3"/>
      <c r="U273" s="3"/>
      <c r="V273" s="3"/>
      <c r="W273" s="3"/>
      <c r="X273" s="3"/>
      <c r="Y273">
        <f>IF(ISNUMBER(MATCH(B273,Sheet2!A:A,0)),1,0)</f>
        <v>0</v>
      </c>
    </row>
    <row r="274" spans="1:25" ht="14.4">
      <c r="A274" s="3">
        <v>2005</v>
      </c>
      <c r="B274" s="3">
        <f t="shared" si="8"/>
        <v>273</v>
      </c>
      <c r="C274" s="7" t="s">
        <v>24</v>
      </c>
      <c r="D274" s="3" t="s">
        <v>39</v>
      </c>
      <c r="E274" s="3" t="s">
        <v>26</v>
      </c>
      <c r="F274" s="8" t="str">
        <f t="shared" si="6"/>
        <v>http://dx.doi.org/</v>
      </c>
      <c r="G274" s="3" t="s">
        <v>1142</v>
      </c>
      <c r="H274" s="3" t="s">
        <v>1143</v>
      </c>
      <c r="I274" s="3">
        <v>71</v>
      </c>
      <c r="J274" s="3">
        <f t="shared" si="7"/>
        <v>4.4375</v>
      </c>
      <c r="K274" s="9" t="s">
        <v>46</v>
      </c>
      <c r="L274" s="3"/>
      <c r="M274" s="3"/>
      <c r="N274" s="3"/>
      <c r="O274" s="3"/>
      <c r="P274" s="3"/>
      <c r="Q274" s="3"/>
      <c r="R274" s="3"/>
      <c r="S274" s="3"/>
      <c r="T274" s="3"/>
      <c r="U274" s="3"/>
      <c r="V274" s="3"/>
      <c r="W274" s="3"/>
      <c r="X274" s="3"/>
      <c r="Y274">
        <f>IF(ISNUMBER(MATCH(B274,Sheet2!A:A,0)),1,0)</f>
        <v>0</v>
      </c>
    </row>
    <row r="275" spans="1:25" ht="14.4">
      <c r="A275" s="3">
        <v>2004</v>
      </c>
      <c r="B275" s="3">
        <f t="shared" si="8"/>
        <v>274</v>
      </c>
      <c r="C275" s="7" t="s">
        <v>24</v>
      </c>
      <c r="D275" s="3" t="s">
        <v>1144</v>
      </c>
      <c r="E275" s="3" t="s">
        <v>30</v>
      </c>
      <c r="F275" s="8" t="str">
        <f t="shared" si="6"/>
        <v>http://dx.doi.org/10.1016/j.palaeo.2003.09.030</v>
      </c>
      <c r="G275" s="3" t="s">
        <v>1145</v>
      </c>
      <c r="H275" s="3" t="s">
        <v>1146</v>
      </c>
      <c r="I275" s="3">
        <v>101</v>
      </c>
      <c r="J275" s="3">
        <f t="shared" si="7"/>
        <v>5.9411764705882355</v>
      </c>
      <c r="K275" s="9" t="s">
        <v>46</v>
      </c>
      <c r="L275" s="3"/>
      <c r="M275" s="3"/>
      <c r="N275" s="3"/>
      <c r="O275" s="3"/>
      <c r="P275" s="3"/>
      <c r="Q275" s="3"/>
      <c r="R275" s="3"/>
      <c r="S275" s="3"/>
      <c r="T275" s="3"/>
      <c r="U275" s="3"/>
      <c r="V275" s="3"/>
      <c r="W275" s="3"/>
      <c r="X275" s="3"/>
      <c r="Y275">
        <f>IF(ISNUMBER(MATCH(B275,Sheet2!A:A,0)),1,0)</f>
        <v>0</v>
      </c>
    </row>
    <row r="276" spans="1:25" ht="14.4">
      <c r="A276" s="3">
        <v>2003</v>
      </c>
      <c r="B276" s="3">
        <f t="shared" si="8"/>
        <v>275</v>
      </c>
      <c r="C276" s="7" t="s">
        <v>24</v>
      </c>
      <c r="D276" s="3" t="s">
        <v>1147</v>
      </c>
      <c r="E276" s="3" t="s">
        <v>30</v>
      </c>
      <c r="F276" s="8" t="str">
        <f t="shared" si="6"/>
        <v>http://dx.doi.org/10.1046/j.1365-2826.2003.01033.x</v>
      </c>
      <c r="G276" s="3" t="s">
        <v>1148</v>
      </c>
      <c r="H276" s="3" t="s">
        <v>1149</v>
      </c>
      <c r="I276" s="3">
        <v>705</v>
      </c>
      <c r="J276" s="3">
        <f t="shared" si="7"/>
        <v>39.166666666666664</v>
      </c>
      <c r="K276" s="9" t="s">
        <v>46</v>
      </c>
      <c r="L276" s="3"/>
      <c r="M276" s="3"/>
      <c r="N276" s="3"/>
      <c r="O276" s="3"/>
      <c r="P276" s="3"/>
      <c r="Q276" s="3"/>
      <c r="R276" s="3"/>
      <c r="S276" s="3"/>
      <c r="T276" s="3"/>
      <c r="U276" s="3"/>
      <c r="V276" s="3"/>
      <c r="W276" s="3"/>
      <c r="X276" s="3"/>
      <c r="Y276">
        <f>IF(ISNUMBER(MATCH(B276,Sheet2!A:A,0)),1,0)</f>
        <v>0</v>
      </c>
    </row>
    <row r="277" spans="1:25" ht="14.4" hidden="1">
      <c r="A277" s="3">
        <v>2003</v>
      </c>
      <c r="B277" s="3">
        <f t="shared" si="8"/>
        <v>276</v>
      </c>
      <c r="C277" s="7" t="s">
        <v>24</v>
      </c>
      <c r="D277" s="3" t="s">
        <v>1150</v>
      </c>
      <c r="E277" s="3" t="s">
        <v>26</v>
      </c>
      <c r="F277" s="8" t="str">
        <f t="shared" si="6"/>
        <v>http://dx.doi.org/10.1093/ije/dyg077</v>
      </c>
      <c r="G277" s="3" t="s">
        <v>1151</v>
      </c>
      <c r="H277" s="3" t="s">
        <v>1152</v>
      </c>
      <c r="I277" s="3">
        <v>116</v>
      </c>
      <c r="J277" s="3">
        <f t="shared" si="7"/>
        <v>6.4444444444444446</v>
      </c>
      <c r="K277" s="18" t="s">
        <v>1153</v>
      </c>
      <c r="L277" s="3"/>
      <c r="M277" s="3"/>
      <c r="N277" s="9" t="s">
        <v>102</v>
      </c>
      <c r="O277" s="3"/>
      <c r="P277" s="9" t="s">
        <v>487</v>
      </c>
      <c r="Q277" s="9" t="s">
        <v>1154</v>
      </c>
      <c r="R277" s="9" t="s">
        <v>73</v>
      </c>
      <c r="S277" s="9" t="s">
        <v>74</v>
      </c>
      <c r="T277" s="9" t="s">
        <v>73</v>
      </c>
      <c r="U277" s="9" t="s">
        <v>73</v>
      </c>
      <c r="V277" s="9" t="s">
        <v>1155</v>
      </c>
      <c r="W277" s="9" t="s">
        <v>144</v>
      </c>
      <c r="X277" s="9" t="s">
        <v>73</v>
      </c>
      <c r="Y277">
        <f>IF(ISNUMBER(MATCH(B277,Sheet2!A:A,0)),1,0)</f>
        <v>1</v>
      </c>
    </row>
    <row r="278" spans="1:25" ht="14.4">
      <c r="A278" s="3">
        <v>2003</v>
      </c>
      <c r="B278" s="3">
        <f t="shared" si="8"/>
        <v>277</v>
      </c>
      <c r="C278" s="7" t="s">
        <v>24</v>
      </c>
      <c r="D278" s="3" t="s">
        <v>1156</v>
      </c>
      <c r="E278" s="3" t="s">
        <v>30</v>
      </c>
      <c r="F278" s="8" t="str">
        <f t="shared" si="6"/>
        <v>http://dx.doi.org/10.1016/S0040-1951(02)000642-X</v>
      </c>
      <c r="G278" s="3" t="s">
        <v>1157</v>
      </c>
      <c r="H278" s="3" t="s">
        <v>1158</v>
      </c>
      <c r="I278" s="3">
        <v>127</v>
      </c>
      <c r="J278" s="3">
        <f t="shared" si="7"/>
        <v>7.0555555555555554</v>
      </c>
      <c r="K278" s="9" t="s">
        <v>46</v>
      </c>
      <c r="L278" s="3"/>
      <c r="M278" s="3"/>
      <c r="N278" s="3"/>
      <c r="O278" s="3"/>
      <c r="P278" s="3"/>
      <c r="Q278" s="3"/>
      <c r="R278" s="3"/>
      <c r="S278" s="3"/>
      <c r="T278" s="3"/>
      <c r="U278" s="3"/>
      <c r="V278" s="3"/>
      <c r="W278" s="3"/>
      <c r="X278" s="3"/>
      <c r="Y278">
        <f>IF(ISNUMBER(MATCH(B278,Sheet2!A:A,0)),1,0)</f>
        <v>0</v>
      </c>
    </row>
    <row r="279" spans="1:25" ht="14.4">
      <c r="A279" s="3">
        <v>2001</v>
      </c>
      <c r="B279" s="3">
        <f t="shared" si="8"/>
        <v>278</v>
      </c>
      <c r="C279" s="7" t="s">
        <v>24</v>
      </c>
      <c r="D279" s="3" t="s">
        <v>39</v>
      </c>
      <c r="E279" s="3" t="s">
        <v>30</v>
      </c>
      <c r="F279" s="8" t="str">
        <f t="shared" si="6"/>
        <v>http://dx.doi.org/</v>
      </c>
      <c r="G279" s="3" t="s">
        <v>1159</v>
      </c>
      <c r="H279" s="3" t="s">
        <v>1160</v>
      </c>
      <c r="I279" s="3">
        <v>302</v>
      </c>
      <c r="J279" s="3">
        <f t="shared" si="7"/>
        <v>15.1</v>
      </c>
      <c r="K279" s="9" t="s">
        <v>46</v>
      </c>
      <c r="L279" s="3"/>
      <c r="M279" s="3"/>
      <c r="N279" s="3"/>
      <c r="O279" s="3"/>
      <c r="P279" s="3"/>
      <c r="Q279" s="3"/>
      <c r="R279" s="3"/>
      <c r="S279" s="3"/>
      <c r="T279" s="3"/>
      <c r="U279" s="3"/>
      <c r="V279" s="3"/>
      <c r="W279" s="3"/>
      <c r="X279" s="3"/>
      <c r="Y279">
        <f>IF(ISNUMBER(MATCH(B279,Sheet2!A:A,0)),1,0)</f>
        <v>0</v>
      </c>
    </row>
    <row r="280" spans="1:25" ht="14.4">
      <c r="A280" s="3">
        <v>1997</v>
      </c>
      <c r="B280" s="3">
        <f t="shared" si="8"/>
        <v>279</v>
      </c>
      <c r="C280" s="7" t="s">
        <v>24</v>
      </c>
      <c r="D280" s="3" t="s">
        <v>1161</v>
      </c>
      <c r="E280" s="3" t="s">
        <v>26</v>
      </c>
      <c r="F280" s="8" t="str">
        <f t="shared" si="6"/>
        <v>http://dx.doi.org/10.1139/x96-176</v>
      </c>
      <c r="G280" s="3" t="s">
        <v>1162</v>
      </c>
      <c r="H280" s="3" t="s">
        <v>1163</v>
      </c>
      <c r="I280" s="3">
        <v>102</v>
      </c>
      <c r="J280" s="3">
        <f t="shared" si="7"/>
        <v>4.25</v>
      </c>
      <c r="K280" s="9" t="s">
        <v>46</v>
      </c>
      <c r="L280" s="3"/>
      <c r="M280" s="3"/>
      <c r="N280" s="3"/>
      <c r="O280" s="3"/>
      <c r="P280" s="3"/>
      <c r="Q280" s="3"/>
      <c r="R280" s="3"/>
      <c r="S280" s="3"/>
      <c r="T280" s="3"/>
      <c r="U280" s="3"/>
      <c r="V280" s="3"/>
      <c r="W280" s="3"/>
      <c r="X280" s="3"/>
      <c r="Y280">
        <f>IF(ISNUMBER(MATCH(B280,Sheet2!A:A,0)),1,0)</f>
        <v>0</v>
      </c>
    </row>
    <row r="281" spans="1:25" ht="14.4">
      <c r="A281" s="3">
        <v>1995</v>
      </c>
      <c r="B281" s="3">
        <f t="shared" si="8"/>
        <v>280</v>
      </c>
      <c r="C281" s="7" t="s">
        <v>24</v>
      </c>
      <c r="D281" s="3" t="s">
        <v>1164</v>
      </c>
      <c r="E281" s="3" t="s">
        <v>30</v>
      </c>
      <c r="F281" s="8" t="str">
        <f t="shared" si="6"/>
        <v>http://dx.doi.org/10.2307/2261600</v>
      </c>
      <c r="G281" s="3" t="s">
        <v>1165</v>
      </c>
      <c r="H281" s="3" t="s">
        <v>1166</v>
      </c>
      <c r="I281" s="3">
        <v>118</v>
      </c>
      <c r="J281" s="3">
        <f t="shared" si="7"/>
        <v>4.5384615384615383</v>
      </c>
      <c r="K281" s="9" t="s">
        <v>46</v>
      </c>
      <c r="L281" s="3"/>
      <c r="M281" s="3"/>
      <c r="N281" s="3"/>
      <c r="O281" s="3"/>
      <c r="P281" s="3"/>
      <c r="Q281" s="3"/>
      <c r="R281" s="3"/>
      <c r="S281" s="3"/>
      <c r="T281" s="3"/>
      <c r="U281" s="3"/>
      <c r="V281" s="3"/>
      <c r="W281" s="3"/>
      <c r="X281" s="3"/>
      <c r="Y281">
        <f>IF(ISNUMBER(MATCH(B281,Sheet2!A:A,0)),1,0)</f>
        <v>0</v>
      </c>
    </row>
    <row r="282" spans="1:25" ht="13.8" hidden="1">
      <c r="A282" s="4" t="s">
        <v>39</v>
      </c>
      <c r="B282" s="4">
        <f t="shared" si="8"/>
        <v>281</v>
      </c>
      <c r="C282" s="5" t="s">
        <v>24</v>
      </c>
      <c r="D282" s="4" t="s">
        <v>1167</v>
      </c>
      <c r="E282" s="4" t="s">
        <v>30</v>
      </c>
      <c r="F282" s="6" t="str">
        <f t="shared" si="6"/>
        <v>http://dx.doi.org/10.1002/tax.12413</v>
      </c>
      <c r="G282" s="4" t="s">
        <v>1168</v>
      </c>
      <c r="H282" s="4" t="s">
        <v>1169</v>
      </c>
      <c r="I282" s="4">
        <v>0</v>
      </c>
      <c r="J282" s="4" t="e">
        <f t="shared" si="7"/>
        <v>#VALUE!</v>
      </c>
      <c r="Y282">
        <f>IF(ISNUMBER(MATCH(B282,Sheet2!A:A,0)),1,0)</f>
        <v>0</v>
      </c>
    </row>
    <row r="283" spans="1:25" ht="13.8" hidden="1">
      <c r="A283" s="4" t="s">
        <v>39</v>
      </c>
      <c r="B283" s="4">
        <f t="shared" si="8"/>
        <v>282</v>
      </c>
      <c r="C283" s="5" t="s">
        <v>24</v>
      </c>
      <c r="D283" s="4" t="s">
        <v>1170</v>
      </c>
      <c r="E283" s="4" t="s">
        <v>30</v>
      </c>
      <c r="F283" s="6" t="str">
        <f t="shared" si="6"/>
        <v>http://dx.doi.org/10.1007/s10666-020-09736-4</v>
      </c>
      <c r="G283" s="4" t="s">
        <v>1171</v>
      </c>
      <c r="H283" s="4" t="s">
        <v>1172</v>
      </c>
      <c r="I283" s="4">
        <v>0</v>
      </c>
      <c r="J283" s="4" t="e">
        <f t="shared" si="7"/>
        <v>#VALUE!</v>
      </c>
      <c r="Y283">
        <f>IF(ISNUMBER(MATCH(B283,Sheet2!A:A,0)),1,0)</f>
        <v>0</v>
      </c>
    </row>
    <row r="284" spans="1:25" ht="13.8" hidden="1">
      <c r="A284" s="4" t="s">
        <v>39</v>
      </c>
      <c r="B284" s="4">
        <f t="shared" si="8"/>
        <v>283</v>
      </c>
      <c r="C284" s="5" t="s">
        <v>24</v>
      </c>
      <c r="D284" s="4" t="s">
        <v>1173</v>
      </c>
      <c r="E284" s="4" t="s">
        <v>30</v>
      </c>
      <c r="F284" s="6" t="str">
        <f t="shared" si="6"/>
        <v>http://dx.doi.org/10.1007/s00484-020-02044-2</v>
      </c>
      <c r="G284" s="4" t="s">
        <v>1174</v>
      </c>
      <c r="H284" s="4" t="s">
        <v>1175</v>
      </c>
      <c r="I284" s="4">
        <v>0</v>
      </c>
      <c r="J284" s="4" t="e">
        <f t="shared" si="7"/>
        <v>#VALUE!</v>
      </c>
      <c r="Y284">
        <f>IF(ISNUMBER(MATCH(B284,Sheet2!A:A,0)),1,0)</f>
        <v>0</v>
      </c>
    </row>
    <row r="285" spans="1:25" ht="13.8" hidden="1">
      <c r="A285" s="4">
        <v>2021</v>
      </c>
      <c r="B285" s="4">
        <f t="shared" si="8"/>
        <v>284</v>
      </c>
      <c r="C285" s="5" t="s">
        <v>24</v>
      </c>
      <c r="D285" s="4" t="s">
        <v>1176</v>
      </c>
      <c r="E285" s="4" t="s">
        <v>30</v>
      </c>
      <c r="F285" s="6" t="str">
        <f t="shared" si="6"/>
        <v>http://dx.doi.org/10.1080/24694452.2020.1768042</v>
      </c>
      <c r="G285" s="4" t="s">
        <v>1177</v>
      </c>
      <c r="H285" s="4" t="s">
        <v>1178</v>
      </c>
      <c r="I285" s="4">
        <v>1</v>
      </c>
      <c r="J285" s="4" t="e">
        <f t="shared" si="7"/>
        <v>#DIV/0!</v>
      </c>
      <c r="Y285">
        <f>IF(ISNUMBER(MATCH(B285,Sheet2!A:A,0)),1,0)</f>
        <v>0</v>
      </c>
    </row>
    <row r="286" spans="1:25" ht="13.8" hidden="1">
      <c r="A286" s="4" t="s">
        <v>39</v>
      </c>
      <c r="B286" s="4">
        <f t="shared" si="8"/>
        <v>285</v>
      </c>
      <c r="C286" s="5" t="s">
        <v>24</v>
      </c>
      <c r="D286" s="4" t="s">
        <v>1179</v>
      </c>
      <c r="E286" s="4" t="s">
        <v>26</v>
      </c>
      <c r="F286" s="6" t="str">
        <f t="shared" si="6"/>
        <v>http://dx.doi.org/10.1080/17565529.2020.1772705</v>
      </c>
      <c r="G286" s="4" t="s">
        <v>1180</v>
      </c>
      <c r="H286" s="4" t="s">
        <v>1181</v>
      </c>
      <c r="I286" s="4">
        <v>0</v>
      </c>
      <c r="J286" s="4" t="e">
        <f t="shared" si="7"/>
        <v>#VALUE!</v>
      </c>
      <c r="Y286">
        <f>IF(ISNUMBER(MATCH(B286,Sheet2!A:A,0)),1,0)</f>
        <v>0</v>
      </c>
    </row>
    <row r="287" spans="1:25" ht="13.8" hidden="1">
      <c r="A287" s="4" t="s">
        <v>39</v>
      </c>
      <c r="B287" s="4">
        <f t="shared" si="8"/>
        <v>286</v>
      </c>
      <c r="C287" s="5" t="s">
        <v>24</v>
      </c>
      <c r="D287" s="4" t="s">
        <v>1182</v>
      </c>
      <c r="E287" s="4" t="s">
        <v>26</v>
      </c>
      <c r="F287" s="6" t="str">
        <f t="shared" si="6"/>
        <v>http://dx.doi.org/10.1080/09603123.2020.1777947</v>
      </c>
      <c r="G287" s="4" t="s">
        <v>1183</v>
      </c>
      <c r="H287" s="4" t="s">
        <v>1184</v>
      </c>
      <c r="I287" s="4">
        <v>0</v>
      </c>
      <c r="J287" s="4" t="e">
        <f t="shared" si="7"/>
        <v>#VALUE!</v>
      </c>
      <c r="Y287">
        <f>IF(ISNUMBER(MATCH(B287,Sheet2!A:A,0)),1,0)</f>
        <v>0</v>
      </c>
    </row>
    <row r="288" spans="1:25" ht="13.8" hidden="1">
      <c r="A288" s="4" t="s">
        <v>39</v>
      </c>
      <c r="B288" s="4">
        <f t="shared" si="8"/>
        <v>287</v>
      </c>
      <c r="C288" s="5" t="s">
        <v>24</v>
      </c>
      <c r="D288" s="4" t="s">
        <v>1185</v>
      </c>
      <c r="E288" s="4" t="s">
        <v>30</v>
      </c>
      <c r="F288" s="6" t="str">
        <f t="shared" si="6"/>
        <v>http://dx.doi.org/10.17269/s41997-020-00309-2</v>
      </c>
      <c r="G288" s="4" t="s">
        <v>1186</v>
      </c>
      <c r="H288" s="4" t="s">
        <v>1187</v>
      </c>
      <c r="I288" s="4">
        <v>1</v>
      </c>
      <c r="J288" s="4" t="e">
        <f t="shared" si="7"/>
        <v>#VALUE!</v>
      </c>
      <c r="Y288">
        <f>IF(ISNUMBER(MATCH(B288,Sheet2!A:A,0)),1,0)</f>
        <v>0</v>
      </c>
    </row>
    <row r="289" spans="1:25" ht="14.4">
      <c r="A289" s="3">
        <v>2020</v>
      </c>
      <c r="B289" s="3">
        <f t="shared" si="8"/>
        <v>288</v>
      </c>
      <c r="C289" s="7" t="s">
        <v>24</v>
      </c>
      <c r="D289" s="3" t="s">
        <v>1188</v>
      </c>
      <c r="E289" s="3" t="s">
        <v>26</v>
      </c>
      <c r="F289" s="8" t="str">
        <f t="shared" si="6"/>
        <v>http://dx.doi.org/10.1513/AnnalsATS.201902-150OC</v>
      </c>
      <c r="G289" s="3" t="s">
        <v>1189</v>
      </c>
      <c r="H289" s="3" t="s">
        <v>1190</v>
      </c>
      <c r="I289" s="3">
        <v>4</v>
      </c>
      <c r="J289" s="3">
        <f t="shared" si="7"/>
        <v>4</v>
      </c>
      <c r="K289" s="9" t="s">
        <v>46</v>
      </c>
      <c r="L289" s="3"/>
      <c r="M289" s="3"/>
      <c r="N289" s="3"/>
      <c r="O289" s="3"/>
      <c r="P289" s="3"/>
      <c r="Q289" s="3"/>
      <c r="R289" s="3"/>
      <c r="S289" s="3"/>
      <c r="T289" s="3"/>
      <c r="U289" s="3"/>
      <c r="V289" s="3"/>
      <c r="W289" s="3"/>
      <c r="X289" s="3"/>
      <c r="Y289">
        <f>IF(ISNUMBER(MATCH(B289,Sheet2!A:A,0)),1,0)</f>
        <v>0</v>
      </c>
    </row>
    <row r="290" spans="1:25" ht="14.4">
      <c r="A290" s="3">
        <v>2020</v>
      </c>
      <c r="B290" s="3">
        <f t="shared" si="8"/>
        <v>289</v>
      </c>
      <c r="C290" s="7" t="s">
        <v>24</v>
      </c>
      <c r="D290" s="3" t="s">
        <v>1191</v>
      </c>
      <c r="E290" s="3" t="s">
        <v>26</v>
      </c>
      <c r="F290" s="8" t="str">
        <f t="shared" si="6"/>
        <v>http://dx.doi.org/10.1007/s10342-020-01270-y</v>
      </c>
      <c r="G290" s="3" t="s">
        <v>1192</v>
      </c>
      <c r="H290" s="3" t="s">
        <v>1193</v>
      </c>
      <c r="I290" s="3">
        <v>4</v>
      </c>
      <c r="J290" s="3">
        <f t="shared" si="7"/>
        <v>4</v>
      </c>
      <c r="K290" s="9" t="s">
        <v>46</v>
      </c>
      <c r="L290" s="3"/>
      <c r="M290" s="3"/>
      <c r="N290" s="3"/>
      <c r="O290" s="3"/>
      <c r="P290" s="3"/>
      <c r="Q290" s="3"/>
      <c r="R290" s="3"/>
      <c r="S290" s="3"/>
      <c r="T290" s="3"/>
      <c r="U290" s="3"/>
      <c r="V290" s="3"/>
      <c r="W290" s="3"/>
      <c r="X290" s="3"/>
      <c r="Y290">
        <f>IF(ISNUMBER(MATCH(B290,Sheet2!A:A,0)),1,0)</f>
        <v>0</v>
      </c>
    </row>
    <row r="291" spans="1:25" ht="14.4">
      <c r="A291" s="3">
        <v>2020</v>
      </c>
      <c r="B291" s="3">
        <f t="shared" si="8"/>
        <v>290</v>
      </c>
      <c r="C291" s="7" t="s">
        <v>24</v>
      </c>
      <c r="D291" s="3" t="s">
        <v>1194</v>
      </c>
      <c r="E291" s="3" t="s">
        <v>26</v>
      </c>
      <c r="F291" s="8" t="str">
        <f t="shared" si="6"/>
        <v>http://dx.doi.org/10.1016/S0140-6736(19)32540-1</v>
      </c>
      <c r="G291" s="3" t="s">
        <v>1195</v>
      </c>
      <c r="H291" s="3" t="s">
        <v>1196</v>
      </c>
      <c r="I291" s="3">
        <v>59</v>
      </c>
      <c r="J291" s="3">
        <f t="shared" si="7"/>
        <v>59</v>
      </c>
      <c r="K291" s="9" t="s">
        <v>46</v>
      </c>
      <c r="L291" s="3"/>
      <c r="M291" s="3"/>
      <c r="N291" s="3"/>
      <c r="O291" s="3"/>
      <c r="P291" s="3"/>
      <c r="Q291" s="3"/>
      <c r="R291" s="3"/>
      <c r="S291" s="3"/>
      <c r="T291" s="3"/>
      <c r="U291" s="3"/>
      <c r="V291" s="3"/>
      <c r="W291" s="3"/>
      <c r="X291" s="3"/>
      <c r="Y291">
        <f>IF(ISNUMBER(MATCH(B291,Sheet2!A:A,0)),1,0)</f>
        <v>0</v>
      </c>
    </row>
    <row r="292" spans="1:25" ht="14.4">
      <c r="A292" s="3">
        <v>2020</v>
      </c>
      <c r="B292" s="3">
        <f t="shared" si="8"/>
        <v>291</v>
      </c>
      <c r="C292" s="7" t="s">
        <v>24</v>
      </c>
      <c r="D292" s="3" t="s">
        <v>1197</v>
      </c>
      <c r="E292" s="3" t="s">
        <v>30</v>
      </c>
      <c r="F292" s="8" t="str">
        <f t="shared" si="6"/>
        <v>http://dx.doi.org/10.1016/j.foreco.2019.117762</v>
      </c>
      <c r="G292" s="3" t="s">
        <v>1198</v>
      </c>
      <c r="H292" s="3" t="s">
        <v>1199</v>
      </c>
      <c r="I292" s="3">
        <v>5</v>
      </c>
      <c r="J292" s="3">
        <f t="shared" si="7"/>
        <v>5</v>
      </c>
      <c r="K292" s="9" t="s">
        <v>46</v>
      </c>
      <c r="L292" s="3"/>
      <c r="M292" s="3"/>
      <c r="N292" s="3"/>
      <c r="O292" s="3"/>
      <c r="P292" s="3"/>
      <c r="Q292" s="3"/>
      <c r="R292" s="3"/>
      <c r="S292" s="3"/>
      <c r="T292" s="3"/>
      <c r="U292" s="3"/>
      <c r="V292" s="3"/>
      <c r="W292" s="3"/>
      <c r="X292" s="3"/>
      <c r="Y292">
        <f>IF(ISNUMBER(MATCH(B292,Sheet2!A:A,0)),1,0)</f>
        <v>0</v>
      </c>
    </row>
    <row r="293" spans="1:25" ht="14.4">
      <c r="A293" s="3">
        <v>2020</v>
      </c>
      <c r="B293" s="3">
        <f t="shared" si="8"/>
        <v>292</v>
      </c>
      <c r="C293" s="7" t="s">
        <v>24</v>
      </c>
      <c r="D293" s="3" t="s">
        <v>1200</v>
      </c>
      <c r="E293" s="3" t="s">
        <v>26</v>
      </c>
      <c r="F293" s="8" t="str">
        <f t="shared" si="6"/>
        <v>http://dx.doi.org/10.1002/ajhb.23345</v>
      </c>
      <c r="G293" s="3" t="s">
        <v>1201</v>
      </c>
      <c r="H293" s="3" t="s">
        <v>1202</v>
      </c>
      <c r="I293" s="3">
        <v>5</v>
      </c>
      <c r="J293" s="3">
        <f t="shared" si="7"/>
        <v>5</v>
      </c>
      <c r="K293" s="9" t="s">
        <v>46</v>
      </c>
      <c r="L293" s="3"/>
      <c r="M293" s="3"/>
      <c r="N293" s="3"/>
      <c r="O293" s="3"/>
      <c r="P293" s="3"/>
      <c r="Q293" s="3"/>
      <c r="R293" s="3"/>
      <c r="S293" s="3"/>
      <c r="T293" s="3"/>
      <c r="U293" s="3"/>
      <c r="V293" s="3"/>
      <c r="W293" s="3"/>
      <c r="X293" s="3"/>
      <c r="Y293">
        <f>IF(ISNUMBER(MATCH(B293,Sheet2!A:A,0)),1,0)</f>
        <v>0</v>
      </c>
    </row>
    <row r="294" spans="1:25" ht="14.4">
      <c r="A294" s="3">
        <v>2019</v>
      </c>
      <c r="B294" s="3">
        <f t="shared" si="8"/>
        <v>293</v>
      </c>
      <c r="C294" s="7" t="s">
        <v>24</v>
      </c>
      <c r="D294" s="3" t="s">
        <v>1204</v>
      </c>
      <c r="E294" s="3" t="s">
        <v>26</v>
      </c>
      <c r="F294" s="8" t="str">
        <f t="shared" si="6"/>
        <v>http://dx.doi.org/10.1128/mBio.02055-19</v>
      </c>
      <c r="G294" s="3" t="s">
        <v>1205</v>
      </c>
      <c r="H294" s="3" t="s">
        <v>1206</v>
      </c>
      <c r="I294" s="3">
        <v>9</v>
      </c>
      <c r="J294" s="3">
        <f t="shared" si="7"/>
        <v>4.5</v>
      </c>
      <c r="K294" s="9" t="s">
        <v>46</v>
      </c>
      <c r="L294" s="3"/>
      <c r="M294" s="3"/>
      <c r="N294" s="3"/>
      <c r="O294" s="3"/>
      <c r="P294" s="3"/>
      <c r="Q294" s="3"/>
      <c r="R294" s="3"/>
      <c r="S294" s="3"/>
      <c r="T294" s="3"/>
      <c r="U294" s="3"/>
      <c r="V294" s="3"/>
      <c r="W294" s="3"/>
      <c r="X294" s="3"/>
      <c r="Y294">
        <f>IF(ISNUMBER(MATCH(B294,Sheet2!A:A,0)),1,0)</f>
        <v>0</v>
      </c>
    </row>
    <row r="295" spans="1:25" ht="14.4">
      <c r="A295" s="3">
        <v>2019</v>
      </c>
      <c r="B295" s="3">
        <f t="shared" si="8"/>
        <v>294</v>
      </c>
      <c r="C295" s="7" t="s">
        <v>24</v>
      </c>
      <c r="D295" s="3" t="s">
        <v>1207</v>
      </c>
      <c r="E295" s="3" t="s">
        <v>26</v>
      </c>
      <c r="F295" s="8" t="str">
        <f t="shared" si="6"/>
        <v>http://dx.doi.org/10.1093/nutrit/nuy073</v>
      </c>
      <c r="G295" s="3" t="s">
        <v>1208</v>
      </c>
      <c r="H295" s="3" t="s">
        <v>1209</v>
      </c>
      <c r="I295" s="3">
        <v>10</v>
      </c>
      <c r="J295" s="3">
        <f t="shared" si="7"/>
        <v>5</v>
      </c>
      <c r="K295" s="9" t="s">
        <v>46</v>
      </c>
      <c r="L295" s="3"/>
      <c r="M295" s="3"/>
      <c r="N295" s="3"/>
      <c r="O295" s="3"/>
      <c r="P295" s="3"/>
      <c r="Q295" s="3"/>
      <c r="R295" s="3"/>
      <c r="S295" s="3"/>
      <c r="T295" s="3"/>
      <c r="U295" s="3"/>
      <c r="V295" s="3"/>
      <c r="W295" s="3"/>
      <c r="X295" s="3"/>
      <c r="Y295">
        <f>IF(ISNUMBER(MATCH(B295,Sheet2!A:A,0)),1,0)</f>
        <v>0</v>
      </c>
    </row>
    <row r="296" spans="1:25" ht="14.4">
      <c r="A296" s="3">
        <v>2019</v>
      </c>
      <c r="B296" s="3">
        <f t="shared" si="8"/>
        <v>295</v>
      </c>
      <c r="C296" s="7" t="s">
        <v>24</v>
      </c>
      <c r="D296" s="3" t="s">
        <v>1211</v>
      </c>
      <c r="E296" s="3" t="s">
        <v>30</v>
      </c>
      <c r="F296" s="8" t="str">
        <f t="shared" si="6"/>
        <v>http://dx.doi.org/10.1016/j.ijhydene.2019.01.190</v>
      </c>
      <c r="G296" s="3" t="s">
        <v>1212</v>
      </c>
      <c r="H296" s="3" t="s">
        <v>1213</v>
      </c>
      <c r="I296" s="3">
        <v>29</v>
      </c>
      <c r="J296" s="3">
        <f t="shared" si="7"/>
        <v>14.5</v>
      </c>
      <c r="K296" s="9" t="s">
        <v>46</v>
      </c>
      <c r="L296" s="3"/>
      <c r="M296" s="3"/>
      <c r="N296" s="3"/>
      <c r="O296" s="3"/>
      <c r="P296" s="3"/>
      <c r="Q296" s="3"/>
      <c r="R296" s="3"/>
      <c r="S296" s="3"/>
      <c r="T296" s="3"/>
      <c r="U296" s="3"/>
      <c r="V296" s="3"/>
      <c r="W296" s="3"/>
      <c r="X296" s="3"/>
      <c r="Y296">
        <f>IF(ISNUMBER(MATCH(B296,Sheet2!A:A,0)),1,0)</f>
        <v>0</v>
      </c>
    </row>
    <row r="297" spans="1:25" ht="16.8" hidden="1">
      <c r="A297" s="3">
        <v>2019</v>
      </c>
      <c r="B297" s="3">
        <f t="shared" si="8"/>
        <v>296</v>
      </c>
      <c r="C297" s="7" t="s">
        <v>24</v>
      </c>
      <c r="D297" s="3" t="s">
        <v>1214</v>
      </c>
      <c r="E297" s="3" t="s">
        <v>30</v>
      </c>
      <c r="F297" s="8" t="str">
        <f t="shared" si="6"/>
        <v>http://dx.doi.org/10.1080/10911359.2018.1527739</v>
      </c>
      <c r="G297" s="3" t="s">
        <v>1215</v>
      </c>
      <c r="H297" s="3" t="s">
        <v>1216</v>
      </c>
      <c r="I297" s="3">
        <v>11</v>
      </c>
      <c r="J297" s="3">
        <f t="shared" si="7"/>
        <v>5.5</v>
      </c>
      <c r="K297" s="9" t="s">
        <v>1217</v>
      </c>
      <c r="L297" s="21" t="s">
        <v>1218</v>
      </c>
      <c r="M297" s="9" t="s">
        <v>1219</v>
      </c>
      <c r="N297" s="9" t="s">
        <v>73</v>
      </c>
      <c r="O297" s="9" t="s">
        <v>73</v>
      </c>
      <c r="P297" s="9" t="s">
        <v>73</v>
      </c>
      <c r="Q297" s="9" t="s">
        <v>73</v>
      </c>
      <c r="R297" s="9" t="s">
        <v>73</v>
      </c>
      <c r="S297" s="9" t="s">
        <v>73</v>
      </c>
      <c r="T297" s="9" t="s">
        <v>73</v>
      </c>
      <c r="U297" s="9" t="s">
        <v>73</v>
      </c>
      <c r="V297" s="9" t="s">
        <v>73</v>
      </c>
      <c r="W297" s="9" t="s">
        <v>73</v>
      </c>
      <c r="X297" s="9" t="s">
        <v>74</v>
      </c>
      <c r="Y297">
        <f>IF(ISNUMBER(MATCH(B297,Sheet2!A:A,0)),1,0)</f>
        <v>1</v>
      </c>
    </row>
    <row r="298" spans="1:25" ht="14.4" hidden="1">
      <c r="A298" s="3">
        <v>2019</v>
      </c>
      <c r="B298" s="3">
        <f t="shared" si="8"/>
        <v>297</v>
      </c>
      <c r="C298" s="7" t="s">
        <v>24</v>
      </c>
      <c r="D298" s="3" t="s">
        <v>1220</v>
      </c>
      <c r="E298" s="3" t="s">
        <v>26</v>
      </c>
      <c r="F298" s="8" t="str">
        <f t="shared" si="6"/>
        <v>http://dx.doi.org/10.1016/j.jenvman.2018.11.039</v>
      </c>
      <c r="G298" s="3" t="s">
        <v>1221</v>
      </c>
      <c r="H298" s="3" t="s">
        <v>1222</v>
      </c>
      <c r="I298" s="3">
        <v>8</v>
      </c>
      <c r="J298" s="3">
        <f t="shared" si="7"/>
        <v>4</v>
      </c>
      <c r="K298" s="18" t="s">
        <v>1223</v>
      </c>
      <c r="L298" s="3"/>
      <c r="M298" s="3"/>
      <c r="N298" s="9" t="s">
        <v>755</v>
      </c>
      <c r="O298" s="9" t="s">
        <v>1224</v>
      </c>
      <c r="P298" s="9" t="s">
        <v>1225</v>
      </c>
      <c r="Q298" s="9" t="s">
        <v>73</v>
      </c>
      <c r="R298" s="9" t="s">
        <v>73</v>
      </c>
      <c r="S298" s="9" t="s">
        <v>74</v>
      </c>
      <c r="T298" s="9" t="s">
        <v>74</v>
      </c>
      <c r="U298" s="9" t="s">
        <v>73</v>
      </c>
      <c r="V298" s="9" t="s">
        <v>73</v>
      </c>
      <c r="W298" s="9" t="s">
        <v>73</v>
      </c>
      <c r="X298" s="9" t="s">
        <v>73</v>
      </c>
      <c r="Y298">
        <f>IF(ISNUMBER(MATCH(B298,Sheet2!A:A,0)),1,0)</f>
        <v>1</v>
      </c>
    </row>
    <row r="299" spans="1:25" ht="14.4">
      <c r="A299" s="3">
        <v>2019</v>
      </c>
      <c r="B299" s="3">
        <f t="shared" si="8"/>
        <v>298</v>
      </c>
      <c r="C299" s="7" t="s">
        <v>24</v>
      </c>
      <c r="D299" s="3" t="s">
        <v>1226</v>
      </c>
      <c r="E299" s="3" t="s">
        <v>26</v>
      </c>
      <c r="F299" s="8" t="str">
        <f t="shared" si="6"/>
        <v>http://dx.doi.org/10.1016/S2542-5196(18)30277-8</v>
      </c>
      <c r="G299" s="3" t="s">
        <v>1227</v>
      </c>
      <c r="H299" s="3" t="s">
        <v>1228</v>
      </c>
      <c r="I299" s="3">
        <v>14</v>
      </c>
      <c r="J299" s="3">
        <f t="shared" si="7"/>
        <v>7</v>
      </c>
      <c r="K299" s="18" t="s">
        <v>528</v>
      </c>
      <c r="L299" s="3"/>
      <c r="M299" s="3"/>
      <c r="N299" s="9" t="s">
        <v>235</v>
      </c>
      <c r="O299" s="9" t="s">
        <v>1229</v>
      </c>
      <c r="P299" s="9" t="s">
        <v>91</v>
      </c>
      <c r="Q299" s="9" t="s">
        <v>142</v>
      </c>
      <c r="R299" s="9" t="s">
        <v>73</v>
      </c>
      <c r="S299" s="9" t="s">
        <v>73</v>
      </c>
      <c r="T299" s="9" t="s">
        <v>73</v>
      </c>
      <c r="U299" s="9" t="s">
        <v>1230</v>
      </c>
      <c r="V299" s="9" t="s">
        <v>73</v>
      </c>
      <c r="W299" s="9" t="s">
        <v>94</v>
      </c>
      <c r="X299" s="9" t="s">
        <v>73</v>
      </c>
      <c r="Y299">
        <f>IF(ISNUMBER(MATCH(B299,Sheet2!A:A,0)),1,0)</f>
        <v>1</v>
      </c>
    </row>
    <row r="300" spans="1:25" ht="14.4">
      <c r="A300" s="3">
        <v>2019</v>
      </c>
      <c r="B300" s="3">
        <f t="shared" si="8"/>
        <v>299</v>
      </c>
      <c r="C300" s="7" t="s">
        <v>24</v>
      </c>
      <c r="D300" s="3" t="s">
        <v>1231</v>
      </c>
      <c r="E300" s="3" t="s">
        <v>26</v>
      </c>
      <c r="F300" s="8" t="str">
        <f t="shared" si="6"/>
        <v>http://dx.doi.org/10.5194/acp-19-921-2019</v>
      </c>
      <c r="G300" s="3" t="s">
        <v>1232</v>
      </c>
      <c r="H300" s="3" t="s">
        <v>1233</v>
      </c>
      <c r="I300" s="3">
        <v>8</v>
      </c>
      <c r="J300" s="3">
        <f t="shared" si="7"/>
        <v>4</v>
      </c>
      <c r="K300" s="9" t="s">
        <v>46</v>
      </c>
      <c r="L300" s="3"/>
      <c r="M300" s="3"/>
      <c r="N300" s="3"/>
      <c r="O300" s="3"/>
      <c r="P300" s="3"/>
      <c r="Q300" s="3"/>
      <c r="R300" s="3"/>
      <c r="S300" s="3"/>
      <c r="T300" s="3"/>
      <c r="U300" s="3"/>
      <c r="V300" s="3"/>
      <c r="W300" s="3"/>
      <c r="X300" s="3"/>
      <c r="Y300">
        <f>IF(ISNUMBER(MATCH(B300,Sheet2!A:A,0)),1,0)</f>
        <v>0</v>
      </c>
    </row>
    <row r="301" spans="1:25" ht="14.4">
      <c r="A301" s="3">
        <v>2019</v>
      </c>
      <c r="B301" s="3">
        <f t="shared" si="8"/>
        <v>300</v>
      </c>
      <c r="C301" s="7" t="s">
        <v>24</v>
      </c>
      <c r="D301" s="3" t="s">
        <v>1234</v>
      </c>
      <c r="E301" s="3" t="s">
        <v>26</v>
      </c>
      <c r="F301" s="8" t="str">
        <f t="shared" si="6"/>
        <v>http://dx.doi.org/10.1016/j.scitotenv.2018.07.329</v>
      </c>
      <c r="G301" s="3" t="s">
        <v>1235</v>
      </c>
      <c r="H301" s="3" t="s">
        <v>1236</v>
      </c>
      <c r="I301" s="3">
        <v>31</v>
      </c>
      <c r="J301" s="3">
        <f t="shared" si="7"/>
        <v>15.5</v>
      </c>
      <c r="K301" s="9" t="s">
        <v>46</v>
      </c>
      <c r="L301" s="3"/>
      <c r="M301" s="3"/>
      <c r="N301" s="3"/>
      <c r="O301" s="3"/>
      <c r="P301" s="3"/>
      <c r="Q301" s="3"/>
      <c r="R301" s="3"/>
      <c r="S301" s="3"/>
      <c r="T301" s="3"/>
      <c r="U301" s="3"/>
      <c r="V301" s="3"/>
      <c r="W301" s="3"/>
      <c r="X301" s="3"/>
      <c r="Y301">
        <f>IF(ISNUMBER(MATCH(B301,Sheet2!A:A,0)),1,0)</f>
        <v>0</v>
      </c>
    </row>
    <row r="302" spans="1:25" ht="14.4">
      <c r="A302" s="3">
        <v>2018</v>
      </c>
      <c r="B302" s="3">
        <f t="shared" si="8"/>
        <v>301</v>
      </c>
      <c r="C302" s="7" t="s">
        <v>24</v>
      </c>
      <c r="D302" s="3" t="s">
        <v>1237</v>
      </c>
      <c r="E302" s="3" t="s">
        <v>30</v>
      </c>
      <c r="F302" s="8" t="str">
        <f t="shared" si="6"/>
        <v>http://dx.doi.org/10.1073/pnas.1806868115</v>
      </c>
      <c r="G302" s="3" t="s">
        <v>1238</v>
      </c>
      <c r="H302" s="3" t="s">
        <v>1239</v>
      </c>
      <c r="I302" s="3">
        <v>29</v>
      </c>
      <c r="J302" s="3">
        <f t="shared" si="7"/>
        <v>9.6666666666666661</v>
      </c>
      <c r="K302" s="9" t="s">
        <v>46</v>
      </c>
      <c r="L302" s="3"/>
      <c r="M302" s="3"/>
      <c r="N302" s="3"/>
      <c r="O302" s="3"/>
      <c r="P302" s="3"/>
      <c r="Q302" s="3"/>
      <c r="R302" s="3"/>
      <c r="S302" s="3"/>
      <c r="T302" s="3"/>
      <c r="U302" s="3"/>
      <c r="V302" s="3"/>
      <c r="W302" s="3"/>
      <c r="X302" s="3"/>
      <c r="Y302">
        <f>IF(ISNUMBER(MATCH(B302,Sheet2!A:A,0)),1,0)</f>
        <v>0</v>
      </c>
    </row>
    <row r="303" spans="1:25" ht="14.4">
      <c r="A303" s="3">
        <v>2018</v>
      </c>
      <c r="B303" s="3">
        <f t="shared" si="8"/>
        <v>302</v>
      </c>
      <c r="C303" s="7" t="s">
        <v>24</v>
      </c>
      <c r="D303" s="3" t="s">
        <v>1240</v>
      </c>
      <c r="E303" s="3" t="s">
        <v>30</v>
      </c>
      <c r="F303" s="8" t="str">
        <f t="shared" si="6"/>
        <v>http://dx.doi.org/10.1016/j.agee.2018.07.014</v>
      </c>
      <c r="G303" s="3" t="s">
        <v>1241</v>
      </c>
      <c r="H303" s="3" t="s">
        <v>1242</v>
      </c>
      <c r="I303" s="3">
        <v>20</v>
      </c>
      <c r="J303" s="3">
        <f t="shared" si="7"/>
        <v>6.666666666666667</v>
      </c>
      <c r="K303" s="9" t="s">
        <v>46</v>
      </c>
      <c r="L303" s="3"/>
      <c r="M303" s="3"/>
      <c r="N303" s="3"/>
      <c r="O303" s="3"/>
      <c r="P303" s="3"/>
      <c r="Q303" s="3"/>
      <c r="R303" s="3"/>
      <c r="S303" s="3"/>
      <c r="T303" s="3"/>
      <c r="U303" s="3"/>
      <c r="V303" s="3"/>
      <c r="W303" s="3"/>
      <c r="X303" s="3"/>
      <c r="Y303">
        <f>IF(ISNUMBER(MATCH(B303,Sheet2!A:A,0)),1,0)</f>
        <v>0</v>
      </c>
    </row>
    <row r="304" spans="1:25" ht="14.4">
      <c r="A304" s="3">
        <v>2018</v>
      </c>
      <c r="B304" s="3">
        <f t="shared" si="8"/>
        <v>303</v>
      </c>
      <c r="C304" s="7" t="s">
        <v>24</v>
      </c>
      <c r="D304" s="3" t="s">
        <v>1243</v>
      </c>
      <c r="E304" s="3" t="s">
        <v>30</v>
      </c>
      <c r="F304" s="8" t="str">
        <f t="shared" si="6"/>
        <v>http://dx.doi.org/10.1016/j.gloenvcha.2018.06.008</v>
      </c>
      <c r="G304" s="3" t="s">
        <v>1244</v>
      </c>
      <c r="H304" s="3" t="s">
        <v>1245</v>
      </c>
      <c r="I304" s="3">
        <v>35</v>
      </c>
      <c r="J304" s="3">
        <f t="shared" si="7"/>
        <v>11.666666666666666</v>
      </c>
      <c r="K304" s="9" t="s">
        <v>46</v>
      </c>
      <c r="L304" s="3"/>
      <c r="M304" s="3"/>
      <c r="N304" s="3"/>
      <c r="O304" s="3"/>
      <c r="P304" s="3"/>
      <c r="Q304" s="3"/>
      <c r="R304" s="3"/>
      <c r="S304" s="3"/>
      <c r="T304" s="3"/>
      <c r="U304" s="3"/>
      <c r="V304" s="3"/>
      <c r="W304" s="3"/>
      <c r="X304" s="3"/>
      <c r="Y304">
        <f>IF(ISNUMBER(MATCH(B304,Sheet2!A:A,0)),1,0)</f>
        <v>0</v>
      </c>
    </row>
    <row r="305" spans="1:25" ht="14.4">
      <c r="A305" s="3">
        <v>2018</v>
      </c>
      <c r="B305" s="3">
        <f t="shared" si="8"/>
        <v>304</v>
      </c>
      <c r="C305" s="7" t="s">
        <v>24</v>
      </c>
      <c r="D305" s="3" t="s">
        <v>1246</v>
      </c>
      <c r="E305" s="3" t="s">
        <v>26</v>
      </c>
      <c r="F305" s="8" t="str">
        <f t="shared" si="6"/>
        <v>http://dx.doi.org/10.5194/hess-22-4455-2018</v>
      </c>
      <c r="G305" s="3" t="s">
        <v>1247</v>
      </c>
      <c r="H305" s="3" t="s">
        <v>1248</v>
      </c>
      <c r="I305" s="3">
        <v>15</v>
      </c>
      <c r="J305" s="3">
        <f t="shared" si="7"/>
        <v>5</v>
      </c>
      <c r="K305" s="9" t="s">
        <v>46</v>
      </c>
      <c r="L305" s="3"/>
      <c r="M305" s="3"/>
      <c r="N305" s="3"/>
      <c r="O305" s="3"/>
      <c r="P305" s="3"/>
      <c r="Q305" s="3"/>
      <c r="R305" s="3"/>
      <c r="S305" s="3"/>
      <c r="T305" s="3"/>
      <c r="U305" s="3"/>
      <c r="V305" s="3"/>
      <c r="W305" s="3"/>
      <c r="X305" s="3"/>
      <c r="Y305">
        <f>IF(ISNUMBER(MATCH(B305,Sheet2!A:A,0)),1,0)</f>
        <v>0</v>
      </c>
    </row>
    <row r="306" spans="1:25" ht="14.4">
      <c r="A306" s="3">
        <v>2018</v>
      </c>
      <c r="B306" s="3">
        <f t="shared" si="8"/>
        <v>305</v>
      </c>
      <c r="C306" s="7" t="s">
        <v>24</v>
      </c>
      <c r="D306" s="3" t="s">
        <v>1249</v>
      </c>
      <c r="E306" s="3" t="s">
        <v>30</v>
      </c>
      <c r="F306" s="8" t="str">
        <f t="shared" si="6"/>
        <v>http://dx.doi.org/10.1021/acs.est.8b00636</v>
      </c>
      <c r="G306" s="3" t="s">
        <v>1250</v>
      </c>
      <c r="H306" s="3" t="s">
        <v>1251</v>
      </c>
      <c r="I306" s="3">
        <v>29</v>
      </c>
      <c r="J306" s="3">
        <f t="shared" si="7"/>
        <v>9.6666666666666661</v>
      </c>
      <c r="K306" s="9" t="s">
        <v>46</v>
      </c>
      <c r="L306" s="3"/>
      <c r="M306" s="3"/>
      <c r="N306" s="3"/>
      <c r="O306" s="3"/>
      <c r="P306" s="3"/>
      <c r="Q306" s="3"/>
      <c r="R306" s="3"/>
      <c r="S306" s="3"/>
      <c r="T306" s="3"/>
      <c r="U306" s="3"/>
      <c r="V306" s="3"/>
      <c r="W306" s="3"/>
      <c r="X306" s="3"/>
      <c r="Y306">
        <f>IF(ISNUMBER(MATCH(B306,Sheet2!A:A,0)),1,0)</f>
        <v>0</v>
      </c>
    </row>
    <row r="307" spans="1:25" ht="14.4">
      <c r="A307" s="3">
        <v>2018</v>
      </c>
      <c r="B307" s="3">
        <f t="shared" si="8"/>
        <v>306</v>
      </c>
      <c r="C307" s="7" t="s">
        <v>24</v>
      </c>
      <c r="D307" s="3" t="s">
        <v>1252</v>
      </c>
      <c r="E307" s="3" t="s">
        <v>30</v>
      </c>
      <c r="F307" s="8" t="str">
        <f t="shared" si="6"/>
        <v>http://dx.doi.org/10.1093/toxsci/kfy014</v>
      </c>
      <c r="G307" s="3" t="s">
        <v>1253</v>
      </c>
      <c r="H307" s="3" t="s">
        <v>1254</v>
      </c>
      <c r="I307" s="3">
        <v>12</v>
      </c>
      <c r="J307" s="3">
        <f t="shared" si="7"/>
        <v>4</v>
      </c>
      <c r="K307" s="9" t="s">
        <v>46</v>
      </c>
      <c r="L307" s="3"/>
      <c r="M307" s="3"/>
      <c r="N307" s="3"/>
      <c r="O307" s="3"/>
      <c r="P307" s="3"/>
      <c r="Q307" s="3"/>
      <c r="R307" s="3"/>
      <c r="S307" s="3"/>
      <c r="T307" s="3"/>
      <c r="U307" s="3"/>
      <c r="V307" s="3"/>
      <c r="W307" s="3"/>
      <c r="X307" s="3"/>
      <c r="Y307">
        <f>IF(ISNUMBER(MATCH(B307,Sheet2!A:A,0)),1,0)</f>
        <v>0</v>
      </c>
    </row>
    <row r="308" spans="1:25" ht="14.4" hidden="1">
      <c r="A308" s="3">
        <v>2018</v>
      </c>
      <c r="B308" s="3">
        <f t="shared" si="8"/>
        <v>307</v>
      </c>
      <c r="C308" s="7" t="s">
        <v>24</v>
      </c>
      <c r="D308" s="3" t="s">
        <v>1255</v>
      </c>
      <c r="E308" s="3" t="s">
        <v>30</v>
      </c>
      <c r="F308" s="8" t="str">
        <f t="shared" si="6"/>
        <v>http://dx.doi.org/10.1016/j.scitotenv.2017.10.079</v>
      </c>
      <c r="G308" s="3" t="s">
        <v>1256</v>
      </c>
      <c r="H308" s="3" t="s">
        <v>1257</v>
      </c>
      <c r="I308" s="3">
        <v>14</v>
      </c>
      <c r="J308" s="3">
        <f t="shared" si="7"/>
        <v>4.666666666666667</v>
      </c>
      <c r="K308" s="9" t="s">
        <v>1258</v>
      </c>
      <c r="L308" s="3"/>
      <c r="M308" s="9" t="s">
        <v>1259</v>
      </c>
      <c r="N308" s="9" t="s">
        <v>102</v>
      </c>
      <c r="O308" s="9" t="s">
        <v>242</v>
      </c>
      <c r="P308" s="9" t="s">
        <v>109</v>
      </c>
      <c r="Q308" s="9" t="s">
        <v>92</v>
      </c>
      <c r="R308" s="9" t="s">
        <v>73</v>
      </c>
      <c r="S308" s="9" t="s">
        <v>73</v>
      </c>
      <c r="T308" s="9" t="s">
        <v>73</v>
      </c>
      <c r="U308" s="9" t="s">
        <v>73</v>
      </c>
      <c r="V308" s="9" t="s">
        <v>831</v>
      </c>
      <c r="W308" s="9" t="s">
        <v>94</v>
      </c>
      <c r="X308" s="9" t="s">
        <v>73</v>
      </c>
      <c r="Y308">
        <f>IF(ISNUMBER(MATCH(B308,Sheet2!A:A,0)),1,0)</f>
        <v>1</v>
      </c>
    </row>
    <row r="309" spans="1:25" ht="14.4">
      <c r="A309" s="3">
        <v>2018</v>
      </c>
      <c r="B309" s="3">
        <f t="shared" si="8"/>
        <v>308</v>
      </c>
      <c r="C309" s="7" t="s">
        <v>24</v>
      </c>
      <c r="D309" s="3" t="s">
        <v>1260</v>
      </c>
      <c r="E309" s="3" t="s">
        <v>30</v>
      </c>
      <c r="F309" s="8" t="str">
        <f t="shared" si="6"/>
        <v>http://dx.doi.org/10.1016/j.ijheh.2018.01.005</v>
      </c>
      <c r="G309" s="3" t="s">
        <v>1261</v>
      </c>
      <c r="H309" s="3" t="s">
        <v>1262</v>
      </c>
      <c r="I309" s="3">
        <v>19</v>
      </c>
      <c r="J309" s="3">
        <f t="shared" si="7"/>
        <v>6.333333333333333</v>
      </c>
      <c r="K309" s="9" t="s">
        <v>46</v>
      </c>
      <c r="L309" s="3"/>
      <c r="M309" s="3"/>
      <c r="N309" s="3"/>
      <c r="O309" s="3"/>
      <c r="P309" s="3"/>
      <c r="Q309" s="3"/>
      <c r="R309" s="3"/>
      <c r="S309" s="3"/>
      <c r="T309" s="3"/>
      <c r="U309" s="3"/>
      <c r="V309" s="3"/>
      <c r="W309" s="3"/>
      <c r="X309" s="3"/>
      <c r="Y309">
        <f>IF(ISNUMBER(MATCH(B309,Sheet2!A:A,0)),1,0)</f>
        <v>0</v>
      </c>
    </row>
    <row r="310" spans="1:25" ht="14.4" hidden="1">
      <c r="A310" s="3">
        <v>2018</v>
      </c>
      <c r="B310" s="3">
        <f t="shared" si="8"/>
        <v>309</v>
      </c>
      <c r="C310" s="7" t="s">
        <v>24</v>
      </c>
      <c r="D310" s="3" t="s">
        <v>1263</v>
      </c>
      <c r="E310" s="3" t="s">
        <v>26</v>
      </c>
      <c r="F310" s="8" t="str">
        <f t="shared" si="6"/>
        <v>http://dx.doi.org/10.1039/c7em00414a</v>
      </c>
      <c r="G310" s="3" t="s">
        <v>1264</v>
      </c>
      <c r="H310" s="3" t="s">
        <v>1265</v>
      </c>
      <c r="I310" s="3">
        <v>14</v>
      </c>
      <c r="J310" s="3">
        <f t="shared" si="7"/>
        <v>4.666666666666667</v>
      </c>
      <c r="K310" s="18" t="s">
        <v>1266</v>
      </c>
      <c r="L310" s="3"/>
      <c r="M310" s="3"/>
      <c r="N310" s="9" t="s">
        <v>340</v>
      </c>
      <c r="O310" s="9" t="s">
        <v>1267</v>
      </c>
      <c r="P310" s="9" t="s">
        <v>109</v>
      </c>
      <c r="Q310" s="9" t="s">
        <v>92</v>
      </c>
      <c r="R310" s="9" t="s">
        <v>73</v>
      </c>
      <c r="S310" s="9" t="s">
        <v>73</v>
      </c>
      <c r="T310" s="9" t="s">
        <v>73</v>
      </c>
      <c r="U310" s="9" t="s">
        <v>73</v>
      </c>
      <c r="V310" s="9" t="s">
        <v>1268</v>
      </c>
      <c r="W310" s="9" t="s">
        <v>94</v>
      </c>
      <c r="X310" s="9" t="s">
        <v>73</v>
      </c>
      <c r="Y310">
        <f>IF(ISNUMBER(MATCH(B310,Sheet2!A:A,0)),1,0)</f>
        <v>1</v>
      </c>
    </row>
    <row r="311" spans="1:25" ht="14.4">
      <c r="A311" s="3">
        <v>2018</v>
      </c>
      <c r="B311" s="3">
        <f t="shared" si="8"/>
        <v>310</v>
      </c>
      <c r="C311" s="7" t="s">
        <v>24</v>
      </c>
      <c r="D311" s="3" t="s">
        <v>1269</v>
      </c>
      <c r="E311" s="3" t="s">
        <v>30</v>
      </c>
      <c r="F311" s="8" t="str">
        <f t="shared" si="6"/>
        <v>http://dx.doi.org/10.1016/j.foreco.2017.11.036</v>
      </c>
      <c r="G311" s="3" t="s">
        <v>1270</v>
      </c>
      <c r="H311" s="3" t="s">
        <v>1271</v>
      </c>
      <c r="I311" s="3">
        <v>25</v>
      </c>
      <c r="J311" s="3">
        <f t="shared" si="7"/>
        <v>8.3333333333333339</v>
      </c>
      <c r="K311" s="9" t="s">
        <v>46</v>
      </c>
      <c r="L311" s="3"/>
      <c r="M311" s="3"/>
      <c r="N311" s="3"/>
      <c r="O311" s="3"/>
      <c r="P311" s="3"/>
      <c r="Q311" s="3"/>
      <c r="R311" s="3"/>
      <c r="S311" s="3"/>
      <c r="T311" s="3"/>
      <c r="U311" s="3"/>
      <c r="V311" s="3"/>
      <c r="W311" s="3"/>
      <c r="X311" s="3"/>
      <c r="Y311">
        <f>IF(ISNUMBER(MATCH(B311,Sheet2!A:A,0)),1,0)</f>
        <v>0</v>
      </c>
    </row>
    <row r="312" spans="1:25" ht="14.4">
      <c r="A312" s="3">
        <v>2018</v>
      </c>
      <c r="B312" s="3">
        <f t="shared" si="8"/>
        <v>311</v>
      </c>
      <c r="C312" s="7" t="s">
        <v>24</v>
      </c>
      <c r="D312" s="3" t="s">
        <v>1272</v>
      </c>
      <c r="E312" s="3" t="s">
        <v>26</v>
      </c>
      <c r="F312" s="8" t="str">
        <f t="shared" si="6"/>
        <v>http://dx.doi.org/10.1016/j.renene.2017.09.073</v>
      </c>
      <c r="G312" s="3" t="s">
        <v>1273</v>
      </c>
      <c r="H312" s="3" t="s">
        <v>1274</v>
      </c>
      <c r="I312" s="3">
        <v>33</v>
      </c>
      <c r="J312" s="3">
        <f t="shared" si="7"/>
        <v>11</v>
      </c>
      <c r="K312" s="9" t="s">
        <v>46</v>
      </c>
      <c r="L312" s="3"/>
      <c r="M312" s="3"/>
      <c r="N312" s="3"/>
      <c r="O312" s="3"/>
      <c r="P312" s="3"/>
      <c r="Q312" s="3"/>
      <c r="R312" s="3"/>
      <c r="S312" s="3"/>
      <c r="T312" s="3"/>
      <c r="U312" s="3"/>
      <c r="V312" s="3"/>
      <c r="W312" s="3"/>
      <c r="X312" s="3"/>
      <c r="Y312">
        <f>IF(ISNUMBER(MATCH(B312,Sheet2!A:A,0)),1,0)</f>
        <v>0</v>
      </c>
    </row>
    <row r="313" spans="1:25" ht="14.4">
      <c r="A313" s="3">
        <v>2018</v>
      </c>
      <c r="B313" s="3">
        <f t="shared" si="8"/>
        <v>312</v>
      </c>
      <c r="C313" s="7" t="s">
        <v>24</v>
      </c>
      <c r="D313" s="3" t="s">
        <v>1275</v>
      </c>
      <c r="E313" s="3" t="s">
        <v>30</v>
      </c>
      <c r="F313" s="8" t="str">
        <f t="shared" si="6"/>
        <v>http://dx.doi.org/10.1016/j.jenvman.2017.11.059</v>
      </c>
      <c r="G313" s="3" t="s">
        <v>1276</v>
      </c>
      <c r="H313" s="3" t="s">
        <v>1277</v>
      </c>
      <c r="I313" s="3">
        <v>45</v>
      </c>
      <c r="J313" s="3">
        <f t="shared" si="7"/>
        <v>15</v>
      </c>
      <c r="K313" s="9" t="s">
        <v>46</v>
      </c>
      <c r="L313" s="3"/>
      <c r="M313" s="3"/>
      <c r="N313" s="3"/>
      <c r="O313" s="3"/>
      <c r="P313" s="3"/>
      <c r="Q313" s="3"/>
      <c r="R313" s="3"/>
      <c r="S313" s="3"/>
      <c r="T313" s="3"/>
      <c r="U313" s="3"/>
      <c r="V313" s="3"/>
      <c r="W313" s="3"/>
      <c r="X313" s="3"/>
      <c r="Y313">
        <f>IF(ISNUMBER(MATCH(B313,Sheet2!A:A,0)),1,0)</f>
        <v>0</v>
      </c>
    </row>
    <row r="314" spans="1:25" ht="14.4">
      <c r="A314" s="3">
        <v>2017</v>
      </c>
      <c r="B314" s="3">
        <f t="shared" si="8"/>
        <v>313</v>
      </c>
      <c r="C314" s="7" t="s">
        <v>24</v>
      </c>
      <c r="D314" s="3" t="s">
        <v>1278</v>
      </c>
      <c r="E314" s="3" t="s">
        <v>26</v>
      </c>
      <c r="F314" s="8" t="str">
        <f t="shared" si="6"/>
        <v>http://dx.doi.org/10.1016/j.rse.2017.03.039</v>
      </c>
      <c r="G314" s="3" t="s">
        <v>1279</v>
      </c>
      <c r="H314" s="3" t="s">
        <v>1280</v>
      </c>
      <c r="I314" s="3">
        <v>28</v>
      </c>
      <c r="J314" s="3">
        <f t="shared" si="7"/>
        <v>7</v>
      </c>
      <c r="K314" s="9" t="s">
        <v>46</v>
      </c>
      <c r="L314" s="3"/>
      <c r="M314" s="3"/>
      <c r="N314" s="3"/>
      <c r="O314" s="3"/>
      <c r="P314" s="3"/>
      <c r="Q314" s="3"/>
      <c r="R314" s="3"/>
      <c r="S314" s="3"/>
      <c r="T314" s="3"/>
      <c r="U314" s="3"/>
      <c r="V314" s="3"/>
      <c r="W314" s="3"/>
      <c r="X314" s="3"/>
      <c r="Y314">
        <f>IF(ISNUMBER(MATCH(B314,Sheet2!A:A,0)),1,0)</f>
        <v>0</v>
      </c>
    </row>
    <row r="315" spans="1:25" ht="14.4">
      <c r="A315" s="3">
        <v>2017</v>
      </c>
      <c r="B315" s="3">
        <f t="shared" si="8"/>
        <v>314</v>
      </c>
      <c r="C315" s="7" t="s">
        <v>24</v>
      </c>
      <c r="D315" s="3" t="s">
        <v>1281</v>
      </c>
      <c r="E315" s="3" t="s">
        <v>26</v>
      </c>
      <c r="F315" s="8" t="str">
        <f t="shared" si="6"/>
        <v>http://dx.doi.org/10.3390/atmos8080138</v>
      </c>
      <c r="G315" s="3" t="s">
        <v>1282</v>
      </c>
      <c r="H315" s="3" t="s">
        <v>1283</v>
      </c>
      <c r="I315" s="3">
        <v>28</v>
      </c>
      <c r="J315" s="3">
        <f t="shared" si="7"/>
        <v>7</v>
      </c>
      <c r="K315" s="9" t="s">
        <v>46</v>
      </c>
      <c r="L315" s="3"/>
      <c r="M315" s="3"/>
      <c r="N315" s="3"/>
      <c r="O315" s="3"/>
      <c r="P315" s="3"/>
      <c r="Q315" s="3"/>
      <c r="R315" s="3"/>
      <c r="S315" s="3"/>
      <c r="T315" s="3"/>
      <c r="U315" s="3"/>
      <c r="V315" s="3"/>
      <c r="W315" s="3"/>
      <c r="X315" s="3"/>
      <c r="Y315">
        <f>IF(ISNUMBER(MATCH(B315,Sheet2!A:A,0)),1,0)</f>
        <v>0</v>
      </c>
    </row>
    <row r="316" spans="1:25" ht="14.4">
      <c r="A316" s="3">
        <v>2017</v>
      </c>
      <c r="B316" s="3">
        <f t="shared" si="8"/>
        <v>315</v>
      </c>
      <c r="C316" s="7" t="s">
        <v>24</v>
      </c>
      <c r="D316" s="3" t="s">
        <v>1284</v>
      </c>
      <c r="E316" s="3" t="s">
        <v>26</v>
      </c>
      <c r="F316" s="8" t="str">
        <f t="shared" si="6"/>
        <v>http://dx.doi.org/10.1016/j.atmosenv.2017.03.008</v>
      </c>
      <c r="G316" s="3" t="s">
        <v>1285</v>
      </c>
      <c r="H316" s="3" t="s">
        <v>1286</v>
      </c>
      <c r="I316" s="3">
        <v>27</v>
      </c>
      <c r="J316" s="3">
        <f t="shared" si="7"/>
        <v>6.75</v>
      </c>
      <c r="K316" s="9" t="s">
        <v>46</v>
      </c>
      <c r="L316" s="3"/>
      <c r="M316" s="3"/>
      <c r="N316" s="3"/>
      <c r="O316" s="3"/>
      <c r="P316" s="3"/>
      <c r="Q316" s="3"/>
      <c r="R316" s="3"/>
      <c r="S316" s="3"/>
      <c r="T316" s="3"/>
      <c r="U316" s="3"/>
      <c r="V316" s="3"/>
      <c r="W316" s="3"/>
      <c r="X316" s="3"/>
      <c r="Y316">
        <f>IF(ISNUMBER(MATCH(B316,Sheet2!A:A,0)),1,0)</f>
        <v>0</v>
      </c>
    </row>
    <row r="317" spans="1:25" ht="14.4">
      <c r="A317" s="3">
        <v>2017</v>
      </c>
      <c r="B317" s="3">
        <f t="shared" si="8"/>
        <v>316</v>
      </c>
      <c r="C317" s="7" t="s">
        <v>24</v>
      </c>
      <c r="D317" s="3" t="s">
        <v>1287</v>
      </c>
      <c r="E317" s="3" t="s">
        <v>26</v>
      </c>
      <c r="F317" s="8" t="str">
        <f t="shared" si="6"/>
        <v>http://dx.doi.org/10.1002/ecs2.1721</v>
      </c>
      <c r="G317" s="3" t="s">
        <v>1288</v>
      </c>
      <c r="H317" s="3" t="s">
        <v>1289</v>
      </c>
      <c r="I317" s="3">
        <v>24</v>
      </c>
      <c r="J317" s="3">
        <f t="shared" si="7"/>
        <v>6</v>
      </c>
      <c r="K317" s="9" t="s">
        <v>46</v>
      </c>
      <c r="L317" s="3"/>
      <c r="M317" s="3"/>
      <c r="N317" s="3"/>
      <c r="O317" s="3"/>
      <c r="P317" s="3"/>
      <c r="Q317" s="3"/>
      <c r="R317" s="3"/>
      <c r="S317" s="3"/>
      <c r="T317" s="3"/>
      <c r="U317" s="3"/>
      <c r="V317" s="3"/>
      <c r="W317" s="3"/>
      <c r="X317" s="3"/>
      <c r="Y317">
        <f>IF(ISNUMBER(MATCH(B317,Sheet2!A:A,0)),1,0)</f>
        <v>0</v>
      </c>
    </row>
    <row r="318" spans="1:25" ht="14.4">
      <c r="A318" s="3">
        <v>2017</v>
      </c>
      <c r="B318" s="3">
        <f t="shared" si="8"/>
        <v>317</v>
      </c>
      <c r="C318" s="7" t="s">
        <v>24</v>
      </c>
      <c r="D318" s="3" t="s">
        <v>1290</v>
      </c>
      <c r="E318" s="3" t="s">
        <v>30</v>
      </c>
      <c r="F318" s="8" t="str">
        <f t="shared" si="6"/>
        <v>http://dx.doi.org/10.1016/j.solener.2017.01.068</v>
      </c>
      <c r="G318" s="3" t="s">
        <v>1291</v>
      </c>
      <c r="H318" s="3" t="s">
        <v>1292</v>
      </c>
      <c r="I318" s="3">
        <v>75</v>
      </c>
      <c r="J318" s="3">
        <f t="shared" si="7"/>
        <v>18.75</v>
      </c>
      <c r="K318" s="9" t="s">
        <v>46</v>
      </c>
      <c r="L318" s="3"/>
      <c r="M318" s="3"/>
      <c r="N318" s="3"/>
      <c r="O318" s="3"/>
      <c r="P318" s="3"/>
      <c r="Q318" s="3"/>
      <c r="R318" s="3"/>
      <c r="S318" s="3"/>
      <c r="T318" s="3"/>
      <c r="U318" s="3"/>
      <c r="V318" s="3"/>
      <c r="W318" s="3"/>
      <c r="X318" s="3"/>
      <c r="Y318">
        <f>IF(ISNUMBER(MATCH(B318,Sheet2!A:A,0)),1,0)</f>
        <v>0</v>
      </c>
    </row>
    <row r="319" spans="1:25" ht="14.4">
      <c r="A319" s="3">
        <v>2017</v>
      </c>
      <c r="B319" s="3">
        <f t="shared" si="8"/>
        <v>318</v>
      </c>
      <c r="C319" s="7" t="s">
        <v>24</v>
      </c>
      <c r="D319" s="3" t="s">
        <v>1293</v>
      </c>
      <c r="E319" s="3" t="s">
        <v>30</v>
      </c>
      <c r="F319" s="8" t="str">
        <f t="shared" si="6"/>
        <v>http://dx.doi.org/10.5424/fs/2017262-11205</v>
      </c>
      <c r="G319" s="3" t="s">
        <v>1294</v>
      </c>
      <c r="H319" s="3" t="s">
        <v>1295</v>
      </c>
      <c r="I319" s="3">
        <v>20</v>
      </c>
      <c r="J319" s="3">
        <f t="shared" si="7"/>
        <v>5</v>
      </c>
      <c r="K319" s="9" t="s">
        <v>46</v>
      </c>
      <c r="L319" s="3"/>
      <c r="M319" s="3"/>
      <c r="N319" s="3"/>
      <c r="O319" s="3"/>
      <c r="P319" s="3"/>
      <c r="Q319" s="3"/>
      <c r="R319" s="3"/>
      <c r="S319" s="3"/>
      <c r="T319" s="3"/>
      <c r="U319" s="3"/>
      <c r="V319" s="3"/>
      <c r="W319" s="3"/>
      <c r="X319" s="3"/>
      <c r="Y319">
        <f>IF(ISNUMBER(MATCH(B319,Sheet2!A:A,0)),1,0)</f>
        <v>0</v>
      </c>
    </row>
    <row r="320" spans="1:25" ht="14.4">
      <c r="A320" s="3">
        <v>2016</v>
      </c>
      <c r="B320" s="3">
        <f t="shared" si="8"/>
        <v>319</v>
      </c>
      <c r="C320" s="7" t="s">
        <v>24</v>
      </c>
      <c r="D320" s="3" t="s">
        <v>1296</v>
      </c>
      <c r="E320" s="3" t="s">
        <v>30</v>
      </c>
      <c r="F320" s="8" t="str">
        <f t="shared" si="6"/>
        <v>http://dx.doi.org/10.1016/j.gloenvcha.2016.10.005</v>
      </c>
      <c r="G320" s="3" t="s">
        <v>1297</v>
      </c>
      <c r="H320" s="3" t="s">
        <v>1298</v>
      </c>
      <c r="I320" s="3">
        <v>28</v>
      </c>
      <c r="J320" s="3">
        <f t="shared" si="7"/>
        <v>5.6</v>
      </c>
      <c r="K320" s="9" t="s">
        <v>46</v>
      </c>
      <c r="L320" s="3"/>
      <c r="M320" s="3"/>
      <c r="N320" s="3"/>
      <c r="O320" s="3"/>
      <c r="P320" s="3"/>
      <c r="Q320" s="3"/>
      <c r="R320" s="3"/>
      <c r="S320" s="3"/>
      <c r="T320" s="3"/>
      <c r="U320" s="3"/>
      <c r="V320" s="3"/>
      <c r="W320" s="3"/>
      <c r="X320" s="3"/>
      <c r="Y320">
        <f>IF(ISNUMBER(MATCH(B320,Sheet2!A:A,0)),1,0)</f>
        <v>0</v>
      </c>
    </row>
    <row r="321" spans="1:25" ht="14.4" hidden="1">
      <c r="A321" s="3">
        <v>2016</v>
      </c>
      <c r="B321" s="3">
        <f t="shared" si="8"/>
        <v>320</v>
      </c>
      <c r="C321" s="7" t="s">
        <v>24</v>
      </c>
      <c r="D321" s="3" t="s">
        <v>1299</v>
      </c>
      <c r="E321" s="3" t="s">
        <v>30</v>
      </c>
      <c r="F321" s="8" t="str">
        <f t="shared" si="6"/>
        <v>http://dx.doi.org/10.1289/EHP203</v>
      </c>
      <c r="G321" s="3" t="s">
        <v>1300</v>
      </c>
      <c r="H321" s="3" t="s">
        <v>1301</v>
      </c>
      <c r="I321" s="3">
        <v>40</v>
      </c>
      <c r="J321" s="3">
        <f t="shared" si="7"/>
        <v>8</v>
      </c>
      <c r="K321" s="9" t="s">
        <v>1302</v>
      </c>
      <c r="L321" s="3"/>
      <c r="M321" s="9" t="s">
        <v>1303</v>
      </c>
      <c r="N321" s="9" t="s">
        <v>102</v>
      </c>
      <c r="O321" s="9" t="s">
        <v>216</v>
      </c>
      <c r="P321" s="9" t="s">
        <v>487</v>
      </c>
      <c r="Q321" s="9" t="s">
        <v>92</v>
      </c>
      <c r="R321" s="9" t="s">
        <v>73</v>
      </c>
      <c r="S321" s="9" t="s">
        <v>74</v>
      </c>
      <c r="T321" s="9" t="s">
        <v>73</v>
      </c>
      <c r="U321" s="9" t="s">
        <v>73</v>
      </c>
      <c r="V321" s="9" t="s">
        <v>984</v>
      </c>
      <c r="W321" s="9" t="s">
        <v>1304</v>
      </c>
      <c r="X321" s="9" t="s">
        <v>73</v>
      </c>
      <c r="Y321">
        <f>IF(ISNUMBER(MATCH(B321,Sheet2!A:A,0)),1,0)</f>
        <v>1</v>
      </c>
    </row>
    <row r="322" spans="1:25" ht="14.4" hidden="1">
      <c r="A322" s="3">
        <v>2016</v>
      </c>
      <c r="B322" s="3">
        <f t="shared" si="8"/>
        <v>321</v>
      </c>
      <c r="C322" s="7" t="s">
        <v>24</v>
      </c>
      <c r="D322" s="3" t="s">
        <v>1305</v>
      </c>
      <c r="E322" s="3" t="s">
        <v>26</v>
      </c>
      <c r="F322" s="8" t="str">
        <f t="shared" si="6"/>
        <v>http://dx.doi.org/10.1016/j.atmosenv.2016.06.015</v>
      </c>
      <c r="G322" s="3" t="s">
        <v>1306</v>
      </c>
      <c r="H322" s="3" t="s">
        <v>1307</v>
      </c>
      <c r="I322" s="3">
        <v>20</v>
      </c>
      <c r="J322" s="3">
        <f t="shared" si="7"/>
        <v>4</v>
      </c>
      <c r="K322" s="18" t="s">
        <v>1308</v>
      </c>
      <c r="L322" s="3"/>
      <c r="M322" s="3"/>
      <c r="N322" s="9" t="s">
        <v>235</v>
      </c>
      <c r="O322" s="9" t="s">
        <v>1229</v>
      </c>
      <c r="P322" s="9" t="s">
        <v>487</v>
      </c>
      <c r="Q322" s="9" t="s">
        <v>92</v>
      </c>
      <c r="R322" s="9" t="s">
        <v>73</v>
      </c>
      <c r="S322" s="9" t="s">
        <v>74</v>
      </c>
      <c r="T322" s="9" t="s">
        <v>73</v>
      </c>
      <c r="U322" s="9" t="s">
        <v>1309</v>
      </c>
      <c r="V322" s="9" t="s">
        <v>73</v>
      </c>
      <c r="W322" s="9" t="s">
        <v>1310</v>
      </c>
      <c r="X322" s="9" t="s">
        <v>73</v>
      </c>
      <c r="Y322">
        <f>IF(ISNUMBER(MATCH(B322,Sheet2!A:A,0)),1,0)</f>
        <v>1</v>
      </c>
    </row>
    <row r="323" spans="1:25" ht="14.4">
      <c r="A323" s="3">
        <v>2016</v>
      </c>
      <c r="B323" s="3">
        <f t="shared" ref="B323:B386" si="9">B322+1</f>
        <v>322</v>
      </c>
      <c r="C323" s="7" t="s">
        <v>24</v>
      </c>
      <c r="D323" s="3" t="s">
        <v>1311</v>
      </c>
      <c r="E323" s="3" t="s">
        <v>30</v>
      </c>
      <c r="F323" s="8" t="str">
        <f t="shared" si="6"/>
        <v>http://dx.doi.org/10.1016/j.marenvres.2016.06.010</v>
      </c>
      <c r="G323" s="3" t="s">
        <v>1312</v>
      </c>
      <c r="H323" s="3" t="s">
        <v>1313</v>
      </c>
      <c r="I323" s="3">
        <v>24</v>
      </c>
      <c r="J323" s="3">
        <f t="shared" si="7"/>
        <v>4.8</v>
      </c>
      <c r="K323" s="9" t="s">
        <v>46</v>
      </c>
      <c r="L323" s="3"/>
      <c r="M323" s="3"/>
      <c r="N323" s="3"/>
      <c r="O323" s="3"/>
      <c r="P323" s="3"/>
      <c r="Q323" s="3"/>
      <c r="R323" s="3"/>
      <c r="S323" s="3"/>
      <c r="T323" s="3"/>
      <c r="U323" s="3"/>
      <c r="V323" s="3"/>
      <c r="W323" s="3"/>
      <c r="X323" s="3"/>
      <c r="Y323">
        <f>IF(ISNUMBER(MATCH(B323,Sheet2!A:A,0)),1,0)</f>
        <v>0</v>
      </c>
    </row>
    <row r="324" spans="1:25" ht="14.4">
      <c r="A324" s="3">
        <v>2016</v>
      </c>
      <c r="B324" s="3">
        <f t="shared" si="9"/>
        <v>323</v>
      </c>
      <c r="C324" s="7" t="s">
        <v>24</v>
      </c>
      <c r="D324" s="3" t="s">
        <v>1314</v>
      </c>
      <c r="E324" s="3" t="s">
        <v>26</v>
      </c>
      <c r="F324" s="8" t="str">
        <f t="shared" si="6"/>
        <v>http://dx.doi.org/10.1016/j.envpol.2016.03.074</v>
      </c>
      <c r="G324" s="3" t="s">
        <v>1315</v>
      </c>
      <c r="H324" s="3" t="s">
        <v>1316</v>
      </c>
      <c r="I324" s="3">
        <v>30</v>
      </c>
      <c r="J324" s="3">
        <f t="shared" si="7"/>
        <v>6</v>
      </c>
      <c r="K324" s="9" t="s">
        <v>46</v>
      </c>
      <c r="L324" s="3"/>
      <c r="M324" s="3"/>
      <c r="N324" s="3"/>
      <c r="O324" s="3"/>
      <c r="P324" s="3"/>
      <c r="Q324" s="3"/>
      <c r="R324" s="3"/>
      <c r="S324" s="3"/>
      <c r="T324" s="3"/>
      <c r="U324" s="3"/>
      <c r="V324" s="3"/>
      <c r="W324" s="3"/>
      <c r="X324" s="3"/>
      <c r="Y324">
        <f>IF(ISNUMBER(MATCH(B324,Sheet2!A:A,0)),1,0)</f>
        <v>0</v>
      </c>
    </row>
    <row r="325" spans="1:25" ht="14.4" hidden="1">
      <c r="A325" s="3">
        <v>2016</v>
      </c>
      <c r="B325" s="3">
        <f t="shared" si="9"/>
        <v>324</v>
      </c>
      <c r="C325" s="7" t="s">
        <v>24</v>
      </c>
      <c r="D325" s="3" t="s">
        <v>1317</v>
      </c>
      <c r="E325" s="3" t="s">
        <v>26</v>
      </c>
      <c r="F325" s="8" t="str">
        <f t="shared" si="6"/>
        <v>http://dx.doi.org/10.1007/s10584-016-1638-9</v>
      </c>
      <c r="G325" s="3" t="s">
        <v>1318</v>
      </c>
      <c r="H325" s="3" t="s">
        <v>1319</v>
      </c>
      <c r="I325" s="3">
        <v>30</v>
      </c>
      <c r="J325" s="3">
        <f t="shared" si="7"/>
        <v>6</v>
      </c>
      <c r="K325" s="18" t="s">
        <v>1320</v>
      </c>
      <c r="L325" s="3"/>
      <c r="M325" s="3"/>
      <c r="N325" s="9" t="s">
        <v>102</v>
      </c>
      <c r="O325" s="9" t="s">
        <v>1321</v>
      </c>
      <c r="P325" s="9" t="s">
        <v>487</v>
      </c>
      <c r="Q325" s="9" t="s">
        <v>188</v>
      </c>
      <c r="R325" s="9" t="s">
        <v>73</v>
      </c>
      <c r="S325" s="15" t="s">
        <v>74</v>
      </c>
      <c r="T325" s="9" t="s">
        <v>73</v>
      </c>
      <c r="U325" s="9" t="s">
        <v>73</v>
      </c>
      <c r="V325" s="9" t="s">
        <v>1322</v>
      </c>
      <c r="W325" s="9" t="s">
        <v>400</v>
      </c>
      <c r="X325" s="9" t="s">
        <v>73</v>
      </c>
      <c r="Y325">
        <f>IF(ISNUMBER(MATCH(B325,Sheet2!A:A,0)),1,0)</f>
        <v>1</v>
      </c>
    </row>
    <row r="326" spans="1:25" ht="14.4">
      <c r="A326" s="3">
        <v>2016</v>
      </c>
      <c r="B326" s="3">
        <f t="shared" si="9"/>
        <v>325</v>
      </c>
      <c r="C326" s="7" t="s">
        <v>24</v>
      </c>
      <c r="D326" s="3" t="s">
        <v>1323</v>
      </c>
      <c r="E326" s="3" t="s">
        <v>30</v>
      </c>
      <c r="F326" s="8" t="str">
        <f t="shared" si="6"/>
        <v>http://dx.doi.org/10.1016/j.envsci.2016.01.018</v>
      </c>
      <c r="G326" s="3" t="s">
        <v>1324</v>
      </c>
      <c r="H326" s="3" t="s">
        <v>1325</v>
      </c>
      <c r="I326" s="3">
        <v>23</v>
      </c>
      <c r="J326" s="3">
        <f t="shared" si="7"/>
        <v>4.5999999999999996</v>
      </c>
      <c r="K326" s="9" t="s">
        <v>46</v>
      </c>
      <c r="L326" s="3"/>
      <c r="M326" s="3"/>
      <c r="N326" s="3"/>
      <c r="O326" s="3"/>
      <c r="P326" s="3"/>
      <c r="Q326" s="3"/>
      <c r="R326" s="3"/>
      <c r="S326" s="3"/>
      <c r="T326" s="3"/>
      <c r="U326" s="3"/>
      <c r="V326" s="3"/>
      <c r="W326" s="3"/>
      <c r="X326" s="3"/>
      <c r="Y326">
        <f>IF(ISNUMBER(MATCH(B326,Sheet2!A:A,0)),1,0)</f>
        <v>0</v>
      </c>
    </row>
    <row r="327" spans="1:25" ht="14.4">
      <c r="A327" s="3">
        <v>2016</v>
      </c>
      <c r="B327" s="3">
        <f t="shared" si="9"/>
        <v>326</v>
      </c>
      <c r="C327" s="7" t="s">
        <v>24</v>
      </c>
      <c r="D327" s="3" t="s">
        <v>1326</v>
      </c>
      <c r="E327" s="3" t="s">
        <v>30</v>
      </c>
      <c r="F327" s="8" t="str">
        <f t="shared" si="6"/>
        <v>http://dx.doi.org/10.3390/ijerph13050507</v>
      </c>
      <c r="G327" s="3" t="s">
        <v>1327</v>
      </c>
      <c r="H327" s="3" t="s">
        <v>1328</v>
      </c>
      <c r="I327" s="3">
        <v>27</v>
      </c>
      <c r="J327" s="3">
        <f t="shared" si="7"/>
        <v>5.4</v>
      </c>
      <c r="K327" s="9" t="s">
        <v>46</v>
      </c>
      <c r="L327" s="3"/>
      <c r="M327" s="3"/>
      <c r="N327" s="3"/>
      <c r="O327" s="3"/>
      <c r="P327" s="3"/>
      <c r="Q327" s="3"/>
      <c r="R327" s="3"/>
      <c r="S327" s="3"/>
      <c r="T327" s="3"/>
      <c r="U327" s="3"/>
      <c r="V327" s="3"/>
      <c r="W327" s="3"/>
      <c r="X327" s="3"/>
      <c r="Y327">
        <f>IF(ISNUMBER(MATCH(B327,Sheet2!A:A,0)),1,0)</f>
        <v>0</v>
      </c>
    </row>
    <row r="328" spans="1:25" ht="14.4">
      <c r="A328" s="3">
        <v>2016</v>
      </c>
      <c r="B328" s="3">
        <f t="shared" si="9"/>
        <v>327</v>
      </c>
      <c r="C328" s="7" t="s">
        <v>24</v>
      </c>
      <c r="D328" s="3" t="s">
        <v>1329</v>
      </c>
      <c r="E328" s="3" t="s">
        <v>26</v>
      </c>
      <c r="F328" s="8" t="str">
        <f t="shared" si="6"/>
        <v>http://dx.doi.org/10.1016/j.enbuild.2015.06.044</v>
      </c>
      <c r="G328" s="3" t="s">
        <v>1330</v>
      </c>
      <c r="H328" s="3" t="s">
        <v>1331</v>
      </c>
      <c r="I328" s="3">
        <v>26</v>
      </c>
      <c r="J328" s="3">
        <f t="shared" si="7"/>
        <v>5.2</v>
      </c>
      <c r="K328" s="9" t="s">
        <v>46</v>
      </c>
      <c r="L328" s="3"/>
      <c r="M328" s="3"/>
      <c r="N328" s="3"/>
      <c r="O328" s="3"/>
      <c r="P328" s="3"/>
      <c r="Q328" s="3"/>
      <c r="R328" s="3"/>
      <c r="S328" s="3"/>
      <c r="T328" s="3"/>
      <c r="U328" s="3"/>
      <c r="V328" s="3"/>
      <c r="W328" s="3"/>
      <c r="X328" s="3"/>
      <c r="Y328">
        <f>IF(ISNUMBER(MATCH(B328,Sheet2!A:A,0)),1,0)</f>
        <v>0</v>
      </c>
    </row>
    <row r="329" spans="1:25" ht="14.4">
      <c r="A329" s="3">
        <v>2016</v>
      </c>
      <c r="B329" s="3">
        <f t="shared" si="9"/>
        <v>328</v>
      </c>
      <c r="C329" s="7" t="s">
        <v>24</v>
      </c>
      <c r="D329" s="3" t="s">
        <v>1333</v>
      </c>
      <c r="E329" s="3" t="s">
        <v>30</v>
      </c>
      <c r="F329" s="8" t="str">
        <f t="shared" si="6"/>
        <v>http://dx.doi.org/10.1111/nph.13685</v>
      </c>
      <c r="G329" s="3" t="s">
        <v>1334</v>
      </c>
      <c r="H329" s="3" t="s">
        <v>1335</v>
      </c>
      <c r="I329" s="3">
        <v>42</v>
      </c>
      <c r="J329" s="3">
        <f t="shared" si="7"/>
        <v>8.4</v>
      </c>
      <c r="K329" s="9" t="s">
        <v>46</v>
      </c>
      <c r="L329" s="3"/>
      <c r="M329" s="3"/>
      <c r="N329" s="3"/>
      <c r="O329" s="3"/>
      <c r="P329" s="3"/>
      <c r="Q329" s="3"/>
      <c r="R329" s="3"/>
      <c r="S329" s="3"/>
      <c r="T329" s="3"/>
      <c r="U329" s="3"/>
      <c r="V329" s="3"/>
      <c r="W329" s="3"/>
      <c r="X329" s="3"/>
      <c r="Y329">
        <f>IF(ISNUMBER(MATCH(B329,Sheet2!A:A,0)),1,0)</f>
        <v>0</v>
      </c>
    </row>
    <row r="330" spans="1:25" ht="14.4" hidden="1">
      <c r="A330" s="3">
        <v>2016</v>
      </c>
      <c r="B330" s="3">
        <f t="shared" si="9"/>
        <v>329</v>
      </c>
      <c r="C330" s="7" t="s">
        <v>24</v>
      </c>
      <c r="D330" s="3" t="s">
        <v>1336</v>
      </c>
      <c r="E330" s="3" t="s">
        <v>26</v>
      </c>
      <c r="F330" s="8" t="str">
        <f t="shared" si="6"/>
        <v>http://dx.doi.org/10.1007/s11069-015-1987-0</v>
      </c>
      <c r="G330" s="3" t="s">
        <v>1337</v>
      </c>
      <c r="H330" s="3" t="s">
        <v>1338</v>
      </c>
      <c r="I330" s="3">
        <v>24</v>
      </c>
      <c r="J330" s="3">
        <f t="shared" si="7"/>
        <v>4.8</v>
      </c>
      <c r="K330" s="18" t="s">
        <v>1339</v>
      </c>
      <c r="L330" s="3"/>
      <c r="M330" s="3"/>
      <c r="N330" s="9" t="s">
        <v>102</v>
      </c>
      <c r="O330" s="9" t="s">
        <v>176</v>
      </c>
      <c r="P330" s="9" t="s">
        <v>487</v>
      </c>
      <c r="Q330" s="9" t="s">
        <v>92</v>
      </c>
      <c r="R330" s="9" t="s">
        <v>73</v>
      </c>
      <c r="S330" s="9" t="s">
        <v>74</v>
      </c>
      <c r="T330" s="9" t="s">
        <v>73</v>
      </c>
      <c r="U330" s="9" t="s">
        <v>1340</v>
      </c>
      <c r="V330" s="9" t="s">
        <v>1341</v>
      </c>
      <c r="W330" s="9" t="s">
        <v>521</v>
      </c>
      <c r="X330" s="9" t="s">
        <v>73</v>
      </c>
      <c r="Y330">
        <f>IF(ISNUMBER(MATCH(B330,Sheet2!A:A,0)),1,0)</f>
        <v>1</v>
      </c>
    </row>
    <row r="331" spans="1:25" ht="14.4">
      <c r="A331" s="3">
        <v>2015</v>
      </c>
      <c r="B331" s="3">
        <f t="shared" si="9"/>
        <v>330</v>
      </c>
      <c r="C331" s="7" t="s">
        <v>24</v>
      </c>
      <c r="D331" s="3" t="s">
        <v>1342</v>
      </c>
      <c r="E331" s="3" t="s">
        <v>26</v>
      </c>
      <c r="F331" s="8" t="str">
        <f t="shared" si="6"/>
        <v>http://dx.doi.org/10.1038/ncomms8856</v>
      </c>
      <c r="G331" s="3" t="s">
        <v>1343</v>
      </c>
      <c r="H331" s="3" t="s">
        <v>1344</v>
      </c>
      <c r="I331" s="3">
        <v>148</v>
      </c>
      <c r="J331" s="3">
        <f t="shared" si="7"/>
        <v>24.666666666666668</v>
      </c>
      <c r="K331" s="9" t="s">
        <v>46</v>
      </c>
      <c r="L331" s="3"/>
      <c r="M331" s="3"/>
      <c r="N331" s="3"/>
      <c r="O331" s="3"/>
      <c r="P331" s="3"/>
      <c r="Q331" s="3"/>
      <c r="R331" s="3"/>
      <c r="S331" s="3"/>
      <c r="T331" s="3"/>
      <c r="U331" s="3"/>
      <c r="V331" s="3"/>
      <c r="W331" s="3"/>
      <c r="X331" s="3"/>
      <c r="Y331">
        <f>IF(ISNUMBER(MATCH(B331,Sheet2!A:A,0)),1,0)</f>
        <v>0</v>
      </c>
    </row>
    <row r="332" spans="1:25" ht="14.4">
      <c r="A332" s="3">
        <v>2015</v>
      </c>
      <c r="B332" s="3">
        <f t="shared" si="9"/>
        <v>331</v>
      </c>
      <c r="C332" s="7" t="s">
        <v>24</v>
      </c>
      <c r="D332" s="3" t="s">
        <v>1345</v>
      </c>
      <c r="E332" s="3" t="s">
        <v>26</v>
      </c>
      <c r="F332" s="8" t="str">
        <f t="shared" si="6"/>
        <v>http://dx.doi.org/10.1016/j.quaint.2014.10.066</v>
      </c>
      <c r="G332" s="3" t="s">
        <v>1346</v>
      </c>
      <c r="H332" s="3" t="s">
        <v>1347</v>
      </c>
      <c r="I332" s="3">
        <v>48</v>
      </c>
      <c r="J332" s="3">
        <f t="shared" si="7"/>
        <v>8</v>
      </c>
      <c r="K332" s="9" t="s">
        <v>46</v>
      </c>
      <c r="L332" s="3"/>
      <c r="M332" s="3"/>
      <c r="N332" s="3"/>
      <c r="O332" s="3"/>
      <c r="P332" s="3"/>
      <c r="Q332" s="3"/>
      <c r="R332" s="3"/>
      <c r="S332" s="3"/>
      <c r="T332" s="3"/>
      <c r="U332" s="3"/>
      <c r="V332" s="3"/>
      <c r="W332" s="3"/>
      <c r="X332" s="3"/>
      <c r="Y332">
        <f>IF(ISNUMBER(MATCH(B332,Sheet2!A:A,0)),1,0)</f>
        <v>0</v>
      </c>
    </row>
    <row r="333" spans="1:25" ht="14.4">
      <c r="A333" s="3">
        <v>2015</v>
      </c>
      <c r="B333" s="3">
        <f t="shared" si="9"/>
        <v>332</v>
      </c>
      <c r="C333" s="7" t="s">
        <v>24</v>
      </c>
      <c r="D333" s="3" t="s">
        <v>1348</v>
      </c>
      <c r="E333" s="3" t="s">
        <v>30</v>
      </c>
      <c r="F333" s="8" t="str">
        <f t="shared" si="6"/>
        <v>http://dx.doi.org/10.3832/ifor1249-007</v>
      </c>
      <c r="G333" s="3" t="s">
        <v>1349</v>
      </c>
      <c r="H333" s="3" t="s">
        <v>1350</v>
      </c>
      <c r="I333" s="3">
        <v>25</v>
      </c>
      <c r="J333" s="3">
        <f t="shared" si="7"/>
        <v>4.166666666666667</v>
      </c>
      <c r="K333" s="9" t="s">
        <v>46</v>
      </c>
      <c r="L333" s="3"/>
      <c r="M333" s="3"/>
      <c r="N333" s="3"/>
      <c r="O333" s="3"/>
      <c r="P333" s="3"/>
      <c r="Q333" s="3"/>
      <c r="R333" s="3"/>
      <c r="S333" s="3"/>
      <c r="T333" s="3"/>
      <c r="U333" s="3"/>
      <c r="V333" s="3"/>
      <c r="W333" s="3"/>
      <c r="X333" s="3"/>
      <c r="Y333">
        <f>IF(ISNUMBER(MATCH(B333,Sheet2!A:A,0)),1,0)</f>
        <v>0</v>
      </c>
    </row>
    <row r="334" spans="1:25" ht="14.4">
      <c r="A334" s="3">
        <v>2015</v>
      </c>
      <c r="B334" s="3">
        <f t="shared" si="9"/>
        <v>333</v>
      </c>
      <c r="C334" s="7" t="s">
        <v>24</v>
      </c>
      <c r="D334" s="3" t="s">
        <v>1351</v>
      </c>
      <c r="E334" s="3" t="s">
        <v>26</v>
      </c>
      <c r="F334" s="8" t="str">
        <f t="shared" si="6"/>
        <v>http://dx.doi.org/10.3389/fpls.2014.00799</v>
      </c>
      <c r="G334" s="3" t="s">
        <v>1352</v>
      </c>
      <c r="H334" s="3" t="s">
        <v>1353</v>
      </c>
      <c r="I334" s="3">
        <v>24</v>
      </c>
      <c r="J334" s="3">
        <f t="shared" si="7"/>
        <v>4</v>
      </c>
      <c r="K334" s="9" t="s">
        <v>46</v>
      </c>
      <c r="L334" s="3"/>
      <c r="M334" s="3"/>
      <c r="N334" s="3"/>
      <c r="O334" s="3"/>
      <c r="P334" s="3"/>
      <c r="Q334" s="3"/>
      <c r="R334" s="3"/>
      <c r="S334" s="3"/>
      <c r="T334" s="3"/>
      <c r="U334" s="3"/>
      <c r="V334" s="3"/>
      <c r="W334" s="3"/>
      <c r="X334" s="3"/>
      <c r="Y334">
        <f>IF(ISNUMBER(MATCH(B334,Sheet2!A:A,0)),1,0)</f>
        <v>0</v>
      </c>
    </row>
    <row r="335" spans="1:25" ht="14.4">
      <c r="A335" s="3">
        <v>2014</v>
      </c>
      <c r="B335" s="3">
        <f t="shared" si="9"/>
        <v>334</v>
      </c>
      <c r="C335" s="7" t="s">
        <v>24</v>
      </c>
      <c r="D335" s="3" t="s">
        <v>1354</v>
      </c>
      <c r="E335" s="3" t="s">
        <v>30</v>
      </c>
      <c r="F335" s="8" t="str">
        <f t="shared" si="6"/>
        <v>http://dx.doi.org/10.1038/nature13696</v>
      </c>
      <c r="G335" s="3" t="s">
        <v>1355</v>
      </c>
      <c r="H335" s="3" t="s">
        <v>1356</v>
      </c>
      <c r="I335" s="3">
        <v>139</v>
      </c>
      <c r="J335" s="3">
        <f t="shared" si="7"/>
        <v>19.857142857142858</v>
      </c>
      <c r="K335" s="9" t="s">
        <v>46</v>
      </c>
      <c r="L335" s="3"/>
      <c r="M335" s="3"/>
      <c r="N335" s="3"/>
      <c r="O335" s="3"/>
      <c r="P335" s="3"/>
      <c r="Q335" s="3"/>
      <c r="R335" s="3"/>
      <c r="S335" s="3"/>
      <c r="T335" s="3"/>
      <c r="U335" s="3"/>
      <c r="V335" s="3"/>
      <c r="W335" s="3"/>
      <c r="X335" s="3"/>
      <c r="Y335">
        <f>IF(ISNUMBER(MATCH(B335,Sheet2!A:A,0)),1,0)</f>
        <v>0</v>
      </c>
    </row>
    <row r="336" spans="1:25" ht="14.4" hidden="1">
      <c r="A336" s="3">
        <v>2014</v>
      </c>
      <c r="B336" s="3">
        <f t="shared" si="9"/>
        <v>335</v>
      </c>
      <c r="C336" s="7" t="s">
        <v>24</v>
      </c>
      <c r="D336" s="3" t="s">
        <v>1357</v>
      </c>
      <c r="E336" s="3" t="s">
        <v>30</v>
      </c>
      <c r="F336" s="8" t="str">
        <f t="shared" si="6"/>
        <v>http://dx.doi.org/10.1289/ehp.1206132</v>
      </c>
      <c r="G336" s="3" t="s">
        <v>1358</v>
      </c>
      <c r="H336" s="3" t="s">
        <v>1359</v>
      </c>
      <c r="I336" s="3">
        <v>108</v>
      </c>
      <c r="J336" s="3">
        <f t="shared" si="7"/>
        <v>15.428571428571429</v>
      </c>
      <c r="K336" s="9" t="s">
        <v>1360</v>
      </c>
      <c r="L336" s="3"/>
      <c r="M336" s="3"/>
      <c r="N336" s="9" t="s">
        <v>102</v>
      </c>
      <c r="O336" s="9" t="s">
        <v>1361</v>
      </c>
      <c r="P336" s="9" t="s">
        <v>109</v>
      </c>
      <c r="Q336" s="9" t="s">
        <v>341</v>
      </c>
      <c r="R336" s="9" t="s">
        <v>73</v>
      </c>
      <c r="S336" s="9" t="s">
        <v>73</v>
      </c>
      <c r="T336" s="9" t="s">
        <v>73</v>
      </c>
      <c r="U336" s="9" t="s">
        <v>73</v>
      </c>
      <c r="V336" s="9" t="s">
        <v>1322</v>
      </c>
      <c r="W336" s="9" t="s">
        <v>400</v>
      </c>
      <c r="X336" s="9" t="s">
        <v>73</v>
      </c>
      <c r="Y336">
        <f>IF(ISNUMBER(MATCH(B336,Sheet2!A:A,0)),1,0)</f>
        <v>1</v>
      </c>
    </row>
    <row r="337" spans="1:25" ht="14.4">
      <c r="A337" s="3">
        <v>2014</v>
      </c>
      <c r="B337" s="3">
        <f t="shared" si="9"/>
        <v>336</v>
      </c>
      <c r="C337" s="7" t="s">
        <v>24</v>
      </c>
      <c r="D337" s="3" t="s">
        <v>1362</v>
      </c>
      <c r="E337" s="3" t="s">
        <v>30</v>
      </c>
      <c r="F337" s="8" t="str">
        <f t="shared" si="6"/>
        <v>http://dx.doi.org/10.1007/s10342-014-0821-7</v>
      </c>
      <c r="G337" s="3" t="s">
        <v>1363</v>
      </c>
      <c r="H337" s="3" t="s">
        <v>1364</v>
      </c>
      <c r="I337" s="3">
        <v>40</v>
      </c>
      <c r="J337" s="3">
        <f t="shared" si="7"/>
        <v>5.7142857142857144</v>
      </c>
      <c r="K337" s="9" t="s">
        <v>46</v>
      </c>
      <c r="L337" s="3"/>
      <c r="M337" s="3"/>
      <c r="N337" s="3"/>
      <c r="O337" s="3"/>
      <c r="P337" s="3"/>
      <c r="Q337" s="3"/>
      <c r="R337" s="3"/>
      <c r="S337" s="3"/>
      <c r="T337" s="3"/>
      <c r="U337" s="3"/>
      <c r="V337" s="3"/>
      <c r="W337" s="3"/>
      <c r="X337" s="3"/>
      <c r="Y337">
        <f>IF(ISNUMBER(MATCH(B337,Sheet2!A:A,0)),1,0)</f>
        <v>0</v>
      </c>
    </row>
    <row r="338" spans="1:25" ht="14.4" hidden="1">
      <c r="A338" s="3">
        <v>2014</v>
      </c>
      <c r="B338" s="3">
        <f t="shared" si="9"/>
        <v>337</v>
      </c>
      <c r="C338" s="7" t="s">
        <v>24</v>
      </c>
      <c r="D338" s="3" t="s">
        <v>1365</v>
      </c>
      <c r="E338" s="3" t="s">
        <v>26</v>
      </c>
      <c r="F338" s="8" t="str">
        <f t="shared" si="6"/>
        <v>http://dx.doi.org/10.1007/s00484-014-0797-5</v>
      </c>
      <c r="G338" s="3" t="s">
        <v>1366</v>
      </c>
      <c r="H338" s="3" t="s">
        <v>1367</v>
      </c>
      <c r="I338" s="3">
        <v>70</v>
      </c>
      <c r="J338" s="3">
        <f t="shared" si="7"/>
        <v>10</v>
      </c>
      <c r="K338" s="18" t="s">
        <v>1368</v>
      </c>
      <c r="L338" s="3"/>
      <c r="M338" s="3"/>
      <c r="N338" s="9" t="s">
        <v>73</v>
      </c>
      <c r="O338" s="9" t="s">
        <v>73</v>
      </c>
      <c r="P338" s="9" t="s">
        <v>73</v>
      </c>
      <c r="Q338" s="9" t="s">
        <v>73</v>
      </c>
      <c r="R338" s="9" t="s">
        <v>73</v>
      </c>
      <c r="S338" s="9" t="s">
        <v>73</v>
      </c>
      <c r="T338" s="9" t="s">
        <v>73</v>
      </c>
      <c r="U338" s="9" t="s">
        <v>73</v>
      </c>
      <c r="V338" s="9" t="s">
        <v>73</v>
      </c>
      <c r="W338" s="3"/>
      <c r="X338" s="9" t="s">
        <v>74</v>
      </c>
      <c r="Y338">
        <f>IF(ISNUMBER(MATCH(B338,Sheet2!A:A,0)),1,0)</f>
        <v>1</v>
      </c>
    </row>
    <row r="339" spans="1:25" ht="14.4">
      <c r="A339" s="3">
        <v>2014</v>
      </c>
      <c r="B339" s="3">
        <f t="shared" si="9"/>
        <v>338</v>
      </c>
      <c r="C339" s="7" t="s">
        <v>24</v>
      </c>
      <c r="D339" s="3" t="s">
        <v>1369</v>
      </c>
      <c r="E339" s="3" t="s">
        <v>26</v>
      </c>
      <c r="F339" s="8" t="str">
        <f t="shared" si="6"/>
        <v>http://dx.doi.org/10.1371/journal.pntd.0003241</v>
      </c>
      <c r="G339" s="3" t="s">
        <v>1370</v>
      </c>
      <c r="H339" s="3" t="s">
        <v>1371</v>
      </c>
      <c r="I339" s="3">
        <v>91</v>
      </c>
      <c r="J339" s="3">
        <f t="shared" si="7"/>
        <v>13</v>
      </c>
      <c r="K339" s="9" t="s">
        <v>46</v>
      </c>
      <c r="L339" s="3"/>
      <c r="M339" s="3"/>
      <c r="N339" s="3"/>
      <c r="O339" s="3"/>
      <c r="P339" s="3"/>
      <c r="Q339" s="3"/>
      <c r="R339" s="3"/>
      <c r="S339" s="3"/>
      <c r="T339" s="3"/>
      <c r="U339" s="3"/>
      <c r="V339" s="3"/>
      <c r="W339" s="3"/>
      <c r="X339" s="3"/>
      <c r="Y339">
        <f>IF(ISNUMBER(MATCH(B339,Sheet2!A:A,0)),1,0)</f>
        <v>0</v>
      </c>
    </row>
    <row r="340" spans="1:25" ht="14.4" hidden="1">
      <c r="A340" s="3">
        <v>2014</v>
      </c>
      <c r="B340" s="3">
        <f t="shared" si="9"/>
        <v>339</v>
      </c>
      <c r="C340" s="7" t="s">
        <v>24</v>
      </c>
      <c r="D340" s="3" t="s">
        <v>1372</v>
      </c>
      <c r="E340" s="3" t="s">
        <v>30</v>
      </c>
      <c r="F340" s="8" t="str">
        <f t="shared" si="6"/>
        <v>http://dx.doi.org/10.1249/MSS.0000000000000325</v>
      </c>
      <c r="G340" s="3" t="s">
        <v>1373</v>
      </c>
      <c r="H340" s="3" t="s">
        <v>1374</v>
      </c>
      <c r="I340" s="3">
        <v>85</v>
      </c>
      <c r="J340" s="3">
        <f t="shared" si="7"/>
        <v>12.142857142857142</v>
      </c>
      <c r="K340" s="22" t="s">
        <v>2449</v>
      </c>
      <c r="L340" s="3"/>
      <c r="M340" s="3"/>
      <c r="N340" s="9"/>
      <c r="O340" s="9"/>
      <c r="P340" s="9"/>
      <c r="Q340" s="3"/>
      <c r="R340" s="19" t="s">
        <v>1375</v>
      </c>
      <c r="S340" s="3"/>
      <c r="T340" s="3"/>
      <c r="U340" s="3"/>
      <c r="V340" s="9"/>
      <c r="W340" s="9"/>
      <c r="X340" s="9"/>
      <c r="Y340">
        <f>IF(ISNUMBER(MATCH(B340,Sheet2!A:A,0)),1,0)</f>
        <v>1</v>
      </c>
    </row>
    <row r="341" spans="1:25" ht="14.4" hidden="1">
      <c r="A341" s="3">
        <v>2014</v>
      </c>
      <c r="B341" s="3">
        <f t="shared" si="9"/>
        <v>340</v>
      </c>
      <c r="C341" s="7" t="s">
        <v>24</v>
      </c>
      <c r="D341" s="3" t="s">
        <v>1376</v>
      </c>
      <c r="E341" s="3" t="s">
        <v>30</v>
      </c>
      <c r="F341" s="8" t="str">
        <f t="shared" si="6"/>
        <v>http://dx.doi.org/10.1016/j.scitotenv.2014.06.042</v>
      </c>
      <c r="G341" s="3" t="s">
        <v>1377</v>
      </c>
      <c r="H341" s="3" t="s">
        <v>1378</v>
      </c>
      <c r="I341" s="3">
        <v>37</v>
      </c>
      <c r="J341" s="3">
        <f t="shared" si="7"/>
        <v>5.2857142857142856</v>
      </c>
      <c r="K341" s="9" t="s">
        <v>1379</v>
      </c>
      <c r="L341" s="3"/>
      <c r="M341" s="9" t="s">
        <v>1380</v>
      </c>
      <c r="N341" s="9" t="s">
        <v>102</v>
      </c>
      <c r="O341" s="9" t="s">
        <v>1381</v>
      </c>
      <c r="P341" s="9" t="s">
        <v>109</v>
      </c>
      <c r="Q341" s="9" t="s">
        <v>92</v>
      </c>
      <c r="R341" s="9" t="s">
        <v>73</v>
      </c>
      <c r="S341" s="9" t="s">
        <v>73</v>
      </c>
      <c r="T341" s="9" t="s">
        <v>73</v>
      </c>
      <c r="U341" s="9" t="s">
        <v>73</v>
      </c>
      <c r="V341" s="9">
        <v>2013</v>
      </c>
      <c r="W341" s="9" t="s">
        <v>94</v>
      </c>
      <c r="X341" s="9" t="s">
        <v>73</v>
      </c>
      <c r="Y341">
        <f>IF(ISNUMBER(MATCH(B341,Sheet2!A:A,0)),1,0)</f>
        <v>1</v>
      </c>
    </row>
    <row r="342" spans="1:25" ht="14.4">
      <c r="A342" s="3">
        <v>2014</v>
      </c>
      <c r="B342" s="3">
        <f t="shared" si="9"/>
        <v>341</v>
      </c>
      <c r="C342" s="7" t="s">
        <v>24</v>
      </c>
      <c r="D342" s="3" t="s">
        <v>1382</v>
      </c>
      <c r="E342" s="3" t="s">
        <v>30</v>
      </c>
      <c r="F342" s="8" t="str">
        <f t="shared" si="6"/>
        <v>http://dx.doi.org/10.1002/2013GB004764</v>
      </c>
      <c r="G342" s="3" t="s">
        <v>1383</v>
      </c>
      <c r="H342" s="3" t="s">
        <v>1384</v>
      </c>
      <c r="I342" s="3">
        <v>42</v>
      </c>
      <c r="J342" s="3">
        <f t="shared" si="7"/>
        <v>6</v>
      </c>
      <c r="K342" s="9" t="s">
        <v>46</v>
      </c>
      <c r="L342" s="3"/>
      <c r="M342" s="3"/>
      <c r="N342" s="3"/>
      <c r="O342" s="3"/>
      <c r="P342" s="3"/>
      <c r="Q342" s="3"/>
      <c r="R342" s="3"/>
      <c r="S342" s="3"/>
      <c r="T342" s="3"/>
      <c r="U342" s="3"/>
      <c r="V342" s="3"/>
      <c r="W342" s="3"/>
      <c r="X342" s="3"/>
      <c r="Y342">
        <f>IF(ISNUMBER(MATCH(B342,Sheet2!A:A,0)),1,0)</f>
        <v>0</v>
      </c>
    </row>
    <row r="343" spans="1:25" ht="14.4" hidden="1">
      <c r="A343" s="3">
        <v>2014</v>
      </c>
      <c r="B343" s="3">
        <f t="shared" si="9"/>
        <v>342</v>
      </c>
      <c r="C343" s="7" t="s">
        <v>24</v>
      </c>
      <c r="D343" s="3" t="s">
        <v>1385</v>
      </c>
      <c r="E343" s="3" t="s">
        <v>26</v>
      </c>
      <c r="F343" s="8" t="str">
        <f t="shared" si="6"/>
        <v>http://dx.doi.org/10.1007/s00484-013-0668-5</v>
      </c>
      <c r="G343" s="3" t="s">
        <v>1386</v>
      </c>
      <c r="H343" s="3" t="s">
        <v>1387</v>
      </c>
      <c r="I343" s="3">
        <v>29</v>
      </c>
      <c r="J343" s="3">
        <f t="shared" si="7"/>
        <v>4.1428571428571432</v>
      </c>
      <c r="K343" s="18" t="s">
        <v>1388</v>
      </c>
      <c r="L343" s="3"/>
      <c r="M343" s="3"/>
      <c r="N343" s="9" t="s">
        <v>102</v>
      </c>
      <c r="O343" s="9" t="s">
        <v>216</v>
      </c>
      <c r="P343" s="9" t="s">
        <v>487</v>
      </c>
      <c r="Q343" s="9" t="s">
        <v>142</v>
      </c>
      <c r="R343" s="9" t="s">
        <v>73</v>
      </c>
      <c r="S343" s="9" t="s">
        <v>74</v>
      </c>
      <c r="T343" s="9" t="s">
        <v>73</v>
      </c>
      <c r="U343" s="9" t="s">
        <v>73</v>
      </c>
      <c r="V343" s="3"/>
      <c r="W343" s="9" t="s">
        <v>1389</v>
      </c>
      <c r="X343" s="9" t="s">
        <v>73</v>
      </c>
      <c r="Y343">
        <f>IF(ISNUMBER(MATCH(B343,Sheet2!A:A,0)),1,0)</f>
        <v>1</v>
      </c>
    </row>
    <row r="344" spans="1:25" ht="14.4">
      <c r="A344" s="3">
        <v>2014</v>
      </c>
      <c r="B344" s="3">
        <f t="shared" si="9"/>
        <v>343</v>
      </c>
      <c r="C344" s="7" t="s">
        <v>24</v>
      </c>
      <c r="D344" s="3" t="s">
        <v>1390</v>
      </c>
      <c r="E344" s="3" t="s">
        <v>30</v>
      </c>
      <c r="F344" s="8" t="str">
        <f t="shared" si="6"/>
        <v>http://dx.doi.org/10.1038/NGEO2045</v>
      </c>
      <c r="G344" s="3" t="s">
        <v>1391</v>
      </c>
      <c r="H344" s="3" t="s">
        <v>1392</v>
      </c>
      <c r="I344" s="3">
        <v>62</v>
      </c>
      <c r="J344" s="3">
        <f t="shared" si="7"/>
        <v>8.8571428571428577</v>
      </c>
      <c r="K344" s="9" t="s">
        <v>46</v>
      </c>
      <c r="L344" s="3"/>
      <c r="M344" s="3"/>
      <c r="N344" s="3"/>
      <c r="O344" s="3"/>
      <c r="P344" s="3"/>
      <c r="Q344" s="3"/>
      <c r="R344" s="3"/>
      <c r="S344" s="3"/>
      <c r="T344" s="3"/>
      <c r="U344" s="3"/>
      <c r="V344" s="3"/>
      <c r="W344" s="3"/>
      <c r="X344" s="3"/>
      <c r="Y344">
        <f>IF(ISNUMBER(MATCH(B344,Sheet2!A:A,0)),1,0)</f>
        <v>0</v>
      </c>
    </row>
    <row r="345" spans="1:25" ht="14.4">
      <c r="A345" s="3">
        <v>2014</v>
      </c>
      <c r="B345" s="3">
        <f t="shared" si="9"/>
        <v>344</v>
      </c>
      <c r="C345" s="7" t="s">
        <v>24</v>
      </c>
      <c r="D345" s="3" t="s">
        <v>1393</v>
      </c>
      <c r="E345" s="3" t="s">
        <v>30</v>
      </c>
      <c r="F345" s="8" t="str">
        <f t="shared" si="6"/>
        <v>http://dx.doi.org/10.1007/s00468-013-0928-3</v>
      </c>
      <c r="G345" s="3" t="s">
        <v>1394</v>
      </c>
      <c r="H345" s="3" t="s">
        <v>1395</v>
      </c>
      <c r="I345" s="3">
        <v>28</v>
      </c>
      <c r="J345" s="3">
        <f t="shared" si="7"/>
        <v>4</v>
      </c>
      <c r="K345" s="9" t="s">
        <v>46</v>
      </c>
      <c r="L345" s="3"/>
      <c r="M345" s="3"/>
      <c r="N345" s="3"/>
      <c r="O345" s="3"/>
      <c r="P345" s="3"/>
      <c r="Q345" s="3"/>
      <c r="R345" s="3"/>
      <c r="S345" s="3"/>
      <c r="T345" s="3"/>
      <c r="U345" s="3"/>
      <c r="V345" s="3"/>
      <c r="W345" s="3"/>
      <c r="X345" s="3"/>
      <c r="Y345">
        <f>IF(ISNUMBER(MATCH(B345,Sheet2!A:A,0)),1,0)</f>
        <v>0</v>
      </c>
    </row>
    <row r="346" spans="1:25" ht="14.4" hidden="1">
      <c r="A346" s="3">
        <v>2013</v>
      </c>
      <c r="B346" s="3">
        <f t="shared" si="9"/>
        <v>345</v>
      </c>
      <c r="C346" s="7" t="s">
        <v>24</v>
      </c>
      <c r="D346" s="3" t="s">
        <v>1396</v>
      </c>
      <c r="E346" s="3" t="s">
        <v>30</v>
      </c>
      <c r="F346" s="8" t="str">
        <f t="shared" si="6"/>
        <v>http://dx.doi.org/10.1007/s11069-012-0324-0</v>
      </c>
      <c r="G346" s="3" t="s">
        <v>1397</v>
      </c>
      <c r="H346" s="3" t="s">
        <v>1398</v>
      </c>
      <c r="I346" s="3">
        <v>32</v>
      </c>
      <c r="J346" s="3">
        <f t="shared" si="7"/>
        <v>4</v>
      </c>
      <c r="K346" s="9" t="s">
        <v>1399</v>
      </c>
      <c r="L346" s="3"/>
      <c r="M346" s="9" t="s">
        <v>1400</v>
      </c>
      <c r="N346" s="31" t="s">
        <v>2443</v>
      </c>
      <c r="O346" s="3"/>
      <c r="P346" s="9"/>
      <c r="Q346" s="3"/>
      <c r="R346" s="3"/>
      <c r="S346" s="3"/>
      <c r="T346" s="3"/>
      <c r="U346" s="9">
        <v>2030</v>
      </c>
      <c r="V346" s="9" t="s">
        <v>73</v>
      </c>
      <c r="W346" s="9" t="s">
        <v>354</v>
      </c>
      <c r="X346" s="9" t="s">
        <v>73</v>
      </c>
      <c r="Y346">
        <f>IF(ISNUMBER(MATCH(B346,Sheet2!A:A,0)),1,0)</f>
        <v>1</v>
      </c>
    </row>
    <row r="347" spans="1:25" ht="14.4">
      <c r="A347" s="3">
        <v>2013</v>
      </c>
      <c r="B347" s="3">
        <f t="shared" si="9"/>
        <v>346</v>
      </c>
      <c r="C347" s="7" t="s">
        <v>24</v>
      </c>
      <c r="D347" s="3" t="s">
        <v>1401</v>
      </c>
      <c r="E347" s="3" t="s">
        <v>30</v>
      </c>
      <c r="F347" s="8" t="str">
        <f t="shared" si="6"/>
        <v>http://dx.doi.org/10.1016/j.gexplo.2013.07.002</v>
      </c>
      <c r="G347" s="3" t="s">
        <v>1402</v>
      </c>
      <c r="H347" s="3" t="s">
        <v>1403</v>
      </c>
      <c r="I347" s="3">
        <v>42</v>
      </c>
      <c r="J347" s="3">
        <f t="shared" si="7"/>
        <v>5.25</v>
      </c>
      <c r="K347" s="9" t="s">
        <v>46</v>
      </c>
      <c r="L347" s="3"/>
      <c r="M347" s="3"/>
      <c r="N347" s="3"/>
      <c r="O347" s="3"/>
      <c r="P347" s="3"/>
      <c r="Q347" s="3"/>
      <c r="R347" s="3"/>
      <c r="S347" s="3"/>
      <c r="T347" s="3"/>
      <c r="U347" s="3"/>
      <c r="V347" s="3"/>
      <c r="W347" s="3"/>
      <c r="X347" s="3"/>
      <c r="Y347">
        <f>IF(ISNUMBER(MATCH(B347,Sheet2!A:A,0)),1,0)</f>
        <v>0</v>
      </c>
    </row>
    <row r="348" spans="1:25" ht="14.4">
      <c r="A348" s="3">
        <v>2013</v>
      </c>
      <c r="B348" s="3">
        <f t="shared" si="9"/>
        <v>347</v>
      </c>
      <c r="C348" s="7" t="s">
        <v>24</v>
      </c>
      <c r="D348" s="3" t="s">
        <v>1404</v>
      </c>
      <c r="E348" s="3" t="s">
        <v>26</v>
      </c>
      <c r="F348" s="8" t="str">
        <f t="shared" si="6"/>
        <v>http://dx.doi.org/10.1007/s11427-013-4492-2</v>
      </c>
      <c r="G348" s="3" t="s">
        <v>1405</v>
      </c>
      <c r="H348" s="3" t="s">
        <v>1406</v>
      </c>
      <c r="I348" s="3">
        <v>67</v>
      </c>
      <c r="J348" s="3">
        <f t="shared" si="7"/>
        <v>8.375</v>
      </c>
      <c r="K348" s="9" t="s">
        <v>46</v>
      </c>
      <c r="L348" s="3"/>
      <c r="M348" s="3"/>
      <c r="N348" s="3"/>
      <c r="O348" s="3"/>
      <c r="P348" s="3"/>
      <c r="Q348" s="3"/>
      <c r="R348" s="3"/>
      <c r="S348" s="3"/>
      <c r="T348" s="3"/>
      <c r="U348" s="3"/>
      <c r="V348" s="3"/>
      <c r="W348" s="3"/>
      <c r="X348" s="3"/>
      <c r="Y348">
        <f>IF(ISNUMBER(MATCH(B348,Sheet2!A:A,0)),1,0)</f>
        <v>0</v>
      </c>
    </row>
    <row r="349" spans="1:25" ht="14.4">
      <c r="A349" s="3">
        <v>2013</v>
      </c>
      <c r="B349" s="3">
        <f t="shared" si="9"/>
        <v>348</v>
      </c>
      <c r="C349" s="7" t="s">
        <v>24</v>
      </c>
      <c r="D349" s="3" t="s">
        <v>1407</v>
      </c>
      <c r="E349" s="3" t="s">
        <v>30</v>
      </c>
      <c r="F349" s="8" t="str">
        <f t="shared" si="6"/>
        <v>http://dx.doi.org/10.1080/09613218.2013.757886</v>
      </c>
      <c r="G349" s="3" t="s">
        <v>1408</v>
      </c>
      <c r="H349" s="3" t="s">
        <v>1409</v>
      </c>
      <c r="I349" s="3">
        <v>64</v>
      </c>
      <c r="J349" s="3">
        <f t="shared" si="7"/>
        <v>8</v>
      </c>
      <c r="K349" s="9" t="s">
        <v>46</v>
      </c>
      <c r="L349" s="3"/>
      <c r="M349" s="3"/>
      <c r="N349" s="3"/>
      <c r="O349" s="3"/>
      <c r="P349" s="3"/>
      <c r="Q349" s="3"/>
      <c r="R349" s="3"/>
      <c r="S349" s="3"/>
      <c r="T349" s="3"/>
      <c r="U349" s="3"/>
      <c r="V349" s="3"/>
      <c r="W349" s="3"/>
      <c r="X349" s="3"/>
      <c r="Y349">
        <f>IF(ISNUMBER(MATCH(B349,Sheet2!A:A,0)),1,0)</f>
        <v>0</v>
      </c>
    </row>
    <row r="350" spans="1:25" ht="14.4" hidden="1">
      <c r="A350" s="3">
        <v>2013</v>
      </c>
      <c r="B350" s="3">
        <f t="shared" si="9"/>
        <v>349</v>
      </c>
      <c r="C350" s="7" t="s">
        <v>24</v>
      </c>
      <c r="D350" s="3" t="s">
        <v>1410</v>
      </c>
      <c r="E350" s="3" t="s">
        <v>26</v>
      </c>
      <c r="F350" s="8" t="str">
        <f t="shared" si="6"/>
        <v>http://dx.doi.org/10.1016/j.ecolecon.2013.03.007</v>
      </c>
      <c r="G350" s="3" t="s">
        <v>1411</v>
      </c>
      <c r="H350" s="3" t="s">
        <v>1412</v>
      </c>
      <c r="I350" s="3">
        <v>119</v>
      </c>
      <c r="J350" s="3">
        <f t="shared" si="7"/>
        <v>14.875</v>
      </c>
      <c r="K350" s="18" t="s">
        <v>1413</v>
      </c>
      <c r="L350" s="3"/>
      <c r="M350" s="3"/>
      <c r="N350" s="30" t="s">
        <v>235</v>
      </c>
      <c r="O350" s="3"/>
      <c r="P350" s="3"/>
      <c r="Q350" s="3"/>
      <c r="R350" s="32" t="s">
        <v>74</v>
      </c>
      <c r="S350" s="30" t="s">
        <v>74</v>
      </c>
      <c r="T350" s="30" t="s">
        <v>73</v>
      </c>
      <c r="U350" s="30" t="s">
        <v>73</v>
      </c>
      <c r="V350" s="30" t="s">
        <v>1268</v>
      </c>
      <c r="W350" s="9" t="s">
        <v>197</v>
      </c>
      <c r="X350" s="9" t="s">
        <v>73</v>
      </c>
      <c r="Y350">
        <f>IF(ISNUMBER(MATCH(B350,Sheet2!A:A,0)),1,0)</f>
        <v>1</v>
      </c>
    </row>
    <row r="351" spans="1:25" ht="14.4" hidden="1">
      <c r="A351" s="3">
        <v>2013</v>
      </c>
      <c r="B351" s="3">
        <f t="shared" si="9"/>
        <v>350</v>
      </c>
      <c r="C351" s="7" t="s">
        <v>24</v>
      </c>
      <c r="D351" s="3" t="s">
        <v>1414</v>
      </c>
      <c r="E351" s="3" t="s">
        <v>26</v>
      </c>
      <c r="F351" s="8" t="str">
        <f t="shared" si="6"/>
        <v>http://dx.doi.org/10.1177/1757913912453411</v>
      </c>
      <c r="G351" s="3" t="s">
        <v>1415</v>
      </c>
      <c r="H351" s="3" t="s">
        <v>1416</v>
      </c>
      <c r="I351" s="3">
        <v>45</v>
      </c>
      <c r="J351" s="3">
        <f t="shared" si="7"/>
        <v>5.625</v>
      </c>
      <c r="K351" s="18" t="s">
        <v>1417</v>
      </c>
      <c r="L351" s="3"/>
      <c r="M351" s="3"/>
      <c r="N351" s="9" t="s">
        <v>73</v>
      </c>
      <c r="O351" s="9" t="s">
        <v>73</v>
      </c>
      <c r="P351" s="9" t="s">
        <v>73</v>
      </c>
      <c r="Q351" s="9" t="s">
        <v>73</v>
      </c>
      <c r="R351" s="9" t="s">
        <v>73</v>
      </c>
      <c r="S351" s="9" t="s">
        <v>73</v>
      </c>
      <c r="T351" s="9" t="s">
        <v>73</v>
      </c>
      <c r="U351" s="9" t="s">
        <v>73</v>
      </c>
      <c r="V351" s="9" t="s">
        <v>73</v>
      </c>
      <c r="W351" s="3"/>
      <c r="X351" s="9" t="s">
        <v>74</v>
      </c>
      <c r="Y351">
        <f>IF(ISNUMBER(MATCH(B351,Sheet2!A:A,0)),1,0)</f>
        <v>1</v>
      </c>
    </row>
    <row r="352" spans="1:25" ht="14.4" hidden="1">
      <c r="A352" s="3">
        <v>2013</v>
      </c>
      <c r="B352" s="3">
        <f t="shared" si="9"/>
        <v>351</v>
      </c>
      <c r="C352" s="7" t="s">
        <v>24</v>
      </c>
      <c r="D352" s="3" t="s">
        <v>1418</v>
      </c>
      <c r="E352" s="3" t="s">
        <v>30</v>
      </c>
      <c r="F352" s="8" t="str">
        <f t="shared" si="6"/>
        <v>http://dx.doi.org/10.1002/wcc.211</v>
      </c>
      <c r="G352" s="3" t="s">
        <v>1419</v>
      </c>
      <c r="H352" s="3" t="s">
        <v>1420</v>
      </c>
      <c r="I352" s="3">
        <v>54</v>
      </c>
      <c r="J352" s="3">
        <f t="shared" si="7"/>
        <v>6.75</v>
      </c>
      <c r="K352" s="9" t="s">
        <v>2448</v>
      </c>
      <c r="L352" s="3"/>
      <c r="M352" s="3"/>
      <c r="N352" s="9" t="s">
        <v>73</v>
      </c>
      <c r="O352" s="9" t="s">
        <v>73</v>
      </c>
      <c r="P352" s="9" t="s">
        <v>73</v>
      </c>
      <c r="Q352" s="9" t="s">
        <v>73</v>
      </c>
      <c r="R352" s="9" t="s">
        <v>73</v>
      </c>
      <c r="S352" s="9" t="s">
        <v>73</v>
      </c>
      <c r="T352" s="9" t="s">
        <v>73</v>
      </c>
      <c r="U352" s="9" t="s">
        <v>73</v>
      </c>
      <c r="V352" s="9" t="s">
        <v>73</v>
      </c>
      <c r="W352" s="3"/>
      <c r="X352" s="9" t="s">
        <v>74</v>
      </c>
      <c r="Y352">
        <f>IF(ISNUMBER(MATCH(B352,Sheet2!A:A,0)),1,0)</f>
        <v>1</v>
      </c>
    </row>
    <row r="353" spans="1:25" ht="14.4">
      <c r="A353" s="3">
        <v>2013</v>
      </c>
      <c r="B353" s="3">
        <f t="shared" si="9"/>
        <v>352</v>
      </c>
      <c r="C353" s="7" t="s">
        <v>24</v>
      </c>
      <c r="D353" s="3" t="s">
        <v>1422</v>
      </c>
      <c r="E353" s="3" t="s">
        <v>30</v>
      </c>
      <c r="F353" s="8" t="str">
        <f t="shared" si="6"/>
        <v>http://dx.doi.org/10.1186/1476-069X-12-12</v>
      </c>
      <c r="G353" s="3" t="s">
        <v>1423</v>
      </c>
      <c r="H353" s="3" t="s">
        <v>1424</v>
      </c>
      <c r="I353" s="3">
        <v>55</v>
      </c>
      <c r="J353" s="3">
        <f t="shared" si="7"/>
        <v>6.875</v>
      </c>
      <c r="K353" s="9" t="s">
        <v>46</v>
      </c>
      <c r="L353" s="3"/>
      <c r="M353" s="3"/>
      <c r="N353" s="3"/>
      <c r="O353" s="3"/>
      <c r="P353" s="3"/>
      <c r="Q353" s="3"/>
      <c r="R353" s="3"/>
      <c r="S353" s="3"/>
      <c r="T353" s="3"/>
      <c r="U353" s="3"/>
      <c r="V353" s="3"/>
      <c r="W353" s="3"/>
      <c r="X353" s="3"/>
      <c r="Y353">
        <f>IF(ISNUMBER(MATCH(B353,Sheet2!A:A,0)),1,0)</f>
        <v>0</v>
      </c>
    </row>
    <row r="354" spans="1:25" ht="14.4" hidden="1">
      <c r="A354" s="3">
        <v>2013</v>
      </c>
      <c r="B354" s="3">
        <f t="shared" si="9"/>
        <v>353</v>
      </c>
      <c r="C354" s="7" t="s">
        <v>24</v>
      </c>
      <c r="D354" s="3" t="s">
        <v>1425</v>
      </c>
      <c r="E354" s="3" t="s">
        <v>30</v>
      </c>
      <c r="F354" s="8" t="str">
        <f t="shared" si="6"/>
        <v>http://dx.doi.org/10.2486/indhealth.2012-0089</v>
      </c>
      <c r="G354" s="3" t="s">
        <v>1426</v>
      </c>
      <c r="H354" s="3" t="s">
        <v>1427</v>
      </c>
      <c r="I354" s="3">
        <v>102</v>
      </c>
      <c r="J354" s="3">
        <f t="shared" si="7"/>
        <v>12.75</v>
      </c>
      <c r="K354" s="9" t="s">
        <v>1421</v>
      </c>
      <c r="L354" s="3"/>
      <c r="M354" s="3"/>
      <c r="N354" s="9" t="s">
        <v>73</v>
      </c>
      <c r="O354" s="9" t="s">
        <v>73</v>
      </c>
      <c r="P354" s="9" t="s">
        <v>73</v>
      </c>
      <c r="Q354" s="9" t="s">
        <v>73</v>
      </c>
      <c r="R354" s="9" t="s">
        <v>73</v>
      </c>
      <c r="S354" s="9" t="s">
        <v>73</v>
      </c>
      <c r="T354" s="9" t="s">
        <v>73</v>
      </c>
      <c r="U354" s="9" t="s">
        <v>73</v>
      </c>
      <c r="V354" s="9" t="s">
        <v>73</v>
      </c>
      <c r="W354" s="3"/>
      <c r="X354" s="9" t="s">
        <v>74</v>
      </c>
      <c r="Y354">
        <f>IF(ISNUMBER(MATCH(B354,Sheet2!A:A,0)),1,0)</f>
        <v>1</v>
      </c>
    </row>
    <row r="355" spans="1:25" ht="14.4">
      <c r="A355" s="3">
        <v>2012</v>
      </c>
      <c r="B355" s="3">
        <f t="shared" si="9"/>
        <v>354</v>
      </c>
      <c r="C355" s="7" t="s">
        <v>24</v>
      </c>
      <c r="D355" s="3" t="s">
        <v>1428</v>
      </c>
      <c r="E355" s="3" t="s">
        <v>26</v>
      </c>
      <c r="F355" s="8" t="str">
        <f t="shared" si="6"/>
        <v>http://dx.doi.org/10.1890/12-0210.1</v>
      </c>
      <c r="G355" s="3" t="s">
        <v>1429</v>
      </c>
      <c r="H355" s="3" t="s">
        <v>1430</v>
      </c>
      <c r="I355" s="3">
        <v>67</v>
      </c>
      <c r="J355" s="3">
        <f t="shared" si="7"/>
        <v>7.4444444444444446</v>
      </c>
      <c r="K355" s="9" t="s">
        <v>46</v>
      </c>
      <c r="L355" s="3"/>
      <c r="M355" s="3"/>
      <c r="N355" s="3"/>
      <c r="O355" s="3"/>
      <c r="P355" s="3"/>
      <c r="Q355" s="3"/>
      <c r="R355" s="3"/>
      <c r="S355" s="3"/>
      <c r="T355" s="3"/>
      <c r="U355" s="3"/>
      <c r="V355" s="3"/>
      <c r="W355" s="3"/>
      <c r="X355" s="3"/>
      <c r="Y355">
        <f>IF(ISNUMBER(MATCH(B355,Sheet2!A:A,0)),1,0)</f>
        <v>0</v>
      </c>
    </row>
    <row r="356" spans="1:25" ht="14.4" hidden="1">
      <c r="A356" s="3">
        <v>2012</v>
      </c>
      <c r="B356" s="3">
        <f t="shared" si="9"/>
        <v>355</v>
      </c>
      <c r="C356" s="7" t="s">
        <v>24</v>
      </c>
      <c r="D356" s="3" t="s">
        <v>1431</v>
      </c>
      <c r="E356" s="3" t="s">
        <v>26</v>
      </c>
      <c r="F356" s="8" t="str">
        <f t="shared" si="6"/>
        <v>http://dx.doi.org/10.1161/CIRCOUTCOMES.112.965707</v>
      </c>
      <c r="G356" s="3" t="s">
        <v>1432</v>
      </c>
      <c r="H356" s="3" t="s">
        <v>1433</v>
      </c>
      <c r="I356" s="3">
        <v>70</v>
      </c>
      <c r="J356" s="3">
        <f t="shared" si="7"/>
        <v>7.7777777777777777</v>
      </c>
      <c r="K356" s="18" t="s">
        <v>1434</v>
      </c>
      <c r="L356" s="3"/>
      <c r="M356" s="3"/>
      <c r="N356" s="9" t="s">
        <v>102</v>
      </c>
      <c r="O356" s="3"/>
      <c r="P356" s="9" t="s">
        <v>91</v>
      </c>
      <c r="Q356" s="9" t="s">
        <v>92</v>
      </c>
      <c r="R356" s="9" t="s">
        <v>73</v>
      </c>
      <c r="S356" s="9" t="s">
        <v>73</v>
      </c>
      <c r="T356" s="9" t="s">
        <v>73</v>
      </c>
      <c r="U356" s="9" t="s">
        <v>73</v>
      </c>
      <c r="V356" s="9" t="s">
        <v>1435</v>
      </c>
      <c r="W356" s="9" t="s">
        <v>75</v>
      </c>
      <c r="X356" s="9" t="s">
        <v>73</v>
      </c>
      <c r="Y356">
        <f>IF(ISNUMBER(MATCH(B356,Sheet2!A:A,0)),1,0)</f>
        <v>1</v>
      </c>
    </row>
    <row r="357" spans="1:25" ht="14.4">
      <c r="A357" s="3">
        <v>2012</v>
      </c>
      <c r="B357" s="3">
        <f t="shared" si="9"/>
        <v>356</v>
      </c>
      <c r="C357" s="7" t="s">
        <v>24</v>
      </c>
      <c r="D357" s="3" t="s">
        <v>1436</v>
      </c>
      <c r="E357" s="3" t="s">
        <v>26</v>
      </c>
      <c r="F357" s="8" t="str">
        <f t="shared" si="6"/>
        <v>http://dx.doi.org/10.1016/j.jaci.2012.06.020</v>
      </c>
      <c r="G357" s="3" t="s">
        <v>1437</v>
      </c>
      <c r="H357" s="3" t="s">
        <v>1438</v>
      </c>
      <c r="I357" s="3">
        <v>88</v>
      </c>
      <c r="J357" s="3">
        <f t="shared" si="7"/>
        <v>9.7777777777777786</v>
      </c>
      <c r="K357" s="9" t="s">
        <v>46</v>
      </c>
      <c r="L357" s="3"/>
      <c r="M357" s="3"/>
      <c r="N357" s="3"/>
      <c r="O357" s="3"/>
      <c r="P357" s="3"/>
      <c r="Q357" s="3"/>
      <c r="R357" s="3"/>
      <c r="S357" s="3"/>
      <c r="T357" s="3"/>
      <c r="U357" s="3"/>
      <c r="V357" s="3"/>
      <c r="W357" s="3"/>
      <c r="X357" s="3"/>
      <c r="Y357">
        <f>IF(ISNUMBER(MATCH(B357,Sheet2!A:A,0)),1,0)</f>
        <v>0</v>
      </c>
    </row>
    <row r="358" spans="1:25" ht="14.4">
      <c r="A358" s="3">
        <v>2012</v>
      </c>
      <c r="B358" s="3">
        <f t="shared" si="9"/>
        <v>357</v>
      </c>
      <c r="C358" s="7" t="s">
        <v>24</v>
      </c>
      <c r="D358" s="3" t="s">
        <v>1439</v>
      </c>
      <c r="E358" s="3" t="s">
        <v>26</v>
      </c>
      <c r="F358" s="8" t="str">
        <f t="shared" si="6"/>
        <v>http://dx.doi.org/10.1093/aje/kwr417</v>
      </c>
      <c r="G358" s="3" t="s">
        <v>1440</v>
      </c>
      <c r="H358" s="3" t="s">
        <v>1441</v>
      </c>
      <c r="I358" s="3">
        <v>58</v>
      </c>
      <c r="J358" s="3">
        <f t="shared" si="7"/>
        <v>6.4444444444444446</v>
      </c>
      <c r="K358" s="9" t="s">
        <v>46</v>
      </c>
      <c r="L358" s="3"/>
      <c r="M358" s="3"/>
      <c r="N358" s="3"/>
      <c r="O358" s="3"/>
      <c r="P358" s="3"/>
      <c r="Q358" s="3"/>
      <c r="R358" s="3"/>
      <c r="S358" s="3"/>
      <c r="T358" s="3"/>
      <c r="U358" s="3"/>
      <c r="V358" s="3"/>
      <c r="W358" s="3"/>
      <c r="X358" s="3"/>
      <c r="Y358">
        <f>IF(ISNUMBER(MATCH(B358,Sheet2!A:A,0)),1,0)</f>
        <v>0</v>
      </c>
    </row>
    <row r="359" spans="1:25" ht="14.4">
      <c r="A359" s="3">
        <v>2012</v>
      </c>
      <c r="B359" s="3">
        <f t="shared" si="9"/>
        <v>358</v>
      </c>
      <c r="C359" s="7" t="s">
        <v>24</v>
      </c>
      <c r="D359" s="3" t="s">
        <v>1442</v>
      </c>
      <c r="E359" s="3" t="s">
        <v>30</v>
      </c>
      <c r="F359" s="8" t="str">
        <f t="shared" si="6"/>
        <v>http://dx.doi.org/10.1093/cid/cir961</v>
      </c>
      <c r="G359" s="3" t="s">
        <v>1443</v>
      </c>
      <c r="H359" s="3" t="s">
        <v>1444</v>
      </c>
      <c r="I359" s="3">
        <v>42</v>
      </c>
      <c r="J359" s="3">
        <f t="shared" si="7"/>
        <v>4.666666666666667</v>
      </c>
      <c r="K359" s="9" t="s">
        <v>46</v>
      </c>
      <c r="L359" s="3"/>
      <c r="M359" s="3"/>
      <c r="N359" s="3"/>
      <c r="O359" s="3"/>
      <c r="P359" s="3"/>
      <c r="Q359" s="3"/>
      <c r="R359" s="3"/>
      <c r="S359" s="3"/>
      <c r="T359" s="3"/>
      <c r="U359" s="3"/>
      <c r="V359" s="3"/>
      <c r="W359" s="3"/>
      <c r="X359" s="3"/>
      <c r="Y359">
        <f>IF(ISNUMBER(MATCH(B359,Sheet2!A:A,0)),1,0)</f>
        <v>0</v>
      </c>
    </row>
    <row r="360" spans="1:25" ht="14.4">
      <c r="A360" s="3">
        <v>2011</v>
      </c>
      <c r="B360" s="3">
        <f t="shared" si="9"/>
        <v>359</v>
      </c>
      <c r="C360" s="7" t="s">
        <v>24</v>
      </c>
      <c r="D360" s="3" t="s">
        <v>1445</v>
      </c>
      <c r="E360" s="3" t="s">
        <v>30</v>
      </c>
      <c r="F360" s="8" t="str">
        <f t="shared" si="6"/>
        <v>http://dx.doi.org/10.1007/s00468-011-0541-2</v>
      </c>
      <c r="G360" s="3" t="s">
        <v>1446</v>
      </c>
      <c r="H360" s="3" t="s">
        <v>1447</v>
      </c>
      <c r="I360" s="3">
        <v>41</v>
      </c>
      <c r="J360" s="3">
        <f t="shared" si="7"/>
        <v>4.0999999999999996</v>
      </c>
      <c r="K360" s="9" t="s">
        <v>46</v>
      </c>
      <c r="L360" s="3"/>
      <c r="M360" s="3"/>
      <c r="N360" s="3"/>
      <c r="O360" s="3"/>
      <c r="P360" s="3"/>
      <c r="Q360" s="3"/>
      <c r="R360" s="3"/>
      <c r="S360" s="3"/>
      <c r="T360" s="3"/>
      <c r="U360" s="3"/>
      <c r="V360" s="3"/>
      <c r="W360" s="3"/>
      <c r="X360" s="3"/>
      <c r="Y360">
        <f>IF(ISNUMBER(MATCH(B360,Sheet2!A:A,0)),1,0)</f>
        <v>0</v>
      </c>
    </row>
    <row r="361" spans="1:25" ht="14.4" hidden="1">
      <c r="A361" s="3">
        <v>2011</v>
      </c>
      <c r="B361" s="3">
        <f t="shared" si="9"/>
        <v>360</v>
      </c>
      <c r="C361" s="7" t="s">
        <v>24</v>
      </c>
      <c r="D361" s="3" t="s">
        <v>1448</v>
      </c>
      <c r="E361" s="3" t="s">
        <v>26</v>
      </c>
      <c r="F361" s="8" t="str">
        <f t="shared" si="6"/>
        <v>http://dx.doi.org/10.1016/j.jenvman.2011.02.006</v>
      </c>
      <c r="G361" s="3" t="s">
        <v>1449</v>
      </c>
      <c r="H361" s="3" t="s">
        <v>1450</v>
      </c>
      <c r="I361" s="3">
        <v>117</v>
      </c>
      <c r="J361" s="3">
        <f t="shared" si="7"/>
        <v>11.7</v>
      </c>
      <c r="K361" s="18" t="s">
        <v>1451</v>
      </c>
      <c r="L361" s="3"/>
      <c r="M361" s="3"/>
      <c r="N361" s="9" t="s">
        <v>102</v>
      </c>
      <c r="O361" s="9" t="s">
        <v>1452</v>
      </c>
      <c r="P361" s="9" t="s">
        <v>1453</v>
      </c>
      <c r="Q361" s="9" t="s">
        <v>73</v>
      </c>
      <c r="R361" s="9" t="s">
        <v>73</v>
      </c>
      <c r="S361" s="9" t="s">
        <v>74</v>
      </c>
      <c r="T361" s="9" t="s">
        <v>73</v>
      </c>
      <c r="U361" s="9" t="s">
        <v>73</v>
      </c>
      <c r="V361" s="33">
        <v>2000</v>
      </c>
      <c r="W361" s="9" t="s">
        <v>246</v>
      </c>
      <c r="X361" s="9" t="s">
        <v>73</v>
      </c>
      <c r="Y361">
        <f>IF(ISNUMBER(MATCH(B361,Sheet2!A:A,0)),1,0)</f>
        <v>1</v>
      </c>
    </row>
    <row r="362" spans="1:25" ht="14.4">
      <c r="A362" s="3">
        <v>2010</v>
      </c>
      <c r="B362" s="3">
        <f t="shared" si="9"/>
        <v>361</v>
      </c>
      <c r="C362" s="7" t="s">
        <v>24</v>
      </c>
      <c r="D362" s="3" t="s">
        <v>1454</v>
      </c>
      <c r="E362" s="3" t="s">
        <v>30</v>
      </c>
      <c r="F362" s="8" t="str">
        <f t="shared" si="6"/>
        <v>http://dx.doi.org/10.1068/c08126</v>
      </c>
      <c r="G362" s="3" t="s">
        <v>1455</v>
      </c>
      <c r="H362" s="3" t="s">
        <v>1456</v>
      </c>
      <c r="I362" s="3">
        <v>60</v>
      </c>
      <c r="J362" s="3">
        <f t="shared" si="7"/>
        <v>5.4545454545454541</v>
      </c>
      <c r="K362" s="9" t="s">
        <v>46</v>
      </c>
      <c r="L362" s="3"/>
      <c r="M362" s="3"/>
      <c r="N362" s="3"/>
      <c r="O362" s="3"/>
      <c r="P362" s="3"/>
      <c r="Q362" s="3"/>
      <c r="R362" s="3"/>
      <c r="S362" s="3"/>
      <c r="T362" s="3"/>
      <c r="U362" s="3"/>
      <c r="V362" s="3"/>
      <c r="W362" s="3"/>
      <c r="X362" s="3"/>
      <c r="Y362">
        <f>IF(ISNUMBER(MATCH(B362,Sheet2!A:A,0)),1,0)</f>
        <v>0</v>
      </c>
    </row>
    <row r="363" spans="1:25" ht="14.4">
      <c r="A363" s="3">
        <v>2010</v>
      </c>
      <c r="B363" s="3">
        <f t="shared" si="9"/>
        <v>362</v>
      </c>
      <c r="C363" s="7" t="s">
        <v>24</v>
      </c>
      <c r="D363" s="3" t="s">
        <v>1457</v>
      </c>
      <c r="E363" s="3" t="s">
        <v>30</v>
      </c>
      <c r="F363" s="8" t="str">
        <f t="shared" si="6"/>
        <v>http://dx.doi.org/10.1111/j.1365-2699.2010.02348.x</v>
      </c>
      <c r="G363" s="3" t="s">
        <v>1458</v>
      </c>
      <c r="H363" s="3" t="s">
        <v>1459</v>
      </c>
      <c r="I363" s="3">
        <v>46</v>
      </c>
      <c r="J363" s="3">
        <f t="shared" si="7"/>
        <v>4.1818181818181817</v>
      </c>
      <c r="K363" s="9" t="s">
        <v>46</v>
      </c>
      <c r="L363" s="3"/>
      <c r="M363" s="3"/>
      <c r="N363" s="3"/>
      <c r="O363" s="3"/>
      <c r="P363" s="3"/>
      <c r="Q363" s="3"/>
      <c r="R363" s="3"/>
      <c r="S363" s="3"/>
      <c r="T363" s="3"/>
      <c r="U363" s="3"/>
      <c r="V363" s="3"/>
      <c r="W363" s="3"/>
      <c r="X363" s="3"/>
      <c r="Y363">
        <f>IF(ISNUMBER(MATCH(B363,Sheet2!A:A,0)),1,0)</f>
        <v>0</v>
      </c>
    </row>
    <row r="364" spans="1:25" ht="14.4">
      <c r="A364" s="3">
        <v>2010</v>
      </c>
      <c r="B364" s="3">
        <f t="shared" si="9"/>
        <v>363</v>
      </c>
      <c r="C364" s="7" t="s">
        <v>24</v>
      </c>
      <c r="D364" s="3" t="s">
        <v>1460</v>
      </c>
      <c r="E364" s="3" t="s">
        <v>26</v>
      </c>
      <c r="F364" s="8" t="str">
        <f t="shared" si="6"/>
        <v>http://dx.doi.org/10.2193/2009-493</v>
      </c>
      <c r="G364" s="3" t="s">
        <v>1461</v>
      </c>
      <c r="H364" s="3" t="s">
        <v>1462</v>
      </c>
      <c r="I364" s="3">
        <v>46</v>
      </c>
      <c r="J364" s="3">
        <f t="shared" si="7"/>
        <v>4.1818181818181817</v>
      </c>
      <c r="K364" s="9" t="s">
        <v>46</v>
      </c>
      <c r="L364" s="3"/>
      <c r="M364" s="3"/>
      <c r="N364" s="3"/>
      <c r="O364" s="3"/>
      <c r="P364" s="3"/>
      <c r="Q364" s="3"/>
      <c r="R364" s="3"/>
      <c r="S364" s="3"/>
      <c r="T364" s="3"/>
      <c r="U364" s="3"/>
      <c r="V364" s="3"/>
      <c r="W364" s="3"/>
      <c r="X364" s="3"/>
      <c r="Y364">
        <f>IF(ISNUMBER(MATCH(B364,Sheet2!A:A,0)),1,0)</f>
        <v>0</v>
      </c>
    </row>
    <row r="365" spans="1:25" ht="14.4" hidden="1">
      <c r="A365" s="3">
        <v>2010</v>
      </c>
      <c r="B365" s="3">
        <f t="shared" si="9"/>
        <v>364</v>
      </c>
      <c r="C365" s="7" t="s">
        <v>24</v>
      </c>
      <c r="D365" s="3" t="s">
        <v>1463</v>
      </c>
      <c r="E365" s="3" t="s">
        <v>30</v>
      </c>
      <c r="F365" s="8" t="str">
        <f t="shared" si="6"/>
        <v>http://dx.doi.org/10.1016/j.ejim.2010.03.001</v>
      </c>
      <c r="G365" s="3" t="s">
        <v>1464</v>
      </c>
      <c r="H365" s="3" t="s">
        <v>1465</v>
      </c>
      <c r="I365" s="3">
        <v>78</v>
      </c>
      <c r="J365" s="3">
        <f t="shared" si="7"/>
        <v>7.0909090909090908</v>
      </c>
      <c r="K365" s="9" t="s">
        <v>1466</v>
      </c>
      <c r="L365" s="3"/>
      <c r="M365" s="3"/>
      <c r="N365" s="9" t="s">
        <v>73</v>
      </c>
      <c r="O365" s="9" t="s">
        <v>73</v>
      </c>
      <c r="P365" s="9" t="s">
        <v>73</v>
      </c>
      <c r="Q365" s="9" t="s">
        <v>73</v>
      </c>
      <c r="R365" s="9" t="s">
        <v>73</v>
      </c>
      <c r="S365" s="9" t="s">
        <v>73</v>
      </c>
      <c r="T365" s="9" t="s">
        <v>73</v>
      </c>
      <c r="U365" s="9" t="s">
        <v>73</v>
      </c>
      <c r="V365" s="9" t="s">
        <v>73</v>
      </c>
      <c r="W365" s="3"/>
      <c r="X365" s="9" t="s">
        <v>74</v>
      </c>
      <c r="Y365">
        <f>IF(ISNUMBER(MATCH(B365,Sheet2!A:A,0)),1,0)</f>
        <v>1</v>
      </c>
    </row>
    <row r="366" spans="1:25" ht="14.4">
      <c r="A366" s="3">
        <v>2010</v>
      </c>
      <c r="B366" s="3">
        <f t="shared" si="9"/>
        <v>365</v>
      </c>
      <c r="C366" s="7" t="s">
        <v>24</v>
      </c>
      <c r="D366" s="3" t="s">
        <v>1467</v>
      </c>
      <c r="E366" s="3" t="s">
        <v>30</v>
      </c>
      <c r="F366" s="8" t="str">
        <f t="shared" si="6"/>
        <v>http://dx.doi.org/10.3390/ijerph7062559</v>
      </c>
      <c r="G366" s="3" t="s">
        <v>1468</v>
      </c>
      <c r="H366" s="3" t="s">
        <v>1469</v>
      </c>
      <c r="I366" s="3">
        <v>69</v>
      </c>
      <c r="J366" s="3">
        <f t="shared" si="7"/>
        <v>6.2727272727272725</v>
      </c>
      <c r="K366" s="9" t="s">
        <v>46</v>
      </c>
      <c r="L366" s="3"/>
      <c r="M366" s="3"/>
      <c r="N366" s="3"/>
      <c r="O366" s="3"/>
      <c r="P366" s="3"/>
      <c r="Q366" s="3"/>
      <c r="R366" s="3"/>
      <c r="S366" s="3"/>
      <c r="T366" s="3"/>
      <c r="U366" s="3"/>
      <c r="V366" s="3"/>
      <c r="W366" s="3"/>
      <c r="X366" s="3"/>
      <c r="Y366">
        <f>IF(ISNUMBER(MATCH(B366,Sheet2!A:A,0)),1,0)</f>
        <v>0</v>
      </c>
    </row>
    <row r="367" spans="1:25" ht="14.4">
      <c r="A367" s="3">
        <v>2010</v>
      </c>
      <c r="B367" s="3">
        <f t="shared" si="9"/>
        <v>366</v>
      </c>
      <c r="C367" s="7" t="s">
        <v>24</v>
      </c>
      <c r="D367" s="3" t="s">
        <v>1470</v>
      </c>
      <c r="E367" s="3" t="s">
        <v>26</v>
      </c>
      <c r="F367" s="8" t="str">
        <f t="shared" si="6"/>
        <v>http://dx.doi.org/10.1890/08-2324.1</v>
      </c>
      <c r="G367" s="3" t="s">
        <v>1471</v>
      </c>
      <c r="H367" s="3" t="s">
        <v>1472</v>
      </c>
      <c r="I367" s="3">
        <v>132</v>
      </c>
      <c r="J367" s="3">
        <f t="shared" si="7"/>
        <v>12</v>
      </c>
      <c r="K367" s="9" t="s">
        <v>46</v>
      </c>
      <c r="L367" s="3"/>
      <c r="M367" s="3"/>
      <c r="N367" s="3"/>
      <c r="O367" s="3"/>
      <c r="P367" s="3"/>
      <c r="Q367" s="3"/>
      <c r="R367" s="3"/>
      <c r="S367" s="3"/>
      <c r="T367" s="3"/>
      <c r="U367" s="3"/>
      <c r="V367" s="3"/>
      <c r="W367" s="3"/>
      <c r="X367" s="3"/>
      <c r="Y367">
        <f>IF(ISNUMBER(MATCH(B367,Sheet2!A:A,0)),1,0)</f>
        <v>0</v>
      </c>
    </row>
    <row r="368" spans="1:25" ht="14.4">
      <c r="A368" s="3">
        <v>2010</v>
      </c>
      <c r="B368" s="3">
        <f t="shared" si="9"/>
        <v>367</v>
      </c>
      <c r="C368" s="7" t="s">
        <v>24</v>
      </c>
      <c r="D368" s="3" t="s">
        <v>1473</v>
      </c>
      <c r="E368" s="3" t="s">
        <v>26</v>
      </c>
      <c r="F368" s="8" t="str">
        <f t="shared" si="6"/>
        <v>http://dx.doi.org/10.1007/s00484-009-0259-7</v>
      </c>
      <c r="G368" s="3" t="s">
        <v>1474</v>
      </c>
      <c r="H368" s="3" t="s">
        <v>1475</v>
      </c>
      <c r="I368" s="3">
        <v>54</v>
      </c>
      <c r="J368" s="3">
        <f t="shared" si="7"/>
        <v>4.9090909090909092</v>
      </c>
      <c r="K368" s="9" t="s">
        <v>46</v>
      </c>
      <c r="L368" s="3"/>
      <c r="M368" s="3"/>
      <c r="N368" s="3"/>
      <c r="O368" s="3"/>
      <c r="P368" s="3"/>
      <c r="Q368" s="3"/>
      <c r="R368" s="3"/>
      <c r="S368" s="3"/>
      <c r="T368" s="3"/>
      <c r="U368" s="3"/>
      <c r="V368" s="3"/>
      <c r="W368" s="3"/>
      <c r="X368" s="3"/>
      <c r="Y368">
        <f>IF(ISNUMBER(MATCH(B368,Sheet2!A:A,0)),1,0)</f>
        <v>0</v>
      </c>
    </row>
    <row r="369" spans="1:25" ht="14.4">
      <c r="A369" s="3">
        <v>2010</v>
      </c>
      <c r="B369" s="3">
        <f t="shared" si="9"/>
        <v>368</v>
      </c>
      <c r="C369" s="7" t="s">
        <v>24</v>
      </c>
      <c r="D369" s="3" t="s">
        <v>1476</v>
      </c>
      <c r="E369" s="3" t="s">
        <v>26</v>
      </c>
      <c r="F369" s="8" t="str">
        <f t="shared" si="6"/>
        <v>http://dx.doi.org/10.1016/j.ufug.2009.11.001</v>
      </c>
      <c r="G369" s="3" t="s">
        <v>1477</v>
      </c>
      <c r="H369" s="3" t="s">
        <v>1478</v>
      </c>
      <c r="I369" s="3">
        <v>44</v>
      </c>
      <c r="J369" s="3">
        <f t="shared" si="7"/>
        <v>4</v>
      </c>
      <c r="K369" s="9" t="s">
        <v>46</v>
      </c>
      <c r="L369" s="3"/>
      <c r="M369" s="3"/>
      <c r="N369" s="3"/>
      <c r="O369" s="3"/>
      <c r="P369" s="3"/>
      <c r="Q369" s="3"/>
      <c r="R369" s="3"/>
      <c r="S369" s="3"/>
      <c r="T369" s="3"/>
      <c r="U369" s="3"/>
      <c r="V369" s="3"/>
      <c r="W369" s="3"/>
      <c r="X369" s="3"/>
      <c r="Y369">
        <f>IF(ISNUMBER(MATCH(B369,Sheet2!A:A,0)),1,0)</f>
        <v>0</v>
      </c>
    </row>
    <row r="370" spans="1:25" ht="14.4">
      <c r="A370" s="3">
        <v>2009</v>
      </c>
      <c r="B370" s="3">
        <f t="shared" si="9"/>
        <v>369</v>
      </c>
      <c r="C370" s="7" t="s">
        <v>24</v>
      </c>
      <c r="D370" s="3" t="s">
        <v>39</v>
      </c>
      <c r="E370" s="3" t="s">
        <v>26</v>
      </c>
      <c r="F370" s="8" t="str">
        <f t="shared" si="6"/>
        <v>http://dx.doi.org/</v>
      </c>
      <c r="G370" s="3" t="s">
        <v>1479</v>
      </c>
      <c r="H370" s="3" t="s">
        <v>1480</v>
      </c>
      <c r="I370" s="3">
        <v>64</v>
      </c>
      <c r="J370" s="3">
        <f t="shared" si="7"/>
        <v>5.333333333333333</v>
      </c>
      <c r="K370" s="9" t="s">
        <v>46</v>
      </c>
      <c r="L370" s="3"/>
      <c r="M370" s="3"/>
      <c r="N370" s="3"/>
      <c r="O370" s="3"/>
      <c r="P370" s="3"/>
      <c r="Q370" s="3"/>
      <c r="R370" s="3"/>
      <c r="S370" s="3"/>
      <c r="T370" s="3"/>
      <c r="U370" s="3"/>
      <c r="V370" s="3"/>
      <c r="W370" s="3"/>
      <c r="X370" s="3"/>
      <c r="Y370">
        <f>IF(ISNUMBER(MATCH(B370,Sheet2!A:A,0)),1,0)</f>
        <v>0</v>
      </c>
    </row>
    <row r="371" spans="1:25" ht="14.4" hidden="1">
      <c r="A371" s="3">
        <v>2009</v>
      </c>
      <c r="B371" s="3">
        <f t="shared" si="9"/>
        <v>370</v>
      </c>
      <c r="C371" s="7" t="s">
        <v>24</v>
      </c>
      <c r="D371" s="3" t="s">
        <v>1481</v>
      </c>
      <c r="E371" s="3" t="s">
        <v>30</v>
      </c>
      <c r="F371" s="8" t="str">
        <f t="shared" si="6"/>
        <v>http://dx.doi.org/10.1080/19338240903241192</v>
      </c>
      <c r="G371" s="3" t="s">
        <v>1482</v>
      </c>
      <c r="H371" s="3" t="s">
        <v>1483</v>
      </c>
      <c r="I371" s="3">
        <v>48</v>
      </c>
      <c r="J371" s="3">
        <f t="shared" si="7"/>
        <v>4</v>
      </c>
      <c r="K371" s="9" t="s">
        <v>1484</v>
      </c>
      <c r="L371" s="3"/>
      <c r="M371" s="3"/>
      <c r="N371" s="9" t="s">
        <v>102</v>
      </c>
      <c r="O371" s="9" t="s">
        <v>415</v>
      </c>
      <c r="P371" s="9" t="s">
        <v>91</v>
      </c>
      <c r="Q371" s="9" t="s">
        <v>92</v>
      </c>
      <c r="R371" s="9" t="s">
        <v>73</v>
      </c>
      <c r="S371" s="9" t="s">
        <v>73</v>
      </c>
      <c r="T371" s="9" t="s">
        <v>73</v>
      </c>
      <c r="U371" s="9" t="s">
        <v>73</v>
      </c>
      <c r="V371" s="9" t="s">
        <v>1485</v>
      </c>
      <c r="W371" s="9" t="s">
        <v>94</v>
      </c>
      <c r="X371" s="9" t="s">
        <v>73</v>
      </c>
      <c r="Y371">
        <f>IF(ISNUMBER(MATCH(B371,Sheet2!A:A,0)),1,0)</f>
        <v>1</v>
      </c>
    </row>
    <row r="372" spans="1:25" ht="14.4">
      <c r="A372" s="3">
        <v>2009</v>
      </c>
      <c r="B372" s="3">
        <f t="shared" si="9"/>
        <v>371</v>
      </c>
      <c r="C372" s="7" t="s">
        <v>24</v>
      </c>
      <c r="D372" s="3" t="s">
        <v>1486</v>
      </c>
      <c r="E372" s="3" t="s">
        <v>26</v>
      </c>
      <c r="F372" s="8" t="str">
        <f t="shared" si="6"/>
        <v>http://dx.doi.org/10.1073/pnas.0900040106</v>
      </c>
      <c r="G372" s="3" t="s">
        <v>1487</v>
      </c>
      <c r="H372" s="3" t="s">
        <v>1488</v>
      </c>
      <c r="I372" s="3">
        <v>269</v>
      </c>
      <c r="J372" s="3">
        <f t="shared" si="7"/>
        <v>22.416666666666668</v>
      </c>
      <c r="K372" s="9" t="s">
        <v>46</v>
      </c>
      <c r="L372" s="3"/>
      <c r="M372" s="3"/>
      <c r="N372" s="3"/>
      <c r="O372" s="3"/>
      <c r="P372" s="3"/>
      <c r="Q372" s="3"/>
      <c r="R372" s="3"/>
      <c r="S372" s="3"/>
      <c r="T372" s="3"/>
      <c r="U372" s="3"/>
      <c r="V372" s="3"/>
      <c r="W372" s="3"/>
      <c r="X372" s="3"/>
      <c r="Y372">
        <f>IF(ISNUMBER(MATCH(B372,Sheet2!A:A,0)),1,0)</f>
        <v>0</v>
      </c>
    </row>
    <row r="373" spans="1:25" ht="14.4">
      <c r="A373" s="3">
        <v>2009</v>
      </c>
      <c r="B373" s="3">
        <f t="shared" si="9"/>
        <v>372</v>
      </c>
      <c r="C373" s="7" t="s">
        <v>24</v>
      </c>
      <c r="D373" s="3" t="s">
        <v>1489</v>
      </c>
      <c r="E373" s="3" t="s">
        <v>30</v>
      </c>
      <c r="F373" s="8" t="str">
        <f t="shared" si="6"/>
        <v>http://dx.doi.org/10.1016/j.agrformet.2009.02.004</v>
      </c>
      <c r="G373" s="3" t="s">
        <v>1490</v>
      </c>
      <c r="H373" s="3" t="s">
        <v>1491</v>
      </c>
      <c r="I373" s="3">
        <v>80</v>
      </c>
      <c r="J373" s="3">
        <f t="shared" si="7"/>
        <v>6.666666666666667</v>
      </c>
      <c r="K373" s="9" t="s">
        <v>46</v>
      </c>
      <c r="L373" s="3"/>
      <c r="M373" s="3"/>
      <c r="N373" s="3"/>
      <c r="O373" s="3"/>
      <c r="P373" s="3"/>
      <c r="Q373" s="3"/>
      <c r="R373" s="3"/>
      <c r="S373" s="3"/>
      <c r="T373" s="3"/>
      <c r="U373" s="3"/>
      <c r="V373" s="3"/>
      <c r="W373" s="3"/>
      <c r="X373" s="3"/>
      <c r="Y373">
        <f>IF(ISNUMBER(MATCH(B373,Sheet2!A:A,0)),1,0)</f>
        <v>0</v>
      </c>
    </row>
    <row r="374" spans="1:25" ht="14.4" hidden="1">
      <c r="A374" s="3">
        <v>2009</v>
      </c>
      <c r="B374" s="3">
        <f t="shared" si="9"/>
        <v>373</v>
      </c>
      <c r="C374" s="7" t="s">
        <v>24</v>
      </c>
      <c r="D374" s="3" t="s">
        <v>1492</v>
      </c>
      <c r="E374" s="3" t="s">
        <v>26</v>
      </c>
      <c r="F374" s="8" t="str">
        <f t="shared" si="6"/>
        <v>http://dx.doi.org/10.1093/pubmed/fdn102</v>
      </c>
      <c r="G374" s="3" t="s">
        <v>1493</v>
      </c>
      <c r="H374" s="3" t="s">
        <v>1494</v>
      </c>
      <c r="I374" s="3">
        <v>128</v>
      </c>
      <c r="J374" s="3">
        <f t="shared" si="7"/>
        <v>10.666666666666666</v>
      </c>
      <c r="K374" s="18" t="s">
        <v>1495</v>
      </c>
      <c r="L374" s="3"/>
      <c r="M374" s="3"/>
      <c r="N374" s="9" t="s">
        <v>102</v>
      </c>
      <c r="O374" s="9" t="s">
        <v>176</v>
      </c>
      <c r="P374" s="9" t="s">
        <v>73</v>
      </c>
      <c r="Q374" s="9" t="s">
        <v>73</v>
      </c>
      <c r="R374" s="9" t="s">
        <v>73</v>
      </c>
      <c r="S374" s="9" t="s">
        <v>74</v>
      </c>
      <c r="T374" s="9" t="s">
        <v>74</v>
      </c>
      <c r="U374" s="9" t="s">
        <v>73</v>
      </c>
      <c r="V374" s="9" t="s">
        <v>73</v>
      </c>
      <c r="W374" s="9" t="s">
        <v>197</v>
      </c>
      <c r="X374" s="9" t="s">
        <v>73</v>
      </c>
      <c r="Y374">
        <f>IF(ISNUMBER(MATCH(B374,Sheet2!A:A,0)),1,0)</f>
        <v>1</v>
      </c>
    </row>
    <row r="375" spans="1:25" ht="14.4">
      <c r="A375" s="3">
        <v>2007</v>
      </c>
      <c r="B375" s="3">
        <f t="shared" si="9"/>
        <v>374</v>
      </c>
      <c r="C375" s="7" t="s">
        <v>24</v>
      </c>
      <c r="D375" s="3" t="s">
        <v>1496</v>
      </c>
      <c r="E375" s="3" t="s">
        <v>26</v>
      </c>
      <c r="F375" s="8" t="str">
        <f t="shared" si="6"/>
        <v>http://dx.doi.org/10.1016/j.marchem.2006.06.017</v>
      </c>
      <c r="G375" s="3" t="s">
        <v>1497</v>
      </c>
      <c r="H375" s="3" t="s">
        <v>1498</v>
      </c>
      <c r="I375" s="3">
        <v>139</v>
      </c>
      <c r="J375" s="3">
        <f t="shared" si="7"/>
        <v>9.9285714285714288</v>
      </c>
      <c r="K375" s="9" t="s">
        <v>46</v>
      </c>
      <c r="L375" s="3"/>
      <c r="M375" s="3"/>
      <c r="N375" s="3"/>
      <c r="O375" s="3"/>
      <c r="P375" s="3"/>
      <c r="Q375" s="3"/>
      <c r="R375" s="3"/>
      <c r="S375" s="3"/>
      <c r="T375" s="3"/>
      <c r="U375" s="3"/>
      <c r="V375" s="3"/>
      <c r="W375" s="3"/>
      <c r="X375" s="3"/>
      <c r="Y375">
        <f>IF(ISNUMBER(MATCH(B375,Sheet2!A:A,0)),1,0)</f>
        <v>0</v>
      </c>
    </row>
    <row r="376" spans="1:25" ht="14.4">
      <c r="A376" s="3">
        <v>2003</v>
      </c>
      <c r="B376" s="3">
        <f t="shared" si="9"/>
        <v>375</v>
      </c>
      <c r="C376" s="7" t="s">
        <v>24</v>
      </c>
      <c r="D376" s="3" t="s">
        <v>1499</v>
      </c>
      <c r="E376" s="3" t="s">
        <v>30</v>
      </c>
      <c r="F376" s="8" t="str">
        <f t="shared" si="6"/>
        <v>http://dx.doi.org/10.1029/2002JE001963</v>
      </c>
      <c r="G376" s="3" t="s">
        <v>1500</v>
      </c>
      <c r="H376" s="3" t="s">
        <v>1501</v>
      </c>
      <c r="I376" s="3">
        <v>97</v>
      </c>
      <c r="J376" s="3">
        <f t="shared" si="7"/>
        <v>5.3888888888888893</v>
      </c>
      <c r="K376" s="9" t="s">
        <v>46</v>
      </c>
      <c r="L376" s="3"/>
      <c r="M376" s="3"/>
      <c r="N376" s="3"/>
      <c r="O376" s="3"/>
      <c r="P376" s="3"/>
      <c r="Q376" s="3"/>
      <c r="R376" s="3"/>
      <c r="S376" s="3"/>
      <c r="T376" s="3"/>
      <c r="U376" s="3"/>
      <c r="V376" s="3"/>
      <c r="W376" s="3"/>
      <c r="X376" s="3"/>
      <c r="Y376">
        <f>IF(ISNUMBER(MATCH(B376,Sheet2!A:A,0)),1,0)</f>
        <v>0</v>
      </c>
    </row>
    <row r="377" spans="1:25" ht="14.4" hidden="1">
      <c r="A377" s="3">
        <v>2001</v>
      </c>
      <c r="B377" s="3">
        <f t="shared" si="9"/>
        <v>376</v>
      </c>
      <c r="C377" s="7" t="s">
        <v>24</v>
      </c>
      <c r="D377" s="3" t="s">
        <v>1502</v>
      </c>
      <c r="E377" s="3" t="s">
        <v>30</v>
      </c>
      <c r="F377" s="8" t="str">
        <f t="shared" si="6"/>
        <v>http://dx.doi.org/10.2307/3435008</v>
      </c>
      <c r="G377" s="3" t="s">
        <v>1503</v>
      </c>
      <c r="H377" s="3" t="s">
        <v>1504</v>
      </c>
      <c r="I377" s="3">
        <v>406</v>
      </c>
      <c r="J377" s="3">
        <f t="shared" si="7"/>
        <v>20.3</v>
      </c>
      <c r="K377" s="9" t="s">
        <v>1505</v>
      </c>
      <c r="L377" s="3"/>
      <c r="M377" s="9"/>
      <c r="N377" s="9" t="s">
        <v>73</v>
      </c>
      <c r="O377" s="9" t="s">
        <v>73</v>
      </c>
      <c r="P377" s="9" t="s">
        <v>73</v>
      </c>
      <c r="Q377" s="9" t="s">
        <v>73</v>
      </c>
      <c r="R377" s="9" t="s">
        <v>73</v>
      </c>
      <c r="S377" s="9" t="s">
        <v>73</v>
      </c>
      <c r="T377" s="9" t="s">
        <v>73</v>
      </c>
      <c r="U377" s="9" t="s">
        <v>73</v>
      </c>
      <c r="V377" s="9" t="s">
        <v>73</v>
      </c>
      <c r="W377" s="3"/>
      <c r="X377" s="9" t="s">
        <v>74</v>
      </c>
      <c r="Y377">
        <f>IF(ISNUMBER(MATCH(B377,Sheet2!A:A,0)),1,0)</f>
        <v>1</v>
      </c>
    </row>
    <row r="378" spans="1:25" ht="14.4">
      <c r="A378" s="3">
        <v>2000</v>
      </c>
      <c r="B378" s="3">
        <f t="shared" si="9"/>
        <v>377</v>
      </c>
      <c r="C378" s="7" t="s">
        <v>24</v>
      </c>
      <c r="D378" s="3" t="s">
        <v>1506</v>
      </c>
      <c r="E378" s="3" t="s">
        <v>26</v>
      </c>
      <c r="F378" s="8" t="str">
        <f t="shared" si="6"/>
        <v>http://dx.doi.org/10.1029/2000JD900287</v>
      </c>
      <c r="G378" s="3" t="s">
        <v>1507</v>
      </c>
      <c r="H378" s="3" t="s">
        <v>1508</v>
      </c>
      <c r="I378" s="3">
        <v>191</v>
      </c>
      <c r="J378" s="3">
        <f t="shared" si="7"/>
        <v>9.0952380952380949</v>
      </c>
      <c r="K378" s="9" t="s">
        <v>46</v>
      </c>
      <c r="L378" s="3"/>
      <c r="M378" s="3"/>
      <c r="N378" s="3"/>
      <c r="O378" s="3"/>
      <c r="P378" s="3"/>
      <c r="Q378" s="3"/>
      <c r="R378" s="3"/>
      <c r="S378" s="3"/>
      <c r="T378" s="3"/>
      <c r="U378" s="3"/>
      <c r="V378" s="3"/>
      <c r="W378" s="3"/>
      <c r="X378" s="3"/>
      <c r="Y378">
        <f>IF(ISNUMBER(MATCH(B378,Sheet2!A:A,0)),1,0)</f>
        <v>0</v>
      </c>
    </row>
    <row r="379" spans="1:25" ht="14.4" hidden="1">
      <c r="A379" s="3">
        <v>1998</v>
      </c>
      <c r="B379" s="3">
        <f t="shared" si="9"/>
        <v>378</v>
      </c>
      <c r="C379" s="7" t="s">
        <v>24</v>
      </c>
      <c r="D379" s="3" t="s">
        <v>1509</v>
      </c>
      <c r="E379" s="3" t="s">
        <v>30</v>
      </c>
      <c r="F379" s="8" t="str">
        <f t="shared" si="6"/>
        <v>http://dx.doi.org/10.1016/S0277-9536(97)00162-7</v>
      </c>
      <c r="G379" s="3" t="s">
        <v>1510</v>
      </c>
      <c r="H379" s="3" t="s">
        <v>1511</v>
      </c>
      <c r="I379" s="3">
        <v>110</v>
      </c>
      <c r="J379" s="3">
        <f t="shared" si="7"/>
        <v>4.7826086956521738</v>
      </c>
      <c r="K379" s="9" t="s">
        <v>1512</v>
      </c>
      <c r="L379" s="15" t="s">
        <v>1513</v>
      </c>
      <c r="M379" s="9" t="s">
        <v>1514</v>
      </c>
      <c r="N379" s="9" t="s">
        <v>73</v>
      </c>
      <c r="O379" s="9" t="s">
        <v>73</v>
      </c>
      <c r="P379" s="9" t="s">
        <v>73</v>
      </c>
      <c r="Q379" s="9" t="s">
        <v>73</v>
      </c>
      <c r="R379" s="9" t="s">
        <v>73</v>
      </c>
      <c r="S379" s="9" t="s">
        <v>73</v>
      </c>
      <c r="T379" s="9" t="s">
        <v>73</v>
      </c>
      <c r="U379" s="9" t="s">
        <v>73</v>
      </c>
      <c r="V379" s="9" t="s">
        <v>73</v>
      </c>
      <c r="W379" s="3"/>
      <c r="X379" s="9" t="s">
        <v>74</v>
      </c>
      <c r="Y379">
        <f>IF(ISNUMBER(MATCH(B379,Sheet2!A:A,0)),1,0)</f>
        <v>1</v>
      </c>
    </row>
    <row r="380" spans="1:25" ht="14.4">
      <c r="A380" s="3">
        <v>1991</v>
      </c>
      <c r="B380" s="3">
        <f t="shared" si="9"/>
        <v>379</v>
      </c>
      <c r="C380" s="7" t="s">
        <v>24</v>
      </c>
      <c r="D380" s="3" t="s">
        <v>1515</v>
      </c>
      <c r="E380" s="3" t="s">
        <v>30</v>
      </c>
      <c r="F380" s="8" t="str">
        <f t="shared" si="6"/>
        <v>http://dx.doi.org/10.2307/1938914</v>
      </c>
      <c r="G380" s="3" t="s">
        <v>1516</v>
      </c>
      <c r="H380" s="3" t="s">
        <v>1517</v>
      </c>
      <c r="I380" s="3">
        <v>147</v>
      </c>
      <c r="J380" s="3">
        <f t="shared" si="7"/>
        <v>4.9000000000000004</v>
      </c>
      <c r="K380" s="9" t="s">
        <v>46</v>
      </c>
      <c r="L380" s="3"/>
      <c r="M380" s="3"/>
      <c r="N380" s="3"/>
      <c r="O380" s="3"/>
      <c r="P380" s="3"/>
      <c r="Q380" s="3"/>
      <c r="R380" s="3"/>
      <c r="S380" s="3"/>
      <c r="T380" s="3"/>
      <c r="U380" s="3"/>
      <c r="V380" s="3"/>
      <c r="W380" s="3"/>
      <c r="X380" s="3"/>
      <c r="Y380">
        <f>IF(ISNUMBER(MATCH(B380,Sheet2!A:A,0)),1,0)</f>
        <v>0</v>
      </c>
    </row>
    <row r="381" spans="1:25" ht="13.8" hidden="1">
      <c r="A381" s="4" t="s">
        <v>39</v>
      </c>
      <c r="B381" s="4">
        <f t="shared" si="9"/>
        <v>380</v>
      </c>
      <c r="C381" s="5" t="s">
        <v>24</v>
      </c>
      <c r="D381" s="4" t="s">
        <v>1518</v>
      </c>
      <c r="E381" s="4" t="s">
        <v>30</v>
      </c>
      <c r="F381" s="6" t="str">
        <f t="shared" si="6"/>
        <v>http://dx.doi.org/10.1007/s10342-020-01319-y</v>
      </c>
      <c r="G381" s="4" t="s">
        <v>1519</v>
      </c>
      <c r="H381" s="4" t="s">
        <v>1520</v>
      </c>
      <c r="I381" s="4">
        <v>0</v>
      </c>
      <c r="J381" s="4" t="e">
        <f t="shared" si="7"/>
        <v>#VALUE!</v>
      </c>
      <c r="Y381">
        <f>IF(ISNUMBER(MATCH(B381,Sheet2!A:A,0)),1,0)</f>
        <v>0</v>
      </c>
    </row>
    <row r="382" spans="1:25" ht="14.4">
      <c r="A382" s="3">
        <v>2020</v>
      </c>
      <c r="B382" s="3">
        <f t="shared" si="9"/>
        <v>381</v>
      </c>
      <c r="C382" s="7" t="s">
        <v>24</v>
      </c>
      <c r="D382" s="3" t="s">
        <v>1521</v>
      </c>
      <c r="E382" s="3" t="s">
        <v>30</v>
      </c>
      <c r="F382" s="8" t="str">
        <f t="shared" si="6"/>
        <v>http://dx.doi.org/10.1017/S1041610219002266</v>
      </c>
      <c r="G382" s="3" t="s">
        <v>1522</v>
      </c>
      <c r="H382" s="3" t="s">
        <v>1523</v>
      </c>
      <c r="I382" s="3">
        <v>7</v>
      </c>
      <c r="J382" s="3">
        <f t="shared" si="7"/>
        <v>7</v>
      </c>
      <c r="K382" s="9" t="s">
        <v>46</v>
      </c>
      <c r="L382" s="3"/>
      <c r="M382" s="3"/>
      <c r="N382" s="9"/>
      <c r="O382" s="3"/>
      <c r="P382" s="9"/>
      <c r="Q382" s="9"/>
      <c r="R382" s="9"/>
      <c r="S382" s="9"/>
      <c r="T382" s="9"/>
      <c r="U382" s="9"/>
      <c r="V382" s="9"/>
      <c r="W382" s="9"/>
      <c r="X382" s="9"/>
      <c r="Y382">
        <f>IF(ISNUMBER(MATCH(B382,Sheet2!A:A,0)),1,0)</f>
        <v>1</v>
      </c>
    </row>
    <row r="383" spans="1:25" ht="13.8" hidden="1">
      <c r="A383" s="4">
        <v>2021</v>
      </c>
      <c r="B383" s="4">
        <f t="shared" si="9"/>
        <v>382</v>
      </c>
      <c r="C383" s="5" t="s">
        <v>24</v>
      </c>
      <c r="D383" s="4" t="s">
        <v>1524</v>
      </c>
      <c r="E383" s="4" t="s">
        <v>30</v>
      </c>
      <c r="F383" s="6" t="str">
        <f t="shared" si="6"/>
        <v>http://dx.doi.org/10.1007/s12237-020-00765-6</v>
      </c>
      <c r="G383" s="4" t="s">
        <v>1525</v>
      </c>
      <c r="H383" s="4" t="s">
        <v>1526</v>
      </c>
      <c r="I383" s="4">
        <v>0</v>
      </c>
      <c r="J383" s="4" t="e">
        <f t="shared" si="7"/>
        <v>#DIV/0!</v>
      </c>
      <c r="Y383">
        <f>IF(ISNUMBER(MATCH(B383,Sheet2!A:A,0)),1,0)</f>
        <v>0</v>
      </c>
    </row>
    <row r="384" spans="1:25" ht="14.4">
      <c r="A384" s="3">
        <v>2020</v>
      </c>
      <c r="B384" s="3">
        <f t="shared" si="9"/>
        <v>383</v>
      </c>
      <c r="C384" s="7" t="s">
        <v>24</v>
      </c>
      <c r="D384" s="3" t="s">
        <v>1527</v>
      </c>
      <c r="E384" s="3" t="s">
        <v>30</v>
      </c>
      <c r="F384" s="8" t="str">
        <f t="shared" si="6"/>
        <v>http://dx.doi.org/10.1007/s11816-020-00621-w</v>
      </c>
      <c r="G384" s="3" t="s">
        <v>1528</v>
      </c>
      <c r="H384" s="3" t="s">
        <v>1529</v>
      </c>
      <c r="I384" s="3">
        <v>7</v>
      </c>
      <c r="J384" s="3">
        <f t="shared" si="7"/>
        <v>7</v>
      </c>
      <c r="K384" s="9" t="s">
        <v>46</v>
      </c>
      <c r="L384" s="3"/>
      <c r="M384" s="3"/>
      <c r="N384" s="3"/>
      <c r="O384" s="3"/>
      <c r="P384" s="3"/>
      <c r="Q384" s="3"/>
      <c r="R384" s="3"/>
      <c r="S384" s="3"/>
      <c r="T384" s="3"/>
      <c r="U384" s="3"/>
      <c r="V384" s="3"/>
      <c r="W384" s="3"/>
      <c r="X384" s="3"/>
      <c r="Y384">
        <f>IF(ISNUMBER(MATCH(B384,Sheet2!A:A,0)),1,0)</f>
        <v>0</v>
      </c>
    </row>
    <row r="385" spans="1:25" ht="14.4">
      <c r="A385" s="3">
        <v>2020</v>
      </c>
      <c r="B385" s="3">
        <f t="shared" si="9"/>
        <v>384</v>
      </c>
      <c r="C385" s="7" t="s">
        <v>24</v>
      </c>
      <c r="D385" s="3" t="s">
        <v>1530</v>
      </c>
      <c r="E385" s="3" t="s">
        <v>26</v>
      </c>
      <c r="F385" s="8" t="str">
        <f t="shared" si="6"/>
        <v>http://dx.doi.org/10.1016/j.jpowsour.2019.227370</v>
      </c>
      <c r="G385" s="3" t="s">
        <v>1531</v>
      </c>
      <c r="H385" s="3" t="s">
        <v>1532</v>
      </c>
      <c r="I385" s="3">
        <v>10</v>
      </c>
      <c r="J385" s="3">
        <f t="shared" si="7"/>
        <v>10</v>
      </c>
      <c r="K385" s="9" t="s">
        <v>46</v>
      </c>
      <c r="L385" s="3"/>
      <c r="M385" s="3"/>
      <c r="N385" s="3"/>
      <c r="O385" s="3"/>
      <c r="P385" s="3"/>
      <c r="Q385" s="3"/>
      <c r="R385" s="3"/>
      <c r="S385" s="3"/>
      <c r="T385" s="3"/>
      <c r="U385" s="3"/>
      <c r="V385" s="3"/>
      <c r="W385" s="3"/>
      <c r="X385" s="3"/>
      <c r="Y385">
        <f>IF(ISNUMBER(MATCH(B385,Sheet2!A:A,0)),1,0)</f>
        <v>0</v>
      </c>
    </row>
    <row r="386" spans="1:25" ht="15.6" hidden="1">
      <c r="A386" s="3">
        <v>2020</v>
      </c>
      <c r="B386" s="3">
        <f t="shared" si="9"/>
        <v>385</v>
      </c>
      <c r="C386" s="7" t="s">
        <v>24</v>
      </c>
      <c r="D386" s="3" t="s">
        <v>1533</v>
      </c>
      <c r="E386" s="3" t="s">
        <v>30</v>
      </c>
      <c r="F386" s="8" t="str">
        <f t="shared" si="6"/>
        <v>http://dx.doi.org/10.1007/s00484-019-01803-0</v>
      </c>
      <c r="G386" s="3" t="s">
        <v>1534</v>
      </c>
      <c r="H386" s="3" t="s">
        <v>1535</v>
      </c>
      <c r="I386" s="3">
        <v>4</v>
      </c>
      <c r="J386" s="3">
        <f t="shared" si="7"/>
        <v>4</v>
      </c>
      <c r="K386" s="9" t="s">
        <v>1536</v>
      </c>
      <c r="L386" s="23" t="s">
        <v>1537</v>
      </c>
      <c r="M386" s="3"/>
      <c r="N386" s="9" t="s">
        <v>102</v>
      </c>
      <c r="O386" s="3"/>
      <c r="P386" s="9" t="s">
        <v>109</v>
      </c>
      <c r="Q386" s="9" t="s">
        <v>92</v>
      </c>
      <c r="R386" s="9" t="s">
        <v>73</v>
      </c>
      <c r="S386" s="9" t="s">
        <v>73</v>
      </c>
      <c r="T386" s="9" t="s">
        <v>73</v>
      </c>
      <c r="U386" s="9" t="s">
        <v>73</v>
      </c>
      <c r="V386" s="9" t="s">
        <v>1538</v>
      </c>
      <c r="W386" s="9" t="s">
        <v>197</v>
      </c>
      <c r="X386" s="9" t="s">
        <v>73</v>
      </c>
      <c r="Y386">
        <f>IF(ISNUMBER(MATCH(B386,Sheet2!A:A,0)),1,0)</f>
        <v>1</v>
      </c>
    </row>
    <row r="387" spans="1:25" ht="14.4">
      <c r="A387" s="3">
        <v>2020</v>
      </c>
      <c r="B387" s="3">
        <f t="shared" ref="B387:B450" si="10">B386+1</f>
        <v>386</v>
      </c>
      <c r="C387" s="7" t="s">
        <v>24</v>
      </c>
      <c r="D387" s="3" t="s">
        <v>1539</v>
      </c>
      <c r="E387" s="3" t="s">
        <v>30</v>
      </c>
      <c r="F387" s="8" t="str">
        <f t="shared" si="6"/>
        <v>http://dx.doi.org/10.1007/s13280-019-01248-0</v>
      </c>
      <c r="G387" s="3" t="s">
        <v>1540</v>
      </c>
      <c r="H387" s="3" t="s">
        <v>1541</v>
      </c>
      <c r="I387" s="3">
        <v>5</v>
      </c>
      <c r="J387" s="3">
        <f t="shared" si="7"/>
        <v>5</v>
      </c>
      <c r="K387" s="9" t="s">
        <v>46</v>
      </c>
      <c r="L387" s="3"/>
      <c r="M387" s="3"/>
      <c r="N387" s="3"/>
      <c r="O387" s="3"/>
      <c r="P387" s="3"/>
      <c r="Q387" s="3"/>
      <c r="R387" s="3"/>
      <c r="S387" s="3"/>
      <c r="T387" s="3"/>
      <c r="U387" s="3"/>
      <c r="V387" s="3"/>
      <c r="W387" s="3"/>
      <c r="X387" s="3"/>
      <c r="Y387">
        <f>IF(ISNUMBER(MATCH(B387,Sheet2!A:A,0)),1,0)</f>
        <v>0</v>
      </c>
    </row>
    <row r="388" spans="1:25" ht="14.4" hidden="1">
      <c r="A388" s="3">
        <v>2019</v>
      </c>
      <c r="B388" s="3">
        <f t="shared" si="10"/>
        <v>387</v>
      </c>
      <c r="C388" s="7" t="s">
        <v>24</v>
      </c>
      <c r="D388" s="3" t="s">
        <v>1542</v>
      </c>
      <c r="E388" s="3" t="s">
        <v>26</v>
      </c>
      <c r="F388" s="8" t="str">
        <f t="shared" si="6"/>
        <v>http://dx.doi.org/10.1016/j.envres.2019.108610</v>
      </c>
      <c r="G388" s="3" t="s">
        <v>1543</v>
      </c>
      <c r="H388" s="3" t="s">
        <v>1544</v>
      </c>
      <c r="I388" s="3">
        <v>9</v>
      </c>
      <c r="J388" s="3">
        <f t="shared" si="7"/>
        <v>4.5</v>
      </c>
      <c r="K388" s="18" t="s">
        <v>1545</v>
      </c>
      <c r="L388" s="3"/>
      <c r="M388" s="3"/>
      <c r="N388" s="9" t="s">
        <v>73</v>
      </c>
      <c r="O388" s="9" t="s">
        <v>73</v>
      </c>
      <c r="P388" s="9" t="s">
        <v>73</v>
      </c>
      <c r="Q388" s="9" t="s">
        <v>73</v>
      </c>
      <c r="R388" s="9" t="s">
        <v>73</v>
      </c>
      <c r="S388" s="9" t="s">
        <v>73</v>
      </c>
      <c r="T388" s="9" t="s">
        <v>73</v>
      </c>
      <c r="U388" s="9" t="s">
        <v>73</v>
      </c>
      <c r="V388" s="9" t="s">
        <v>73</v>
      </c>
      <c r="W388" s="3"/>
      <c r="X388" s="9" t="s">
        <v>74</v>
      </c>
      <c r="Y388">
        <f>IF(ISNUMBER(MATCH(B388,Sheet2!A:A,0)),1,0)</f>
        <v>1</v>
      </c>
    </row>
    <row r="389" spans="1:25" ht="14.4">
      <c r="A389" s="3">
        <v>2019</v>
      </c>
      <c r="B389" s="3">
        <f t="shared" si="10"/>
        <v>388</v>
      </c>
      <c r="C389" s="7" t="s">
        <v>24</v>
      </c>
      <c r="D389" s="3" t="s">
        <v>1546</v>
      </c>
      <c r="E389" s="3" t="s">
        <v>30</v>
      </c>
      <c r="F389" s="8" t="str">
        <f t="shared" si="6"/>
        <v>http://dx.doi.org/10.1073/pnas.1900129116</v>
      </c>
      <c r="G389" s="3" t="s">
        <v>1547</v>
      </c>
      <c r="H389" s="3" t="s">
        <v>1548</v>
      </c>
      <c r="I389" s="3">
        <v>12</v>
      </c>
      <c r="J389" s="3">
        <f t="shared" si="7"/>
        <v>6</v>
      </c>
      <c r="K389" s="9" t="s">
        <v>46</v>
      </c>
      <c r="L389" s="3"/>
      <c r="M389" s="3"/>
      <c r="N389" s="3"/>
      <c r="O389" s="3"/>
      <c r="P389" s="3"/>
      <c r="Q389" s="3"/>
      <c r="R389" s="3"/>
      <c r="S389" s="3"/>
      <c r="T389" s="3"/>
      <c r="U389" s="3"/>
      <c r="V389" s="3"/>
      <c r="W389" s="3"/>
      <c r="X389" s="3"/>
      <c r="Y389">
        <f>IF(ISNUMBER(MATCH(B389,Sheet2!A:A,0)),1,0)</f>
        <v>0</v>
      </c>
    </row>
    <row r="390" spans="1:25" ht="14.4">
      <c r="A390" s="3">
        <v>2019</v>
      </c>
      <c r="B390" s="3">
        <f t="shared" si="10"/>
        <v>389</v>
      </c>
      <c r="C390" s="7" t="s">
        <v>24</v>
      </c>
      <c r="D390" s="3" t="s">
        <v>1549</v>
      </c>
      <c r="E390" s="3" t="s">
        <v>26</v>
      </c>
      <c r="F390" s="8" t="str">
        <f t="shared" si="6"/>
        <v>http://dx.doi.org/10.1016/j.catena.2019.03.038</v>
      </c>
      <c r="G390" s="3" t="s">
        <v>1550</v>
      </c>
      <c r="H390" s="3" t="s">
        <v>1551</v>
      </c>
      <c r="I390" s="3">
        <v>8</v>
      </c>
      <c r="J390" s="3">
        <f t="shared" si="7"/>
        <v>4</v>
      </c>
      <c r="K390" s="9" t="s">
        <v>46</v>
      </c>
      <c r="L390" s="3"/>
      <c r="M390" s="3"/>
      <c r="N390" s="3"/>
      <c r="O390" s="3"/>
      <c r="P390" s="3"/>
      <c r="Q390" s="3"/>
      <c r="R390" s="3"/>
      <c r="S390" s="3"/>
      <c r="T390" s="3"/>
      <c r="U390" s="3"/>
      <c r="V390" s="3"/>
      <c r="W390" s="3"/>
      <c r="X390" s="3"/>
      <c r="Y390">
        <f>IF(ISNUMBER(MATCH(B390,Sheet2!A:A,0)),1,0)</f>
        <v>0</v>
      </c>
    </row>
    <row r="391" spans="1:25" ht="14.4">
      <c r="A391" s="3">
        <v>2019</v>
      </c>
      <c r="B391" s="3">
        <f t="shared" si="10"/>
        <v>390</v>
      </c>
      <c r="C391" s="7" t="s">
        <v>24</v>
      </c>
      <c r="D391" s="3" t="s">
        <v>1552</v>
      </c>
      <c r="E391" s="3" t="s">
        <v>30</v>
      </c>
      <c r="F391" s="8" t="str">
        <f t="shared" si="6"/>
        <v>http://dx.doi.org/10.1002/ecs2.2679</v>
      </c>
      <c r="G391" s="3" t="s">
        <v>1553</v>
      </c>
      <c r="H391" s="3" t="s">
        <v>1554</v>
      </c>
      <c r="I391" s="3">
        <v>10</v>
      </c>
      <c r="J391" s="3">
        <f t="shared" si="7"/>
        <v>5</v>
      </c>
      <c r="K391" s="9" t="s">
        <v>46</v>
      </c>
      <c r="L391" s="3"/>
      <c r="M391" s="3"/>
      <c r="N391" s="3"/>
      <c r="O391" s="3"/>
      <c r="P391" s="3"/>
      <c r="Q391" s="3"/>
      <c r="R391" s="3"/>
      <c r="S391" s="3"/>
      <c r="T391" s="3"/>
      <c r="U391" s="3"/>
      <c r="V391" s="3"/>
      <c r="W391" s="3"/>
      <c r="X391" s="3"/>
      <c r="Y391">
        <f>IF(ISNUMBER(MATCH(B391,Sheet2!A:A,0)),1,0)</f>
        <v>0</v>
      </c>
    </row>
    <row r="392" spans="1:25" ht="14.4">
      <c r="A392" s="3">
        <v>2019</v>
      </c>
      <c r="B392" s="3">
        <f t="shared" si="10"/>
        <v>391</v>
      </c>
      <c r="C392" s="7" t="s">
        <v>24</v>
      </c>
      <c r="D392" s="3" t="s">
        <v>1555</v>
      </c>
      <c r="E392" s="3" t="s">
        <v>26</v>
      </c>
      <c r="F392" s="8" t="str">
        <f t="shared" si="6"/>
        <v>http://dx.doi.org/10.1029/2018EF000964</v>
      </c>
      <c r="G392" s="3" t="s">
        <v>1556</v>
      </c>
      <c r="H392" s="3" t="s">
        <v>1557</v>
      </c>
      <c r="I392" s="3">
        <v>9</v>
      </c>
      <c r="J392" s="3">
        <f t="shared" si="7"/>
        <v>4.5</v>
      </c>
      <c r="K392" s="18" t="s">
        <v>1558</v>
      </c>
      <c r="L392" s="3"/>
      <c r="M392" s="3"/>
      <c r="N392" s="3"/>
      <c r="O392" s="3"/>
      <c r="P392" s="3"/>
      <c r="Q392" s="3"/>
      <c r="R392" s="3"/>
      <c r="S392" s="3"/>
      <c r="T392" s="3"/>
      <c r="U392" s="3"/>
      <c r="V392" s="3"/>
      <c r="W392" s="3"/>
      <c r="X392" s="3"/>
      <c r="Y392">
        <f>IF(ISNUMBER(MATCH(B392,Sheet2!A:A,0)),1,0)</f>
        <v>0</v>
      </c>
    </row>
    <row r="393" spans="1:25" ht="14.4">
      <c r="A393" s="3">
        <v>2019</v>
      </c>
      <c r="B393" s="3">
        <f t="shared" si="10"/>
        <v>392</v>
      </c>
      <c r="C393" s="7" t="s">
        <v>24</v>
      </c>
      <c r="D393" s="3" t="s">
        <v>1559</v>
      </c>
      <c r="E393" s="3" t="s">
        <v>30</v>
      </c>
      <c r="F393" s="8" t="str">
        <f t="shared" si="6"/>
        <v>http://dx.doi.org/10.1016/j.envsci.2018.12.033</v>
      </c>
      <c r="G393" s="3" t="s">
        <v>1560</v>
      </c>
      <c r="H393" s="3" t="s">
        <v>1561</v>
      </c>
      <c r="I393" s="3">
        <v>41</v>
      </c>
      <c r="J393" s="3">
        <f t="shared" si="7"/>
        <v>20.5</v>
      </c>
      <c r="K393" s="9" t="s">
        <v>46</v>
      </c>
      <c r="L393" s="3"/>
      <c r="M393" s="3"/>
      <c r="N393" s="3"/>
      <c r="O393" s="3"/>
      <c r="P393" s="3"/>
      <c r="Q393" s="3"/>
      <c r="R393" s="3"/>
      <c r="S393" s="3"/>
      <c r="T393" s="3"/>
      <c r="U393" s="3"/>
      <c r="V393" s="3"/>
      <c r="W393" s="3"/>
      <c r="X393" s="3"/>
      <c r="Y393">
        <f>IF(ISNUMBER(MATCH(B393,Sheet2!A:A,0)),1,0)</f>
        <v>0</v>
      </c>
    </row>
    <row r="394" spans="1:25" ht="14.4">
      <c r="A394" s="3">
        <v>2019</v>
      </c>
      <c r="B394" s="3">
        <f t="shared" si="10"/>
        <v>393</v>
      </c>
      <c r="C394" s="7" t="s">
        <v>24</v>
      </c>
      <c r="D394" s="3" t="s">
        <v>1562</v>
      </c>
      <c r="E394" s="3" t="s">
        <v>30</v>
      </c>
      <c r="F394" s="8" t="str">
        <f t="shared" si="6"/>
        <v>http://dx.doi.org/10.1016/j.uclim.2018.12.010</v>
      </c>
      <c r="G394" s="3" t="s">
        <v>1563</v>
      </c>
      <c r="H394" s="3" t="s">
        <v>1564</v>
      </c>
      <c r="I394" s="3">
        <v>14</v>
      </c>
      <c r="J394" s="3">
        <f t="shared" si="7"/>
        <v>7</v>
      </c>
      <c r="K394" s="9" t="s">
        <v>46</v>
      </c>
      <c r="L394" s="3"/>
      <c r="M394" s="3"/>
      <c r="N394" s="3"/>
      <c r="O394" s="3"/>
      <c r="P394" s="3"/>
      <c r="Q394" s="3"/>
      <c r="R394" s="3"/>
      <c r="S394" s="3"/>
      <c r="T394" s="3"/>
      <c r="U394" s="3"/>
      <c r="V394" s="3"/>
      <c r="W394" s="3"/>
      <c r="X394" s="3"/>
      <c r="Y394">
        <f>IF(ISNUMBER(MATCH(B394,Sheet2!A:A,0)),1,0)</f>
        <v>0</v>
      </c>
    </row>
    <row r="395" spans="1:25" ht="14.4">
      <c r="A395" s="3">
        <v>2019</v>
      </c>
      <c r="B395" s="3">
        <f t="shared" si="10"/>
        <v>394</v>
      </c>
      <c r="C395" s="7" t="s">
        <v>24</v>
      </c>
      <c r="D395" s="3" t="s">
        <v>1565</v>
      </c>
      <c r="E395" s="3" t="s">
        <v>30</v>
      </c>
      <c r="F395" s="8" t="str">
        <f t="shared" si="6"/>
        <v>http://dx.doi.org/10.1007/s11769-018-0987-x</v>
      </c>
      <c r="G395" s="3" t="s">
        <v>1566</v>
      </c>
      <c r="H395" s="3" t="s">
        <v>1567</v>
      </c>
      <c r="I395" s="3">
        <v>10</v>
      </c>
      <c r="J395" s="3">
        <f t="shared" si="7"/>
        <v>5</v>
      </c>
      <c r="K395" s="9" t="s">
        <v>46</v>
      </c>
      <c r="L395" s="3"/>
      <c r="M395" s="3"/>
      <c r="N395" s="3"/>
      <c r="O395" s="3"/>
      <c r="P395" s="3"/>
      <c r="Q395" s="3"/>
      <c r="R395" s="3"/>
      <c r="S395" s="3"/>
      <c r="T395" s="3"/>
      <c r="U395" s="3"/>
      <c r="V395" s="3"/>
      <c r="W395" s="3"/>
      <c r="X395" s="3"/>
      <c r="Y395">
        <f>IF(ISNUMBER(MATCH(B395,Sheet2!A:A,0)),1,0)</f>
        <v>0</v>
      </c>
    </row>
    <row r="396" spans="1:25" ht="14.4">
      <c r="A396" s="3">
        <v>2019</v>
      </c>
      <c r="B396" s="3">
        <f t="shared" si="10"/>
        <v>395</v>
      </c>
      <c r="C396" s="7" t="s">
        <v>24</v>
      </c>
      <c r="D396" s="3" t="s">
        <v>1568</v>
      </c>
      <c r="E396" s="3" t="s">
        <v>26</v>
      </c>
      <c r="F396" s="8" t="str">
        <f t="shared" si="6"/>
        <v>http://dx.doi.org/10.5194/acp-19-447-2019</v>
      </c>
      <c r="G396" s="3" t="s">
        <v>1569</v>
      </c>
      <c r="H396" s="3" t="s">
        <v>1570</v>
      </c>
      <c r="I396" s="3">
        <v>31</v>
      </c>
      <c r="J396" s="3">
        <f t="shared" si="7"/>
        <v>15.5</v>
      </c>
      <c r="K396" s="9" t="s">
        <v>46</v>
      </c>
      <c r="L396" s="3"/>
      <c r="M396" s="3"/>
      <c r="N396" s="3"/>
      <c r="O396" s="3"/>
      <c r="P396" s="3"/>
      <c r="Q396" s="3"/>
      <c r="R396" s="3"/>
      <c r="S396" s="3"/>
      <c r="T396" s="3"/>
      <c r="U396" s="3"/>
      <c r="V396" s="3"/>
      <c r="W396" s="3"/>
      <c r="X396" s="3"/>
      <c r="Y396">
        <f>IF(ISNUMBER(MATCH(B396,Sheet2!A:A,0)),1,0)</f>
        <v>0</v>
      </c>
    </row>
    <row r="397" spans="1:25" ht="14.4" hidden="1">
      <c r="A397" s="3">
        <v>2019</v>
      </c>
      <c r="B397" s="3">
        <f t="shared" si="10"/>
        <v>396</v>
      </c>
      <c r="C397" s="7" t="s">
        <v>24</v>
      </c>
      <c r="D397" s="3" t="s">
        <v>1571</v>
      </c>
      <c r="E397" s="3" t="s">
        <v>26</v>
      </c>
      <c r="F397" s="8" t="str">
        <f t="shared" si="6"/>
        <v>http://dx.doi.org/10.3390/su11020529</v>
      </c>
      <c r="G397" s="3" t="s">
        <v>1572</v>
      </c>
      <c r="H397" s="3" t="s">
        <v>1573</v>
      </c>
      <c r="I397" s="3">
        <v>10</v>
      </c>
      <c r="J397" s="3">
        <f t="shared" si="7"/>
        <v>5</v>
      </c>
      <c r="K397" s="18" t="s">
        <v>1574</v>
      </c>
      <c r="L397" s="3"/>
      <c r="M397" s="3"/>
      <c r="N397" s="9" t="s">
        <v>755</v>
      </c>
      <c r="O397" s="9" t="s">
        <v>1575</v>
      </c>
      <c r="P397" s="9" t="s">
        <v>487</v>
      </c>
      <c r="Q397" s="3"/>
      <c r="R397" s="9" t="s">
        <v>73</v>
      </c>
      <c r="S397" s="9" t="s">
        <v>73</v>
      </c>
      <c r="T397" s="9" t="s">
        <v>73</v>
      </c>
      <c r="U397" s="9" t="s">
        <v>73</v>
      </c>
      <c r="V397" s="32" t="s">
        <v>2444</v>
      </c>
      <c r="W397" s="9" t="s">
        <v>1310</v>
      </c>
      <c r="X397" s="9" t="s">
        <v>73</v>
      </c>
      <c r="Y397">
        <f>IF(ISNUMBER(MATCH(B397,Sheet2!A:A,0)),1,0)</f>
        <v>1</v>
      </c>
    </row>
    <row r="398" spans="1:25" ht="14.4">
      <c r="A398" s="3">
        <v>2018</v>
      </c>
      <c r="B398" s="3">
        <f t="shared" si="10"/>
        <v>397</v>
      </c>
      <c r="C398" s="7" t="s">
        <v>24</v>
      </c>
      <c r="D398" s="3" t="s">
        <v>1576</v>
      </c>
      <c r="E398" s="3" t="s">
        <v>30</v>
      </c>
      <c r="F398" s="8" t="str">
        <f t="shared" si="6"/>
        <v>http://dx.doi.org/10.1016/j.scitotenv.2018.06.166</v>
      </c>
      <c r="G398" s="3" t="s">
        <v>1577</v>
      </c>
      <c r="H398" s="3" t="s">
        <v>1578</v>
      </c>
      <c r="I398" s="3">
        <v>26</v>
      </c>
      <c r="J398" s="3">
        <f t="shared" si="7"/>
        <v>8.6666666666666661</v>
      </c>
      <c r="K398" s="9" t="s">
        <v>46</v>
      </c>
      <c r="L398" s="3"/>
      <c r="M398" s="3"/>
      <c r="N398" s="3"/>
      <c r="O398" s="3"/>
      <c r="P398" s="3"/>
      <c r="Q398" s="3"/>
      <c r="R398" s="3"/>
      <c r="S398" s="3"/>
      <c r="T398" s="3"/>
      <c r="U398" s="3"/>
      <c r="V398" s="3"/>
      <c r="W398" s="3"/>
      <c r="X398" s="3"/>
      <c r="Y398">
        <f>IF(ISNUMBER(MATCH(B398,Sheet2!A:A,0)),1,0)</f>
        <v>0</v>
      </c>
    </row>
    <row r="399" spans="1:25" ht="14.4">
      <c r="A399" s="3">
        <v>2018</v>
      </c>
      <c r="B399" s="3">
        <f t="shared" si="10"/>
        <v>398</v>
      </c>
      <c r="C399" s="7" t="s">
        <v>24</v>
      </c>
      <c r="D399" s="3" t="s">
        <v>1579</v>
      </c>
      <c r="E399" s="3" t="s">
        <v>30</v>
      </c>
      <c r="F399" s="8" t="str">
        <f t="shared" si="6"/>
        <v>http://dx.doi.org/10.5194/acp-18-12817-2018</v>
      </c>
      <c r="G399" s="3" t="s">
        <v>1580</v>
      </c>
      <c r="H399" s="3" t="s">
        <v>1581</v>
      </c>
      <c r="I399" s="3">
        <v>19</v>
      </c>
      <c r="J399" s="3">
        <f t="shared" si="7"/>
        <v>6.333333333333333</v>
      </c>
      <c r="K399" s="9" t="s">
        <v>46</v>
      </c>
      <c r="L399" s="3"/>
      <c r="M399" s="3"/>
      <c r="N399" s="3"/>
      <c r="O399" s="3"/>
      <c r="P399" s="3"/>
      <c r="Q399" s="3"/>
      <c r="R399" s="3"/>
      <c r="S399" s="3"/>
      <c r="T399" s="3"/>
      <c r="U399" s="3"/>
      <c r="V399" s="3"/>
      <c r="W399" s="3"/>
      <c r="X399" s="3"/>
      <c r="Y399">
        <f>IF(ISNUMBER(MATCH(B399,Sheet2!A:A,0)),1,0)</f>
        <v>0</v>
      </c>
    </row>
    <row r="400" spans="1:25" ht="14.4">
      <c r="A400" s="3">
        <v>2018</v>
      </c>
      <c r="B400" s="3">
        <f t="shared" si="10"/>
        <v>399</v>
      </c>
      <c r="C400" s="7" t="s">
        <v>24</v>
      </c>
      <c r="D400" s="3" t="s">
        <v>1582</v>
      </c>
      <c r="E400" s="3" t="s">
        <v>26</v>
      </c>
      <c r="F400" s="8" t="str">
        <f t="shared" si="6"/>
        <v>http://dx.doi.org/10.1021/acs.est.8b01623</v>
      </c>
      <c r="G400" s="3" t="s">
        <v>1583</v>
      </c>
      <c r="H400" s="3" t="s">
        <v>1584</v>
      </c>
      <c r="I400" s="3">
        <v>21</v>
      </c>
      <c r="J400" s="3">
        <f t="shared" si="7"/>
        <v>7</v>
      </c>
      <c r="K400" s="9" t="s">
        <v>46</v>
      </c>
      <c r="L400" s="3"/>
      <c r="M400" s="3"/>
      <c r="N400" s="3"/>
      <c r="O400" s="3"/>
      <c r="P400" s="3"/>
      <c r="Q400" s="3"/>
      <c r="R400" s="3"/>
      <c r="S400" s="3"/>
      <c r="T400" s="3"/>
      <c r="U400" s="3"/>
      <c r="V400" s="3"/>
      <c r="W400" s="3"/>
      <c r="X400" s="3"/>
      <c r="Y400">
        <f>IF(ISNUMBER(MATCH(B400,Sheet2!A:A,0)),1,0)</f>
        <v>0</v>
      </c>
    </row>
    <row r="401" spans="1:25" ht="14.4" hidden="1">
      <c r="A401" s="3">
        <v>2018</v>
      </c>
      <c r="B401" s="3">
        <f t="shared" si="10"/>
        <v>400</v>
      </c>
      <c r="C401" s="7" t="s">
        <v>24</v>
      </c>
      <c r="D401" s="3" t="s">
        <v>1585</v>
      </c>
      <c r="E401" s="3" t="s">
        <v>26</v>
      </c>
      <c r="F401" s="8" t="str">
        <f t="shared" si="6"/>
        <v>http://dx.doi.org/10.1371/journal.pmed.1002598</v>
      </c>
      <c r="G401" s="3" t="s">
        <v>1586</v>
      </c>
      <c r="H401" s="3" t="s">
        <v>1587</v>
      </c>
      <c r="I401" s="3">
        <v>15</v>
      </c>
      <c r="J401" s="3">
        <f t="shared" si="7"/>
        <v>5</v>
      </c>
      <c r="K401" s="18" t="s">
        <v>1588</v>
      </c>
      <c r="L401" s="3"/>
      <c r="M401" s="3"/>
      <c r="N401" s="9" t="s">
        <v>235</v>
      </c>
      <c r="O401" s="9" t="s">
        <v>1589</v>
      </c>
      <c r="P401" s="9" t="s">
        <v>487</v>
      </c>
      <c r="Q401" s="9" t="s">
        <v>92</v>
      </c>
      <c r="R401" s="9" t="s">
        <v>74</v>
      </c>
      <c r="S401" s="9" t="s">
        <v>74</v>
      </c>
      <c r="T401" s="9" t="s">
        <v>73</v>
      </c>
      <c r="U401" s="9" t="s">
        <v>1590</v>
      </c>
      <c r="V401" s="9" t="s">
        <v>1591</v>
      </c>
      <c r="W401" s="9" t="s">
        <v>94</v>
      </c>
      <c r="X401" s="9" t="s">
        <v>73</v>
      </c>
      <c r="Y401">
        <f>IF(ISNUMBER(MATCH(B401,Sheet2!A:A,0)),1,0)</f>
        <v>1</v>
      </c>
    </row>
    <row r="402" spans="1:25" ht="14.4">
      <c r="A402" s="3">
        <v>2018</v>
      </c>
      <c r="B402" s="3">
        <f t="shared" si="10"/>
        <v>401</v>
      </c>
      <c r="C402" s="7" t="s">
        <v>24</v>
      </c>
      <c r="D402" s="3" t="s">
        <v>1592</v>
      </c>
      <c r="E402" s="3" t="s">
        <v>26</v>
      </c>
      <c r="F402" s="8" t="str">
        <f t="shared" si="6"/>
        <v>http://dx.doi.org/10.1371/journal.pmed.1002601</v>
      </c>
      <c r="G402" s="3" t="s">
        <v>1593</v>
      </c>
      <c r="H402" s="3" t="s">
        <v>1594</v>
      </c>
      <c r="I402" s="3">
        <v>23</v>
      </c>
      <c r="J402" s="3">
        <f t="shared" si="7"/>
        <v>7.666666666666667</v>
      </c>
      <c r="K402" s="9" t="s">
        <v>46</v>
      </c>
      <c r="L402" s="3"/>
      <c r="M402" s="3"/>
      <c r="N402" s="3"/>
      <c r="O402" s="3"/>
      <c r="P402" s="3"/>
      <c r="Q402" s="3"/>
      <c r="R402" s="3"/>
      <c r="S402" s="3"/>
      <c r="T402" s="3"/>
      <c r="U402" s="3"/>
      <c r="V402" s="3"/>
      <c r="W402" s="3"/>
      <c r="X402" s="3"/>
      <c r="Y402">
        <f>IF(ISNUMBER(MATCH(B402,Sheet2!A:A,0)),1,0)</f>
        <v>0</v>
      </c>
    </row>
    <row r="403" spans="1:25" ht="14.4">
      <c r="A403" s="3">
        <v>2018</v>
      </c>
      <c r="B403" s="3">
        <f t="shared" si="10"/>
        <v>402</v>
      </c>
      <c r="C403" s="7" t="s">
        <v>24</v>
      </c>
      <c r="D403" s="3" t="s">
        <v>1595</v>
      </c>
      <c r="E403" s="3" t="s">
        <v>26</v>
      </c>
      <c r="F403" s="8" t="str">
        <f t="shared" si="6"/>
        <v>http://dx.doi.org/10.1177/0969776417731405</v>
      </c>
      <c r="G403" s="3" t="s">
        <v>1596</v>
      </c>
      <c r="H403" s="3" t="s">
        <v>1597</v>
      </c>
      <c r="I403" s="3">
        <v>12</v>
      </c>
      <c r="J403" s="3">
        <f t="shared" si="7"/>
        <v>4</v>
      </c>
      <c r="K403" s="9" t="s">
        <v>46</v>
      </c>
      <c r="L403" s="3"/>
      <c r="M403" s="3"/>
      <c r="N403" s="3"/>
      <c r="O403" s="3"/>
      <c r="P403" s="3"/>
      <c r="Q403" s="3"/>
      <c r="R403" s="3"/>
      <c r="S403" s="3"/>
      <c r="T403" s="3"/>
      <c r="U403" s="3"/>
      <c r="V403" s="3"/>
      <c r="W403" s="3"/>
      <c r="X403" s="3"/>
      <c r="Y403">
        <f>IF(ISNUMBER(MATCH(B403,Sheet2!A:A,0)),1,0)</f>
        <v>0</v>
      </c>
    </row>
    <row r="404" spans="1:25" ht="14.4">
      <c r="A404" s="3">
        <v>2018</v>
      </c>
      <c r="B404" s="3">
        <f t="shared" si="10"/>
        <v>403</v>
      </c>
      <c r="C404" s="7" t="s">
        <v>24</v>
      </c>
      <c r="D404" s="3" t="s">
        <v>1598</v>
      </c>
      <c r="E404" s="3" t="s">
        <v>26</v>
      </c>
      <c r="F404" s="8" t="str">
        <f t="shared" si="6"/>
        <v>http://dx.doi.org/10.1186/s40663-018-0142-2</v>
      </c>
      <c r="G404" s="3" t="s">
        <v>1599</v>
      </c>
      <c r="H404" s="3" t="s">
        <v>1600</v>
      </c>
      <c r="I404" s="3">
        <v>25</v>
      </c>
      <c r="J404" s="3">
        <f t="shared" si="7"/>
        <v>8.3333333333333339</v>
      </c>
      <c r="K404" s="9" t="s">
        <v>46</v>
      </c>
      <c r="L404" s="3"/>
      <c r="M404" s="3"/>
      <c r="N404" s="3"/>
      <c r="O404" s="3"/>
      <c r="P404" s="3"/>
      <c r="Q404" s="3"/>
      <c r="R404" s="3"/>
      <c r="S404" s="3"/>
      <c r="T404" s="3"/>
      <c r="U404" s="3"/>
      <c r="V404" s="3"/>
      <c r="W404" s="3"/>
      <c r="X404" s="3"/>
      <c r="Y404">
        <f>IF(ISNUMBER(MATCH(B404,Sheet2!A:A,0)),1,0)</f>
        <v>0</v>
      </c>
    </row>
    <row r="405" spans="1:25" ht="14.4">
      <c r="A405" s="3">
        <v>2018</v>
      </c>
      <c r="B405" s="3">
        <f t="shared" si="10"/>
        <v>404</v>
      </c>
      <c r="C405" s="7" t="s">
        <v>24</v>
      </c>
      <c r="D405" s="3" t="s">
        <v>1601</v>
      </c>
      <c r="E405" s="3" t="s">
        <v>26</v>
      </c>
      <c r="F405" s="8" t="str">
        <f t="shared" si="6"/>
        <v>http://dx.doi.org/10.1016/j.uclim.2017.02.002</v>
      </c>
      <c r="G405" s="3" t="s">
        <v>1602</v>
      </c>
      <c r="H405" s="3" t="s">
        <v>1603</v>
      </c>
      <c r="I405" s="3">
        <v>46</v>
      </c>
      <c r="J405" s="3">
        <f t="shared" si="7"/>
        <v>15.333333333333334</v>
      </c>
      <c r="K405" s="9" t="s">
        <v>46</v>
      </c>
      <c r="L405" s="3"/>
      <c r="M405" s="3"/>
      <c r="N405" s="3"/>
      <c r="O405" s="3"/>
      <c r="P405" s="3"/>
      <c r="Q405" s="3"/>
      <c r="R405" s="3"/>
      <c r="S405" s="3"/>
      <c r="T405" s="3"/>
      <c r="U405" s="3"/>
      <c r="V405" s="3"/>
      <c r="W405" s="3"/>
      <c r="X405" s="3"/>
      <c r="Y405">
        <f>IF(ISNUMBER(MATCH(B405,Sheet2!A:A,0)),1,0)</f>
        <v>0</v>
      </c>
    </row>
    <row r="406" spans="1:25" ht="14.4" hidden="1">
      <c r="A406" s="3">
        <v>2018</v>
      </c>
      <c r="B406" s="3">
        <f t="shared" si="10"/>
        <v>405</v>
      </c>
      <c r="C406" s="7" t="s">
        <v>24</v>
      </c>
      <c r="D406" s="3" t="s">
        <v>1604</v>
      </c>
      <c r="E406" s="3" t="s">
        <v>26</v>
      </c>
      <c r="F406" s="8" t="str">
        <f t="shared" si="6"/>
        <v>http://dx.doi.org/10.1161/JAHA.117.007492</v>
      </c>
      <c r="G406" s="3" t="s">
        <v>1605</v>
      </c>
      <c r="H406" s="3" t="s">
        <v>1606</v>
      </c>
      <c r="I406" s="3">
        <v>39</v>
      </c>
      <c r="J406" s="3">
        <f t="shared" si="7"/>
        <v>13</v>
      </c>
      <c r="K406" s="18" t="s">
        <v>1607</v>
      </c>
      <c r="L406" s="3"/>
      <c r="M406" s="3"/>
      <c r="N406" s="34" t="s">
        <v>1608</v>
      </c>
      <c r="O406" s="3"/>
      <c r="P406" s="9" t="s">
        <v>109</v>
      </c>
      <c r="Q406" s="9" t="s">
        <v>188</v>
      </c>
      <c r="R406" s="9" t="s">
        <v>73</v>
      </c>
      <c r="S406" s="9" t="s">
        <v>73</v>
      </c>
      <c r="T406" s="9" t="s">
        <v>73</v>
      </c>
      <c r="U406" s="9" t="s">
        <v>73</v>
      </c>
      <c r="V406" s="9" t="s">
        <v>1609</v>
      </c>
      <c r="W406" s="9" t="s">
        <v>400</v>
      </c>
      <c r="X406" s="9" t="s">
        <v>73</v>
      </c>
      <c r="Y406">
        <f>IF(ISNUMBER(MATCH(B406,Sheet2!A:A,0)),1,0)</f>
        <v>1</v>
      </c>
    </row>
    <row r="407" spans="1:25" ht="14.4">
      <c r="A407" s="3">
        <v>2018</v>
      </c>
      <c r="B407" s="3">
        <f t="shared" si="10"/>
        <v>406</v>
      </c>
      <c r="C407" s="7" t="s">
        <v>24</v>
      </c>
      <c r="D407" s="3" t="s">
        <v>1610</v>
      </c>
      <c r="E407" s="3" t="s">
        <v>30</v>
      </c>
      <c r="F407" s="8" t="str">
        <f t="shared" si="6"/>
        <v>http://dx.doi.org/10.3390/rs10030412</v>
      </c>
      <c r="G407" s="3" t="s">
        <v>1611</v>
      </c>
      <c r="H407" s="3" t="s">
        <v>1612</v>
      </c>
      <c r="I407" s="3">
        <v>19</v>
      </c>
      <c r="J407" s="3">
        <f t="shared" si="7"/>
        <v>6.333333333333333</v>
      </c>
      <c r="K407" s="9" t="s">
        <v>46</v>
      </c>
      <c r="L407" s="3"/>
      <c r="M407" s="3"/>
      <c r="N407" s="3"/>
      <c r="O407" s="3"/>
      <c r="P407" s="3"/>
      <c r="Q407" s="3"/>
      <c r="R407" s="3"/>
      <c r="S407" s="3"/>
      <c r="T407" s="3"/>
      <c r="U407" s="3"/>
      <c r="V407" s="3"/>
      <c r="W407" s="3"/>
      <c r="X407" s="3"/>
      <c r="Y407">
        <f>IF(ISNUMBER(MATCH(B407,Sheet2!A:A,0)),1,0)</f>
        <v>0</v>
      </c>
    </row>
    <row r="408" spans="1:25" ht="14.4">
      <c r="A408" s="3">
        <v>2018</v>
      </c>
      <c r="B408" s="3">
        <f t="shared" si="10"/>
        <v>407</v>
      </c>
      <c r="C408" s="7" t="s">
        <v>24</v>
      </c>
      <c r="D408" s="3" t="s">
        <v>1613</v>
      </c>
      <c r="E408" s="3" t="s">
        <v>30</v>
      </c>
      <c r="F408" s="8" t="str">
        <f t="shared" si="6"/>
        <v>http://dx.doi.org/10.1016/j.scitotenv.2017.10.260</v>
      </c>
      <c r="G408" s="3" t="s">
        <v>1614</v>
      </c>
      <c r="H408" s="3" t="s">
        <v>1615</v>
      </c>
      <c r="I408" s="3">
        <v>16</v>
      </c>
      <c r="J408" s="3">
        <f t="shared" si="7"/>
        <v>5.333333333333333</v>
      </c>
      <c r="K408" s="9" t="s">
        <v>46</v>
      </c>
      <c r="L408" s="3"/>
      <c r="M408" s="3"/>
      <c r="N408" s="3"/>
      <c r="O408" s="3"/>
      <c r="P408" s="3"/>
      <c r="Q408" s="3"/>
      <c r="R408" s="3"/>
      <c r="S408" s="3"/>
      <c r="T408" s="3"/>
      <c r="U408" s="3"/>
      <c r="V408" s="3"/>
      <c r="W408" s="3"/>
      <c r="X408" s="3"/>
      <c r="Y408">
        <f>IF(ISNUMBER(MATCH(B408,Sheet2!A:A,0)),1,0)</f>
        <v>0</v>
      </c>
    </row>
    <row r="409" spans="1:25" ht="14.4" hidden="1">
      <c r="A409" s="3">
        <v>2018</v>
      </c>
      <c r="B409" s="3">
        <f t="shared" si="10"/>
        <v>408</v>
      </c>
      <c r="C409" s="7" t="s">
        <v>24</v>
      </c>
      <c r="D409" s="3" t="s">
        <v>1616</v>
      </c>
      <c r="E409" s="3" t="s">
        <v>30</v>
      </c>
      <c r="F409" s="8" t="str">
        <f t="shared" si="6"/>
        <v>http://dx.doi.org/10.1007/s00484-017-1423-0</v>
      </c>
      <c r="G409" s="3" t="s">
        <v>1617</v>
      </c>
      <c r="H409" s="3" t="s">
        <v>1618</v>
      </c>
      <c r="I409" s="3">
        <v>16</v>
      </c>
      <c r="J409" s="3">
        <f t="shared" si="7"/>
        <v>5.333333333333333</v>
      </c>
      <c r="K409" s="9" t="s">
        <v>1619</v>
      </c>
      <c r="L409" s="3"/>
      <c r="M409" s="9" t="s">
        <v>2442</v>
      </c>
      <c r="N409" s="9" t="s">
        <v>102</v>
      </c>
      <c r="O409" s="9" t="s">
        <v>216</v>
      </c>
      <c r="P409" s="9" t="s">
        <v>109</v>
      </c>
      <c r="Q409" s="9" t="s">
        <v>92</v>
      </c>
      <c r="R409" s="9" t="s">
        <v>73</v>
      </c>
      <c r="S409" s="19" t="s">
        <v>2443</v>
      </c>
      <c r="T409" s="9" t="s">
        <v>73</v>
      </c>
      <c r="U409" s="9" t="s">
        <v>73</v>
      </c>
      <c r="V409" s="9" t="s">
        <v>1621</v>
      </c>
      <c r="W409" s="9" t="s">
        <v>1622</v>
      </c>
      <c r="X409" s="9" t="s">
        <v>73</v>
      </c>
      <c r="Y409">
        <f>IF(ISNUMBER(MATCH(B409,Sheet2!A:A,0)),1,0)</f>
        <v>1</v>
      </c>
    </row>
    <row r="410" spans="1:25" ht="14.4">
      <c r="A410" s="3">
        <v>2018</v>
      </c>
      <c r="B410" s="3">
        <f t="shared" si="10"/>
        <v>409</v>
      </c>
      <c r="C410" s="7" t="s">
        <v>24</v>
      </c>
      <c r="D410" s="3" t="s">
        <v>1623</v>
      </c>
      <c r="E410" s="3" t="s">
        <v>30</v>
      </c>
      <c r="F410" s="8" t="str">
        <f t="shared" si="6"/>
        <v>http://dx.doi.org/10.1155/2018/8306154</v>
      </c>
      <c r="G410" s="3" t="s">
        <v>1624</v>
      </c>
      <c r="H410" s="3" t="s">
        <v>1625</v>
      </c>
      <c r="I410" s="3">
        <v>12</v>
      </c>
      <c r="J410" s="3">
        <f t="shared" si="7"/>
        <v>4</v>
      </c>
      <c r="K410" s="9" t="s">
        <v>46</v>
      </c>
      <c r="L410" s="3"/>
      <c r="M410" s="3"/>
      <c r="N410" s="3"/>
      <c r="O410" s="3"/>
      <c r="P410" s="3"/>
      <c r="Q410" s="3"/>
      <c r="R410" s="3"/>
      <c r="S410" s="3"/>
      <c r="T410" s="3"/>
      <c r="U410" s="3"/>
      <c r="V410" s="3"/>
      <c r="W410" s="3"/>
      <c r="X410" s="3"/>
      <c r="Y410">
        <f>IF(ISNUMBER(MATCH(B410,Sheet2!A:A,0)),1,0)</f>
        <v>0</v>
      </c>
    </row>
    <row r="411" spans="1:25" ht="18" hidden="1">
      <c r="A411" s="3">
        <v>2017</v>
      </c>
      <c r="B411" s="3">
        <f t="shared" si="10"/>
        <v>410</v>
      </c>
      <c r="C411" s="7" t="s">
        <v>24</v>
      </c>
      <c r="D411" s="3" t="s">
        <v>1626</v>
      </c>
      <c r="E411" s="3" t="s">
        <v>30</v>
      </c>
      <c r="F411" s="8" t="str">
        <f t="shared" si="6"/>
        <v>http://dx.doi.org/10.1186/s12940-017-0328-z</v>
      </c>
      <c r="G411" s="3" t="s">
        <v>1627</v>
      </c>
      <c r="H411" s="3" t="s">
        <v>1628</v>
      </c>
      <c r="I411" s="3">
        <v>17</v>
      </c>
      <c r="J411" s="3">
        <f t="shared" si="7"/>
        <v>4.25</v>
      </c>
      <c r="K411" s="9" t="s">
        <v>1629</v>
      </c>
      <c r="L411" s="16" t="s">
        <v>1630</v>
      </c>
      <c r="M411" s="9" t="s">
        <v>1631</v>
      </c>
      <c r="N411" s="9" t="s">
        <v>73</v>
      </c>
      <c r="O411" s="9" t="s">
        <v>73</v>
      </c>
      <c r="P411" s="9" t="s">
        <v>73</v>
      </c>
      <c r="Q411" s="9" t="s">
        <v>73</v>
      </c>
      <c r="R411" s="9" t="s">
        <v>73</v>
      </c>
      <c r="S411" s="9" t="s">
        <v>73</v>
      </c>
      <c r="T411" s="9" t="s">
        <v>73</v>
      </c>
      <c r="U411" s="9" t="s">
        <v>73</v>
      </c>
      <c r="V411" s="9" t="s">
        <v>73</v>
      </c>
      <c r="W411" s="3"/>
      <c r="X411" s="9" t="s">
        <v>74</v>
      </c>
      <c r="Y411">
        <f>IF(ISNUMBER(MATCH(B411,Sheet2!A:A,0)),1,0)</f>
        <v>1</v>
      </c>
    </row>
    <row r="412" spans="1:25" ht="14.4" hidden="1">
      <c r="A412" s="3">
        <v>2017</v>
      </c>
      <c r="B412" s="3">
        <f t="shared" si="10"/>
        <v>411</v>
      </c>
      <c r="C412" s="7" t="s">
        <v>24</v>
      </c>
      <c r="D412" s="3" t="s">
        <v>1632</v>
      </c>
      <c r="E412" s="3" t="s">
        <v>30</v>
      </c>
      <c r="F412" s="8" t="str">
        <f t="shared" si="6"/>
        <v>http://dx.doi.org/10.3390/ijerph14121562</v>
      </c>
      <c r="G412" s="3" t="s">
        <v>1633</v>
      </c>
      <c r="H412" s="3" t="s">
        <v>1634</v>
      </c>
      <c r="I412" s="3">
        <v>26</v>
      </c>
      <c r="J412" s="3">
        <f t="shared" si="7"/>
        <v>6.5</v>
      </c>
      <c r="K412" s="9" t="s">
        <v>1635</v>
      </c>
      <c r="L412" s="24" t="s">
        <v>1636</v>
      </c>
      <c r="M412" s="9" t="s">
        <v>1637</v>
      </c>
      <c r="N412" s="9" t="s">
        <v>102</v>
      </c>
      <c r="O412" s="9" t="s">
        <v>176</v>
      </c>
      <c r="P412" s="9" t="s">
        <v>91</v>
      </c>
      <c r="Q412" s="9" t="s">
        <v>92</v>
      </c>
      <c r="R412" s="9" t="s">
        <v>73</v>
      </c>
      <c r="S412" s="9" t="s">
        <v>73</v>
      </c>
      <c r="T412" s="9" t="s">
        <v>73</v>
      </c>
      <c r="U412" s="9" t="s">
        <v>73</v>
      </c>
      <c r="V412" s="9" t="s">
        <v>1638</v>
      </c>
      <c r="W412" s="9" t="s">
        <v>1639</v>
      </c>
      <c r="X412" s="9" t="s">
        <v>73</v>
      </c>
      <c r="Y412">
        <f>IF(ISNUMBER(MATCH(B412,Sheet2!A:A,0)),1,0)</f>
        <v>1</v>
      </c>
    </row>
    <row r="413" spans="1:25" ht="14.4">
      <c r="A413" s="3">
        <v>2017</v>
      </c>
      <c r="B413" s="3">
        <f t="shared" si="10"/>
        <v>412</v>
      </c>
      <c r="C413" s="7" t="s">
        <v>24</v>
      </c>
      <c r="D413" s="3" t="s">
        <v>1640</v>
      </c>
      <c r="E413" s="3" t="s">
        <v>26</v>
      </c>
      <c r="F413" s="8" t="str">
        <f t="shared" si="6"/>
        <v>http://dx.doi.org/10.1016/j.buildenv.2017.09.026</v>
      </c>
      <c r="G413" s="3" t="s">
        <v>1641</v>
      </c>
      <c r="H413" s="3" t="s">
        <v>1642</v>
      </c>
      <c r="I413" s="3">
        <v>16</v>
      </c>
      <c r="J413" s="3">
        <f t="shared" si="7"/>
        <v>4</v>
      </c>
      <c r="K413" s="9" t="s">
        <v>46</v>
      </c>
      <c r="L413" s="3"/>
      <c r="M413" s="3"/>
      <c r="N413" s="3"/>
      <c r="O413" s="3"/>
      <c r="P413" s="3"/>
      <c r="Q413" s="3"/>
      <c r="R413" s="3"/>
      <c r="S413" s="3"/>
      <c r="T413" s="3"/>
      <c r="U413" s="3"/>
      <c r="V413" s="3"/>
      <c r="W413" s="3"/>
      <c r="X413" s="3"/>
      <c r="Y413">
        <f>IF(ISNUMBER(MATCH(B413,Sheet2!A:A,0)),1,0)</f>
        <v>0</v>
      </c>
    </row>
    <row r="414" spans="1:25" ht="14.4" hidden="1">
      <c r="A414" s="3">
        <v>2017</v>
      </c>
      <c r="B414" s="3">
        <f t="shared" si="10"/>
        <v>413</v>
      </c>
      <c r="C414" s="7" t="s">
        <v>24</v>
      </c>
      <c r="D414" s="3" t="s">
        <v>1644</v>
      </c>
      <c r="E414" s="3" t="s">
        <v>30</v>
      </c>
      <c r="F414" s="8" t="str">
        <f t="shared" si="6"/>
        <v>http://dx.doi.org/10.1016/j.envpol.2017.07.045</v>
      </c>
      <c r="G414" s="3" t="s">
        <v>1645</v>
      </c>
      <c r="H414" s="3" t="s">
        <v>1646</v>
      </c>
      <c r="I414" s="3">
        <v>17</v>
      </c>
      <c r="J414" s="3">
        <f t="shared" si="7"/>
        <v>4.25</v>
      </c>
      <c r="K414" s="9" t="s">
        <v>1647</v>
      </c>
      <c r="L414" s="15" t="s">
        <v>1648</v>
      </c>
      <c r="M414" s="3"/>
      <c r="N414" s="9" t="s">
        <v>102</v>
      </c>
      <c r="O414" s="9" t="s">
        <v>415</v>
      </c>
      <c r="P414" s="34" t="s">
        <v>91</v>
      </c>
      <c r="Q414" s="9" t="s">
        <v>92</v>
      </c>
      <c r="R414" s="9" t="s">
        <v>74</v>
      </c>
      <c r="S414" s="9" t="s">
        <v>73</v>
      </c>
      <c r="T414" s="9" t="s">
        <v>73</v>
      </c>
      <c r="U414" s="9" t="s">
        <v>73</v>
      </c>
      <c r="V414" s="9" t="s">
        <v>1649</v>
      </c>
      <c r="W414" s="9" t="s">
        <v>94</v>
      </c>
      <c r="X414" s="9" t="s">
        <v>73</v>
      </c>
      <c r="Y414">
        <f>IF(ISNUMBER(MATCH(B414,Sheet2!A:A,0)),1,0)</f>
        <v>1</v>
      </c>
    </row>
    <row r="415" spans="1:25" ht="14.4">
      <c r="A415" s="3">
        <v>2017</v>
      </c>
      <c r="B415" s="3">
        <f t="shared" si="10"/>
        <v>414</v>
      </c>
      <c r="C415" s="7" t="s">
        <v>24</v>
      </c>
      <c r="D415" s="3" t="s">
        <v>1650</v>
      </c>
      <c r="E415" s="3" t="s">
        <v>26</v>
      </c>
      <c r="F415" s="8" t="str">
        <f t="shared" si="6"/>
        <v>http://dx.doi.org/10.1002/sd.1680</v>
      </c>
      <c r="G415" s="3" t="s">
        <v>1651</v>
      </c>
      <c r="H415" s="3" t="s">
        <v>1652</v>
      </c>
      <c r="I415" s="3">
        <v>18</v>
      </c>
      <c r="J415" s="3">
        <f t="shared" si="7"/>
        <v>4.5</v>
      </c>
      <c r="K415" s="9" t="s">
        <v>46</v>
      </c>
      <c r="L415" s="3"/>
      <c r="M415" s="3"/>
      <c r="N415" s="3"/>
      <c r="O415" s="3"/>
      <c r="P415" s="3"/>
      <c r="Q415" s="3"/>
      <c r="R415" s="3"/>
      <c r="S415" s="3"/>
      <c r="T415" s="3"/>
      <c r="U415" s="3"/>
      <c r="V415" s="3"/>
      <c r="W415" s="3"/>
      <c r="X415" s="3"/>
      <c r="Y415">
        <f>IF(ISNUMBER(MATCH(B415,Sheet2!A:A,0)),1,0)</f>
        <v>0</v>
      </c>
    </row>
    <row r="416" spans="1:25" ht="14.4">
      <c r="A416" s="3">
        <v>2017</v>
      </c>
      <c r="B416" s="3">
        <f t="shared" si="10"/>
        <v>415</v>
      </c>
      <c r="C416" s="7" t="s">
        <v>24</v>
      </c>
      <c r="D416" s="3" t="s">
        <v>1654</v>
      </c>
      <c r="E416" s="3" t="s">
        <v>30</v>
      </c>
      <c r="F416" s="8" t="str">
        <f t="shared" si="6"/>
        <v>http://dx.doi.org/10.1021/acs.est.7b01679</v>
      </c>
      <c r="G416" s="3" t="s">
        <v>1655</v>
      </c>
      <c r="H416" s="3" t="s">
        <v>1656</v>
      </c>
      <c r="I416" s="3">
        <v>53</v>
      </c>
      <c r="J416" s="3">
        <f t="shared" si="7"/>
        <v>13.25</v>
      </c>
      <c r="K416" s="9" t="s">
        <v>46</v>
      </c>
      <c r="L416" s="3"/>
      <c r="M416" s="3"/>
      <c r="N416" s="3"/>
      <c r="O416" s="3"/>
      <c r="P416" s="3"/>
      <c r="Q416" s="3"/>
      <c r="R416" s="3"/>
      <c r="S416" s="3"/>
      <c r="T416" s="3"/>
      <c r="U416" s="3"/>
      <c r="V416" s="3"/>
      <c r="W416" s="3"/>
      <c r="X416" s="3"/>
      <c r="Y416">
        <f>IF(ISNUMBER(MATCH(B416,Sheet2!A:A,0)),1,0)</f>
        <v>0</v>
      </c>
    </row>
    <row r="417" spans="1:25" ht="14.4">
      <c r="A417" s="3">
        <v>2017</v>
      </c>
      <c r="B417" s="3">
        <f t="shared" si="10"/>
        <v>416</v>
      </c>
      <c r="C417" s="7" t="s">
        <v>24</v>
      </c>
      <c r="D417" s="3" t="s">
        <v>1657</v>
      </c>
      <c r="E417" s="3" t="s">
        <v>26</v>
      </c>
      <c r="F417" s="8" t="str">
        <f t="shared" si="6"/>
        <v>http://dx.doi.org/10.1002/2016GH000018</v>
      </c>
      <c r="G417" s="3" t="s">
        <v>1658</v>
      </c>
      <c r="H417" s="3" t="s">
        <v>1659</v>
      </c>
      <c r="I417" s="3">
        <v>21</v>
      </c>
      <c r="J417" s="3">
        <f t="shared" si="7"/>
        <v>5.25</v>
      </c>
      <c r="K417" s="9" t="s">
        <v>46</v>
      </c>
      <c r="L417" s="3"/>
      <c r="M417" s="3"/>
      <c r="N417" s="3"/>
      <c r="O417" s="3"/>
      <c r="P417" s="3"/>
      <c r="Q417" s="3"/>
      <c r="R417" s="3"/>
      <c r="S417" s="3"/>
      <c r="T417" s="3"/>
      <c r="U417" s="3"/>
      <c r="V417" s="3"/>
      <c r="W417" s="3"/>
      <c r="X417" s="3"/>
      <c r="Y417">
        <f>IF(ISNUMBER(MATCH(B417,Sheet2!A:A,0)),1,0)</f>
        <v>0</v>
      </c>
    </row>
    <row r="418" spans="1:25" ht="14.4">
      <c r="A418" s="3">
        <v>2017</v>
      </c>
      <c r="B418" s="3">
        <f t="shared" si="10"/>
        <v>417</v>
      </c>
      <c r="C418" s="7" t="s">
        <v>24</v>
      </c>
      <c r="D418" s="3" t="s">
        <v>1661</v>
      </c>
      <c r="E418" s="3" t="s">
        <v>30</v>
      </c>
      <c r="F418" s="8" t="str">
        <f t="shared" si="6"/>
        <v>http://dx.doi.org/10.1016/j.ecolind.2017.03.032</v>
      </c>
      <c r="G418" s="3" t="s">
        <v>1662</v>
      </c>
      <c r="H418" s="3" t="s">
        <v>1663</v>
      </c>
      <c r="I418" s="3">
        <v>33</v>
      </c>
      <c r="J418" s="3">
        <f t="shared" si="7"/>
        <v>8.25</v>
      </c>
      <c r="K418" s="9" t="s">
        <v>46</v>
      </c>
      <c r="L418" s="3"/>
      <c r="M418" s="3"/>
      <c r="N418" s="3"/>
      <c r="O418" s="3"/>
      <c r="P418" s="3"/>
      <c r="Q418" s="3"/>
      <c r="R418" s="3"/>
      <c r="S418" s="3"/>
      <c r="T418" s="3"/>
      <c r="U418" s="3"/>
      <c r="V418" s="3"/>
      <c r="W418" s="3"/>
      <c r="X418" s="3"/>
      <c r="Y418">
        <f>IF(ISNUMBER(MATCH(B418,Sheet2!A:A,0)),1,0)</f>
        <v>0</v>
      </c>
    </row>
    <row r="419" spans="1:25" ht="14.4">
      <c r="A419" s="3">
        <v>2017</v>
      </c>
      <c r="B419" s="3">
        <f t="shared" si="10"/>
        <v>418</v>
      </c>
      <c r="C419" s="7" t="s">
        <v>24</v>
      </c>
      <c r="D419" s="3" t="s">
        <v>1664</v>
      </c>
      <c r="E419" s="3" t="s">
        <v>30</v>
      </c>
      <c r="F419" s="8" t="str">
        <f t="shared" si="6"/>
        <v>http://dx.doi.org/10.1002/lno.10525</v>
      </c>
      <c r="G419" s="3" t="s">
        <v>1665</v>
      </c>
      <c r="H419" s="3" t="s">
        <v>1666</v>
      </c>
      <c r="I419" s="3">
        <v>23</v>
      </c>
      <c r="J419" s="3">
        <f t="shared" si="7"/>
        <v>5.75</v>
      </c>
      <c r="K419" s="9" t="s">
        <v>46</v>
      </c>
      <c r="L419" s="3"/>
      <c r="M419" s="3"/>
      <c r="N419" s="3"/>
      <c r="O419" s="3"/>
      <c r="P419" s="3"/>
      <c r="Q419" s="3"/>
      <c r="R419" s="3"/>
      <c r="S419" s="3"/>
      <c r="T419" s="3"/>
      <c r="U419" s="3"/>
      <c r="V419" s="3"/>
      <c r="W419" s="3"/>
      <c r="X419" s="3"/>
      <c r="Y419">
        <f>IF(ISNUMBER(MATCH(B419,Sheet2!A:A,0)),1,0)</f>
        <v>0</v>
      </c>
    </row>
    <row r="420" spans="1:25" ht="14.4" hidden="1">
      <c r="A420" s="3">
        <v>2017</v>
      </c>
      <c r="B420" s="3">
        <f t="shared" si="10"/>
        <v>419</v>
      </c>
      <c r="C420" s="7" t="s">
        <v>24</v>
      </c>
      <c r="D420" s="3" t="s">
        <v>1667</v>
      </c>
      <c r="E420" s="3" t="s">
        <v>26</v>
      </c>
      <c r="F420" s="8" t="str">
        <f t="shared" si="6"/>
        <v>http://dx.doi.org/10.1016/j.scitotenv.2017.01.212</v>
      </c>
      <c r="G420" s="3" t="s">
        <v>1668</v>
      </c>
      <c r="H420" s="3" t="s">
        <v>1669</v>
      </c>
      <c r="I420" s="3">
        <v>70</v>
      </c>
      <c r="J420" s="3">
        <f t="shared" si="7"/>
        <v>17.5</v>
      </c>
      <c r="K420" s="18" t="s">
        <v>1670</v>
      </c>
      <c r="L420" s="3"/>
      <c r="M420" s="3"/>
      <c r="N420" s="9" t="s">
        <v>73</v>
      </c>
      <c r="O420" s="9" t="s">
        <v>73</v>
      </c>
      <c r="P420" s="9" t="s">
        <v>73</v>
      </c>
      <c r="Q420" s="9" t="s">
        <v>73</v>
      </c>
      <c r="R420" s="9" t="s">
        <v>73</v>
      </c>
      <c r="S420" s="9" t="s">
        <v>73</v>
      </c>
      <c r="T420" s="9" t="s">
        <v>73</v>
      </c>
      <c r="U420" s="9" t="s">
        <v>73</v>
      </c>
      <c r="V420" s="9" t="s">
        <v>73</v>
      </c>
      <c r="W420" s="3"/>
      <c r="X420" s="9" t="s">
        <v>74</v>
      </c>
      <c r="Y420">
        <f>IF(ISNUMBER(MATCH(B420,Sheet2!A:A,0)),1,0)</f>
        <v>1</v>
      </c>
    </row>
    <row r="421" spans="1:25" ht="14.4">
      <c r="A421" s="3">
        <v>2017</v>
      </c>
      <c r="B421" s="3">
        <f t="shared" si="10"/>
        <v>420</v>
      </c>
      <c r="C421" s="7" t="s">
        <v>24</v>
      </c>
      <c r="D421" s="3" t="s">
        <v>1671</v>
      </c>
      <c r="E421" s="3" t="s">
        <v>30</v>
      </c>
      <c r="F421" s="8" t="str">
        <f t="shared" si="6"/>
        <v>http://dx.doi.org/10.1016/j.ress.2017.01.014</v>
      </c>
      <c r="G421" s="3" t="s">
        <v>1672</v>
      </c>
      <c r="H421" s="3" t="s">
        <v>1673</v>
      </c>
      <c r="I421" s="3">
        <v>16</v>
      </c>
      <c r="J421" s="3">
        <f t="shared" si="7"/>
        <v>4</v>
      </c>
      <c r="K421" s="9" t="s">
        <v>46</v>
      </c>
      <c r="L421" s="3"/>
      <c r="M421" s="3"/>
      <c r="N421" s="3"/>
      <c r="O421" s="3"/>
      <c r="P421" s="3"/>
      <c r="Q421" s="3"/>
      <c r="R421" s="3"/>
      <c r="S421" s="3"/>
      <c r="T421" s="3"/>
      <c r="U421" s="3"/>
      <c r="V421" s="3"/>
      <c r="W421" s="3"/>
      <c r="X421" s="3"/>
      <c r="Y421">
        <f>IF(ISNUMBER(MATCH(B421,Sheet2!A:A,0)),1,0)</f>
        <v>0</v>
      </c>
    </row>
    <row r="422" spans="1:25" ht="14.4">
      <c r="A422" s="3">
        <v>2017</v>
      </c>
      <c r="B422" s="3">
        <f t="shared" si="10"/>
        <v>421</v>
      </c>
      <c r="C422" s="7" t="s">
        <v>24</v>
      </c>
      <c r="D422" s="3" t="s">
        <v>1674</v>
      </c>
      <c r="E422" s="3" t="s">
        <v>30</v>
      </c>
      <c r="F422" s="8" t="str">
        <f t="shared" si="6"/>
        <v>http://dx.doi.org/10.1073/pnas.1701410114</v>
      </c>
      <c r="G422" s="3" t="s">
        <v>1675</v>
      </c>
      <c r="H422" s="3" t="s">
        <v>1676</v>
      </c>
      <c r="I422" s="3">
        <v>50</v>
      </c>
      <c r="J422" s="3">
        <f t="shared" si="7"/>
        <v>12.5</v>
      </c>
      <c r="K422" s="9" t="s">
        <v>46</v>
      </c>
      <c r="L422" s="3"/>
      <c r="M422" s="3"/>
      <c r="N422" s="3"/>
      <c r="O422" s="3"/>
      <c r="P422" s="3"/>
      <c r="Q422" s="3"/>
      <c r="R422" s="3"/>
      <c r="S422" s="3"/>
      <c r="T422" s="3"/>
      <c r="U422" s="3"/>
      <c r="V422" s="3"/>
      <c r="W422" s="3"/>
      <c r="X422" s="3"/>
      <c r="Y422">
        <f>IF(ISNUMBER(MATCH(B422,Sheet2!A:A,0)),1,0)</f>
        <v>0</v>
      </c>
    </row>
    <row r="423" spans="1:25" ht="14.4">
      <c r="A423" s="3">
        <v>2017</v>
      </c>
      <c r="B423" s="3">
        <f t="shared" si="10"/>
        <v>422</v>
      </c>
      <c r="C423" s="7" t="s">
        <v>24</v>
      </c>
      <c r="D423" s="3" t="s">
        <v>1677</v>
      </c>
      <c r="E423" s="3" t="s">
        <v>26</v>
      </c>
      <c r="F423" s="8" t="str">
        <f t="shared" si="6"/>
        <v>http://dx.doi.org/10.1002/2016WR019905</v>
      </c>
      <c r="G423" s="3" t="s">
        <v>1678</v>
      </c>
      <c r="H423" s="3" t="s">
        <v>1679</v>
      </c>
      <c r="I423" s="3">
        <v>43</v>
      </c>
      <c r="J423" s="3">
        <f t="shared" si="7"/>
        <v>10.75</v>
      </c>
      <c r="K423" s="9" t="s">
        <v>46</v>
      </c>
      <c r="L423" s="3"/>
      <c r="M423" s="3"/>
      <c r="N423" s="3"/>
      <c r="O423" s="3"/>
      <c r="P423" s="3"/>
      <c r="Q423" s="3"/>
      <c r="R423" s="3"/>
      <c r="S423" s="3"/>
      <c r="T423" s="3"/>
      <c r="U423" s="3"/>
      <c r="V423" s="3"/>
      <c r="W423" s="3"/>
      <c r="X423" s="3"/>
      <c r="Y423">
        <f>IF(ISNUMBER(MATCH(B423,Sheet2!A:A,0)),1,0)</f>
        <v>0</v>
      </c>
    </row>
    <row r="424" spans="1:25" ht="14.4">
      <c r="A424" s="3">
        <v>2017</v>
      </c>
      <c r="B424" s="3">
        <f t="shared" si="10"/>
        <v>423</v>
      </c>
      <c r="C424" s="7" t="s">
        <v>24</v>
      </c>
      <c r="D424" s="3" t="s">
        <v>1680</v>
      </c>
      <c r="E424" s="3" t="s">
        <v>30</v>
      </c>
      <c r="F424" s="8" t="str">
        <f t="shared" si="6"/>
        <v>http://dx.doi.org/10.1371/journal.pone.0169371</v>
      </c>
      <c r="G424" s="3" t="s">
        <v>1681</v>
      </c>
      <c r="H424" s="3" t="s">
        <v>1682</v>
      </c>
      <c r="I424" s="3">
        <v>36</v>
      </c>
      <c r="J424" s="3">
        <f t="shared" si="7"/>
        <v>9</v>
      </c>
      <c r="K424" s="9" t="s">
        <v>46</v>
      </c>
      <c r="L424" s="3"/>
      <c r="M424" s="3"/>
      <c r="N424" s="3"/>
      <c r="O424" s="3"/>
      <c r="P424" s="3"/>
      <c r="Q424" s="3"/>
      <c r="R424" s="3"/>
      <c r="S424" s="3"/>
      <c r="T424" s="3"/>
      <c r="U424" s="3"/>
      <c r="V424" s="3"/>
      <c r="W424" s="3"/>
      <c r="X424" s="3"/>
      <c r="Y424">
        <f>IF(ISNUMBER(MATCH(B424,Sheet2!A:A,0)),1,0)</f>
        <v>0</v>
      </c>
    </row>
    <row r="425" spans="1:25" ht="14.4">
      <c r="A425" s="3">
        <v>2017</v>
      </c>
      <c r="B425" s="3">
        <f t="shared" si="10"/>
        <v>424</v>
      </c>
      <c r="C425" s="7" t="s">
        <v>24</v>
      </c>
      <c r="D425" s="3" t="s">
        <v>1683</v>
      </c>
      <c r="E425" s="3" t="s">
        <v>30</v>
      </c>
      <c r="F425" s="8" t="str">
        <f t="shared" si="6"/>
        <v>http://dx.doi.org/10.15287/afr.2017.897</v>
      </c>
      <c r="G425" s="3" t="s">
        <v>1684</v>
      </c>
      <c r="H425" s="3" t="s">
        <v>1685</v>
      </c>
      <c r="I425" s="3">
        <v>16</v>
      </c>
      <c r="J425" s="3">
        <f t="shared" si="7"/>
        <v>4</v>
      </c>
      <c r="K425" s="9" t="s">
        <v>46</v>
      </c>
      <c r="L425" s="3"/>
      <c r="M425" s="3"/>
      <c r="N425" s="3"/>
      <c r="O425" s="3"/>
      <c r="P425" s="3"/>
      <c r="Q425" s="3"/>
      <c r="R425" s="3"/>
      <c r="S425" s="3"/>
      <c r="T425" s="3"/>
      <c r="U425" s="3"/>
      <c r="V425" s="3"/>
      <c r="W425" s="3"/>
      <c r="X425" s="3"/>
      <c r="Y425">
        <f>IF(ISNUMBER(MATCH(B425,Sheet2!A:A,0)),1,0)</f>
        <v>0</v>
      </c>
    </row>
    <row r="426" spans="1:25" ht="14.4">
      <c r="A426" s="3">
        <v>2017</v>
      </c>
      <c r="B426" s="3">
        <f t="shared" si="10"/>
        <v>425</v>
      </c>
      <c r="C426" s="7" t="s">
        <v>24</v>
      </c>
      <c r="D426" s="3" t="s">
        <v>1686</v>
      </c>
      <c r="E426" s="3" t="s">
        <v>30</v>
      </c>
      <c r="F426" s="8" t="str">
        <f t="shared" si="6"/>
        <v>http://dx.doi.org/10.1080/13416979.2017.1386021</v>
      </c>
      <c r="G426" s="3" t="s">
        <v>1687</v>
      </c>
      <c r="H426" s="3" t="s">
        <v>1688</v>
      </c>
      <c r="I426" s="3">
        <v>27</v>
      </c>
      <c r="J426" s="3">
        <f t="shared" si="7"/>
        <v>6.75</v>
      </c>
      <c r="K426" s="9" t="s">
        <v>46</v>
      </c>
      <c r="L426" s="3"/>
      <c r="M426" s="3"/>
      <c r="N426" s="3"/>
      <c r="O426" s="3"/>
      <c r="P426" s="3"/>
      <c r="Q426" s="3"/>
      <c r="R426" s="3"/>
      <c r="S426" s="3"/>
      <c r="T426" s="3"/>
      <c r="U426" s="3"/>
      <c r="V426" s="3"/>
      <c r="W426" s="3"/>
      <c r="X426" s="3"/>
      <c r="Y426">
        <f>IF(ISNUMBER(MATCH(B426,Sheet2!A:A,0)),1,0)</f>
        <v>0</v>
      </c>
    </row>
    <row r="427" spans="1:25" ht="14.4" hidden="1">
      <c r="A427" s="3">
        <v>2016</v>
      </c>
      <c r="B427" s="3">
        <f t="shared" si="10"/>
        <v>426</v>
      </c>
      <c r="C427" s="7" t="s">
        <v>24</v>
      </c>
      <c r="D427" s="3" t="s">
        <v>1689</v>
      </c>
      <c r="E427" s="3" t="s">
        <v>26</v>
      </c>
      <c r="F427" s="8" t="str">
        <f t="shared" si="6"/>
        <v>http://dx.doi.org/10.1038/srep28161</v>
      </c>
      <c r="G427" s="3" t="s">
        <v>1690</v>
      </c>
      <c r="H427" s="3" t="s">
        <v>1691</v>
      </c>
      <c r="I427" s="3">
        <v>35</v>
      </c>
      <c r="J427" s="3">
        <f t="shared" si="7"/>
        <v>7</v>
      </c>
      <c r="K427" s="18" t="s">
        <v>1692</v>
      </c>
      <c r="L427" s="3"/>
      <c r="M427" s="3"/>
      <c r="N427" s="9" t="s">
        <v>102</v>
      </c>
      <c r="O427" s="9" t="s">
        <v>216</v>
      </c>
      <c r="P427" s="9" t="s">
        <v>487</v>
      </c>
      <c r="Q427" s="9" t="s">
        <v>92</v>
      </c>
      <c r="R427" s="9" t="s">
        <v>73</v>
      </c>
      <c r="S427" s="9" t="s">
        <v>74</v>
      </c>
      <c r="T427" s="9" t="s">
        <v>73</v>
      </c>
      <c r="U427" s="9" t="s">
        <v>405</v>
      </c>
      <c r="V427" s="9" t="s">
        <v>1649</v>
      </c>
      <c r="W427" s="9" t="s">
        <v>94</v>
      </c>
      <c r="X427" s="9" t="s">
        <v>73</v>
      </c>
      <c r="Y427">
        <f>IF(ISNUMBER(MATCH(B427,Sheet2!A:A,0)),1,0)</f>
        <v>1</v>
      </c>
    </row>
    <row r="428" spans="1:25" ht="14.4">
      <c r="A428" s="3">
        <v>2016</v>
      </c>
      <c r="B428" s="3">
        <f t="shared" si="10"/>
        <v>427</v>
      </c>
      <c r="C428" s="7" t="s">
        <v>24</v>
      </c>
      <c r="D428" s="3" t="s">
        <v>1693</v>
      </c>
      <c r="E428" s="3" t="s">
        <v>30</v>
      </c>
      <c r="F428" s="8" t="str">
        <f t="shared" si="6"/>
        <v>http://dx.doi.org/10.1016/j.foreco.2016.01.034</v>
      </c>
      <c r="G428" s="3" t="s">
        <v>1694</v>
      </c>
      <c r="H428" s="3" t="s">
        <v>1695</v>
      </c>
      <c r="I428" s="3">
        <v>90</v>
      </c>
      <c r="J428" s="3">
        <f t="shared" si="7"/>
        <v>18</v>
      </c>
      <c r="K428" s="9" t="s">
        <v>46</v>
      </c>
      <c r="L428" s="3"/>
      <c r="M428" s="3"/>
      <c r="N428" s="3"/>
      <c r="O428" s="3"/>
      <c r="P428" s="3"/>
      <c r="Q428" s="3"/>
      <c r="R428" s="3"/>
      <c r="S428" s="3"/>
      <c r="T428" s="3"/>
      <c r="U428" s="3"/>
      <c r="V428" s="3"/>
      <c r="W428" s="3"/>
      <c r="X428" s="3"/>
      <c r="Y428">
        <f>IF(ISNUMBER(MATCH(B428,Sheet2!A:A,0)),1,0)</f>
        <v>0</v>
      </c>
    </row>
    <row r="429" spans="1:25" ht="14.4">
      <c r="A429" s="3">
        <v>2016</v>
      </c>
      <c r="B429" s="3">
        <f t="shared" si="10"/>
        <v>428</v>
      </c>
      <c r="C429" s="7" t="s">
        <v>24</v>
      </c>
      <c r="D429" s="3" t="s">
        <v>1696</v>
      </c>
      <c r="E429" s="3" t="s">
        <v>26</v>
      </c>
      <c r="F429" s="8" t="str">
        <f t="shared" si="6"/>
        <v>http://dx.doi.org/10.1371/journal.pone.0148770</v>
      </c>
      <c r="G429" s="3" t="s">
        <v>1697</v>
      </c>
      <c r="H429" s="3" t="s">
        <v>1698</v>
      </c>
      <c r="I429" s="3">
        <v>20</v>
      </c>
      <c r="J429" s="3">
        <f t="shared" si="7"/>
        <v>4</v>
      </c>
      <c r="K429" s="9" t="s">
        <v>46</v>
      </c>
      <c r="L429" s="3"/>
      <c r="M429" s="3"/>
      <c r="N429" s="3"/>
      <c r="O429" s="3"/>
      <c r="P429" s="3"/>
      <c r="Q429" s="3"/>
      <c r="R429" s="3"/>
      <c r="S429" s="3"/>
      <c r="T429" s="3"/>
      <c r="U429" s="3"/>
      <c r="V429" s="3"/>
      <c r="W429" s="3"/>
      <c r="X429" s="3"/>
      <c r="Y429">
        <f>IF(ISNUMBER(MATCH(B429,Sheet2!A:A,0)),1,0)</f>
        <v>0</v>
      </c>
    </row>
    <row r="430" spans="1:25" ht="14.4" hidden="1">
      <c r="A430" s="3">
        <v>2016</v>
      </c>
      <c r="B430" s="3">
        <f t="shared" si="10"/>
        <v>429</v>
      </c>
      <c r="C430" s="7" t="s">
        <v>24</v>
      </c>
      <c r="D430" s="3" t="s">
        <v>1699</v>
      </c>
      <c r="E430" s="3" t="s">
        <v>26</v>
      </c>
      <c r="F430" s="8" t="str">
        <f t="shared" si="6"/>
        <v>http://dx.doi.org/10.1016/j.apgeog.2015.11.008</v>
      </c>
      <c r="G430" s="3" t="s">
        <v>1700</v>
      </c>
      <c r="H430" s="3" t="s">
        <v>1701</v>
      </c>
      <c r="I430" s="3">
        <v>31</v>
      </c>
      <c r="J430" s="3">
        <f t="shared" si="7"/>
        <v>6.2</v>
      </c>
      <c r="K430" s="18"/>
      <c r="L430" s="3"/>
      <c r="M430" s="3"/>
      <c r="N430" s="3"/>
      <c r="O430" s="3"/>
      <c r="P430" s="3"/>
      <c r="Q430" s="3"/>
      <c r="R430" s="3"/>
      <c r="S430" s="3"/>
      <c r="T430" s="3"/>
      <c r="U430" s="3"/>
      <c r="V430" s="3"/>
      <c r="W430" s="3"/>
      <c r="X430" s="3"/>
      <c r="Y430">
        <f>IF(ISNUMBER(MATCH(B430,Sheet2!A:A,0)),1,0)</f>
        <v>1</v>
      </c>
    </row>
    <row r="431" spans="1:25" ht="14.4">
      <c r="A431" s="3">
        <v>2016</v>
      </c>
      <c r="B431" s="3">
        <f t="shared" si="10"/>
        <v>430</v>
      </c>
      <c r="C431" s="7" t="s">
        <v>24</v>
      </c>
      <c r="D431" s="3" t="s">
        <v>1702</v>
      </c>
      <c r="E431" s="3" t="s">
        <v>30</v>
      </c>
      <c r="F431" s="8" t="str">
        <f t="shared" si="6"/>
        <v>http://dx.doi.org/10.1016/j.gloenvcha.2015.11.002</v>
      </c>
      <c r="G431" s="3" t="s">
        <v>1703</v>
      </c>
      <c r="H431" s="3" t="s">
        <v>1704</v>
      </c>
      <c r="I431" s="3">
        <v>41</v>
      </c>
      <c r="J431" s="3">
        <f t="shared" si="7"/>
        <v>8.1999999999999993</v>
      </c>
      <c r="K431" s="9" t="s">
        <v>46</v>
      </c>
      <c r="L431" s="3"/>
      <c r="M431" s="3"/>
      <c r="N431" s="3"/>
      <c r="O431" s="3"/>
      <c r="P431" s="3"/>
      <c r="Q431" s="3"/>
      <c r="R431" s="3"/>
      <c r="S431" s="3"/>
      <c r="T431" s="3"/>
      <c r="U431" s="3"/>
      <c r="V431" s="3"/>
      <c r="W431" s="3"/>
      <c r="X431" s="3"/>
      <c r="Y431">
        <f>IF(ISNUMBER(MATCH(B431,Sheet2!A:A,0)),1,0)</f>
        <v>0</v>
      </c>
    </row>
    <row r="432" spans="1:25" ht="14.4" hidden="1">
      <c r="A432" s="3">
        <v>2016</v>
      </c>
      <c r="B432" s="3">
        <f t="shared" si="10"/>
        <v>431</v>
      </c>
      <c r="C432" s="7" t="s">
        <v>24</v>
      </c>
      <c r="D432" s="3" t="s">
        <v>1705</v>
      </c>
      <c r="E432" s="3" t="s">
        <v>26</v>
      </c>
      <c r="F432" s="8" t="str">
        <f t="shared" si="6"/>
        <v>http://dx.doi.org/10.1007/s00484-015-1011-0</v>
      </c>
      <c r="G432" s="3" t="s">
        <v>1706</v>
      </c>
      <c r="H432" s="3" t="s">
        <v>1707</v>
      </c>
      <c r="I432" s="3">
        <v>43</v>
      </c>
      <c r="J432" s="3">
        <f t="shared" si="7"/>
        <v>8.6</v>
      </c>
      <c r="K432" s="18" t="s">
        <v>1708</v>
      </c>
      <c r="L432" s="3"/>
      <c r="M432" s="3"/>
      <c r="N432" s="9" t="s">
        <v>102</v>
      </c>
      <c r="O432" s="9" t="s">
        <v>216</v>
      </c>
      <c r="P432" s="9" t="s">
        <v>109</v>
      </c>
      <c r="Q432" s="9" t="s">
        <v>142</v>
      </c>
      <c r="R432" s="9" t="s">
        <v>73</v>
      </c>
      <c r="S432" s="9" t="s">
        <v>73</v>
      </c>
      <c r="T432" s="9" t="s">
        <v>73</v>
      </c>
      <c r="U432" s="9" t="s">
        <v>73</v>
      </c>
      <c r="V432" s="9">
        <v>2013</v>
      </c>
      <c r="W432" s="9" t="s">
        <v>94</v>
      </c>
      <c r="X432" s="9" t="s">
        <v>73</v>
      </c>
      <c r="Y432">
        <f>IF(ISNUMBER(MATCH(B432,Sheet2!A:A,0)),1,0)</f>
        <v>1</v>
      </c>
    </row>
    <row r="433" spans="1:25" ht="14.4">
      <c r="A433" s="3">
        <v>2016</v>
      </c>
      <c r="B433" s="3">
        <f t="shared" si="10"/>
        <v>432</v>
      </c>
      <c r="C433" s="7" t="s">
        <v>24</v>
      </c>
      <c r="D433" s="3" t="s">
        <v>1709</v>
      </c>
      <c r="E433" s="3" t="s">
        <v>26</v>
      </c>
      <c r="F433" s="8" t="str">
        <f t="shared" si="6"/>
        <v>http://dx.doi.org/10.1007/s11368-015-1189-0</v>
      </c>
      <c r="G433" s="3" t="s">
        <v>1710</v>
      </c>
      <c r="H433" s="3" t="s">
        <v>1711</v>
      </c>
      <c r="I433" s="3">
        <v>26</v>
      </c>
      <c r="J433" s="3">
        <f t="shared" si="7"/>
        <v>5.2</v>
      </c>
      <c r="K433" s="9" t="s">
        <v>46</v>
      </c>
      <c r="L433" s="3"/>
      <c r="M433" s="3"/>
      <c r="N433" s="3"/>
      <c r="O433" s="3"/>
      <c r="P433" s="3"/>
      <c r="Q433" s="3"/>
      <c r="R433" s="3"/>
      <c r="S433" s="3"/>
      <c r="T433" s="3"/>
      <c r="U433" s="3"/>
      <c r="V433" s="3"/>
      <c r="W433" s="3"/>
      <c r="X433" s="3"/>
      <c r="Y433">
        <f>IF(ISNUMBER(MATCH(B433,Sheet2!A:A,0)),1,0)</f>
        <v>0</v>
      </c>
    </row>
    <row r="434" spans="1:25" ht="14.4">
      <c r="A434" s="3">
        <v>2015</v>
      </c>
      <c r="B434" s="3">
        <f t="shared" si="10"/>
        <v>433</v>
      </c>
      <c r="C434" s="7" t="s">
        <v>24</v>
      </c>
      <c r="D434" s="3" t="s">
        <v>1712</v>
      </c>
      <c r="E434" s="3" t="s">
        <v>26</v>
      </c>
      <c r="F434" s="8" t="str">
        <f t="shared" si="6"/>
        <v>http://dx.doi.org/10.1002/2015JG003098</v>
      </c>
      <c r="G434" s="3" t="s">
        <v>1713</v>
      </c>
      <c r="H434" s="3" t="s">
        <v>1714</v>
      </c>
      <c r="I434" s="3">
        <v>32</v>
      </c>
      <c r="J434" s="3">
        <f t="shared" si="7"/>
        <v>5.333333333333333</v>
      </c>
      <c r="K434" s="9" t="s">
        <v>46</v>
      </c>
      <c r="L434" s="3"/>
      <c r="M434" s="3"/>
      <c r="N434" s="3"/>
      <c r="O434" s="3"/>
      <c r="P434" s="3"/>
      <c r="Q434" s="3"/>
      <c r="R434" s="3"/>
      <c r="S434" s="3"/>
      <c r="T434" s="3"/>
      <c r="U434" s="3"/>
      <c r="V434" s="3"/>
      <c r="W434" s="3"/>
      <c r="X434" s="3"/>
      <c r="Y434">
        <f>IF(ISNUMBER(MATCH(B434,Sheet2!A:A,0)),1,0)</f>
        <v>0</v>
      </c>
    </row>
    <row r="435" spans="1:25" ht="14.4">
      <c r="A435" s="3">
        <v>2015</v>
      </c>
      <c r="B435" s="3">
        <f t="shared" si="10"/>
        <v>434</v>
      </c>
      <c r="C435" s="7" t="s">
        <v>24</v>
      </c>
      <c r="D435" s="3" t="s">
        <v>1715</v>
      </c>
      <c r="E435" s="3" t="s">
        <v>30</v>
      </c>
      <c r="F435" s="8" t="str">
        <f t="shared" si="6"/>
        <v>http://dx.doi.org/10.1016/j.envint.2015.09.010</v>
      </c>
      <c r="G435" s="3" t="s">
        <v>1716</v>
      </c>
      <c r="H435" s="3" t="s">
        <v>1717</v>
      </c>
      <c r="I435" s="3">
        <v>74</v>
      </c>
      <c r="J435" s="3">
        <f t="shared" si="7"/>
        <v>12.333333333333334</v>
      </c>
      <c r="K435" s="9" t="s">
        <v>46</v>
      </c>
      <c r="L435" s="3"/>
      <c r="M435" s="3"/>
      <c r="N435" s="3"/>
      <c r="O435" s="3"/>
      <c r="P435" s="3"/>
      <c r="Q435" s="3"/>
      <c r="R435" s="3"/>
      <c r="S435" s="3"/>
      <c r="T435" s="3"/>
      <c r="U435" s="3"/>
      <c r="V435" s="3"/>
      <c r="W435" s="3"/>
      <c r="X435" s="3"/>
      <c r="Y435">
        <f>IF(ISNUMBER(MATCH(B435,Sheet2!A:A,0)),1,0)</f>
        <v>0</v>
      </c>
    </row>
    <row r="436" spans="1:25" ht="14.4">
      <c r="A436" s="3">
        <v>2015</v>
      </c>
      <c r="B436" s="3">
        <f t="shared" si="10"/>
        <v>435</v>
      </c>
      <c r="C436" s="7" t="s">
        <v>24</v>
      </c>
      <c r="D436" s="3" t="s">
        <v>1718</v>
      </c>
      <c r="E436" s="3" t="s">
        <v>30</v>
      </c>
      <c r="F436" s="8" t="str">
        <f t="shared" si="6"/>
        <v>http://dx.doi.org/10.1002/2015GB005204</v>
      </c>
      <c r="G436" s="3" t="s">
        <v>1719</v>
      </c>
      <c r="H436" s="3" t="s">
        <v>1720</v>
      </c>
      <c r="I436" s="3">
        <v>29</v>
      </c>
      <c r="J436" s="3">
        <f t="shared" si="7"/>
        <v>4.833333333333333</v>
      </c>
      <c r="K436" s="9" t="s">
        <v>46</v>
      </c>
      <c r="L436" s="3"/>
      <c r="M436" s="3"/>
      <c r="N436" s="3"/>
      <c r="O436" s="3"/>
      <c r="P436" s="3"/>
      <c r="Q436" s="3"/>
      <c r="R436" s="3"/>
      <c r="S436" s="3"/>
      <c r="T436" s="3"/>
      <c r="U436" s="3"/>
      <c r="V436" s="3"/>
      <c r="W436" s="3"/>
      <c r="X436" s="3"/>
      <c r="Y436">
        <f>IF(ISNUMBER(MATCH(B436,Sheet2!A:A,0)),1,0)</f>
        <v>0</v>
      </c>
    </row>
    <row r="437" spans="1:25" ht="14.4" hidden="1">
      <c r="A437" s="3">
        <v>2015</v>
      </c>
      <c r="B437" s="3">
        <f t="shared" si="10"/>
        <v>436</v>
      </c>
      <c r="C437" s="7" t="s">
        <v>24</v>
      </c>
      <c r="D437" s="3" t="s">
        <v>1721</v>
      </c>
      <c r="E437" s="3" t="s">
        <v>26</v>
      </c>
      <c r="F437" s="8" t="str">
        <f t="shared" si="6"/>
        <v>http://dx.doi.org/10.1016/j.apgeog.2015.07.006</v>
      </c>
      <c r="G437" s="3" t="s">
        <v>1722</v>
      </c>
      <c r="H437" s="3" t="s">
        <v>1723</v>
      </c>
      <c r="I437" s="3">
        <v>36</v>
      </c>
      <c r="J437" s="3">
        <f t="shared" si="7"/>
        <v>6</v>
      </c>
      <c r="K437" s="18" t="s">
        <v>1724</v>
      </c>
      <c r="L437" s="3"/>
      <c r="M437" s="3"/>
      <c r="N437" s="9" t="s">
        <v>102</v>
      </c>
      <c r="O437" s="9" t="s">
        <v>216</v>
      </c>
      <c r="P437" s="9" t="s">
        <v>487</v>
      </c>
      <c r="Q437" s="9" t="s">
        <v>188</v>
      </c>
      <c r="R437" s="9" t="s">
        <v>73</v>
      </c>
      <c r="S437" s="9" t="s">
        <v>74</v>
      </c>
      <c r="T437" s="9" t="s">
        <v>73</v>
      </c>
      <c r="U437" s="9" t="s">
        <v>73</v>
      </c>
      <c r="V437" s="34" t="s">
        <v>1725</v>
      </c>
      <c r="W437" s="9" t="s">
        <v>400</v>
      </c>
      <c r="X437" s="9" t="s">
        <v>73</v>
      </c>
      <c r="Y437">
        <f>IF(ISNUMBER(MATCH(B437,Sheet2!A:A,0)),1,0)</f>
        <v>1</v>
      </c>
    </row>
    <row r="438" spans="1:25" ht="14.4">
      <c r="A438" s="3">
        <v>2015</v>
      </c>
      <c r="B438" s="3">
        <f t="shared" si="10"/>
        <v>437</v>
      </c>
      <c r="C438" s="7" t="s">
        <v>24</v>
      </c>
      <c r="D438" s="3" t="s">
        <v>1726</v>
      </c>
      <c r="E438" s="3" t="s">
        <v>30</v>
      </c>
      <c r="F438" s="8" t="str">
        <f t="shared" si="6"/>
        <v>http://dx.doi.org/10.1016/j.socscimed.2015.07.017</v>
      </c>
      <c r="G438" s="3" t="s">
        <v>1727</v>
      </c>
      <c r="H438" s="3" t="s">
        <v>1728</v>
      </c>
      <c r="I438" s="3">
        <v>44</v>
      </c>
      <c r="J438" s="3">
        <f t="shared" si="7"/>
        <v>7.333333333333333</v>
      </c>
      <c r="K438" s="9" t="s">
        <v>46</v>
      </c>
      <c r="L438" s="3"/>
      <c r="M438" s="3"/>
      <c r="N438" s="3"/>
      <c r="O438" s="3"/>
      <c r="P438" s="3"/>
      <c r="Q438" s="3"/>
      <c r="R438" s="3"/>
      <c r="S438" s="3"/>
      <c r="T438" s="3"/>
      <c r="U438" s="3"/>
      <c r="V438" s="3"/>
      <c r="W438" s="3"/>
      <c r="X438" s="3"/>
      <c r="Y438">
        <f>IF(ISNUMBER(MATCH(B438,Sheet2!A:A,0)),1,0)</f>
        <v>0</v>
      </c>
    </row>
    <row r="439" spans="1:25" ht="14.4">
      <c r="A439" s="3">
        <v>2015</v>
      </c>
      <c r="B439" s="3">
        <f t="shared" si="10"/>
        <v>438</v>
      </c>
      <c r="C439" s="7" t="s">
        <v>24</v>
      </c>
      <c r="D439" s="3" t="s">
        <v>1729</v>
      </c>
      <c r="E439" s="3" t="s">
        <v>26</v>
      </c>
      <c r="F439" s="8" t="str">
        <f t="shared" si="6"/>
        <v>http://dx.doi.org/10.1111/jbi.12493</v>
      </c>
      <c r="G439" s="3" t="s">
        <v>1730</v>
      </c>
      <c r="H439" s="3" t="s">
        <v>1731</v>
      </c>
      <c r="I439" s="3">
        <v>41</v>
      </c>
      <c r="J439" s="3">
        <f t="shared" si="7"/>
        <v>6.833333333333333</v>
      </c>
      <c r="K439" s="9" t="s">
        <v>46</v>
      </c>
      <c r="L439" s="3"/>
      <c r="M439" s="3"/>
      <c r="N439" s="3"/>
      <c r="O439" s="3"/>
      <c r="P439" s="3"/>
      <c r="Q439" s="3"/>
      <c r="R439" s="3"/>
      <c r="S439" s="3"/>
      <c r="T439" s="3"/>
      <c r="U439" s="3"/>
      <c r="V439" s="3"/>
      <c r="W439" s="3"/>
      <c r="X439" s="3"/>
      <c r="Y439">
        <f>IF(ISNUMBER(MATCH(B439,Sheet2!A:A,0)),1,0)</f>
        <v>1</v>
      </c>
    </row>
    <row r="440" spans="1:25" ht="14.4">
      <c r="A440" s="3">
        <v>2015</v>
      </c>
      <c r="B440" s="3">
        <f t="shared" si="10"/>
        <v>439</v>
      </c>
      <c r="C440" s="7" t="s">
        <v>24</v>
      </c>
      <c r="D440" s="3" t="s">
        <v>1732</v>
      </c>
      <c r="E440" s="3" t="s">
        <v>26</v>
      </c>
      <c r="F440" s="8" t="str">
        <f t="shared" si="6"/>
        <v>http://dx.doi.org/10.1016/j.jembe.2015.02.018</v>
      </c>
      <c r="G440" s="3" t="s">
        <v>1733</v>
      </c>
      <c r="H440" s="3" t="s">
        <v>1734</v>
      </c>
      <c r="I440" s="3">
        <v>49</v>
      </c>
      <c r="J440" s="3">
        <f t="shared" si="7"/>
        <v>8.1666666666666661</v>
      </c>
      <c r="K440" s="9" t="s">
        <v>46</v>
      </c>
      <c r="L440" s="3"/>
      <c r="M440" s="3"/>
      <c r="N440" s="3"/>
      <c r="O440" s="3"/>
      <c r="P440" s="3"/>
      <c r="Q440" s="3"/>
      <c r="R440" s="3"/>
      <c r="S440" s="3"/>
      <c r="T440" s="3"/>
      <c r="U440" s="3"/>
      <c r="V440" s="3"/>
      <c r="W440" s="3"/>
      <c r="X440" s="3"/>
      <c r="Y440">
        <f>IF(ISNUMBER(MATCH(B440,Sheet2!A:A,0)),1,0)</f>
        <v>0</v>
      </c>
    </row>
    <row r="441" spans="1:25" ht="14.4">
      <c r="A441" s="3">
        <v>2015</v>
      </c>
      <c r="B441" s="3">
        <f t="shared" si="10"/>
        <v>440</v>
      </c>
      <c r="C441" s="7" t="s">
        <v>24</v>
      </c>
      <c r="D441" s="3" t="s">
        <v>1735</v>
      </c>
      <c r="E441" s="3" t="s">
        <v>26</v>
      </c>
      <c r="F441" s="8" t="str">
        <f t="shared" si="6"/>
        <v>http://dx.doi.org/10.1016/j.cmi.2015.03.014</v>
      </c>
      <c r="G441" s="3" t="s">
        <v>1736</v>
      </c>
      <c r="H441" s="3" t="s">
        <v>1737</v>
      </c>
      <c r="I441" s="3">
        <v>133</v>
      </c>
      <c r="J441" s="3">
        <f t="shared" si="7"/>
        <v>22.166666666666668</v>
      </c>
      <c r="K441" s="9" t="s">
        <v>46</v>
      </c>
      <c r="L441" s="3"/>
      <c r="M441" s="3"/>
      <c r="N441" s="3"/>
      <c r="O441" s="3"/>
      <c r="P441" s="3"/>
      <c r="Q441" s="3"/>
      <c r="R441" s="3"/>
      <c r="S441" s="3"/>
      <c r="T441" s="3"/>
      <c r="U441" s="3"/>
      <c r="V441" s="3"/>
      <c r="W441" s="3"/>
      <c r="X441" s="3"/>
      <c r="Y441">
        <f>IF(ISNUMBER(MATCH(B441,Sheet2!A:A,0)),1,0)</f>
        <v>0</v>
      </c>
    </row>
    <row r="442" spans="1:25" ht="14.4" hidden="1">
      <c r="A442" s="3">
        <v>2015</v>
      </c>
      <c r="B442" s="3">
        <f t="shared" si="10"/>
        <v>441</v>
      </c>
      <c r="C442" s="7" t="s">
        <v>24</v>
      </c>
      <c r="D442" s="3" t="s">
        <v>1738</v>
      </c>
      <c r="E442" s="3" t="s">
        <v>26</v>
      </c>
      <c r="F442" s="8" t="str">
        <f t="shared" si="6"/>
        <v>http://dx.doi.org/10.1007/s10113-014-0648-2</v>
      </c>
      <c r="G442" s="3" t="s">
        <v>1739</v>
      </c>
      <c r="H442" s="3" t="s">
        <v>1740</v>
      </c>
      <c r="I442" s="3">
        <v>58</v>
      </c>
      <c r="J442" s="3">
        <f t="shared" si="7"/>
        <v>9.6666666666666661</v>
      </c>
      <c r="K442" s="18" t="s">
        <v>1741</v>
      </c>
      <c r="L442" s="3"/>
      <c r="M442" s="3"/>
      <c r="N442" s="9" t="s">
        <v>73</v>
      </c>
      <c r="O442" s="9" t="s">
        <v>73</v>
      </c>
      <c r="P442" s="9" t="s">
        <v>73</v>
      </c>
      <c r="Q442" s="9" t="s">
        <v>73</v>
      </c>
      <c r="R442" s="9" t="s">
        <v>73</v>
      </c>
      <c r="S442" s="9" t="s">
        <v>73</v>
      </c>
      <c r="T442" s="9" t="s">
        <v>73</v>
      </c>
      <c r="U442" s="9" t="s">
        <v>73</v>
      </c>
      <c r="V442" s="9" t="s">
        <v>73</v>
      </c>
      <c r="W442" s="3"/>
      <c r="X442" s="9" t="s">
        <v>74</v>
      </c>
      <c r="Y442">
        <f>IF(ISNUMBER(MATCH(B442,Sheet2!A:A,0)),1,0)</f>
        <v>1</v>
      </c>
    </row>
    <row r="443" spans="1:25" ht="14.4">
      <c r="A443" s="3">
        <v>2015</v>
      </c>
      <c r="B443" s="3">
        <f t="shared" si="10"/>
        <v>442</v>
      </c>
      <c r="C443" s="7" t="s">
        <v>24</v>
      </c>
      <c r="D443" s="3" t="s">
        <v>1742</v>
      </c>
      <c r="E443" s="3" t="s">
        <v>26</v>
      </c>
      <c r="F443" s="8" t="str">
        <f t="shared" si="6"/>
        <v>http://dx.doi.org/10.1016/j.geoderma.2015.01.001</v>
      </c>
      <c r="G443" s="3" t="s">
        <v>1743</v>
      </c>
      <c r="H443" s="3" t="s">
        <v>1744</v>
      </c>
      <c r="I443" s="3">
        <v>26</v>
      </c>
      <c r="J443" s="3">
        <f t="shared" si="7"/>
        <v>4.333333333333333</v>
      </c>
      <c r="K443" s="9" t="s">
        <v>46</v>
      </c>
      <c r="L443" s="3"/>
      <c r="M443" s="3"/>
      <c r="N443" s="3"/>
      <c r="O443" s="3"/>
      <c r="P443" s="3"/>
      <c r="Q443" s="3"/>
      <c r="R443" s="3"/>
      <c r="S443" s="3"/>
      <c r="T443" s="3"/>
      <c r="U443" s="3"/>
      <c r="V443" s="3"/>
      <c r="W443" s="3"/>
      <c r="X443" s="3"/>
      <c r="Y443">
        <f>IF(ISNUMBER(MATCH(B443,Sheet2!A:A,0)),1,0)</f>
        <v>0</v>
      </c>
    </row>
    <row r="444" spans="1:25" ht="14.4">
      <c r="A444" s="3">
        <v>2015</v>
      </c>
      <c r="B444" s="3">
        <f t="shared" si="10"/>
        <v>443</v>
      </c>
      <c r="C444" s="7" t="s">
        <v>24</v>
      </c>
      <c r="D444" s="3" t="s">
        <v>1745</v>
      </c>
      <c r="E444" s="3" t="s">
        <v>26</v>
      </c>
      <c r="F444" s="8" t="str">
        <f t="shared" si="6"/>
        <v>http://dx.doi.org/10.5849/forsci.13-190</v>
      </c>
      <c r="G444" s="3" t="s">
        <v>1746</v>
      </c>
      <c r="H444" s="3" t="s">
        <v>1747</v>
      </c>
      <c r="I444" s="3">
        <v>24</v>
      </c>
      <c r="J444" s="3">
        <f t="shared" si="7"/>
        <v>4</v>
      </c>
      <c r="K444" s="9" t="s">
        <v>46</v>
      </c>
      <c r="L444" s="3"/>
      <c r="M444" s="3"/>
      <c r="N444" s="3"/>
      <c r="O444" s="3"/>
      <c r="P444" s="3"/>
      <c r="Q444" s="3"/>
      <c r="R444" s="3"/>
      <c r="S444" s="3"/>
      <c r="T444" s="3"/>
      <c r="U444" s="3"/>
      <c r="V444" s="3"/>
      <c r="W444" s="3"/>
      <c r="X444" s="3"/>
      <c r="Y444">
        <f>IF(ISNUMBER(MATCH(B444,Sheet2!A:A,0)),1,0)</f>
        <v>0</v>
      </c>
    </row>
    <row r="445" spans="1:25" ht="14.4">
      <c r="A445" s="3">
        <v>2015</v>
      </c>
      <c r="B445" s="3">
        <f t="shared" si="10"/>
        <v>444</v>
      </c>
      <c r="C445" s="7" t="s">
        <v>24</v>
      </c>
      <c r="D445" s="3" t="s">
        <v>1748</v>
      </c>
      <c r="E445" s="3" t="s">
        <v>26</v>
      </c>
      <c r="F445" s="8" t="str">
        <f t="shared" si="6"/>
        <v>http://dx.doi.org/10.1007/s00376-014-0010-0</v>
      </c>
      <c r="G445" s="3" t="s">
        <v>1749</v>
      </c>
      <c r="H445" s="3" t="s">
        <v>1750</v>
      </c>
      <c r="I445" s="3">
        <v>134</v>
      </c>
      <c r="J445" s="3">
        <f t="shared" si="7"/>
        <v>22.333333333333332</v>
      </c>
      <c r="K445" s="9" t="s">
        <v>46</v>
      </c>
      <c r="L445" s="3"/>
      <c r="M445" s="3"/>
      <c r="N445" s="3"/>
      <c r="O445" s="3"/>
      <c r="P445" s="3"/>
      <c r="Q445" s="3"/>
      <c r="R445" s="3"/>
      <c r="S445" s="3"/>
      <c r="T445" s="3"/>
      <c r="U445" s="3"/>
      <c r="V445" s="3"/>
      <c r="W445" s="3"/>
      <c r="X445" s="3"/>
      <c r="Y445">
        <f>IF(ISNUMBER(MATCH(B445,Sheet2!A:A,0)),1,0)</f>
        <v>0</v>
      </c>
    </row>
    <row r="446" spans="1:25" ht="14.4">
      <c r="A446" s="3">
        <v>2015</v>
      </c>
      <c r="B446" s="3">
        <f t="shared" si="10"/>
        <v>445</v>
      </c>
      <c r="C446" s="7" t="s">
        <v>24</v>
      </c>
      <c r="D446" s="3" t="s">
        <v>1751</v>
      </c>
      <c r="E446" s="3" t="s">
        <v>30</v>
      </c>
      <c r="F446" s="8" t="str">
        <f t="shared" si="6"/>
        <v>http://dx.doi.org/10.5194/acp-15-5773-2015</v>
      </c>
      <c r="G446" s="3" t="s">
        <v>1752</v>
      </c>
      <c r="H446" s="3" t="s">
        <v>1753</v>
      </c>
      <c r="I446" s="3">
        <v>81</v>
      </c>
      <c r="J446" s="3">
        <f t="shared" si="7"/>
        <v>13.5</v>
      </c>
      <c r="K446" s="9" t="s">
        <v>46</v>
      </c>
      <c r="L446" s="3"/>
      <c r="M446" s="3"/>
      <c r="N446" s="3"/>
      <c r="O446" s="3"/>
      <c r="P446" s="3"/>
      <c r="Q446" s="3"/>
      <c r="R446" s="3"/>
      <c r="S446" s="3"/>
      <c r="T446" s="3"/>
      <c r="U446" s="3"/>
      <c r="V446" s="3"/>
      <c r="W446" s="3"/>
      <c r="X446" s="3"/>
      <c r="Y446">
        <f>IF(ISNUMBER(MATCH(B446,Sheet2!A:A,0)),1,0)</f>
        <v>0</v>
      </c>
    </row>
    <row r="447" spans="1:25" ht="14.4">
      <c r="A447" s="3">
        <v>2015</v>
      </c>
      <c r="B447" s="3">
        <f t="shared" si="10"/>
        <v>446</v>
      </c>
      <c r="C447" s="7" t="s">
        <v>24</v>
      </c>
      <c r="D447" s="3" t="s">
        <v>1754</v>
      </c>
      <c r="E447" s="3" t="s">
        <v>26</v>
      </c>
      <c r="F447" s="8" t="str">
        <f t="shared" si="6"/>
        <v>http://dx.doi.org/10.5194/acp-15-6047-2015</v>
      </c>
      <c r="G447" s="3" t="s">
        <v>1755</v>
      </c>
      <c r="H447" s="3" t="s">
        <v>1756</v>
      </c>
      <c r="I447" s="3">
        <v>25</v>
      </c>
      <c r="J447" s="3">
        <f t="shared" si="7"/>
        <v>4.166666666666667</v>
      </c>
      <c r="K447" s="9" t="s">
        <v>46</v>
      </c>
      <c r="L447" s="3"/>
      <c r="M447" s="3"/>
      <c r="N447" s="3"/>
      <c r="O447" s="3"/>
      <c r="P447" s="3"/>
      <c r="Q447" s="3"/>
      <c r="R447" s="3"/>
      <c r="S447" s="3"/>
      <c r="T447" s="3"/>
      <c r="U447" s="3"/>
      <c r="V447" s="3"/>
      <c r="W447" s="3"/>
      <c r="X447" s="3"/>
      <c r="Y447">
        <f>IF(ISNUMBER(MATCH(B447,Sheet2!A:A,0)),1,0)</f>
        <v>0</v>
      </c>
    </row>
    <row r="448" spans="1:25" ht="14.4" hidden="1">
      <c r="A448" s="3">
        <v>2014</v>
      </c>
      <c r="B448" s="3">
        <f t="shared" si="10"/>
        <v>447</v>
      </c>
      <c r="C448" s="7" t="s">
        <v>24</v>
      </c>
      <c r="D448" s="3" t="s">
        <v>1757</v>
      </c>
      <c r="E448" s="3" t="s">
        <v>26</v>
      </c>
      <c r="F448" s="8" t="str">
        <f t="shared" si="6"/>
        <v>http://dx.doi.org/10.1001/jama.2014.15715</v>
      </c>
      <c r="G448" s="3" t="s">
        <v>1758</v>
      </c>
      <c r="H448" s="3" t="s">
        <v>1759</v>
      </c>
      <c r="I448" s="3">
        <v>92</v>
      </c>
      <c r="J448" s="3">
        <f t="shared" si="7"/>
        <v>13.142857142857142</v>
      </c>
      <c r="K448" s="18" t="s">
        <v>1760</v>
      </c>
      <c r="L448" s="3"/>
      <c r="M448" s="3"/>
      <c r="N448" s="9" t="s">
        <v>102</v>
      </c>
      <c r="O448" s="9" t="s">
        <v>216</v>
      </c>
      <c r="P448" s="9" t="s">
        <v>109</v>
      </c>
      <c r="Q448" s="9" t="s">
        <v>188</v>
      </c>
      <c r="R448" s="9" t="s">
        <v>73</v>
      </c>
      <c r="S448" s="9" t="s">
        <v>73</v>
      </c>
      <c r="T448" s="9" t="s">
        <v>73</v>
      </c>
      <c r="U448" s="9" t="s">
        <v>73</v>
      </c>
      <c r="V448" s="9" t="s">
        <v>1761</v>
      </c>
      <c r="W448" s="9" t="s">
        <v>400</v>
      </c>
      <c r="X448" s="9" t="s">
        <v>73</v>
      </c>
      <c r="Y448">
        <f>IF(ISNUMBER(MATCH(B448,Sheet2!A:A,0)),1,0)</f>
        <v>1</v>
      </c>
    </row>
    <row r="449" spans="1:25" ht="14.4">
      <c r="A449" s="3">
        <v>2014</v>
      </c>
      <c r="B449" s="3">
        <f t="shared" si="10"/>
        <v>448</v>
      </c>
      <c r="C449" s="7" t="s">
        <v>24</v>
      </c>
      <c r="D449" s="3" t="s">
        <v>1762</v>
      </c>
      <c r="E449" s="3" t="s">
        <v>30</v>
      </c>
      <c r="F449" s="8" t="str">
        <f t="shared" si="6"/>
        <v>http://dx.doi.org/10.1016/j.foreco.2014.04.040</v>
      </c>
      <c r="G449" s="3" t="s">
        <v>1763</v>
      </c>
      <c r="H449" s="3" t="s">
        <v>1764</v>
      </c>
      <c r="I449" s="3">
        <v>30</v>
      </c>
      <c r="J449" s="3">
        <f t="shared" si="7"/>
        <v>4.2857142857142856</v>
      </c>
      <c r="K449" s="9" t="s">
        <v>46</v>
      </c>
      <c r="L449" s="3"/>
      <c r="M449" s="3"/>
      <c r="N449" s="3"/>
      <c r="O449" s="3"/>
      <c r="P449" s="3"/>
      <c r="Q449" s="3"/>
      <c r="R449" s="3"/>
      <c r="S449" s="3"/>
      <c r="T449" s="3"/>
      <c r="U449" s="3"/>
      <c r="V449" s="3"/>
      <c r="W449" s="3"/>
      <c r="X449" s="3"/>
      <c r="Y449">
        <f>IF(ISNUMBER(MATCH(B449,Sheet2!A:A,0)),1,0)</f>
        <v>0</v>
      </c>
    </row>
    <row r="450" spans="1:25" ht="14.4">
      <c r="A450" s="3">
        <v>2014</v>
      </c>
      <c r="B450" s="3">
        <f t="shared" si="10"/>
        <v>449</v>
      </c>
      <c r="C450" s="7" t="s">
        <v>24</v>
      </c>
      <c r="D450" s="3" t="s">
        <v>1765</v>
      </c>
      <c r="E450" s="3" t="s">
        <v>26</v>
      </c>
      <c r="F450" s="8" t="str">
        <f t="shared" si="6"/>
        <v>http://dx.doi.org/10.1111/gcb.12617</v>
      </c>
      <c r="G450" s="3" t="s">
        <v>1766</v>
      </c>
      <c r="H450" s="3" t="s">
        <v>1767</v>
      </c>
      <c r="I450" s="3">
        <v>33</v>
      </c>
      <c r="J450" s="3">
        <f t="shared" si="7"/>
        <v>4.7142857142857144</v>
      </c>
      <c r="K450" s="9" t="s">
        <v>46</v>
      </c>
      <c r="L450" s="3"/>
      <c r="M450" s="3"/>
      <c r="N450" s="3"/>
      <c r="O450" s="3"/>
      <c r="P450" s="3"/>
      <c r="Q450" s="3"/>
      <c r="R450" s="3"/>
      <c r="S450" s="3"/>
      <c r="T450" s="3"/>
      <c r="U450" s="3"/>
      <c r="V450" s="3"/>
      <c r="W450" s="3"/>
      <c r="X450" s="3"/>
      <c r="Y450">
        <f>IF(ISNUMBER(MATCH(B450,Sheet2!A:A,0)),1,0)</f>
        <v>0</v>
      </c>
    </row>
    <row r="451" spans="1:25" ht="14.4" hidden="1">
      <c r="A451" s="3">
        <v>2014</v>
      </c>
      <c r="B451" s="3">
        <f t="shared" ref="B451:B504" si="11">B450+1</f>
        <v>450</v>
      </c>
      <c r="C451" s="7" t="s">
        <v>24</v>
      </c>
      <c r="D451" s="3" t="s">
        <v>1768</v>
      </c>
      <c r="E451" s="3" t="s">
        <v>26</v>
      </c>
      <c r="F451" s="8" t="str">
        <f t="shared" si="6"/>
        <v>http://dx.doi.org/10.1016/j.envres.2014.04.042</v>
      </c>
      <c r="G451" s="3" t="s">
        <v>1769</v>
      </c>
      <c r="H451" s="3" t="s">
        <v>1770</v>
      </c>
      <c r="I451" s="3">
        <v>54</v>
      </c>
      <c r="J451" s="3">
        <f t="shared" si="7"/>
        <v>7.7142857142857144</v>
      </c>
      <c r="K451" s="18"/>
      <c r="L451" s="3"/>
      <c r="M451" s="3"/>
      <c r="N451" s="9" t="s">
        <v>102</v>
      </c>
      <c r="O451" s="9" t="s">
        <v>176</v>
      </c>
      <c r="P451" s="9" t="s">
        <v>109</v>
      </c>
      <c r="Q451" s="9" t="s">
        <v>142</v>
      </c>
      <c r="R451" s="9" t="s">
        <v>73</v>
      </c>
      <c r="S451" s="9" t="s">
        <v>73</v>
      </c>
      <c r="T451" s="9" t="s">
        <v>73</v>
      </c>
      <c r="U451" s="9" t="s">
        <v>73</v>
      </c>
      <c r="V451" s="9" t="s">
        <v>417</v>
      </c>
      <c r="W451" s="9" t="s">
        <v>75</v>
      </c>
      <c r="X451" s="9" t="s">
        <v>73</v>
      </c>
      <c r="Y451">
        <f>IF(ISNUMBER(MATCH(B451,Sheet2!A:A,0)),1,0)</f>
        <v>1</v>
      </c>
    </row>
    <row r="452" spans="1:25" ht="14.4" hidden="1">
      <c r="A452" s="3">
        <v>2014</v>
      </c>
      <c r="B452" s="3">
        <f t="shared" si="11"/>
        <v>451</v>
      </c>
      <c r="C452" s="7" t="s">
        <v>24</v>
      </c>
      <c r="D452" s="3" t="s">
        <v>1771</v>
      </c>
      <c r="E452" s="3" t="s">
        <v>30</v>
      </c>
      <c r="F452" s="8" t="str">
        <f t="shared" si="6"/>
        <v>http://dx.doi.org/10.1016/j.scitotenv.2014.02.049</v>
      </c>
      <c r="G452" s="3" t="s">
        <v>1772</v>
      </c>
      <c r="H452" s="3" t="s">
        <v>1773</v>
      </c>
      <c r="I452" s="3">
        <v>57</v>
      </c>
      <c r="J452" s="3">
        <f t="shared" si="7"/>
        <v>8.1428571428571423</v>
      </c>
      <c r="K452" s="9" t="s">
        <v>1774</v>
      </c>
      <c r="L452" s="3"/>
      <c r="M452" s="3"/>
      <c r="N452" s="9" t="s">
        <v>102</v>
      </c>
      <c r="O452" s="9" t="s">
        <v>176</v>
      </c>
      <c r="P452" s="9" t="s">
        <v>109</v>
      </c>
      <c r="Q452" s="9" t="s">
        <v>92</v>
      </c>
      <c r="R452" s="9" t="s">
        <v>73</v>
      </c>
      <c r="S452" s="9" t="s">
        <v>73</v>
      </c>
      <c r="T452" s="9" t="s">
        <v>73</v>
      </c>
      <c r="U452" s="9" t="s">
        <v>73</v>
      </c>
      <c r="V452" s="9" t="s">
        <v>1775</v>
      </c>
      <c r="W452" s="9" t="s">
        <v>94</v>
      </c>
      <c r="X452" s="9" t="s">
        <v>73</v>
      </c>
      <c r="Y452">
        <f>IF(ISNUMBER(MATCH(B452,Sheet2!A:A,0)),1,0)</f>
        <v>1</v>
      </c>
    </row>
    <row r="453" spans="1:25" ht="14.4">
      <c r="A453" s="3">
        <v>2014</v>
      </c>
      <c r="B453" s="3">
        <f t="shared" si="11"/>
        <v>452</v>
      </c>
      <c r="C453" s="7" t="s">
        <v>24</v>
      </c>
      <c r="D453" s="3" t="s">
        <v>1776</v>
      </c>
      <c r="E453" s="3" t="s">
        <v>26</v>
      </c>
      <c r="F453" s="8" t="str">
        <f t="shared" si="6"/>
        <v>http://dx.doi.org/10.1136/jech-2013-202725</v>
      </c>
      <c r="G453" s="3" t="s">
        <v>1777</v>
      </c>
      <c r="H453" s="3" t="s">
        <v>1778</v>
      </c>
      <c r="I453" s="3">
        <v>42</v>
      </c>
      <c r="J453" s="3">
        <f t="shared" si="7"/>
        <v>6</v>
      </c>
      <c r="K453" s="9" t="s">
        <v>46</v>
      </c>
      <c r="L453" s="3"/>
      <c r="M453" s="3"/>
      <c r="N453" s="3"/>
      <c r="O453" s="3"/>
      <c r="P453" s="3"/>
      <c r="Q453" s="3"/>
      <c r="R453" s="3"/>
      <c r="S453" s="3"/>
      <c r="T453" s="3"/>
      <c r="U453" s="3"/>
      <c r="V453" s="3"/>
      <c r="W453" s="3"/>
      <c r="X453" s="3"/>
      <c r="Y453">
        <f>IF(ISNUMBER(MATCH(B453,Sheet2!A:A,0)),1,0)</f>
        <v>0</v>
      </c>
    </row>
    <row r="454" spans="1:25" ht="14.4">
      <c r="A454" s="3">
        <v>2014</v>
      </c>
      <c r="B454" s="3">
        <f t="shared" si="11"/>
        <v>453</v>
      </c>
      <c r="C454" s="7" t="s">
        <v>24</v>
      </c>
      <c r="D454" s="3" t="s">
        <v>1779</v>
      </c>
      <c r="E454" s="3" t="s">
        <v>30</v>
      </c>
      <c r="F454" s="8" t="str">
        <f t="shared" si="6"/>
        <v>http://dx.doi.org/10.1016/j.gloenvcha.2014.01.006</v>
      </c>
      <c r="G454" s="3" t="s">
        <v>1780</v>
      </c>
      <c r="H454" s="3" t="s">
        <v>1781</v>
      </c>
      <c r="I454" s="3">
        <v>30</v>
      </c>
      <c r="J454" s="3">
        <f t="shared" si="7"/>
        <v>4.2857142857142856</v>
      </c>
      <c r="K454" s="9" t="s">
        <v>46</v>
      </c>
      <c r="L454" s="3"/>
      <c r="M454" s="3"/>
      <c r="N454" s="3"/>
      <c r="O454" s="3"/>
      <c r="P454" s="3"/>
      <c r="Q454" s="3"/>
      <c r="R454" s="3"/>
      <c r="S454" s="3"/>
      <c r="T454" s="3"/>
      <c r="U454" s="3"/>
      <c r="V454" s="3"/>
      <c r="W454" s="3"/>
      <c r="X454" s="3"/>
      <c r="Y454">
        <f>IF(ISNUMBER(MATCH(B454,Sheet2!A:A,0)),1,0)</f>
        <v>0</v>
      </c>
    </row>
    <row r="455" spans="1:25" ht="14.4">
      <c r="A455" s="3">
        <v>2014</v>
      </c>
      <c r="B455" s="3">
        <f t="shared" si="11"/>
        <v>454</v>
      </c>
      <c r="C455" s="7" t="s">
        <v>24</v>
      </c>
      <c r="D455" s="3" t="s">
        <v>1782</v>
      </c>
      <c r="E455" s="3" t="s">
        <v>26</v>
      </c>
      <c r="F455" s="8" t="str">
        <f t="shared" si="6"/>
        <v>http://dx.doi.org/10.1371/journal.pone.0083779</v>
      </c>
      <c r="G455" s="3" t="s">
        <v>1783</v>
      </c>
      <c r="H455" s="3" t="s">
        <v>1784</v>
      </c>
      <c r="I455" s="3">
        <v>58</v>
      </c>
      <c r="J455" s="3">
        <f t="shared" si="7"/>
        <v>8.2857142857142865</v>
      </c>
      <c r="K455" s="9" t="s">
        <v>46</v>
      </c>
      <c r="L455" s="3"/>
      <c r="M455" s="3"/>
      <c r="N455" s="3"/>
      <c r="O455" s="3"/>
      <c r="P455" s="3"/>
      <c r="Q455" s="3"/>
      <c r="R455" s="3"/>
      <c r="S455" s="3"/>
      <c r="T455" s="3"/>
      <c r="U455" s="3"/>
      <c r="V455" s="3"/>
      <c r="W455" s="3"/>
      <c r="X455" s="3"/>
      <c r="Y455">
        <f>IF(ISNUMBER(MATCH(B455,Sheet2!A:A,0)),1,0)</f>
        <v>0</v>
      </c>
    </row>
    <row r="456" spans="1:25" ht="14.4" hidden="1">
      <c r="A456" s="3">
        <v>2013</v>
      </c>
      <c r="B456" s="3">
        <f t="shared" si="11"/>
        <v>455</v>
      </c>
      <c r="C456" s="7" t="s">
        <v>24</v>
      </c>
      <c r="D456" s="3" t="s">
        <v>1785</v>
      </c>
      <c r="E456" s="3" t="s">
        <v>30</v>
      </c>
      <c r="F456" s="8" t="str">
        <f t="shared" si="6"/>
        <v>http://dx.doi.org/10.1164/rccm.201211-1969OC</v>
      </c>
      <c r="G456" s="3" t="s">
        <v>1786</v>
      </c>
      <c r="H456" s="3" t="s">
        <v>1787</v>
      </c>
      <c r="I456" s="3">
        <v>80</v>
      </c>
      <c r="J456" s="3">
        <f t="shared" si="7"/>
        <v>10</v>
      </c>
      <c r="K456" s="9" t="s">
        <v>1788</v>
      </c>
      <c r="L456" s="3"/>
      <c r="M456" s="3"/>
      <c r="N456" s="9" t="s">
        <v>102</v>
      </c>
      <c r="O456" s="9" t="s">
        <v>216</v>
      </c>
      <c r="P456" s="9" t="s">
        <v>91</v>
      </c>
      <c r="Q456" s="9" t="s">
        <v>142</v>
      </c>
      <c r="R456" s="9" t="s">
        <v>73</v>
      </c>
      <c r="S456" s="9" t="s">
        <v>73</v>
      </c>
      <c r="T456" s="9" t="s">
        <v>73</v>
      </c>
      <c r="U456" s="9" t="s">
        <v>73</v>
      </c>
      <c r="V456" s="9" t="s">
        <v>1789</v>
      </c>
      <c r="W456" s="9" t="s">
        <v>246</v>
      </c>
      <c r="X456" s="9" t="s">
        <v>73</v>
      </c>
      <c r="Y456">
        <f>IF(ISNUMBER(MATCH(B456,Sheet2!A:A,0)),1,0)</f>
        <v>1</v>
      </c>
    </row>
    <row r="457" spans="1:25" ht="14.4">
      <c r="A457" s="3">
        <v>2013</v>
      </c>
      <c r="B457" s="3">
        <f t="shared" si="11"/>
        <v>456</v>
      </c>
      <c r="C457" s="7" t="s">
        <v>24</v>
      </c>
      <c r="D457" s="3" t="s">
        <v>1790</v>
      </c>
      <c r="E457" s="3" t="s">
        <v>30</v>
      </c>
      <c r="F457" s="8" t="str">
        <f t="shared" si="6"/>
        <v>http://dx.doi.org/10.1016/j.futures.2013.02.008</v>
      </c>
      <c r="G457" s="3" t="s">
        <v>1791</v>
      </c>
      <c r="H457" s="3" t="s">
        <v>1792</v>
      </c>
      <c r="I457" s="3">
        <v>34</v>
      </c>
      <c r="J457" s="3">
        <f t="shared" si="7"/>
        <v>4.25</v>
      </c>
      <c r="K457" s="9" t="s">
        <v>46</v>
      </c>
      <c r="L457" s="3"/>
      <c r="M457" s="3"/>
      <c r="N457" s="3"/>
      <c r="O457" s="3"/>
      <c r="P457" s="3"/>
      <c r="Q457" s="3"/>
      <c r="R457" s="3"/>
      <c r="S457" s="3"/>
      <c r="T457" s="3"/>
      <c r="U457" s="3"/>
      <c r="V457" s="3"/>
      <c r="W457" s="3"/>
      <c r="X457" s="3"/>
      <c r="Y457">
        <f>IF(ISNUMBER(MATCH(B457,Sheet2!A:A,0)),1,0)</f>
        <v>0</v>
      </c>
    </row>
    <row r="458" spans="1:25" ht="14.4">
      <c r="A458" s="3">
        <v>2013</v>
      </c>
      <c r="B458" s="3">
        <f t="shared" si="11"/>
        <v>457</v>
      </c>
      <c r="C458" s="7" t="s">
        <v>24</v>
      </c>
      <c r="D458" s="3" t="s">
        <v>1793</v>
      </c>
      <c r="E458" s="3" t="s">
        <v>26</v>
      </c>
      <c r="F458" s="8" t="str">
        <f t="shared" si="6"/>
        <v>http://dx.doi.org/10.1016/j.atmosenv.2012.11.027</v>
      </c>
      <c r="G458" s="3" t="s">
        <v>1794</v>
      </c>
      <c r="H458" s="3" t="s">
        <v>1795</v>
      </c>
      <c r="I458" s="3">
        <v>65</v>
      </c>
      <c r="J458" s="3">
        <f t="shared" si="7"/>
        <v>8.125</v>
      </c>
      <c r="K458" s="9" t="s">
        <v>46</v>
      </c>
      <c r="L458" s="3"/>
      <c r="M458" s="3"/>
      <c r="N458" s="3"/>
      <c r="O458" s="3"/>
      <c r="P458" s="3"/>
      <c r="Q458" s="3"/>
      <c r="R458" s="3"/>
      <c r="S458" s="3"/>
      <c r="T458" s="3"/>
      <c r="U458" s="3"/>
      <c r="V458" s="3"/>
      <c r="W458" s="3"/>
      <c r="X458" s="3"/>
      <c r="Y458">
        <f>IF(ISNUMBER(MATCH(B458,Sheet2!A:A,0)),1,0)</f>
        <v>0</v>
      </c>
    </row>
    <row r="459" spans="1:25" ht="14.4">
      <c r="A459" s="3">
        <v>2013</v>
      </c>
      <c r="B459" s="3">
        <f t="shared" si="11"/>
        <v>458</v>
      </c>
      <c r="C459" s="7" t="s">
        <v>24</v>
      </c>
      <c r="D459" s="3" t="s">
        <v>1796</v>
      </c>
      <c r="E459" s="3" t="s">
        <v>26</v>
      </c>
      <c r="F459" s="8" t="str">
        <f t="shared" si="6"/>
        <v>http://dx.doi.org/10.1021/ar300029v</v>
      </c>
      <c r="G459" s="3" t="s">
        <v>1797</v>
      </c>
      <c r="H459" s="3" t="s">
        <v>1798</v>
      </c>
      <c r="I459" s="3">
        <v>290</v>
      </c>
      <c r="J459" s="3">
        <f t="shared" si="7"/>
        <v>36.25</v>
      </c>
      <c r="K459" s="9" t="s">
        <v>46</v>
      </c>
      <c r="L459" s="3"/>
      <c r="M459" s="3"/>
      <c r="N459" s="3"/>
      <c r="O459" s="3"/>
      <c r="P459" s="3"/>
      <c r="Q459" s="3"/>
      <c r="R459" s="3"/>
      <c r="S459" s="3"/>
      <c r="T459" s="3"/>
      <c r="U459" s="3"/>
      <c r="V459" s="3"/>
      <c r="W459" s="3"/>
      <c r="X459" s="3"/>
      <c r="Y459">
        <f>IF(ISNUMBER(MATCH(B459,Sheet2!A:A,0)),1,0)</f>
        <v>0</v>
      </c>
    </row>
    <row r="460" spans="1:25" ht="14.4" hidden="1">
      <c r="A460" s="3">
        <v>2013</v>
      </c>
      <c r="B460" s="3">
        <f t="shared" si="11"/>
        <v>459</v>
      </c>
      <c r="C460" s="7" t="s">
        <v>24</v>
      </c>
      <c r="D460" s="3" t="s">
        <v>1799</v>
      </c>
      <c r="E460" s="3" t="s">
        <v>26</v>
      </c>
      <c r="F460" s="8" t="str">
        <f t="shared" si="6"/>
        <v>http://dx.doi.org/10.1289/ehp.1104541</v>
      </c>
      <c r="G460" s="3" t="s">
        <v>1800</v>
      </c>
      <c r="H460" s="3" t="s">
        <v>1801</v>
      </c>
      <c r="I460" s="3">
        <v>68</v>
      </c>
      <c r="J460" s="3">
        <f t="shared" si="7"/>
        <v>8.5</v>
      </c>
      <c r="K460" s="18" t="s">
        <v>1802</v>
      </c>
      <c r="L460" s="3"/>
      <c r="M460" s="3"/>
      <c r="N460" s="9" t="s">
        <v>102</v>
      </c>
      <c r="O460" s="9" t="s">
        <v>534</v>
      </c>
      <c r="P460" s="9" t="s">
        <v>109</v>
      </c>
      <c r="Q460" s="9" t="s">
        <v>92</v>
      </c>
      <c r="R460" s="9" t="s">
        <v>73</v>
      </c>
      <c r="S460" s="9" t="s">
        <v>73</v>
      </c>
      <c r="T460" s="9" t="s">
        <v>73</v>
      </c>
      <c r="U460" s="9" t="s">
        <v>73</v>
      </c>
      <c r="V460" s="9">
        <v>2008</v>
      </c>
      <c r="W460" s="9" t="s">
        <v>94</v>
      </c>
      <c r="X460" s="3"/>
      <c r="Y460">
        <f>IF(ISNUMBER(MATCH(B460,Sheet2!A:A,0)),1,0)</f>
        <v>1</v>
      </c>
    </row>
    <row r="461" spans="1:25" ht="14.4" hidden="1">
      <c r="A461" s="3">
        <v>2013</v>
      </c>
      <c r="B461" s="3">
        <f t="shared" si="11"/>
        <v>460</v>
      </c>
      <c r="C461" s="7" t="s">
        <v>24</v>
      </c>
      <c r="D461" s="3" t="s">
        <v>1803</v>
      </c>
      <c r="E461" s="3" t="s">
        <v>26</v>
      </c>
      <c r="F461" s="8" t="str">
        <f t="shared" si="6"/>
        <v>http://dx.doi.org/10.1186/1471-2458-13-56</v>
      </c>
      <c r="G461" s="3" t="s">
        <v>1804</v>
      </c>
      <c r="H461" s="3" t="s">
        <v>1805</v>
      </c>
      <c r="I461" s="3">
        <v>39</v>
      </c>
      <c r="J461" s="3">
        <f t="shared" si="7"/>
        <v>4.875</v>
      </c>
      <c r="K461" s="18" t="s">
        <v>1806</v>
      </c>
      <c r="L461" s="3"/>
      <c r="M461" s="3"/>
      <c r="N461" s="9" t="s">
        <v>102</v>
      </c>
      <c r="O461" s="9" t="s">
        <v>1807</v>
      </c>
      <c r="P461" s="9" t="s">
        <v>109</v>
      </c>
      <c r="Q461" s="9" t="s">
        <v>92</v>
      </c>
      <c r="R461" s="9" t="s">
        <v>73</v>
      </c>
      <c r="S461" s="9" t="s">
        <v>73</v>
      </c>
      <c r="T461" s="9" t="s">
        <v>73</v>
      </c>
      <c r="U461" s="9" t="s">
        <v>73</v>
      </c>
      <c r="V461" s="9">
        <v>2010</v>
      </c>
      <c r="W461" s="9" t="s">
        <v>1808</v>
      </c>
      <c r="X461" s="3"/>
      <c r="Y461">
        <f>IF(ISNUMBER(MATCH(B461,Sheet2!A:A,0)),1,0)</f>
        <v>1</v>
      </c>
    </row>
    <row r="462" spans="1:25" ht="14.4">
      <c r="A462" s="3">
        <v>2012</v>
      </c>
      <c r="B462" s="3">
        <f t="shared" si="11"/>
        <v>461</v>
      </c>
      <c r="C462" s="7" t="s">
        <v>24</v>
      </c>
      <c r="D462" s="3" t="s">
        <v>1809</v>
      </c>
      <c r="E462" s="3" t="s">
        <v>30</v>
      </c>
      <c r="F462" s="8" t="str">
        <f t="shared" si="6"/>
        <v>http://dx.doi.org/10.1016/j.amepre.2012.06.034</v>
      </c>
      <c r="G462" s="3" t="s">
        <v>1810</v>
      </c>
      <c r="H462" s="3" t="s">
        <v>1811</v>
      </c>
      <c r="I462" s="3">
        <v>62</v>
      </c>
      <c r="J462" s="3">
        <f t="shared" si="7"/>
        <v>6.8888888888888893</v>
      </c>
      <c r="K462" s="9" t="s">
        <v>46</v>
      </c>
      <c r="L462" s="3"/>
      <c r="M462" s="3"/>
      <c r="N462" s="3"/>
      <c r="O462" s="3"/>
      <c r="P462" s="3"/>
      <c r="Q462" s="3"/>
      <c r="R462" s="3"/>
      <c r="S462" s="3"/>
      <c r="T462" s="3"/>
      <c r="U462" s="3"/>
      <c r="V462" s="3"/>
      <c r="W462" s="3"/>
      <c r="X462" s="3"/>
      <c r="Y462">
        <f>IF(ISNUMBER(MATCH(B462,Sheet2!A:A,0)),1,0)</f>
        <v>0</v>
      </c>
    </row>
    <row r="463" spans="1:25" ht="14.4">
      <c r="A463" s="3">
        <v>2012</v>
      </c>
      <c r="B463" s="3">
        <f t="shared" si="11"/>
        <v>462</v>
      </c>
      <c r="C463" s="7" t="s">
        <v>24</v>
      </c>
      <c r="D463" s="3" t="s">
        <v>1812</v>
      </c>
      <c r="E463" s="3" t="s">
        <v>26</v>
      </c>
      <c r="F463" s="8" t="str">
        <f t="shared" si="6"/>
        <v>http://dx.doi.org/10.1016/j.apgeog.2012.06.017</v>
      </c>
      <c r="G463" s="3" t="s">
        <v>1813</v>
      </c>
      <c r="H463" s="3" t="s">
        <v>1814</v>
      </c>
      <c r="I463" s="3">
        <v>65</v>
      </c>
      <c r="J463" s="3">
        <f t="shared" si="7"/>
        <v>7.2222222222222223</v>
      </c>
      <c r="K463" s="9" t="s">
        <v>46</v>
      </c>
      <c r="L463" s="3"/>
      <c r="M463" s="3"/>
      <c r="N463" s="3"/>
      <c r="O463" s="3"/>
      <c r="P463" s="3"/>
      <c r="Q463" s="3"/>
      <c r="R463" s="3"/>
      <c r="S463" s="3"/>
      <c r="T463" s="3"/>
      <c r="U463" s="3"/>
      <c r="V463" s="3"/>
      <c r="W463" s="3"/>
      <c r="X463" s="3"/>
      <c r="Y463">
        <f>IF(ISNUMBER(MATCH(B463,Sheet2!A:A,0)),1,0)</f>
        <v>0</v>
      </c>
    </row>
    <row r="464" spans="1:25" ht="14.4">
      <c r="A464" s="3">
        <v>2012</v>
      </c>
      <c r="B464" s="3">
        <f t="shared" si="11"/>
        <v>463</v>
      </c>
      <c r="C464" s="7" t="s">
        <v>24</v>
      </c>
      <c r="D464" s="3" t="s">
        <v>1815</v>
      </c>
      <c r="E464" s="3" t="s">
        <v>30</v>
      </c>
      <c r="F464" s="8" t="str">
        <f t="shared" si="6"/>
        <v>http://dx.doi.org/10.1007/s10021-012-9567-6</v>
      </c>
      <c r="G464" s="3" t="s">
        <v>1816</v>
      </c>
      <c r="H464" s="3" t="s">
        <v>1817</v>
      </c>
      <c r="I464" s="3">
        <v>39</v>
      </c>
      <c r="J464" s="3">
        <f t="shared" si="7"/>
        <v>4.333333333333333</v>
      </c>
      <c r="K464" s="9" t="s">
        <v>46</v>
      </c>
      <c r="L464" s="3"/>
      <c r="M464" s="3"/>
      <c r="N464" s="3"/>
      <c r="O464" s="3"/>
      <c r="P464" s="3"/>
      <c r="Q464" s="3"/>
      <c r="R464" s="3"/>
      <c r="S464" s="3"/>
      <c r="T464" s="3"/>
      <c r="U464" s="3"/>
      <c r="V464" s="3"/>
      <c r="W464" s="3"/>
      <c r="X464" s="3"/>
      <c r="Y464">
        <f>IF(ISNUMBER(MATCH(B464,Sheet2!A:A,0)),1,0)</f>
        <v>0</v>
      </c>
    </row>
    <row r="465" spans="1:25" ht="14.4">
      <c r="A465" s="3">
        <v>2012</v>
      </c>
      <c r="B465" s="3">
        <f t="shared" si="11"/>
        <v>464</v>
      </c>
      <c r="C465" s="7" t="s">
        <v>24</v>
      </c>
      <c r="D465" s="3" t="s">
        <v>1818</v>
      </c>
      <c r="E465" s="3" t="s">
        <v>30</v>
      </c>
      <c r="F465" s="8" t="str">
        <f t="shared" si="6"/>
        <v>http://dx.doi.org/10.1111/j.1365-2486.2012.02796.x</v>
      </c>
      <c r="G465" s="3" t="s">
        <v>1819</v>
      </c>
      <c r="H465" s="3" t="s">
        <v>1820</v>
      </c>
      <c r="I465" s="3">
        <v>94</v>
      </c>
      <c r="J465" s="3">
        <f t="shared" si="7"/>
        <v>10.444444444444445</v>
      </c>
      <c r="K465" s="9" t="s">
        <v>46</v>
      </c>
      <c r="L465" s="3"/>
      <c r="M465" s="3"/>
      <c r="N465" s="3"/>
      <c r="O465" s="3"/>
      <c r="P465" s="3"/>
      <c r="Q465" s="3"/>
      <c r="R465" s="3"/>
      <c r="S465" s="3"/>
      <c r="T465" s="3"/>
      <c r="U465" s="3"/>
      <c r="V465" s="3"/>
      <c r="W465" s="3"/>
      <c r="X465" s="3"/>
      <c r="Y465">
        <f>IF(ISNUMBER(MATCH(B465,Sheet2!A:A,0)),1,0)</f>
        <v>0</v>
      </c>
    </row>
    <row r="466" spans="1:25" ht="14.4">
      <c r="A466" s="3">
        <v>2012</v>
      </c>
      <c r="B466" s="3">
        <f t="shared" si="11"/>
        <v>465</v>
      </c>
      <c r="C466" s="7" t="s">
        <v>24</v>
      </c>
      <c r="D466" s="3" t="s">
        <v>1821</v>
      </c>
      <c r="E466" s="3" t="s">
        <v>30</v>
      </c>
      <c r="F466" s="8" t="str">
        <f t="shared" si="6"/>
        <v>http://dx.doi.org/10.1126/science.1223447</v>
      </c>
      <c r="G466" s="3" t="s">
        <v>1822</v>
      </c>
      <c r="H466" s="3" t="s">
        <v>1823</v>
      </c>
      <c r="I466" s="3">
        <v>364</v>
      </c>
      <c r="J466" s="3">
        <f t="shared" si="7"/>
        <v>40.444444444444443</v>
      </c>
      <c r="K466" s="9" t="s">
        <v>46</v>
      </c>
      <c r="L466" s="3"/>
      <c r="M466" s="3"/>
      <c r="N466" s="3"/>
      <c r="O466" s="3"/>
      <c r="P466" s="3"/>
      <c r="Q466" s="3"/>
      <c r="R466" s="3"/>
      <c r="S466" s="3"/>
      <c r="T466" s="3"/>
      <c r="U466" s="3"/>
      <c r="V466" s="3"/>
      <c r="W466" s="3"/>
      <c r="X466" s="3"/>
      <c r="Y466">
        <f>IF(ISNUMBER(MATCH(B466,Sheet2!A:A,0)),1,0)</f>
        <v>0</v>
      </c>
    </row>
    <row r="467" spans="1:25" ht="14.4" hidden="1">
      <c r="A467" s="3">
        <v>2012</v>
      </c>
      <c r="B467" s="3">
        <f t="shared" si="11"/>
        <v>466</v>
      </c>
      <c r="C467" s="7" t="s">
        <v>24</v>
      </c>
      <c r="D467" s="3" t="s">
        <v>1824</v>
      </c>
      <c r="E467" s="3" t="s">
        <v>26</v>
      </c>
      <c r="F467" s="8" t="str">
        <f t="shared" si="6"/>
        <v>http://dx.doi.org/10.1007/s00484-011-0497-3</v>
      </c>
      <c r="G467" s="3" t="s">
        <v>1825</v>
      </c>
      <c r="H467" s="3" t="s">
        <v>1826</v>
      </c>
      <c r="I467" s="3">
        <v>101</v>
      </c>
      <c r="J467" s="3">
        <f t="shared" si="7"/>
        <v>11.222222222222221</v>
      </c>
      <c r="K467" s="18" t="s">
        <v>1827</v>
      </c>
      <c r="L467" s="3"/>
      <c r="M467" s="3"/>
      <c r="N467" s="9" t="s">
        <v>73</v>
      </c>
      <c r="O467" s="9" t="s">
        <v>73</v>
      </c>
      <c r="P467" s="9" t="s">
        <v>73</v>
      </c>
      <c r="Q467" s="9" t="s">
        <v>73</v>
      </c>
      <c r="R467" s="9" t="s">
        <v>73</v>
      </c>
      <c r="S467" s="9" t="s">
        <v>73</v>
      </c>
      <c r="T467" s="9" t="s">
        <v>73</v>
      </c>
      <c r="U467" s="9" t="s">
        <v>73</v>
      </c>
      <c r="V467" s="9" t="s">
        <v>73</v>
      </c>
      <c r="W467" s="3"/>
      <c r="X467" s="9" t="s">
        <v>74</v>
      </c>
      <c r="Y467">
        <f>IF(ISNUMBER(MATCH(B467,Sheet2!A:A,0)),1,0)</f>
        <v>1</v>
      </c>
    </row>
    <row r="468" spans="1:25" ht="14.4">
      <c r="A468" s="3">
        <v>2012</v>
      </c>
      <c r="B468" s="3">
        <f t="shared" si="11"/>
        <v>467</v>
      </c>
      <c r="C468" s="7" t="s">
        <v>24</v>
      </c>
      <c r="D468" s="3" t="s">
        <v>1828</v>
      </c>
      <c r="E468" s="3" t="s">
        <v>30</v>
      </c>
      <c r="F468" s="8" t="str">
        <f t="shared" si="6"/>
        <v>http://dx.doi.org/10.1038/NCLIMATE1433</v>
      </c>
      <c r="G468" s="3" t="s">
        <v>1829</v>
      </c>
      <c r="H468" s="3" t="s">
        <v>1830</v>
      </c>
      <c r="I468" s="3">
        <v>155</v>
      </c>
      <c r="J468" s="3">
        <f t="shared" si="7"/>
        <v>17.222222222222221</v>
      </c>
      <c r="K468" s="9" t="s">
        <v>46</v>
      </c>
      <c r="L468" s="3"/>
      <c r="M468" s="3"/>
      <c r="N468" s="3"/>
      <c r="O468" s="3"/>
      <c r="P468" s="3"/>
      <c r="Q468" s="3"/>
      <c r="R468" s="3"/>
      <c r="S468" s="3"/>
      <c r="T468" s="3"/>
      <c r="U468" s="3"/>
      <c r="V468" s="3"/>
      <c r="W468" s="3"/>
      <c r="X468" s="3"/>
      <c r="Y468">
        <f>IF(ISNUMBER(MATCH(B468,Sheet2!A:A,0)),1,0)</f>
        <v>0</v>
      </c>
    </row>
    <row r="469" spans="1:25" ht="14.4">
      <c r="A469" s="3">
        <v>2012</v>
      </c>
      <c r="B469" s="3">
        <f t="shared" si="11"/>
        <v>468</v>
      </c>
      <c r="C469" s="7" t="s">
        <v>24</v>
      </c>
      <c r="D469" s="3" t="s">
        <v>1831</v>
      </c>
      <c r="E469" s="3" t="s">
        <v>30</v>
      </c>
      <c r="F469" s="8" t="str">
        <f t="shared" si="6"/>
        <v>http://dx.doi.org/10.1016/j.apgeog.2011.05.012</v>
      </c>
      <c r="G469" s="3" t="s">
        <v>1832</v>
      </c>
      <c r="H469" s="3" t="s">
        <v>1833</v>
      </c>
      <c r="I469" s="3">
        <v>49</v>
      </c>
      <c r="J469" s="3">
        <f t="shared" si="7"/>
        <v>5.4444444444444446</v>
      </c>
      <c r="K469" s="9" t="s">
        <v>46</v>
      </c>
      <c r="L469" s="3"/>
      <c r="M469" s="3"/>
      <c r="N469" s="3"/>
      <c r="O469" s="3"/>
      <c r="P469" s="3"/>
      <c r="Q469" s="3"/>
      <c r="R469" s="3"/>
      <c r="S469" s="3"/>
      <c r="T469" s="3"/>
      <c r="U469" s="3"/>
      <c r="V469" s="3"/>
      <c r="W469" s="3"/>
      <c r="X469" s="3"/>
      <c r="Y469">
        <f>IF(ISNUMBER(MATCH(B469,Sheet2!A:A,0)),1,0)</f>
        <v>0</v>
      </c>
    </row>
    <row r="470" spans="1:25" ht="14.4" hidden="1">
      <c r="A470" s="3">
        <v>2012</v>
      </c>
      <c r="B470" s="3">
        <f t="shared" si="11"/>
        <v>469</v>
      </c>
      <c r="C470" s="7" t="s">
        <v>24</v>
      </c>
      <c r="D470" s="3" t="s">
        <v>1834</v>
      </c>
      <c r="E470" s="3" t="s">
        <v>30</v>
      </c>
      <c r="F470" s="8" t="str">
        <f t="shared" si="6"/>
        <v>http://dx.doi.org/10.1016/j.scitotenv.2011.12.048</v>
      </c>
      <c r="G470" s="3" t="s">
        <v>1835</v>
      </c>
      <c r="H470" s="3" t="s">
        <v>1836</v>
      </c>
      <c r="I470" s="3">
        <v>81</v>
      </c>
      <c r="J470" s="3">
        <f t="shared" si="7"/>
        <v>9</v>
      </c>
      <c r="K470" s="9" t="s">
        <v>1837</v>
      </c>
      <c r="L470" s="3"/>
      <c r="M470" s="3"/>
      <c r="N470" s="9" t="s">
        <v>102</v>
      </c>
      <c r="O470" s="9" t="s">
        <v>415</v>
      </c>
      <c r="P470" s="9" t="s">
        <v>109</v>
      </c>
      <c r="Q470" s="9" t="s">
        <v>188</v>
      </c>
      <c r="R470" s="9" t="s">
        <v>73</v>
      </c>
      <c r="S470" s="9" t="s">
        <v>73</v>
      </c>
      <c r="T470" s="9" t="s">
        <v>73</v>
      </c>
      <c r="U470" s="9" t="s">
        <v>73</v>
      </c>
      <c r="V470" s="9" t="s">
        <v>1838</v>
      </c>
      <c r="W470" s="9" t="s">
        <v>521</v>
      </c>
      <c r="X470" s="3"/>
      <c r="Y470">
        <f>IF(ISNUMBER(MATCH(B470,Sheet2!A:A,0)),1,0)</f>
        <v>1</v>
      </c>
    </row>
    <row r="471" spans="1:25" ht="14.4" hidden="1">
      <c r="A471" s="3">
        <v>2012</v>
      </c>
      <c r="B471" s="3">
        <f t="shared" si="11"/>
        <v>470</v>
      </c>
      <c r="C471" s="7" t="s">
        <v>24</v>
      </c>
      <c r="D471" s="3" t="s">
        <v>1839</v>
      </c>
      <c r="E471" s="3" t="s">
        <v>26</v>
      </c>
      <c r="F471" s="8" t="str">
        <f t="shared" si="6"/>
        <v>http://dx.doi.org/10.1289/ehp.1103532</v>
      </c>
      <c r="G471" s="3" t="s">
        <v>1840</v>
      </c>
      <c r="H471" s="3" t="s">
        <v>1841</v>
      </c>
      <c r="I471" s="3">
        <v>152</v>
      </c>
      <c r="J471" s="3">
        <f t="shared" si="7"/>
        <v>16.888888888888889</v>
      </c>
      <c r="K471" s="18" t="s">
        <v>1842</v>
      </c>
      <c r="L471" s="3"/>
      <c r="M471" s="3"/>
      <c r="N471" s="9" t="s">
        <v>102</v>
      </c>
      <c r="O471" s="9" t="s">
        <v>1452</v>
      </c>
      <c r="P471" s="9" t="s">
        <v>91</v>
      </c>
      <c r="Q471" s="9" t="s">
        <v>92</v>
      </c>
      <c r="R471" s="9" t="s">
        <v>73</v>
      </c>
      <c r="S471" s="9" t="s">
        <v>73</v>
      </c>
      <c r="T471" s="9" t="s">
        <v>73</v>
      </c>
      <c r="U471" s="9" t="s">
        <v>73</v>
      </c>
      <c r="V471" s="9">
        <v>2013</v>
      </c>
      <c r="W471" s="9" t="s">
        <v>1843</v>
      </c>
      <c r="X471" s="3"/>
      <c r="Y471">
        <f>IF(ISNUMBER(MATCH(B471,Sheet2!A:A,0)),1,0)</f>
        <v>1</v>
      </c>
    </row>
    <row r="472" spans="1:25" ht="14.4" hidden="1">
      <c r="A472" s="3">
        <v>2012</v>
      </c>
      <c r="B472" s="3">
        <f t="shared" si="11"/>
        <v>471</v>
      </c>
      <c r="C472" s="7" t="s">
        <v>24</v>
      </c>
      <c r="D472" s="3" t="s">
        <v>1844</v>
      </c>
      <c r="E472" s="3" t="s">
        <v>26</v>
      </c>
      <c r="F472" s="8" t="str">
        <f t="shared" si="6"/>
        <v>http://dx.doi.org/10.1016/j.envres.2011.10.008</v>
      </c>
      <c r="G472" s="3" t="s">
        <v>1845</v>
      </c>
      <c r="H472" s="3" t="s">
        <v>1846</v>
      </c>
      <c r="I472" s="3">
        <v>74</v>
      </c>
      <c r="J472" s="3">
        <f t="shared" si="7"/>
        <v>8.2222222222222214</v>
      </c>
      <c r="K472" s="18" t="s">
        <v>1847</v>
      </c>
      <c r="L472" s="3"/>
      <c r="M472" s="3"/>
      <c r="N472" s="9" t="s">
        <v>102</v>
      </c>
      <c r="O472" s="9" t="s">
        <v>1452</v>
      </c>
      <c r="P472" s="34" t="s">
        <v>789</v>
      </c>
      <c r="Q472" s="3"/>
      <c r="R472" s="9" t="s">
        <v>73</v>
      </c>
      <c r="S472" s="9" t="s">
        <v>74</v>
      </c>
      <c r="T472" s="9" t="s">
        <v>73</v>
      </c>
      <c r="U472" s="9" t="s">
        <v>73</v>
      </c>
      <c r="V472" s="9">
        <v>2009</v>
      </c>
      <c r="W472" s="9" t="s">
        <v>400</v>
      </c>
      <c r="X472" s="3"/>
      <c r="Y472">
        <f>IF(ISNUMBER(MATCH(B472,Sheet2!A:A,0)),1,0)</f>
        <v>1</v>
      </c>
    </row>
    <row r="473" spans="1:25" ht="14.4" hidden="1">
      <c r="A473" s="3">
        <v>2011</v>
      </c>
      <c r="B473" s="3">
        <f t="shared" si="11"/>
        <v>472</v>
      </c>
      <c r="C473" s="7" t="s">
        <v>24</v>
      </c>
      <c r="D473" s="3" t="s">
        <v>1848</v>
      </c>
      <c r="E473" s="3" t="s">
        <v>26</v>
      </c>
      <c r="F473" s="8" t="str">
        <f t="shared" si="6"/>
        <v>http://dx.doi.org/10.3390/ijerph8124714</v>
      </c>
      <c r="G473" s="3" t="s">
        <v>1849</v>
      </c>
      <c r="H473" s="3" t="s">
        <v>1850</v>
      </c>
      <c r="I473" s="3">
        <v>46</v>
      </c>
      <c r="J473" s="3">
        <f t="shared" si="7"/>
        <v>4.5999999999999996</v>
      </c>
      <c r="K473" s="18" t="s">
        <v>1851</v>
      </c>
      <c r="L473" s="3"/>
      <c r="M473" s="3"/>
      <c r="N473" s="9" t="s">
        <v>73</v>
      </c>
      <c r="O473" s="9" t="s">
        <v>73</v>
      </c>
      <c r="P473" s="9" t="s">
        <v>73</v>
      </c>
      <c r="Q473" s="9" t="s">
        <v>73</v>
      </c>
      <c r="R473" s="9" t="s">
        <v>73</v>
      </c>
      <c r="S473" s="9" t="s">
        <v>74</v>
      </c>
      <c r="T473" s="9" t="s">
        <v>74</v>
      </c>
      <c r="U473" s="9" t="s">
        <v>73</v>
      </c>
      <c r="V473" s="34" t="s">
        <v>1852</v>
      </c>
      <c r="W473" s="9" t="s">
        <v>75</v>
      </c>
      <c r="X473" s="9" t="s">
        <v>73</v>
      </c>
      <c r="Y473">
        <f>IF(ISNUMBER(MATCH(B473,Sheet2!A:A,0)),1,0)</f>
        <v>1</v>
      </c>
    </row>
    <row r="474" spans="1:25" ht="14.4">
      <c r="A474" s="3">
        <v>2011</v>
      </c>
      <c r="B474" s="3">
        <f t="shared" si="11"/>
        <v>473</v>
      </c>
      <c r="C474" s="7" t="s">
        <v>24</v>
      </c>
      <c r="D474" s="3" t="s">
        <v>1853</v>
      </c>
      <c r="E474" s="3" t="s">
        <v>30</v>
      </c>
      <c r="F474" s="8" t="str">
        <f t="shared" si="6"/>
        <v>http://dx.doi.org/10.1016/j.foreco.2011.05.014</v>
      </c>
      <c r="G474" s="3" t="s">
        <v>1854</v>
      </c>
      <c r="H474" s="3" t="s">
        <v>1855</v>
      </c>
      <c r="I474" s="3">
        <v>142</v>
      </c>
      <c r="J474" s="3">
        <f t="shared" si="7"/>
        <v>14.2</v>
      </c>
      <c r="K474" s="9" t="s">
        <v>46</v>
      </c>
      <c r="L474" s="3"/>
      <c r="M474" s="3"/>
      <c r="N474" s="3"/>
      <c r="O474" s="3"/>
      <c r="P474" s="3"/>
      <c r="Q474" s="3"/>
      <c r="R474" s="3"/>
      <c r="S474" s="3"/>
      <c r="T474" s="3"/>
      <c r="U474" s="3"/>
      <c r="V474" s="3"/>
      <c r="W474" s="3"/>
      <c r="X474" s="3"/>
      <c r="Y474">
        <f>IF(ISNUMBER(MATCH(B474,Sheet2!A:A,0)),1,0)</f>
        <v>0</v>
      </c>
    </row>
    <row r="475" spans="1:25" ht="14.4">
      <c r="A475" s="3">
        <v>2011</v>
      </c>
      <c r="B475" s="3">
        <f t="shared" si="11"/>
        <v>474</v>
      </c>
      <c r="C475" s="7" t="s">
        <v>24</v>
      </c>
      <c r="D475" s="3" t="s">
        <v>1856</v>
      </c>
      <c r="E475" s="3" t="s">
        <v>30</v>
      </c>
      <c r="F475" s="8" t="str">
        <f t="shared" si="6"/>
        <v>http://dx.doi.org/10.1029/2010JG001634</v>
      </c>
      <c r="G475" s="3" t="s">
        <v>1857</v>
      </c>
      <c r="H475" s="3" t="s">
        <v>1858</v>
      </c>
      <c r="I475" s="3">
        <v>61</v>
      </c>
      <c r="J475" s="3">
        <f t="shared" si="7"/>
        <v>6.1</v>
      </c>
      <c r="K475" s="9" t="s">
        <v>46</v>
      </c>
      <c r="L475" s="3"/>
      <c r="M475" s="3"/>
      <c r="N475" s="3"/>
      <c r="O475" s="3"/>
      <c r="P475" s="3"/>
      <c r="Q475" s="3"/>
      <c r="R475" s="3"/>
      <c r="S475" s="3"/>
      <c r="T475" s="3"/>
      <c r="U475" s="3"/>
      <c r="V475" s="3"/>
      <c r="W475" s="3"/>
      <c r="X475" s="3"/>
      <c r="Y475">
        <f>IF(ISNUMBER(MATCH(B475,Sheet2!A:A,0)),1,0)</f>
        <v>0</v>
      </c>
    </row>
    <row r="476" spans="1:25" ht="14.4">
      <c r="A476" s="3">
        <v>2011</v>
      </c>
      <c r="B476" s="3">
        <f t="shared" si="11"/>
        <v>475</v>
      </c>
      <c r="C476" s="7" t="s">
        <v>24</v>
      </c>
      <c r="D476" s="3" t="s">
        <v>1859</v>
      </c>
      <c r="E476" s="3" t="s">
        <v>26</v>
      </c>
      <c r="F476" s="8" t="str">
        <f t="shared" si="6"/>
        <v>http://dx.doi.org/10.1029/2011WR010383</v>
      </c>
      <c r="G476" s="3" t="s">
        <v>1860</v>
      </c>
      <c r="H476" s="3" t="s">
        <v>1861</v>
      </c>
      <c r="I476" s="3">
        <v>60</v>
      </c>
      <c r="J476" s="3">
        <f t="shared" si="7"/>
        <v>6</v>
      </c>
      <c r="K476" s="9" t="s">
        <v>46</v>
      </c>
      <c r="L476" s="3"/>
      <c r="M476" s="3"/>
      <c r="N476" s="3"/>
      <c r="O476" s="3"/>
      <c r="P476" s="3"/>
      <c r="Q476" s="3"/>
      <c r="R476" s="3"/>
      <c r="S476" s="3"/>
      <c r="T476" s="3"/>
      <c r="U476" s="3"/>
      <c r="V476" s="3"/>
      <c r="W476" s="3"/>
      <c r="X476" s="3"/>
      <c r="Y476">
        <f>IF(ISNUMBER(MATCH(B476,Sheet2!A:A,0)),1,0)</f>
        <v>0</v>
      </c>
    </row>
    <row r="477" spans="1:25" ht="14.4" hidden="1">
      <c r="A477" s="3">
        <v>2011</v>
      </c>
      <c r="B477" s="3">
        <f t="shared" si="11"/>
        <v>476</v>
      </c>
      <c r="C477" s="7" t="s">
        <v>24</v>
      </c>
      <c r="D477" s="3" t="s">
        <v>1862</v>
      </c>
      <c r="E477" s="3" t="s">
        <v>30</v>
      </c>
      <c r="F477" s="8" t="str">
        <f t="shared" si="6"/>
        <v>http://dx.doi.org/10.1016/j.maturitas.2011.03.008</v>
      </c>
      <c r="G477" s="3" t="s">
        <v>1863</v>
      </c>
      <c r="H477" s="3" t="s">
        <v>1864</v>
      </c>
      <c r="I477" s="3">
        <v>201</v>
      </c>
      <c r="J477" s="3">
        <f t="shared" si="7"/>
        <v>20.100000000000001</v>
      </c>
      <c r="K477" s="9" t="s">
        <v>1865</v>
      </c>
      <c r="L477" s="3"/>
      <c r="M477" s="9" t="s">
        <v>1866</v>
      </c>
      <c r="N477" s="9" t="s">
        <v>73</v>
      </c>
      <c r="O477" s="9" t="s">
        <v>73</v>
      </c>
      <c r="P477" s="9" t="s">
        <v>73</v>
      </c>
      <c r="Q477" s="9" t="s">
        <v>73</v>
      </c>
      <c r="R477" s="9" t="s">
        <v>73</v>
      </c>
      <c r="S477" s="9" t="s">
        <v>73</v>
      </c>
      <c r="T477" s="9" t="s">
        <v>73</v>
      </c>
      <c r="U477" s="9" t="s">
        <v>73</v>
      </c>
      <c r="V477" s="9" t="s">
        <v>73</v>
      </c>
      <c r="W477" s="3"/>
      <c r="X477" s="9" t="s">
        <v>74</v>
      </c>
      <c r="Y477">
        <f>IF(ISNUMBER(MATCH(B477,Sheet2!A:A,0)),1,0)</f>
        <v>1</v>
      </c>
    </row>
    <row r="478" spans="1:25" ht="14.4" hidden="1">
      <c r="A478" s="3">
        <v>2011</v>
      </c>
      <c r="B478" s="3">
        <f t="shared" si="11"/>
        <v>477</v>
      </c>
      <c r="C478" s="7" t="s">
        <v>24</v>
      </c>
      <c r="D478" s="3" t="s">
        <v>1867</v>
      </c>
      <c r="E478" s="3" t="s">
        <v>30</v>
      </c>
      <c r="F478" s="8" t="str">
        <f t="shared" si="6"/>
        <v>http://dx.doi.org/10.1177/1010539510391644</v>
      </c>
      <c r="G478" s="3" t="s">
        <v>1868</v>
      </c>
      <c r="H478" s="3" t="s">
        <v>1869</v>
      </c>
      <c r="I478" s="3">
        <v>100</v>
      </c>
      <c r="J478" s="3">
        <f t="shared" si="7"/>
        <v>10</v>
      </c>
      <c r="K478" s="9" t="s">
        <v>1870</v>
      </c>
      <c r="L478" s="3"/>
      <c r="M478" s="3"/>
      <c r="N478" s="9" t="s">
        <v>73</v>
      </c>
      <c r="O478" s="9" t="s">
        <v>73</v>
      </c>
      <c r="P478" s="9" t="s">
        <v>73</v>
      </c>
      <c r="Q478" s="9" t="s">
        <v>73</v>
      </c>
      <c r="R478" s="9" t="s">
        <v>73</v>
      </c>
      <c r="S478" s="9" t="s">
        <v>73</v>
      </c>
      <c r="T478" s="9" t="s">
        <v>73</v>
      </c>
      <c r="U478" s="9" t="s">
        <v>73</v>
      </c>
      <c r="V478" s="9" t="s">
        <v>73</v>
      </c>
      <c r="W478" s="3"/>
      <c r="X478" s="9" t="s">
        <v>74</v>
      </c>
      <c r="Y478">
        <f>IF(ISNUMBER(MATCH(B478,Sheet2!A:A,0)),1,0)</f>
        <v>1</v>
      </c>
    </row>
    <row r="479" spans="1:25" ht="14.4">
      <c r="A479" s="3">
        <v>2011</v>
      </c>
      <c r="B479" s="3">
        <f t="shared" si="11"/>
        <v>478</v>
      </c>
      <c r="C479" s="7" t="s">
        <v>24</v>
      </c>
      <c r="D479" s="3" t="s">
        <v>1871</v>
      </c>
      <c r="E479" s="3" t="s">
        <v>30</v>
      </c>
      <c r="F479" s="8" t="str">
        <f t="shared" si="6"/>
        <v>http://dx.doi.org/10.1177/1010539510391774</v>
      </c>
      <c r="G479" s="3" t="s">
        <v>1872</v>
      </c>
      <c r="H479" s="3" t="s">
        <v>1873</v>
      </c>
      <c r="I479" s="3">
        <v>43</v>
      </c>
      <c r="J479" s="3">
        <f t="shared" si="7"/>
        <v>4.3</v>
      </c>
      <c r="K479" s="9" t="s">
        <v>46</v>
      </c>
      <c r="L479" s="3"/>
      <c r="M479" s="3"/>
      <c r="N479" s="3"/>
      <c r="O479" s="3"/>
      <c r="P479" s="3"/>
      <c r="Q479" s="3"/>
      <c r="R479" s="3"/>
      <c r="S479" s="3"/>
      <c r="T479" s="3"/>
      <c r="U479" s="3"/>
      <c r="V479" s="3"/>
      <c r="W479" s="3"/>
      <c r="X479" s="3"/>
      <c r="Y479">
        <f>IF(ISNUMBER(MATCH(B479,Sheet2!A:A,0)),1,0)</f>
        <v>0</v>
      </c>
    </row>
    <row r="480" spans="1:25" ht="14.4">
      <c r="A480" s="3">
        <v>2011</v>
      </c>
      <c r="B480" s="3">
        <f t="shared" si="11"/>
        <v>479</v>
      </c>
      <c r="C480" s="7" t="s">
        <v>24</v>
      </c>
      <c r="D480" s="3" t="s">
        <v>1874</v>
      </c>
      <c r="E480" s="3" t="s">
        <v>30</v>
      </c>
      <c r="F480" s="8" t="str">
        <f t="shared" si="6"/>
        <v>http://dx.doi.org/10.1289/ehp.1002233</v>
      </c>
      <c r="G480" s="3" t="s">
        <v>1875</v>
      </c>
      <c r="H480" s="3" t="s">
        <v>1876</v>
      </c>
      <c r="I480" s="3">
        <v>144</v>
      </c>
      <c r="J480" s="3">
        <f t="shared" si="7"/>
        <v>14.4</v>
      </c>
      <c r="K480" s="9" t="s">
        <v>46</v>
      </c>
      <c r="L480" s="3"/>
      <c r="M480" s="3"/>
      <c r="N480" s="3"/>
      <c r="O480" s="3"/>
      <c r="P480" s="3"/>
      <c r="Q480" s="3"/>
      <c r="R480" s="3"/>
      <c r="S480" s="3"/>
      <c r="T480" s="3"/>
      <c r="U480" s="3"/>
      <c r="V480" s="3"/>
      <c r="W480" s="3"/>
      <c r="X480" s="3"/>
      <c r="Y480">
        <f>IF(ISNUMBER(MATCH(B480,Sheet2!A:A,0)),1,0)</f>
        <v>0</v>
      </c>
    </row>
    <row r="481" spans="1:25" ht="14.4">
      <c r="A481" s="3">
        <v>2010</v>
      </c>
      <c r="B481" s="3">
        <f t="shared" si="11"/>
        <v>480</v>
      </c>
      <c r="C481" s="7" t="s">
        <v>24</v>
      </c>
      <c r="D481" s="3" t="s">
        <v>1877</v>
      </c>
      <c r="E481" s="3" t="s">
        <v>30</v>
      </c>
      <c r="F481" s="8" t="str">
        <f t="shared" si="6"/>
        <v>http://dx.doi.org/10.1016/j.icarus.2010.03.036</v>
      </c>
      <c r="G481" s="3" t="s">
        <v>1878</v>
      </c>
      <c r="H481" s="3" t="s">
        <v>1879</v>
      </c>
      <c r="I481" s="3">
        <v>68</v>
      </c>
      <c r="J481" s="3">
        <f t="shared" si="7"/>
        <v>6.1818181818181817</v>
      </c>
      <c r="K481" s="9" t="s">
        <v>46</v>
      </c>
      <c r="L481" s="3"/>
      <c r="M481" s="3"/>
      <c r="N481" s="3"/>
      <c r="O481" s="3"/>
      <c r="P481" s="3"/>
      <c r="Q481" s="3"/>
      <c r="R481" s="3"/>
      <c r="S481" s="3"/>
      <c r="T481" s="3"/>
      <c r="U481" s="3"/>
      <c r="V481" s="3"/>
      <c r="W481" s="3"/>
      <c r="X481" s="3"/>
      <c r="Y481">
        <f>IF(ISNUMBER(MATCH(B481,Sheet2!A:A,0)),1,0)</f>
        <v>0</v>
      </c>
    </row>
    <row r="482" spans="1:25" ht="14.4">
      <c r="A482" s="3">
        <v>2010</v>
      </c>
      <c r="B482" s="3">
        <f t="shared" si="11"/>
        <v>481</v>
      </c>
      <c r="C482" s="7" t="s">
        <v>24</v>
      </c>
      <c r="D482" s="3" t="s">
        <v>1880</v>
      </c>
      <c r="E482" s="3" t="s">
        <v>30</v>
      </c>
      <c r="F482" s="8" t="str">
        <f t="shared" si="6"/>
        <v>http://dx.doi.org/10.1029/2009JD013017</v>
      </c>
      <c r="G482" s="3" t="s">
        <v>1881</v>
      </c>
      <c r="H482" s="3" t="s">
        <v>1882</v>
      </c>
      <c r="I482" s="3">
        <v>73</v>
      </c>
      <c r="J482" s="3">
        <f t="shared" si="7"/>
        <v>6.6363636363636367</v>
      </c>
      <c r="K482" s="9" t="s">
        <v>46</v>
      </c>
      <c r="L482" s="3"/>
      <c r="M482" s="3"/>
      <c r="N482" s="3"/>
      <c r="O482" s="3"/>
      <c r="P482" s="3"/>
      <c r="Q482" s="3"/>
      <c r="R482" s="3"/>
      <c r="S482" s="3"/>
      <c r="T482" s="3"/>
      <c r="U482" s="3"/>
      <c r="V482" s="3"/>
      <c r="W482" s="3"/>
      <c r="X482" s="3"/>
      <c r="Y482">
        <f>IF(ISNUMBER(MATCH(B482,Sheet2!A:A,0)),1,0)</f>
        <v>0</v>
      </c>
    </row>
    <row r="483" spans="1:25" ht="14.4">
      <c r="A483" s="3">
        <v>2010</v>
      </c>
      <c r="B483" s="3">
        <f t="shared" si="11"/>
        <v>482</v>
      </c>
      <c r="C483" s="7" t="s">
        <v>24</v>
      </c>
      <c r="D483" s="3" t="s">
        <v>1883</v>
      </c>
      <c r="E483" s="3" t="s">
        <v>30</v>
      </c>
      <c r="F483" s="8" t="str">
        <f t="shared" si="6"/>
        <v>http://dx.doi.org/10.1016/j.foreco.2010.06.005</v>
      </c>
      <c r="G483" s="3" t="s">
        <v>1884</v>
      </c>
      <c r="H483" s="3" t="s">
        <v>1885</v>
      </c>
      <c r="I483" s="3">
        <v>87</v>
      </c>
      <c r="J483" s="3">
        <f t="shared" si="7"/>
        <v>7.9090909090909092</v>
      </c>
      <c r="K483" s="9" t="s">
        <v>46</v>
      </c>
      <c r="L483" s="3"/>
      <c r="M483" s="3"/>
      <c r="N483" s="3"/>
      <c r="O483" s="3"/>
      <c r="P483" s="3"/>
      <c r="Q483" s="3"/>
      <c r="R483" s="3"/>
      <c r="S483" s="3"/>
      <c r="T483" s="3"/>
      <c r="U483" s="3"/>
      <c r="V483" s="3"/>
      <c r="W483" s="3"/>
      <c r="X483" s="3"/>
      <c r="Y483">
        <f>IF(ISNUMBER(MATCH(B483,Sheet2!A:A,0)),1,0)</f>
        <v>0</v>
      </c>
    </row>
    <row r="484" spans="1:25" ht="14.4">
      <c r="A484" s="3">
        <v>2010</v>
      </c>
      <c r="B484" s="3">
        <f t="shared" si="11"/>
        <v>483</v>
      </c>
      <c r="C484" s="7" t="s">
        <v>24</v>
      </c>
      <c r="D484" s="3" t="s">
        <v>1886</v>
      </c>
      <c r="E484" s="3" t="s">
        <v>30</v>
      </c>
      <c r="F484" s="8" t="str">
        <f t="shared" si="6"/>
        <v>http://dx.doi.org/10.1051/agro/2009032</v>
      </c>
      <c r="G484" s="3" t="s">
        <v>1887</v>
      </c>
      <c r="H484" s="3" t="s">
        <v>1888</v>
      </c>
      <c r="I484" s="3">
        <v>141</v>
      </c>
      <c r="J484" s="3">
        <f t="shared" si="7"/>
        <v>12.818181818181818</v>
      </c>
      <c r="K484" s="9" t="s">
        <v>46</v>
      </c>
      <c r="L484" s="3"/>
      <c r="M484" s="3"/>
      <c r="N484" s="3"/>
      <c r="O484" s="3"/>
      <c r="P484" s="3"/>
      <c r="Q484" s="3"/>
      <c r="R484" s="3"/>
      <c r="S484" s="3"/>
      <c r="T484" s="3"/>
      <c r="U484" s="3"/>
      <c r="V484" s="3"/>
      <c r="W484" s="3"/>
      <c r="X484" s="3"/>
      <c r="Y484">
        <f>IF(ISNUMBER(MATCH(B484,Sheet2!A:A,0)),1,0)</f>
        <v>0</v>
      </c>
    </row>
    <row r="485" spans="1:25" ht="14.4" hidden="1">
      <c r="A485" s="3">
        <v>2010</v>
      </c>
      <c r="B485" s="3">
        <f t="shared" si="11"/>
        <v>484</v>
      </c>
      <c r="C485" s="7" t="s">
        <v>24</v>
      </c>
      <c r="D485" s="3" t="s">
        <v>1889</v>
      </c>
      <c r="E485" s="3" t="s">
        <v>30</v>
      </c>
      <c r="F485" s="8" t="str">
        <f t="shared" si="6"/>
        <v>http://dx.doi.org/10.1016/j.gloenvcha.2009.09.004</v>
      </c>
      <c r="G485" s="3" t="s">
        <v>1890</v>
      </c>
      <c r="H485" s="3" t="s">
        <v>1891</v>
      </c>
      <c r="I485" s="3">
        <v>215</v>
      </c>
      <c r="J485" s="3">
        <f t="shared" si="7"/>
        <v>19.545454545454547</v>
      </c>
      <c r="K485" s="9" t="s">
        <v>1892</v>
      </c>
      <c r="L485" s="3"/>
      <c r="M485" s="9" t="s">
        <v>1893</v>
      </c>
      <c r="N485" s="9" t="s">
        <v>73</v>
      </c>
      <c r="O485" s="9" t="s">
        <v>73</v>
      </c>
      <c r="P485" s="9" t="s">
        <v>73</v>
      </c>
      <c r="Q485" s="9" t="s">
        <v>73</v>
      </c>
      <c r="R485" s="9" t="s">
        <v>73</v>
      </c>
      <c r="S485" s="9" t="s">
        <v>74</v>
      </c>
      <c r="T485" s="9" t="s">
        <v>74</v>
      </c>
      <c r="U485" s="9" t="s">
        <v>73</v>
      </c>
      <c r="V485" s="34" t="s">
        <v>1852</v>
      </c>
      <c r="W485" s="9" t="s">
        <v>197</v>
      </c>
      <c r="X485" s="9" t="s">
        <v>73</v>
      </c>
      <c r="Y485">
        <f>IF(ISNUMBER(MATCH(B485,Sheet2!A:A,0)),1,0)</f>
        <v>1</v>
      </c>
    </row>
    <row r="486" spans="1:25" ht="14.4">
      <c r="A486" s="3">
        <v>2010</v>
      </c>
      <c r="B486" s="3">
        <f t="shared" si="11"/>
        <v>485</v>
      </c>
      <c r="C486" s="7" t="s">
        <v>24</v>
      </c>
      <c r="D486" s="3" t="s">
        <v>1894</v>
      </c>
      <c r="E486" s="3" t="s">
        <v>30</v>
      </c>
      <c r="F486" s="8" t="str">
        <f t="shared" si="6"/>
        <v>http://dx.doi.org/10.1146/annurev-marine-120308-081051</v>
      </c>
      <c r="G486" s="3" t="s">
        <v>1895</v>
      </c>
      <c r="H486" s="3" t="s">
        <v>1896</v>
      </c>
      <c r="I486" s="3">
        <v>121</v>
      </c>
      <c r="J486" s="3">
        <f t="shared" si="7"/>
        <v>11</v>
      </c>
      <c r="K486" s="9" t="s">
        <v>46</v>
      </c>
      <c r="L486" s="3"/>
      <c r="M486" s="3"/>
      <c r="N486" s="3"/>
      <c r="O486" s="3"/>
      <c r="P486" s="3"/>
      <c r="Q486" s="3"/>
      <c r="R486" s="3"/>
      <c r="S486" s="3"/>
      <c r="T486" s="3"/>
      <c r="U486" s="3"/>
      <c r="V486" s="3"/>
      <c r="W486" s="3"/>
      <c r="X486" s="3"/>
      <c r="Y486">
        <f>IF(ISNUMBER(MATCH(B486,Sheet2!A:A,0)),1,0)</f>
        <v>0</v>
      </c>
    </row>
    <row r="487" spans="1:25" ht="14.4" hidden="1">
      <c r="A487" s="3">
        <v>2010</v>
      </c>
      <c r="B487" s="3">
        <f t="shared" si="11"/>
        <v>486</v>
      </c>
      <c r="C487" s="7" t="s">
        <v>24</v>
      </c>
      <c r="D487" s="3" t="s">
        <v>1897</v>
      </c>
      <c r="E487" s="3" t="s">
        <v>30</v>
      </c>
      <c r="F487" s="8" t="str">
        <f t="shared" si="6"/>
        <v>http://dx.doi.org/10.1080/10643380802238137</v>
      </c>
      <c r="G487" s="3" t="s">
        <v>1898</v>
      </c>
      <c r="H487" s="3" t="s">
        <v>1899</v>
      </c>
      <c r="I487" s="3">
        <v>289</v>
      </c>
      <c r="J487" s="3">
        <f t="shared" si="7"/>
        <v>26.272727272727273</v>
      </c>
      <c r="K487" s="9" t="s">
        <v>1900</v>
      </c>
      <c r="L487" s="15" t="s">
        <v>1901</v>
      </c>
      <c r="M487" s="3"/>
      <c r="N487" s="9" t="s">
        <v>73</v>
      </c>
      <c r="O487" s="9" t="s">
        <v>73</v>
      </c>
      <c r="P487" s="9" t="s">
        <v>73</v>
      </c>
      <c r="Q487" s="9" t="s">
        <v>73</v>
      </c>
      <c r="R487" s="9" t="s">
        <v>73</v>
      </c>
      <c r="S487" s="9" t="s">
        <v>73</v>
      </c>
      <c r="T487" s="9" t="s">
        <v>73</v>
      </c>
      <c r="U487" s="25" t="s">
        <v>73</v>
      </c>
      <c r="V487" s="25" t="s">
        <v>73</v>
      </c>
      <c r="W487" s="25"/>
      <c r="X487" s="25" t="s">
        <v>74</v>
      </c>
      <c r="Y487">
        <f>IF(ISNUMBER(MATCH(B487,Sheet2!A:A,0)),1,0)</f>
        <v>1</v>
      </c>
    </row>
    <row r="488" spans="1:25" ht="14.4" hidden="1">
      <c r="A488" s="3">
        <v>2010</v>
      </c>
      <c r="B488" s="3">
        <f t="shared" si="11"/>
        <v>487</v>
      </c>
      <c r="C488" s="7" t="s">
        <v>24</v>
      </c>
      <c r="D488" s="3" t="s">
        <v>1902</v>
      </c>
      <c r="E488" s="3" t="s">
        <v>26</v>
      </c>
      <c r="F488" s="8" t="str">
        <f t="shared" si="6"/>
        <v>http://dx.doi.org/10.1016/j.socscimed.2009.09.058</v>
      </c>
      <c r="G488" s="3" t="s">
        <v>1903</v>
      </c>
      <c r="H488" s="3" t="s">
        <v>1904</v>
      </c>
      <c r="I488" s="3">
        <v>57</v>
      </c>
      <c r="J488" s="3">
        <f t="shared" si="7"/>
        <v>5.1818181818181817</v>
      </c>
      <c r="K488" s="18" t="s">
        <v>1905</v>
      </c>
      <c r="L488" s="3"/>
      <c r="M488" s="3"/>
      <c r="N488" s="25" t="s">
        <v>102</v>
      </c>
      <c r="O488" s="25" t="s">
        <v>216</v>
      </c>
      <c r="P488" s="25" t="s">
        <v>91</v>
      </c>
      <c r="Q488" s="25" t="s">
        <v>92</v>
      </c>
      <c r="R488" s="25" t="s">
        <v>73</v>
      </c>
      <c r="S488" s="25" t="s">
        <v>73</v>
      </c>
      <c r="T488" s="25" t="s">
        <v>73</v>
      </c>
      <c r="U488" s="25" t="s">
        <v>73</v>
      </c>
      <c r="V488" s="25" t="s">
        <v>1906</v>
      </c>
      <c r="W488" s="25" t="s">
        <v>75</v>
      </c>
      <c r="X488" s="25" t="s">
        <v>73</v>
      </c>
      <c r="Y488">
        <f>IF(ISNUMBER(MATCH(B488,Sheet2!A:A,0)),1,0)</f>
        <v>1</v>
      </c>
    </row>
    <row r="489" spans="1:25" ht="14.4" hidden="1">
      <c r="A489" s="3">
        <v>2009</v>
      </c>
      <c r="B489" s="3">
        <f t="shared" si="11"/>
        <v>488</v>
      </c>
      <c r="C489" s="7" t="s">
        <v>24</v>
      </c>
      <c r="D489" s="3" t="s">
        <v>1907</v>
      </c>
      <c r="E489" s="3" t="s">
        <v>30</v>
      </c>
      <c r="F489" s="8" t="str">
        <f t="shared" si="6"/>
        <v>http://dx.doi.org/10.1289/ehp.0900683</v>
      </c>
      <c r="G489" s="3" t="s">
        <v>1908</v>
      </c>
      <c r="H489" s="3" t="s">
        <v>1909</v>
      </c>
      <c r="I489" s="3">
        <v>284</v>
      </c>
      <c r="J489" s="3">
        <f t="shared" si="7"/>
        <v>23.666666666666668</v>
      </c>
      <c r="K489" s="9" t="s">
        <v>1910</v>
      </c>
      <c r="L489" s="3"/>
      <c r="M489" s="9" t="s">
        <v>1911</v>
      </c>
      <c r="N489" s="25" t="s">
        <v>102</v>
      </c>
      <c r="O489" s="25" t="s">
        <v>216</v>
      </c>
      <c r="P489" s="25" t="s">
        <v>487</v>
      </c>
      <c r="Q489" s="25" t="s">
        <v>188</v>
      </c>
      <c r="R489" s="25" t="s">
        <v>73</v>
      </c>
      <c r="S489" s="25" t="s">
        <v>74</v>
      </c>
      <c r="T489" s="25" t="s">
        <v>73</v>
      </c>
      <c r="U489" s="25" t="s">
        <v>73</v>
      </c>
      <c r="V489" s="35" t="s">
        <v>2445</v>
      </c>
      <c r="W489" s="25" t="s">
        <v>400</v>
      </c>
      <c r="X489" s="25" t="s">
        <v>73</v>
      </c>
      <c r="Y489">
        <f>IF(ISNUMBER(MATCH(B489,Sheet2!A:A,0)),1,0)</f>
        <v>1</v>
      </c>
    </row>
    <row r="490" spans="1:25" ht="14.4">
      <c r="A490" s="3">
        <v>2009</v>
      </c>
      <c r="B490" s="3">
        <f t="shared" si="11"/>
        <v>489</v>
      </c>
      <c r="C490" s="7" t="s">
        <v>24</v>
      </c>
      <c r="D490" s="3" t="s">
        <v>1912</v>
      </c>
      <c r="E490" s="3" t="s">
        <v>26</v>
      </c>
      <c r="F490" s="8" t="str">
        <f t="shared" si="6"/>
        <v>http://dx.doi.org/10.1111/j.1365-2656.2009.01573.x</v>
      </c>
      <c r="G490" s="3" t="s">
        <v>1913</v>
      </c>
      <c r="H490" s="3" t="s">
        <v>1914</v>
      </c>
      <c r="I490" s="3">
        <v>75</v>
      </c>
      <c r="J490" s="3">
        <f t="shared" si="7"/>
        <v>6.25</v>
      </c>
      <c r="K490" s="9" t="s">
        <v>46</v>
      </c>
      <c r="L490" s="3"/>
      <c r="M490" s="3"/>
      <c r="N490" s="3"/>
      <c r="O490" s="3"/>
      <c r="P490" s="3"/>
      <c r="Q490" s="3"/>
      <c r="R490" s="3"/>
      <c r="S490" s="3"/>
      <c r="T490" s="3"/>
      <c r="U490" s="3"/>
      <c r="V490" s="3"/>
      <c r="W490" s="3"/>
      <c r="X490" s="3"/>
      <c r="Y490">
        <f>IF(ISNUMBER(MATCH(B490,Sheet2!A:A,0)),1,0)</f>
        <v>0</v>
      </c>
    </row>
    <row r="491" spans="1:25" ht="14.4">
      <c r="A491" s="3">
        <v>2009</v>
      </c>
      <c r="B491" s="3">
        <f t="shared" si="11"/>
        <v>490</v>
      </c>
      <c r="C491" s="7" t="s">
        <v>24</v>
      </c>
      <c r="D491" s="3" t="s">
        <v>1915</v>
      </c>
      <c r="E491" s="3" t="s">
        <v>26</v>
      </c>
      <c r="F491" s="8" t="str">
        <f t="shared" si="6"/>
        <v>http://dx.doi.org/10.1126/science.1165000</v>
      </c>
      <c r="G491" s="3" t="s">
        <v>1916</v>
      </c>
      <c r="H491" s="3" t="s">
        <v>1917</v>
      </c>
      <c r="I491" s="3">
        <v>1025</v>
      </c>
      <c r="J491" s="3">
        <f t="shared" si="7"/>
        <v>85.416666666666671</v>
      </c>
      <c r="K491" s="9" t="s">
        <v>46</v>
      </c>
      <c r="L491" s="3"/>
      <c r="M491" s="3"/>
      <c r="N491" s="3"/>
      <c r="O491" s="3"/>
      <c r="P491" s="3"/>
      <c r="Q491" s="3"/>
      <c r="R491" s="3"/>
      <c r="S491" s="3"/>
      <c r="T491" s="3"/>
      <c r="U491" s="3"/>
      <c r="V491" s="3"/>
      <c r="W491" s="3"/>
      <c r="X491" s="3"/>
      <c r="Y491">
        <f>IF(ISNUMBER(MATCH(B491,Sheet2!A:A,0)),1,0)</f>
        <v>0</v>
      </c>
    </row>
    <row r="492" spans="1:25" ht="14.4" hidden="1">
      <c r="A492" s="3">
        <v>2009</v>
      </c>
      <c r="B492" s="3">
        <f t="shared" si="11"/>
        <v>491</v>
      </c>
      <c r="C492" s="7" t="s">
        <v>24</v>
      </c>
      <c r="D492" s="3" t="s">
        <v>1918</v>
      </c>
      <c r="E492" s="3" t="s">
        <v>26</v>
      </c>
      <c r="F492" s="8" t="str">
        <f t="shared" si="6"/>
        <v>http://dx.doi.org/10.1289/ehp.11594</v>
      </c>
      <c r="G492" s="3" t="s">
        <v>1919</v>
      </c>
      <c r="H492" s="3" t="s">
        <v>1920</v>
      </c>
      <c r="I492" s="3">
        <v>383</v>
      </c>
      <c r="J492" s="3">
        <f t="shared" si="7"/>
        <v>31.916666666666668</v>
      </c>
      <c r="K492" s="18" t="s">
        <v>1921</v>
      </c>
      <c r="L492" s="3"/>
      <c r="M492" s="3"/>
      <c r="N492" s="25" t="s">
        <v>102</v>
      </c>
      <c r="O492" s="25" t="s">
        <v>176</v>
      </c>
      <c r="P492" s="25" t="s">
        <v>109</v>
      </c>
      <c r="Q492" s="25" t="s">
        <v>142</v>
      </c>
      <c r="R492" s="25" t="s">
        <v>73</v>
      </c>
      <c r="S492" s="25" t="s">
        <v>73</v>
      </c>
      <c r="T492" s="25" t="s">
        <v>73</v>
      </c>
      <c r="U492" s="25" t="s">
        <v>73</v>
      </c>
      <c r="V492" s="25">
        <v>2006</v>
      </c>
      <c r="W492" s="25" t="s">
        <v>400</v>
      </c>
      <c r="X492" s="25" t="s">
        <v>73</v>
      </c>
      <c r="Y492">
        <f>IF(ISNUMBER(MATCH(B492,Sheet2!A:A,0)),1,0)</f>
        <v>1</v>
      </c>
    </row>
    <row r="493" spans="1:25" ht="14.4">
      <c r="A493" s="3">
        <v>2008</v>
      </c>
      <c r="B493" s="3">
        <f t="shared" si="11"/>
        <v>492</v>
      </c>
      <c r="C493" s="7" t="s">
        <v>24</v>
      </c>
      <c r="D493" s="3" t="s">
        <v>1922</v>
      </c>
      <c r="E493" s="3" t="s">
        <v>30</v>
      </c>
      <c r="F493" s="8" t="str">
        <f t="shared" si="6"/>
        <v>http://dx.doi.org/10.1146/annurev.ecolsys.39.110707.173406</v>
      </c>
      <c r="G493" s="3" t="s">
        <v>1923</v>
      </c>
      <c r="H493" s="3" t="s">
        <v>1924</v>
      </c>
      <c r="I493" s="3">
        <v>94</v>
      </c>
      <c r="J493" s="3">
        <f t="shared" si="7"/>
        <v>7.2307692307692308</v>
      </c>
      <c r="K493" s="9" t="s">
        <v>46</v>
      </c>
      <c r="L493" s="3"/>
      <c r="M493" s="3"/>
      <c r="N493" s="3"/>
      <c r="O493" s="3"/>
      <c r="P493" s="3"/>
      <c r="Q493" s="3"/>
      <c r="R493" s="3"/>
      <c r="S493" s="3"/>
      <c r="T493" s="3"/>
      <c r="U493" s="3"/>
      <c r="V493" s="3"/>
      <c r="W493" s="3"/>
      <c r="X493" s="3"/>
      <c r="Y493">
        <f>IF(ISNUMBER(MATCH(B493,Sheet2!A:A,0)),1,0)</f>
        <v>0</v>
      </c>
    </row>
    <row r="494" spans="1:25" ht="14.4" hidden="1">
      <c r="A494" s="3">
        <v>2008</v>
      </c>
      <c r="B494" s="3">
        <f t="shared" si="11"/>
        <v>493</v>
      </c>
      <c r="C494" s="7" t="s">
        <v>24</v>
      </c>
      <c r="D494" s="3" t="s">
        <v>1925</v>
      </c>
      <c r="E494" s="3" t="s">
        <v>30</v>
      </c>
      <c r="F494" s="8" t="str">
        <f t="shared" si="6"/>
        <v>http://dx.doi.org/10.1146/annurev.publhealth.29.020907.090843</v>
      </c>
      <c r="G494" s="3" t="s">
        <v>1926</v>
      </c>
      <c r="H494" s="3" t="s">
        <v>1927</v>
      </c>
      <c r="I494" s="3">
        <v>732</v>
      </c>
      <c r="J494" s="3">
        <f t="shared" si="7"/>
        <v>56.307692307692307</v>
      </c>
      <c r="K494" s="9" t="s">
        <v>1928</v>
      </c>
      <c r="L494" s="15" t="s">
        <v>1929</v>
      </c>
      <c r="M494" s="3"/>
      <c r="N494" s="25" t="s">
        <v>73</v>
      </c>
      <c r="O494" s="25" t="s">
        <v>73</v>
      </c>
      <c r="P494" s="25" t="s">
        <v>73</v>
      </c>
      <c r="Q494" s="25" t="s">
        <v>73</v>
      </c>
      <c r="R494" s="25" t="s">
        <v>73</v>
      </c>
      <c r="S494" s="25" t="s">
        <v>73</v>
      </c>
      <c r="T494" s="25" t="s">
        <v>73</v>
      </c>
      <c r="U494" s="25" t="s">
        <v>73</v>
      </c>
      <c r="V494" s="25" t="s">
        <v>73</v>
      </c>
      <c r="W494" s="3"/>
      <c r="X494" s="25" t="s">
        <v>74</v>
      </c>
      <c r="Y494">
        <f>IF(ISNUMBER(MATCH(B494,Sheet2!A:A,0)),1,0)</f>
        <v>1</v>
      </c>
    </row>
    <row r="495" spans="1:25" ht="14.4">
      <c r="A495" s="3">
        <v>2006</v>
      </c>
      <c r="B495" s="3">
        <f t="shared" si="11"/>
        <v>494</v>
      </c>
      <c r="C495" s="7" t="s">
        <v>24</v>
      </c>
      <c r="D495" s="3" t="s">
        <v>1930</v>
      </c>
      <c r="E495" s="3" t="s">
        <v>26</v>
      </c>
      <c r="F495" s="3" t="str">
        <f t="shared" si="6"/>
        <v>http://dx.doi.org/10.1890/1051-0761(2006)016[1555:TIOADI]2.0.CO;2</v>
      </c>
      <c r="G495" s="3" t="s">
        <v>1931</v>
      </c>
      <c r="H495" s="3" t="s">
        <v>1932</v>
      </c>
      <c r="I495" s="3">
        <v>91</v>
      </c>
      <c r="J495" s="3">
        <f t="shared" si="7"/>
        <v>6.0666666666666664</v>
      </c>
      <c r="K495" s="9" t="s">
        <v>46</v>
      </c>
      <c r="L495" s="3"/>
      <c r="M495" s="3"/>
      <c r="N495" s="3"/>
      <c r="O495" s="3"/>
      <c r="P495" s="3"/>
      <c r="Q495" s="3"/>
      <c r="R495" s="3"/>
      <c r="S495" s="3"/>
      <c r="T495" s="3"/>
      <c r="U495" s="3"/>
      <c r="V495" s="3"/>
      <c r="W495" s="3"/>
      <c r="X495" s="3"/>
      <c r="Y495">
        <f>IF(ISNUMBER(MATCH(B495,Sheet2!A:A,0)),1,0)</f>
        <v>0</v>
      </c>
    </row>
    <row r="496" spans="1:25" ht="14.4">
      <c r="A496" s="3">
        <v>2006</v>
      </c>
      <c r="B496" s="3">
        <f t="shared" si="11"/>
        <v>495</v>
      </c>
      <c r="C496" s="7" t="s">
        <v>24</v>
      </c>
      <c r="D496" s="3" t="s">
        <v>1933</v>
      </c>
      <c r="E496" s="3" t="s">
        <v>26</v>
      </c>
      <c r="F496" s="8" t="str">
        <f t="shared" si="6"/>
        <v>http://dx.doi.org/10.1016/j.envres.2005.08.002</v>
      </c>
      <c r="G496" s="3" t="s">
        <v>1934</v>
      </c>
      <c r="H496" s="3" t="s">
        <v>1935</v>
      </c>
      <c r="I496" s="3">
        <v>85</v>
      </c>
      <c r="J496" s="3">
        <f t="shared" si="7"/>
        <v>5.666666666666667</v>
      </c>
      <c r="K496" s="18" t="s">
        <v>1936</v>
      </c>
      <c r="L496" s="3"/>
      <c r="M496" s="3"/>
      <c r="N496" s="3"/>
      <c r="O496" s="3"/>
      <c r="P496" s="3"/>
      <c r="Q496" s="3"/>
      <c r="R496" s="3"/>
      <c r="S496" s="3"/>
      <c r="T496" s="3"/>
      <c r="U496" s="3"/>
      <c r="V496" s="3"/>
      <c r="W496" s="3"/>
      <c r="X496" s="3"/>
      <c r="Y496">
        <f>IF(ISNUMBER(MATCH(B496,Sheet2!A:A,0)),1,0)</f>
        <v>0</v>
      </c>
    </row>
    <row r="497" spans="1:25" ht="14.4">
      <c r="A497" s="3">
        <v>2003</v>
      </c>
      <c r="B497" s="3">
        <f t="shared" si="11"/>
        <v>496</v>
      </c>
      <c r="C497" s="7" t="s">
        <v>24</v>
      </c>
      <c r="D497" s="3" t="s">
        <v>1937</v>
      </c>
      <c r="E497" s="3" t="s">
        <v>26</v>
      </c>
      <c r="F497" s="8" t="str">
        <f t="shared" si="6"/>
        <v>http://dx.doi.org/10.1016/S0304-3800(02)00419-2</v>
      </c>
      <c r="G497" s="3" t="s">
        <v>1938</v>
      </c>
      <c r="H497" s="3" t="s">
        <v>1939</v>
      </c>
      <c r="I497" s="3">
        <v>178</v>
      </c>
      <c r="J497" s="3">
        <f t="shared" si="7"/>
        <v>9.8888888888888893</v>
      </c>
      <c r="K497" s="9" t="s">
        <v>46</v>
      </c>
      <c r="L497" s="3"/>
      <c r="M497" s="3"/>
      <c r="N497" s="3"/>
      <c r="O497" s="3"/>
      <c r="P497" s="3"/>
      <c r="Q497" s="3"/>
      <c r="R497" s="3"/>
      <c r="S497" s="3"/>
      <c r="T497" s="3"/>
      <c r="U497" s="3"/>
      <c r="V497" s="3"/>
      <c r="W497" s="3"/>
      <c r="X497" s="3"/>
      <c r="Y497">
        <f>IF(ISNUMBER(MATCH(B497,Sheet2!A:A,0)),1,0)</f>
        <v>0</v>
      </c>
    </row>
    <row r="498" spans="1:25" ht="14.4">
      <c r="A498" s="3">
        <v>2002</v>
      </c>
      <c r="B498" s="3">
        <f t="shared" si="11"/>
        <v>497</v>
      </c>
      <c r="C498" s="7" t="s">
        <v>24</v>
      </c>
      <c r="D498" s="3" t="s">
        <v>1940</v>
      </c>
      <c r="E498" s="3" t="s">
        <v>26</v>
      </c>
      <c r="F498" s="8" t="str">
        <f t="shared" si="6"/>
        <v>http://dx.doi.org/10.1016/S0304-3800(01)00476-8</v>
      </c>
      <c r="G498" s="3" t="s">
        <v>1941</v>
      </c>
      <c r="H498" s="3" t="s">
        <v>1942</v>
      </c>
      <c r="I498" s="3">
        <v>215</v>
      </c>
      <c r="J498" s="3">
        <f t="shared" si="7"/>
        <v>11.315789473684211</v>
      </c>
      <c r="K498" s="9" t="s">
        <v>46</v>
      </c>
      <c r="L498" s="3"/>
      <c r="M498" s="3"/>
      <c r="N498" s="3"/>
      <c r="O498" s="3"/>
      <c r="P498" s="3"/>
      <c r="Q498" s="3"/>
      <c r="R498" s="3"/>
      <c r="S498" s="3"/>
      <c r="T498" s="3"/>
      <c r="U498" s="3"/>
      <c r="V498" s="3"/>
      <c r="W498" s="3"/>
      <c r="X498" s="3"/>
      <c r="Y498">
        <f>IF(ISNUMBER(MATCH(B498,Sheet2!A:A,0)),1,0)</f>
        <v>0</v>
      </c>
    </row>
    <row r="499" spans="1:25" ht="14.4">
      <c r="A499" s="3">
        <v>2002</v>
      </c>
      <c r="B499" s="3">
        <f t="shared" si="11"/>
        <v>498</v>
      </c>
      <c r="C499" s="7" t="s">
        <v>24</v>
      </c>
      <c r="D499" s="3" t="s">
        <v>1943</v>
      </c>
      <c r="E499" s="3" t="s">
        <v>30</v>
      </c>
      <c r="F499" s="8" t="str">
        <f t="shared" si="6"/>
        <v>http://dx.doi.org/10.1046/j.0022-0477.2001.00630.x</v>
      </c>
      <c r="G499" s="3" t="s">
        <v>1944</v>
      </c>
      <c r="H499" s="3" t="s">
        <v>1945</v>
      </c>
      <c r="I499" s="3">
        <v>324</v>
      </c>
      <c r="J499" s="3">
        <f t="shared" si="7"/>
        <v>17.05263157894737</v>
      </c>
      <c r="K499" s="9" t="s">
        <v>46</v>
      </c>
      <c r="L499" s="3"/>
      <c r="M499" s="3"/>
      <c r="N499" s="3"/>
      <c r="O499" s="3"/>
      <c r="P499" s="3"/>
      <c r="Q499" s="3"/>
      <c r="R499" s="3"/>
      <c r="S499" s="3"/>
      <c r="T499" s="3"/>
      <c r="U499" s="3"/>
      <c r="V499" s="3"/>
      <c r="W499" s="3"/>
      <c r="X499" s="3"/>
      <c r="Y499">
        <f>IF(ISNUMBER(MATCH(B499,Sheet2!A:A,0)),1,0)</f>
        <v>0</v>
      </c>
    </row>
    <row r="500" spans="1:25" ht="14.4" hidden="1">
      <c r="A500" s="3">
        <v>2000</v>
      </c>
      <c r="B500" s="3">
        <f t="shared" si="11"/>
        <v>499</v>
      </c>
      <c r="C500" s="7" t="s">
        <v>24</v>
      </c>
      <c r="D500" s="3" t="s">
        <v>1946</v>
      </c>
      <c r="E500" s="3" t="s">
        <v>30</v>
      </c>
      <c r="F500" s="8" t="str">
        <f t="shared" si="6"/>
        <v>http://dx.doi.org/10.1007/s004840000070</v>
      </c>
      <c r="G500" s="3" t="s">
        <v>1947</v>
      </c>
      <c r="H500" s="3" t="s">
        <v>1948</v>
      </c>
      <c r="I500" s="3">
        <v>138</v>
      </c>
      <c r="J500" s="3">
        <f t="shared" si="7"/>
        <v>6.5714285714285712</v>
      </c>
      <c r="K500" s="9" t="s">
        <v>1949</v>
      </c>
      <c r="L500" s="3"/>
      <c r="M500" s="9" t="s">
        <v>1950</v>
      </c>
      <c r="N500" s="25" t="s">
        <v>102</v>
      </c>
      <c r="O500" s="25" t="s">
        <v>216</v>
      </c>
      <c r="P500" s="25" t="s">
        <v>109</v>
      </c>
      <c r="Q500" s="25" t="s">
        <v>92</v>
      </c>
      <c r="R500" s="25" t="s">
        <v>73</v>
      </c>
      <c r="S500" s="25" t="s">
        <v>73</v>
      </c>
      <c r="T500" s="25" t="s">
        <v>73</v>
      </c>
      <c r="U500" s="25" t="s">
        <v>73</v>
      </c>
      <c r="V500" s="25" t="s">
        <v>1951</v>
      </c>
      <c r="W500" s="25" t="s">
        <v>1808</v>
      </c>
      <c r="X500" s="25" t="s">
        <v>73</v>
      </c>
      <c r="Y500">
        <f>IF(ISNUMBER(MATCH(B500,Sheet2!A:A,0)),1,0)</f>
        <v>1</v>
      </c>
    </row>
    <row r="501" spans="1:25" ht="14.4" hidden="1">
      <c r="A501" s="3">
        <v>2000</v>
      </c>
      <c r="B501" s="3">
        <f t="shared" si="11"/>
        <v>500</v>
      </c>
      <c r="C501" s="7" t="s">
        <v>24</v>
      </c>
      <c r="D501" s="3" t="s">
        <v>1952</v>
      </c>
      <c r="E501" s="3" t="s">
        <v>26</v>
      </c>
      <c r="F501" s="8" t="str">
        <f t="shared" si="6"/>
        <v>http://dx.doi.org/10.1136/bmj.321.7262.670</v>
      </c>
      <c r="G501" s="3" t="s">
        <v>1953</v>
      </c>
      <c r="H501" s="3" t="s">
        <v>1954</v>
      </c>
      <c r="I501" s="3">
        <v>227</v>
      </c>
      <c r="J501" s="3">
        <f t="shared" si="7"/>
        <v>10.80952380952381</v>
      </c>
      <c r="K501" s="18" t="s">
        <v>1955</v>
      </c>
      <c r="L501" s="3"/>
      <c r="M501" s="3"/>
      <c r="N501" s="25" t="s">
        <v>102</v>
      </c>
      <c r="O501" s="25" t="s">
        <v>216</v>
      </c>
      <c r="P501" s="25" t="s">
        <v>91</v>
      </c>
      <c r="Q501" s="25" t="s">
        <v>92</v>
      </c>
      <c r="R501" s="25" t="s">
        <v>73</v>
      </c>
      <c r="S501" s="25" t="s">
        <v>73</v>
      </c>
      <c r="T501" s="25" t="s">
        <v>73</v>
      </c>
      <c r="U501" s="25" t="s">
        <v>73</v>
      </c>
      <c r="V501" s="25" t="s">
        <v>1956</v>
      </c>
      <c r="W501" s="25" t="s">
        <v>354</v>
      </c>
      <c r="X501" s="25" t="s">
        <v>73</v>
      </c>
      <c r="Y501">
        <f>IF(ISNUMBER(MATCH(B501,Sheet2!A:A,0)),1,0)</f>
        <v>1</v>
      </c>
    </row>
    <row r="502" spans="1:25" ht="14.4">
      <c r="A502" s="3">
        <v>2000</v>
      </c>
      <c r="B502" s="3">
        <f t="shared" si="11"/>
        <v>501</v>
      </c>
      <c r="C502" s="7" t="s">
        <v>24</v>
      </c>
      <c r="D502" s="3" t="s">
        <v>1957</v>
      </c>
      <c r="E502" s="3" t="s">
        <v>26</v>
      </c>
      <c r="F502" s="8" t="str">
        <f t="shared" si="6"/>
        <v>http://dx.doi.org/10.1016/S0378-1127(99)00229-7</v>
      </c>
      <c r="G502" s="3" t="s">
        <v>1958</v>
      </c>
      <c r="H502" s="3" t="s">
        <v>1959</v>
      </c>
      <c r="I502" s="3">
        <v>122</v>
      </c>
      <c r="J502" s="3">
        <f t="shared" si="7"/>
        <v>5.8095238095238093</v>
      </c>
      <c r="K502" s="9" t="s">
        <v>46</v>
      </c>
      <c r="L502" s="3"/>
      <c r="M502" s="3"/>
      <c r="N502" s="3"/>
      <c r="O502" s="3"/>
      <c r="P502" s="3"/>
      <c r="Q502" s="3"/>
      <c r="R502" s="3"/>
      <c r="S502" s="3"/>
      <c r="T502" s="3"/>
      <c r="U502" s="3"/>
      <c r="V502" s="3"/>
      <c r="W502" s="3"/>
      <c r="X502" s="3"/>
      <c r="Y502">
        <f>IF(ISNUMBER(MATCH(B502,Sheet2!A:A,0)),1,0)</f>
        <v>0</v>
      </c>
    </row>
    <row r="503" spans="1:25" ht="14.4">
      <c r="A503" s="3">
        <v>1999</v>
      </c>
      <c r="B503" s="3">
        <f t="shared" si="11"/>
        <v>502</v>
      </c>
      <c r="C503" s="7" t="s">
        <v>24</v>
      </c>
      <c r="D503" s="3" t="s">
        <v>1960</v>
      </c>
      <c r="E503" s="3" t="s">
        <v>26</v>
      </c>
      <c r="F503" s="8" t="str">
        <f t="shared" si="6"/>
        <v>http://dx.doi.org/10.2307/176981</v>
      </c>
      <c r="G503" s="3" t="s">
        <v>1961</v>
      </c>
      <c r="H503" s="3" t="s">
        <v>1962</v>
      </c>
      <c r="I503" s="3">
        <v>261</v>
      </c>
      <c r="J503" s="3">
        <f t="shared" si="7"/>
        <v>11.863636363636363</v>
      </c>
      <c r="K503" s="9" t="s">
        <v>46</v>
      </c>
      <c r="L503" s="3"/>
      <c r="M503" s="3"/>
      <c r="N503" s="3"/>
      <c r="O503" s="3"/>
      <c r="P503" s="3"/>
      <c r="Q503" s="3"/>
      <c r="R503" s="3"/>
      <c r="S503" s="3"/>
      <c r="T503" s="3"/>
      <c r="U503" s="3"/>
      <c r="V503" s="3"/>
      <c r="W503" s="3"/>
      <c r="X503" s="3"/>
      <c r="Y503">
        <f>IF(ISNUMBER(MATCH(B503,Sheet2!A:A,0)),1,0)</f>
        <v>0</v>
      </c>
    </row>
    <row r="504" spans="1:25" ht="14.4">
      <c r="A504" s="3">
        <v>1991</v>
      </c>
      <c r="B504" s="3">
        <f t="shared" si="11"/>
        <v>503</v>
      </c>
      <c r="C504" s="7" t="s">
        <v>24</v>
      </c>
      <c r="D504" s="3" t="s">
        <v>1963</v>
      </c>
      <c r="E504" s="3" t="s">
        <v>30</v>
      </c>
      <c r="F504" s="8" t="str">
        <f t="shared" si="6"/>
        <v>http://dx.doi.org/10.2307/1941806</v>
      </c>
      <c r="G504" s="3" t="s">
        <v>1964</v>
      </c>
      <c r="H504" s="3" t="s">
        <v>1965</v>
      </c>
      <c r="I504" s="3">
        <v>137</v>
      </c>
      <c r="J504" s="3">
        <f t="shared" si="7"/>
        <v>4.5666666666666664</v>
      </c>
      <c r="K504" s="9" t="s">
        <v>46</v>
      </c>
      <c r="L504" s="3"/>
      <c r="M504" s="3"/>
      <c r="N504" s="3"/>
      <c r="O504" s="3"/>
      <c r="P504" s="3"/>
      <c r="Q504" s="3"/>
      <c r="R504" s="3"/>
      <c r="S504" s="3"/>
      <c r="T504" s="3"/>
      <c r="U504" s="3"/>
      <c r="V504" s="3"/>
      <c r="W504" s="3"/>
      <c r="X504" s="3"/>
      <c r="Y504">
        <f>IF(ISNUMBER(MATCH(B504,Sheet2!A:A,0)),1,0)</f>
        <v>0</v>
      </c>
    </row>
  </sheetData>
  <autoFilter ref="A1:Y504" xr:uid="{61D247F4-5F83-4E20-8DB7-2F198D6EFDB3}">
    <filterColumn colId="10">
      <filters>
        <filter val="N/A"/>
        <filter val="NA"/>
        <filter val="not applicable"/>
        <filter val="Not applicable. &quot;Aging infrastructure&quot;"/>
        <filter val="not applicable. About old housing stock"/>
        <filter val="Not applicable. Adolescents"/>
        <filter val="Not applicable. But this is a cool demography paper on population projections."/>
        <filter val="not applicable. Children"/>
        <filter val="not applicable. Mainly about air pollution due to fossil fuel usage but it only has &quot;adult&quot; mortality, with few mentions of elderly. Children play a prominent role in the analysis though."/>
        <filter val="not applicable. No elderly"/>
        <filter val="Not applicable. Not elderly. But this is a cool paper on iron deficiencies due to climate change"/>
        <filter val="not applicable. Old buildings not old people"/>
        <filter val="not relevant"/>
      </filters>
    </filterColumn>
  </autoFilter>
  <conditionalFormatting sqref="E1:E504">
    <cfRule type="containsText" dxfId="3" priority="1" operator="containsText" text="Kyle">
      <formula>NOT(ISERROR(SEARCH(("Kyle"),(E1))))</formula>
    </cfRule>
  </conditionalFormatting>
  <conditionalFormatting sqref="E1:E504">
    <cfRule type="containsText" dxfId="2" priority="2" operator="containsText" text="Matt">
      <formula>NOT(ISERROR(SEARCH(("Matt"),(E1))))</formula>
    </cfRule>
  </conditionalFormatting>
  <hyperlinks>
    <hyperlink ref="C2" r:id="rId1" xr:uid="{310C3D81-ED5B-4CBB-84C6-4880A3FE403C}"/>
    <hyperlink ref="L18" r:id="rId2" location="ref-1" xr:uid="{F5622DC2-2CA8-443A-95B8-F00AF0209A06}"/>
    <hyperlink ref="L31" r:id="rId3" xr:uid="{E7C3DF40-5822-4168-BD89-5A0D8E840F0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FFDCB-7BD1-4175-B2C5-56B3C4589B6A}">
  <dimension ref="A1:Y162"/>
  <sheetViews>
    <sheetView tabSelected="1" workbookViewId="0">
      <selection activeCell="P1" sqref="P1"/>
    </sheetView>
  </sheetViews>
  <sheetFormatPr defaultRowHeight="13.2"/>
  <cols>
    <col min="21" max="21" width="23" bestFit="1" customWidth="1"/>
    <col min="23" max="23" width="23.6640625" customWidth="1"/>
  </cols>
  <sheetData>
    <row r="1" spans="1:25" ht="14.4">
      <c r="A1" s="1" t="s">
        <v>0</v>
      </c>
      <c r="B1" s="1" t="s">
        <v>1</v>
      </c>
      <c r="C1" s="1" t="s">
        <v>2</v>
      </c>
      <c r="D1" s="1" t="s">
        <v>3</v>
      </c>
      <c r="E1" s="1" t="s">
        <v>4</v>
      </c>
      <c r="F1" s="1" t="s">
        <v>5</v>
      </c>
      <c r="G1" s="1" t="s">
        <v>6</v>
      </c>
      <c r="H1" s="1" t="s">
        <v>7</v>
      </c>
      <c r="I1" s="1" t="s">
        <v>8</v>
      </c>
      <c r="J1" s="1" t="s">
        <v>9</v>
      </c>
      <c r="K1" s="1" t="s">
        <v>10</v>
      </c>
      <c r="L1" s="1" t="s">
        <v>11</v>
      </c>
      <c r="M1" s="1" t="s">
        <v>12</v>
      </c>
      <c r="N1" s="2" t="s">
        <v>13</v>
      </c>
      <c r="O1" s="2" t="s">
        <v>14</v>
      </c>
      <c r="P1" s="2" t="s">
        <v>15</v>
      </c>
      <c r="Q1" s="2" t="s">
        <v>16</v>
      </c>
      <c r="R1" s="2" t="s">
        <v>17</v>
      </c>
      <c r="S1" s="2" t="s">
        <v>18</v>
      </c>
      <c r="T1" s="2" t="s">
        <v>19</v>
      </c>
      <c r="U1" s="2" t="s">
        <v>20</v>
      </c>
      <c r="V1" s="2" t="s">
        <v>21</v>
      </c>
      <c r="W1" s="2" t="s">
        <v>22</v>
      </c>
      <c r="X1" s="2" t="s">
        <v>23</v>
      </c>
    </row>
    <row r="2" spans="1:25" ht="14.4">
      <c r="A2" s="3">
        <v>2019</v>
      </c>
      <c r="B2" s="3">
        <v>17</v>
      </c>
      <c r="C2" s="7" t="s">
        <v>24</v>
      </c>
      <c r="D2" s="3" t="s">
        <v>85</v>
      </c>
      <c r="E2" s="3" t="s">
        <v>30</v>
      </c>
      <c r="F2" s="8" t="s">
        <v>2042</v>
      </c>
      <c r="G2" s="3" t="s">
        <v>86</v>
      </c>
      <c r="H2" s="3" t="s">
        <v>87</v>
      </c>
      <c r="I2" s="3">
        <v>26</v>
      </c>
      <c r="J2" s="3">
        <v>13</v>
      </c>
      <c r="K2" s="9" t="s">
        <v>88</v>
      </c>
      <c r="L2" s="11" t="s">
        <v>89</v>
      </c>
      <c r="M2" s="3"/>
      <c r="N2" s="9" t="s">
        <v>90</v>
      </c>
      <c r="O2" s="9"/>
      <c r="P2" s="9" t="s">
        <v>91</v>
      </c>
      <c r="Q2" s="9" t="s">
        <v>92</v>
      </c>
      <c r="R2" s="9" t="s">
        <v>73</v>
      </c>
      <c r="S2" s="9" t="s">
        <v>73</v>
      </c>
      <c r="T2" s="9" t="s">
        <v>73</v>
      </c>
      <c r="U2" s="9" t="s">
        <v>93</v>
      </c>
      <c r="V2" s="9" t="s">
        <v>73</v>
      </c>
      <c r="W2" s="9" t="s">
        <v>94</v>
      </c>
      <c r="X2" s="9" t="s">
        <v>73</v>
      </c>
      <c r="Y2">
        <f t="shared" ref="Y2:Y33" si="0">COUNTIF(W:W,W2)</f>
        <v>25</v>
      </c>
    </row>
    <row r="3" spans="1:25" ht="14.4">
      <c r="A3" s="3">
        <v>2019</v>
      </c>
      <c r="B3" s="3">
        <v>20</v>
      </c>
      <c r="C3" s="7" t="s">
        <v>24</v>
      </c>
      <c r="D3" s="3" t="s">
        <v>105</v>
      </c>
      <c r="E3" s="3" t="s">
        <v>26</v>
      </c>
      <c r="F3" s="37" t="s">
        <v>2231</v>
      </c>
      <c r="G3" s="3" t="s">
        <v>106</v>
      </c>
      <c r="H3" s="3" t="s">
        <v>107</v>
      </c>
      <c r="I3" s="3">
        <v>12</v>
      </c>
      <c r="J3" s="3">
        <v>6</v>
      </c>
      <c r="K3" s="18" t="s">
        <v>108</v>
      </c>
      <c r="L3" s="3"/>
      <c r="M3" s="3"/>
      <c r="N3" s="9" t="s">
        <v>102</v>
      </c>
      <c r="O3" s="9"/>
      <c r="P3" s="9" t="s">
        <v>109</v>
      </c>
      <c r="Q3" s="9" t="s">
        <v>92</v>
      </c>
      <c r="R3" s="9" t="s">
        <v>73</v>
      </c>
      <c r="S3" s="9" t="s">
        <v>73</v>
      </c>
      <c r="T3" s="9" t="s">
        <v>73</v>
      </c>
      <c r="U3" s="9" t="s">
        <v>73</v>
      </c>
      <c r="V3" s="9" t="s">
        <v>110</v>
      </c>
      <c r="W3" s="9" t="s">
        <v>94</v>
      </c>
      <c r="X3" s="9" t="s">
        <v>73</v>
      </c>
      <c r="Y3">
        <f t="shared" si="0"/>
        <v>25</v>
      </c>
    </row>
    <row r="4" spans="1:25" ht="14.4">
      <c r="A4" s="3">
        <v>2019</v>
      </c>
      <c r="B4" s="3">
        <v>22</v>
      </c>
      <c r="C4" s="7" t="s">
        <v>24</v>
      </c>
      <c r="D4" s="3" t="s">
        <v>118</v>
      </c>
      <c r="E4" s="3" t="s">
        <v>26</v>
      </c>
      <c r="F4" s="8" t="s">
        <v>2098</v>
      </c>
      <c r="G4" s="3" t="s">
        <v>119</v>
      </c>
      <c r="H4" s="3" t="s">
        <v>120</v>
      </c>
      <c r="I4" s="3">
        <v>18</v>
      </c>
      <c r="J4" s="3">
        <v>9</v>
      </c>
      <c r="K4" s="18" t="s">
        <v>121</v>
      </c>
      <c r="L4" s="13" t="s">
        <v>122</v>
      </c>
      <c r="M4" s="9" t="s">
        <v>123</v>
      </c>
      <c r="N4" s="9" t="s">
        <v>102</v>
      </c>
      <c r="O4" s="9"/>
      <c r="P4" s="9" t="s">
        <v>91</v>
      </c>
      <c r="Q4" s="9" t="s">
        <v>92</v>
      </c>
      <c r="R4" s="9" t="s">
        <v>73</v>
      </c>
      <c r="S4" s="9" t="s">
        <v>73</v>
      </c>
      <c r="T4" s="9" t="s">
        <v>73</v>
      </c>
      <c r="U4" s="9" t="s">
        <v>73</v>
      </c>
      <c r="V4" s="9" t="s">
        <v>124</v>
      </c>
      <c r="W4" s="9" t="s">
        <v>94</v>
      </c>
      <c r="X4" s="9" t="s">
        <v>73</v>
      </c>
      <c r="Y4">
        <f t="shared" si="0"/>
        <v>25</v>
      </c>
    </row>
    <row r="5" spans="1:25" ht="14.4">
      <c r="A5" s="3">
        <v>2016</v>
      </c>
      <c r="B5" s="3">
        <v>56</v>
      </c>
      <c r="C5" s="7" t="s">
        <v>24</v>
      </c>
      <c r="D5" s="3" t="s">
        <v>277</v>
      </c>
      <c r="E5" s="3" t="s">
        <v>26</v>
      </c>
      <c r="F5" s="8" t="s">
        <v>2161</v>
      </c>
      <c r="G5" s="3" t="s">
        <v>278</v>
      </c>
      <c r="H5" s="3" t="s">
        <v>279</v>
      </c>
      <c r="I5" s="3">
        <v>36</v>
      </c>
      <c r="J5" s="3">
        <v>7.2</v>
      </c>
      <c r="K5" s="18" t="s">
        <v>280</v>
      </c>
      <c r="L5" s="3"/>
      <c r="M5" s="3"/>
      <c r="N5" s="9" t="s">
        <v>102</v>
      </c>
      <c r="O5" s="9" t="s">
        <v>216</v>
      </c>
      <c r="P5" s="9" t="s">
        <v>281</v>
      </c>
      <c r="Q5" s="9" t="s">
        <v>92</v>
      </c>
      <c r="R5" s="9" t="s">
        <v>73</v>
      </c>
      <c r="S5" s="9" t="s">
        <v>205</v>
      </c>
      <c r="T5" s="9" t="s">
        <v>73</v>
      </c>
      <c r="U5" s="9" t="s">
        <v>73</v>
      </c>
      <c r="V5" s="9" t="s">
        <v>282</v>
      </c>
      <c r="W5" s="9" t="s">
        <v>94</v>
      </c>
      <c r="X5" s="9" t="s">
        <v>73</v>
      </c>
      <c r="Y5">
        <f t="shared" si="0"/>
        <v>25</v>
      </c>
    </row>
    <row r="6" spans="1:25" ht="14.4">
      <c r="A6" s="3">
        <v>2015</v>
      </c>
      <c r="B6" s="3">
        <v>80</v>
      </c>
      <c r="C6" s="7" t="s">
        <v>24</v>
      </c>
      <c r="D6" s="3" t="s">
        <v>388</v>
      </c>
      <c r="E6" s="3" t="s">
        <v>26</v>
      </c>
      <c r="F6" s="8" t="s">
        <v>2036</v>
      </c>
      <c r="G6" s="3" t="s">
        <v>389</v>
      </c>
      <c r="H6" s="3" t="s">
        <v>390</v>
      </c>
      <c r="I6" s="3">
        <v>81</v>
      </c>
      <c r="J6" s="3">
        <v>13.5</v>
      </c>
      <c r="K6" s="18" t="s">
        <v>391</v>
      </c>
      <c r="L6" s="3"/>
      <c r="M6" s="3"/>
      <c r="N6" s="9" t="s">
        <v>102</v>
      </c>
      <c r="O6" s="9" t="s">
        <v>379</v>
      </c>
      <c r="P6" s="9" t="s">
        <v>109</v>
      </c>
      <c r="Q6" s="9" t="s">
        <v>92</v>
      </c>
      <c r="R6" s="9" t="s">
        <v>73</v>
      </c>
      <c r="S6" s="9" t="s">
        <v>73</v>
      </c>
      <c r="T6" s="9" t="s">
        <v>73</v>
      </c>
      <c r="U6" s="9" t="s">
        <v>73</v>
      </c>
      <c r="V6" s="9" t="s">
        <v>392</v>
      </c>
      <c r="W6" s="9" t="s">
        <v>94</v>
      </c>
      <c r="X6" s="9" t="s">
        <v>73</v>
      </c>
      <c r="Y6">
        <f t="shared" si="0"/>
        <v>25</v>
      </c>
    </row>
    <row r="7" spans="1:25" ht="14.4">
      <c r="A7" s="3">
        <v>2014</v>
      </c>
      <c r="B7" s="3">
        <v>84</v>
      </c>
      <c r="C7" s="7" t="s">
        <v>24</v>
      </c>
      <c r="D7" s="3" t="s">
        <v>411</v>
      </c>
      <c r="E7" s="3" t="s">
        <v>26</v>
      </c>
      <c r="F7" s="8" t="s">
        <v>2196</v>
      </c>
      <c r="G7" s="3" t="s">
        <v>412</v>
      </c>
      <c r="H7" s="3" t="s">
        <v>413</v>
      </c>
      <c r="I7" s="3">
        <v>46</v>
      </c>
      <c r="J7" s="3">
        <v>6.5714285714285712</v>
      </c>
      <c r="K7" s="18" t="s">
        <v>414</v>
      </c>
      <c r="L7" s="3"/>
      <c r="M7" s="3"/>
      <c r="N7" s="9" t="s">
        <v>102</v>
      </c>
      <c r="O7" s="9" t="s">
        <v>415</v>
      </c>
      <c r="P7" s="9" t="s">
        <v>109</v>
      </c>
      <c r="Q7" s="9" t="s">
        <v>92</v>
      </c>
      <c r="R7" s="9" t="s">
        <v>416</v>
      </c>
      <c r="S7" s="9" t="s">
        <v>73</v>
      </c>
      <c r="T7" s="9" t="s">
        <v>73</v>
      </c>
      <c r="U7" s="9" t="s">
        <v>73</v>
      </c>
      <c r="V7" s="9" t="s">
        <v>417</v>
      </c>
      <c r="W7" s="9" t="s">
        <v>94</v>
      </c>
      <c r="X7" s="9" t="s">
        <v>73</v>
      </c>
      <c r="Y7">
        <f t="shared" si="0"/>
        <v>25</v>
      </c>
    </row>
    <row r="8" spans="1:25" ht="14.4">
      <c r="A8" s="3">
        <v>2019</v>
      </c>
      <c r="B8" s="3">
        <v>162</v>
      </c>
      <c r="C8" s="7" t="s">
        <v>24</v>
      </c>
      <c r="D8" s="3" t="s">
        <v>721</v>
      </c>
      <c r="E8" s="3" t="s">
        <v>30</v>
      </c>
      <c r="F8" s="8" t="s">
        <v>2201</v>
      </c>
      <c r="G8" s="3" t="s">
        <v>722</v>
      </c>
      <c r="H8" s="3" t="s">
        <v>723</v>
      </c>
      <c r="I8" s="3">
        <v>13</v>
      </c>
      <c r="J8" s="3">
        <v>6.5</v>
      </c>
      <c r="K8" s="9" t="s">
        <v>724</v>
      </c>
      <c r="L8" s="3"/>
      <c r="M8" s="9" t="s">
        <v>725</v>
      </c>
      <c r="N8" s="9" t="s">
        <v>102</v>
      </c>
      <c r="O8" s="9" t="s">
        <v>726</v>
      </c>
      <c r="P8" s="9" t="s">
        <v>91</v>
      </c>
      <c r="Q8" s="9" t="s">
        <v>727</v>
      </c>
      <c r="R8" s="9" t="s">
        <v>73</v>
      </c>
      <c r="S8" s="9" t="s">
        <v>73</v>
      </c>
      <c r="T8" s="9" t="s">
        <v>73</v>
      </c>
      <c r="U8" s="9" t="s">
        <v>73</v>
      </c>
      <c r="V8" s="9" t="s">
        <v>124</v>
      </c>
      <c r="W8" s="9" t="s">
        <v>94</v>
      </c>
      <c r="X8" s="9" t="s">
        <v>73</v>
      </c>
      <c r="Y8">
        <f t="shared" si="0"/>
        <v>25</v>
      </c>
    </row>
    <row r="9" spans="1:25" ht="14.4">
      <c r="A9" s="3">
        <v>2018</v>
      </c>
      <c r="B9" s="3">
        <v>166</v>
      </c>
      <c r="C9" s="7" t="s">
        <v>24</v>
      </c>
      <c r="D9" s="3" t="s">
        <v>739</v>
      </c>
      <c r="E9" s="3" t="s">
        <v>26</v>
      </c>
      <c r="F9" s="8" t="s">
        <v>2213</v>
      </c>
      <c r="G9" s="3" t="s">
        <v>740</v>
      </c>
      <c r="H9" s="3" t="s">
        <v>741</v>
      </c>
      <c r="I9" s="3">
        <v>19</v>
      </c>
      <c r="J9" s="3">
        <v>6.333333333333333</v>
      </c>
      <c r="K9" s="18" t="s">
        <v>742</v>
      </c>
      <c r="L9" s="3"/>
      <c r="M9" s="3"/>
      <c r="N9" s="9" t="s">
        <v>102</v>
      </c>
      <c r="O9" s="9" t="s">
        <v>743</v>
      </c>
      <c r="P9" s="9" t="s">
        <v>91</v>
      </c>
      <c r="Q9" s="9" t="s">
        <v>341</v>
      </c>
      <c r="R9" s="9" t="s">
        <v>73</v>
      </c>
      <c r="S9" s="9" t="s">
        <v>73</v>
      </c>
      <c r="T9" s="9" t="s">
        <v>73</v>
      </c>
      <c r="U9" s="9" t="s">
        <v>73</v>
      </c>
      <c r="V9" s="9" t="s">
        <v>744</v>
      </c>
      <c r="W9" s="9" t="s">
        <v>94</v>
      </c>
      <c r="X9" s="9" t="s">
        <v>73</v>
      </c>
      <c r="Y9">
        <f t="shared" si="0"/>
        <v>25</v>
      </c>
    </row>
    <row r="10" spans="1:25" ht="14.4">
      <c r="A10" s="3">
        <v>2017</v>
      </c>
      <c r="B10" s="3">
        <v>187</v>
      </c>
      <c r="C10" s="7" t="s">
        <v>24</v>
      </c>
      <c r="D10" s="3" t="s">
        <v>816</v>
      </c>
      <c r="E10" s="3" t="s">
        <v>26</v>
      </c>
      <c r="F10" s="8" t="s">
        <v>2386</v>
      </c>
      <c r="G10" s="3" t="s">
        <v>817</v>
      </c>
      <c r="H10" s="3" t="s">
        <v>818</v>
      </c>
      <c r="I10" s="3">
        <v>17</v>
      </c>
      <c r="J10" s="3">
        <v>4.25</v>
      </c>
      <c r="K10" s="18" t="s">
        <v>819</v>
      </c>
      <c r="L10" s="3"/>
      <c r="M10" s="3"/>
      <c r="N10" s="9" t="s">
        <v>102</v>
      </c>
      <c r="O10" s="9" t="s">
        <v>820</v>
      </c>
      <c r="P10" s="9" t="s">
        <v>487</v>
      </c>
      <c r="Q10" s="9" t="s">
        <v>92</v>
      </c>
      <c r="R10" s="9" t="s">
        <v>73</v>
      </c>
      <c r="S10" s="9" t="s">
        <v>74</v>
      </c>
      <c r="T10" s="9" t="s">
        <v>73</v>
      </c>
      <c r="U10" s="9" t="s">
        <v>73</v>
      </c>
      <c r="V10" s="9" t="s">
        <v>110</v>
      </c>
      <c r="W10" s="9" t="s">
        <v>94</v>
      </c>
      <c r="X10" s="9" t="s">
        <v>73</v>
      </c>
      <c r="Y10">
        <f t="shared" si="0"/>
        <v>25</v>
      </c>
    </row>
    <row r="11" spans="1:25" ht="14.4">
      <c r="A11" s="3">
        <v>2017</v>
      </c>
      <c r="B11" s="3">
        <v>188</v>
      </c>
      <c r="C11" s="7" t="s">
        <v>24</v>
      </c>
      <c r="D11" s="3" t="s">
        <v>821</v>
      </c>
      <c r="E11" s="3" t="s">
        <v>26</v>
      </c>
      <c r="F11" s="8" t="s">
        <v>2387</v>
      </c>
      <c r="G11" s="3" t="s">
        <v>822</v>
      </c>
      <c r="H11" s="3" t="s">
        <v>823</v>
      </c>
      <c r="I11" s="3">
        <v>17</v>
      </c>
      <c r="J11" s="3">
        <v>4.25</v>
      </c>
      <c r="K11" s="18" t="s">
        <v>18</v>
      </c>
      <c r="L11" s="3"/>
      <c r="M11" s="3"/>
      <c r="N11" s="9" t="s">
        <v>73</v>
      </c>
      <c r="O11" s="9" t="s">
        <v>73</v>
      </c>
      <c r="P11" s="9" t="s">
        <v>73</v>
      </c>
      <c r="Q11" s="9" t="s">
        <v>73</v>
      </c>
      <c r="R11" s="9" t="s">
        <v>73</v>
      </c>
      <c r="S11" s="9" t="s">
        <v>74</v>
      </c>
      <c r="T11" s="9" t="s">
        <v>74</v>
      </c>
      <c r="U11" s="9" t="s">
        <v>73</v>
      </c>
      <c r="V11" s="9" t="s">
        <v>73</v>
      </c>
      <c r="W11" s="9" t="s">
        <v>94</v>
      </c>
      <c r="X11" s="9" t="s">
        <v>73</v>
      </c>
      <c r="Y11">
        <f t="shared" si="0"/>
        <v>25</v>
      </c>
    </row>
    <row r="12" spans="1:25" ht="14.4">
      <c r="A12" s="3">
        <v>2017</v>
      </c>
      <c r="B12" s="3">
        <v>190</v>
      </c>
      <c r="C12" s="7" t="s">
        <v>24</v>
      </c>
      <c r="D12" s="3" t="s">
        <v>827</v>
      </c>
      <c r="E12" s="3" t="s">
        <v>26</v>
      </c>
      <c r="F12" s="8" t="s">
        <v>2145</v>
      </c>
      <c r="G12" s="3" t="s">
        <v>828</v>
      </c>
      <c r="H12" s="3" t="s">
        <v>829</v>
      </c>
      <c r="I12" s="3">
        <v>31</v>
      </c>
      <c r="J12" s="3">
        <v>7.75</v>
      </c>
      <c r="K12" s="18" t="s">
        <v>830</v>
      </c>
      <c r="L12" s="3"/>
      <c r="M12" s="3"/>
      <c r="N12" s="9" t="s">
        <v>102</v>
      </c>
      <c r="O12" s="9" t="s">
        <v>415</v>
      </c>
      <c r="P12" s="9" t="s">
        <v>109</v>
      </c>
      <c r="Q12" s="9" t="s">
        <v>92</v>
      </c>
      <c r="R12" s="9" t="s">
        <v>73</v>
      </c>
      <c r="S12" s="9" t="s">
        <v>73</v>
      </c>
      <c r="T12" s="9" t="s">
        <v>73</v>
      </c>
      <c r="U12" s="9" t="s">
        <v>73</v>
      </c>
      <c r="V12" s="9" t="s">
        <v>831</v>
      </c>
      <c r="W12" s="9" t="s">
        <v>94</v>
      </c>
      <c r="X12" s="9" t="s">
        <v>73</v>
      </c>
      <c r="Y12">
        <f t="shared" si="0"/>
        <v>25</v>
      </c>
    </row>
    <row r="13" spans="1:25" ht="14.4">
      <c r="A13" s="3">
        <v>2014</v>
      </c>
      <c r="B13" s="3">
        <v>222</v>
      </c>
      <c r="C13" s="7" t="s">
        <v>24</v>
      </c>
      <c r="D13" s="3" t="s">
        <v>950</v>
      </c>
      <c r="E13" s="3" t="s">
        <v>30</v>
      </c>
      <c r="F13" s="8" t="s">
        <v>2047</v>
      </c>
      <c r="G13" s="3" t="s">
        <v>951</v>
      </c>
      <c r="H13" s="3" t="s">
        <v>952</v>
      </c>
      <c r="I13" s="3">
        <v>89</v>
      </c>
      <c r="J13" s="3">
        <v>12.714285714285714</v>
      </c>
      <c r="K13" s="9" t="s">
        <v>953</v>
      </c>
      <c r="L13" s="3"/>
      <c r="M13" s="9"/>
      <c r="N13" s="9" t="s">
        <v>102</v>
      </c>
      <c r="O13" s="3"/>
      <c r="P13" s="9" t="s">
        <v>91</v>
      </c>
      <c r="Q13" s="9" t="s">
        <v>92</v>
      </c>
      <c r="R13" s="9" t="s">
        <v>73</v>
      </c>
      <c r="S13" s="9" t="s">
        <v>73</v>
      </c>
      <c r="T13" s="9" t="s">
        <v>73</v>
      </c>
      <c r="U13" s="9" t="s">
        <v>73</v>
      </c>
      <c r="V13" s="9" t="s">
        <v>954</v>
      </c>
      <c r="W13" s="9" t="s">
        <v>94</v>
      </c>
      <c r="X13" s="9" t="s">
        <v>73</v>
      </c>
      <c r="Y13">
        <f t="shared" si="0"/>
        <v>25</v>
      </c>
    </row>
    <row r="14" spans="1:25" ht="14.4">
      <c r="A14" s="3">
        <v>2019</v>
      </c>
      <c r="B14" s="3">
        <v>298</v>
      </c>
      <c r="C14" s="7" t="s">
        <v>24</v>
      </c>
      <c r="D14" s="3" t="s">
        <v>1226</v>
      </c>
      <c r="E14" s="3" t="s">
        <v>26</v>
      </c>
      <c r="F14" s="8" t="s">
        <v>2170</v>
      </c>
      <c r="G14" s="3" t="s">
        <v>1227</v>
      </c>
      <c r="H14" s="3" t="s">
        <v>1228</v>
      </c>
      <c r="I14" s="3">
        <v>14</v>
      </c>
      <c r="J14" s="3">
        <v>7</v>
      </c>
      <c r="K14" s="18" t="s">
        <v>528</v>
      </c>
      <c r="L14" s="3"/>
      <c r="M14" s="3"/>
      <c r="N14" s="9" t="s">
        <v>235</v>
      </c>
      <c r="O14" s="9" t="s">
        <v>1229</v>
      </c>
      <c r="P14" s="9" t="s">
        <v>91</v>
      </c>
      <c r="Q14" s="9" t="s">
        <v>142</v>
      </c>
      <c r="R14" s="9" t="s">
        <v>73</v>
      </c>
      <c r="S14" s="9" t="s">
        <v>73</v>
      </c>
      <c r="T14" s="9" t="s">
        <v>73</v>
      </c>
      <c r="U14" s="9" t="s">
        <v>1230</v>
      </c>
      <c r="V14" s="9" t="s">
        <v>73</v>
      </c>
      <c r="W14" s="9" t="s">
        <v>94</v>
      </c>
      <c r="X14" s="9" t="s">
        <v>73</v>
      </c>
      <c r="Y14">
        <f t="shared" si="0"/>
        <v>25</v>
      </c>
    </row>
    <row r="15" spans="1:25" ht="14.4">
      <c r="A15" s="3">
        <v>2018</v>
      </c>
      <c r="B15" s="3">
        <v>307</v>
      </c>
      <c r="C15" s="7" t="s">
        <v>24</v>
      </c>
      <c r="D15" s="3" t="s">
        <v>1255</v>
      </c>
      <c r="E15" s="3" t="s">
        <v>30</v>
      </c>
      <c r="F15" s="8" t="s">
        <v>2349</v>
      </c>
      <c r="G15" s="3" t="s">
        <v>1256</v>
      </c>
      <c r="H15" s="3" t="s">
        <v>1257</v>
      </c>
      <c r="I15" s="3">
        <v>14</v>
      </c>
      <c r="J15" s="3">
        <v>4.666666666666667</v>
      </c>
      <c r="K15" s="9" t="s">
        <v>1258</v>
      </c>
      <c r="L15" s="3"/>
      <c r="M15" s="9" t="s">
        <v>1259</v>
      </c>
      <c r="N15" s="9" t="s">
        <v>102</v>
      </c>
      <c r="O15" s="9" t="s">
        <v>242</v>
      </c>
      <c r="P15" s="9" t="s">
        <v>109</v>
      </c>
      <c r="Q15" s="9" t="s">
        <v>92</v>
      </c>
      <c r="R15" s="9" t="s">
        <v>73</v>
      </c>
      <c r="S15" s="9" t="s">
        <v>73</v>
      </c>
      <c r="T15" s="9" t="s">
        <v>73</v>
      </c>
      <c r="U15" s="9" t="s">
        <v>73</v>
      </c>
      <c r="V15" s="9" t="s">
        <v>831</v>
      </c>
      <c r="W15" s="9" t="s">
        <v>94</v>
      </c>
      <c r="X15" s="9" t="s">
        <v>73</v>
      </c>
      <c r="Y15">
        <f t="shared" si="0"/>
        <v>25</v>
      </c>
    </row>
    <row r="16" spans="1:25" ht="14.4">
      <c r="A16" s="3">
        <v>2018</v>
      </c>
      <c r="B16" s="3">
        <v>309</v>
      </c>
      <c r="C16" s="7" t="s">
        <v>24</v>
      </c>
      <c r="D16" s="3" t="s">
        <v>1263</v>
      </c>
      <c r="E16" s="3" t="s">
        <v>26</v>
      </c>
      <c r="F16" s="8" t="s">
        <v>2350</v>
      </c>
      <c r="G16" s="3" t="s">
        <v>1264</v>
      </c>
      <c r="H16" s="3" t="s">
        <v>1265</v>
      </c>
      <c r="I16" s="3">
        <v>14</v>
      </c>
      <c r="J16" s="3">
        <v>4.666666666666667</v>
      </c>
      <c r="K16" s="18" t="s">
        <v>1266</v>
      </c>
      <c r="L16" s="3"/>
      <c r="M16" s="3"/>
      <c r="N16" s="9" t="s">
        <v>340</v>
      </c>
      <c r="O16" s="9" t="s">
        <v>1267</v>
      </c>
      <c r="P16" s="9" t="s">
        <v>109</v>
      </c>
      <c r="Q16" s="9" t="s">
        <v>92</v>
      </c>
      <c r="R16" s="9" t="s">
        <v>73</v>
      </c>
      <c r="S16" s="9" t="s">
        <v>73</v>
      </c>
      <c r="T16" s="9" t="s">
        <v>73</v>
      </c>
      <c r="U16" s="9" t="s">
        <v>73</v>
      </c>
      <c r="V16" s="9" t="s">
        <v>1268</v>
      </c>
      <c r="W16" s="9" t="s">
        <v>94</v>
      </c>
      <c r="X16" s="9" t="s">
        <v>73</v>
      </c>
      <c r="Y16">
        <f t="shared" si="0"/>
        <v>25</v>
      </c>
    </row>
    <row r="17" spans="1:25" ht="14.4">
      <c r="A17" s="3">
        <v>2014</v>
      </c>
      <c r="B17" s="3">
        <v>340</v>
      </c>
      <c r="C17" s="7" t="s">
        <v>24</v>
      </c>
      <c r="D17" s="3" t="s">
        <v>1376</v>
      </c>
      <c r="E17" s="3" t="s">
        <v>30</v>
      </c>
      <c r="F17" s="8" t="s">
        <v>2296</v>
      </c>
      <c r="G17" s="3" t="s">
        <v>1377</v>
      </c>
      <c r="H17" s="3" t="s">
        <v>1378</v>
      </c>
      <c r="I17" s="3">
        <v>37</v>
      </c>
      <c r="J17" s="3">
        <v>5.2857142857142856</v>
      </c>
      <c r="K17" s="9" t="s">
        <v>1379</v>
      </c>
      <c r="L17" s="3"/>
      <c r="M17" s="9" t="s">
        <v>1380</v>
      </c>
      <c r="N17" s="9" t="s">
        <v>102</v>
      </c>
      <c r="O17" s="9" t="s">
        <v>1381</v>
      </c>
      <c r="P17" s="9" t="s">
        <v>109</v>
      </c>
      <c r="Q17" s="9" t="s">
        <v>92</v>
      </c>
      <c r="R17" s="9" t="s">
        <v>73</v>
      </c>
      <c r="S17" s="9" t="s">
        <v>73</v>
      </c>
      <c r="T17" s="9" t="s">
        <v>73</v>
      </c>
      <c r="U17" s="9" t="s">
        <v>73</v>
      </c>
      <c r="V17" s="9">
        <v>2013</v>
      </c>
      <c r="W17" s="9" t="s">
        <v>94</v>
      </c>
      <c r="X17" s="9" t="s">
        <v>73</v>
      </c>
      <c r="Y17">
        <f t="shared" si="0"/>
        <v>25</v>
      </c>
    </row>
    <row r="18" spans="1:25" ht="14.4">
      <c r="A18" s="3">
        <v>2009</v>
      </c>
      <c r="B18" s="3">
        <v>370</v>
      </c>
      <c r="C18" s="7" t="s">
        <v>24</v>
      </c>
      <c r="D18" s="3" t="s">
        <v>1481</v>
      </c>
      <c r="E18" s="3" t="s">
        <v>30</v>
      </c>
      <c r="F18" s="8" t="s">
        <v>2432</v>
      </c>
      <c r="G18" s="3" t="s">
        <v>1482</v>
      </c>
      <c r="H18" s="3" t="s">
        <v>1483</v>
      </c>
      <c r="I18" s="3">
        <v>48</v>
      </c>
      <c r="J18" s="3">
        <v>4</v>
      </c>
      <c r="K18" s="9" t="s">
        <v>1484</v>
      </c>
      <c r="L18" s="3"/>
      <c r="M18" s="3"/>
      <c r="N18" s="9" t="s">
        <v>102</v>
      </c>
      <c r="O18" s="9" t="s">
        <v>415</v>
      </c>
      <c r="P18" s="9" t="s">
        <v>91</v>
      </c>
      <c r="Q18" s="9" t="s">
        <v>92</v>
      </c>
      <c r="R18" s="9" t="s">
        <v>73</v>
      </c>
      <c r="S18" s="9" t="s">
        <v>73</v>
      </c>
      <c r="T18" s="9" t="s">
        <v>73</v>
      </c>
      <c r="U18" s="9" t="s">
        <v>73</v>
      </c>
      <c r="V18" s="9" t="s">
        <v>1485</v>
      </c>
      <c r="W18" s="9" t="s">
        <v>94</v>
      </c>
      <c r="X18" s="9" t="s">
        <v>73</v>
      </c>
      <c r="Y18">
        <f t="shared" si="0"/>
        <v>25</v>
      </c>
    </row>
    <row r="19" spans="1:25" ht="14.4">
      <c r="A19" s="3">
        <v>2018</v>
      </c>
      <c r="B19" s="3">
        <v>400</v>
      </c>
      <c r="C19" s="7" t="s">
        <v>24</v>
      </c>
      <c r="D19" s="3" t="s">
        <v>1585</v>
      </c>
      <c r="E19" s="3" t="s">
        <v>26</v>
      </c>
      <c r="F19" s="8" t="s">
        <v>2332</v>
      </c>
      <c r="G19" s="3" t="s">
        <v>1586</v>
      </c>
      <c r="H19" s="3" t="s">
        <v>1587</v>
      </c>
      <c r="I19" s="3">
        <v>15</v>
      </c>
      <c r="J19" s="3">
        <v>5</v>
      </c>
      <c r="K19" s="18" t="s">
        <v>1588</v>
      </c>
      <c r="L19" s="3"/>
      <c r="M19" s="3"/>
      <c r="N19" s="9" t="s">
        <v>235</v>
      </c>
      <c r="O19" s="9" t="s">
        <v>1589</v>
      </c>
      <c r="P19" s="9" t="s">
        <v>487</v>
      </c>
      <c r="Q19" s="9" t="s">
        <v>92</v>
      </c>
      <c r="R19" s="9" t="s">
        <v>74</v>
      </c>
      <c r="S19" s="9" t="s">
        <v>74</v>
      </c>
      <c r="T19" s="9" t="s">
        <v>73</v>
      </c>
      <c r="U19" s="9" t="s">
        <v>1590</v>
      </c>
      <c r="V19" s="9" t="s">
        <v>1591</v>
      </c>
      <c r="W19" s="9" t="s">
        <v>94</v>
      </c>
      <c r="X19" s="9" t="s">
        <v>73</v>
      </c>
      <c r="Y19">
        <f t="shared" si="0"/>
        <v>25</v>
      </c>
    </row>
    <row r="20" spans="1:25" ht="14.4">
      <c r="A20" s="3">
        <v>2017</v>
      </c>
      <c r="B20" s="3">
        <v>413</v>
      </c>
      <c r="C20" s="7" t="s">
        <v>24</v>
      </c>
      <c r="D20" s="3" t="s">
        <v>1644</v>
      </c>
      <c r="E20" s="3" t="s">
        <v>30</v>
      </c>
      <c r="F20" s="8" t="s">
        <v>2391</v>
      </c>
      <c r="G20" s="3" t="s">
        <v>1645</v>
      </c>
      <c r="H20" s="3" t="s">
        <v>1646</v>
      </c>
      <c r="I20" s="3">
        <v>17</v>
      </c>
      <c r="J20" s="3">
        <v>4.25</v>
      </c>
      <c r="K20" s="9" t="s">
        <v>1647</v>
      </c>
      <c r="L20" s="15" t="s">
        <v>1648</v>
      </c>
      <c r="M20" s="3"/>
      <c r="N20" s="9" t="s">
        <v>102</v>
      </c>
      <c r="O20" s="9" t="s">
        <v>415</v>
      </c>
      <c r="P20" s="34" t="s">
        <v>91</v>
      </c>
      <c r="Q20" s="9" t="s">
        <v>92</v>
      </c>
      <c r="R20" s="9" t="s">
        <v>74</v>
      </c>
      <c r="S20" s="9" t="s">
        <v>73</v>
      </c>
      <c r="T20" s="9" t="s">
        <v>73</v>
      </c>
      <c r="U20" s="9" t="s">
        <v>73</v>
      </c>
      <c r="V20" s="9" t="s">
        <v>1649</v>
      </c>
      <c r="W20" s="9" t="s">
        <v>94</v>
      </c>
      <c r="X20" s="9" t="s">
        <v>73</v>
      </c>
      <c r="Y20">
        <f t="shared" si="0"/>
        <v>25</v>
      </c>
    </row>
    <row r="21" spans="1:25" ht="14.4">
      <c r="A21" s="3">
        <v>2016</v>
      </c>
      <c r="B21" s="3">
        <v>426</v>
      </c>
      <c r="C21" s="7" t="s">
        <v>24</v>
      </c>
      <c r="D21" s="3" t="s">
        <v>1689</v>
      </c>
      <c r="E21" s="3" t="s">
        <v>26</v>
      </c>
      <c r="F21" s="8" t="s">
        <v>2177</v>
      </c>
      <c r="G21" s="3" t="s">
        <v>1690</v>
      </c>
      <c r="H21" s="3" t="s">
        <v>1691</v>
      </c>
      <c r="I21" s="3">
        <v>35</v>
      </c>
      <c r="J21" s="3">
        <v>7</v>
      </c>
      <c r="K21" s="18" t="s">
        <v>1692</v>
      </c>
      <c r="L21" s="3"/>
      <c r="M21" s="3"/>
      <c r="N21" s="9" t="s">
        <v>102</v>
      </c>
      <c r="O21" s="9" t="s">
        <v>216</v>
      </c>
      <c r="P21" s="9" t="s">
        <v>487</v>
      </c>
      <c r="Q21" s="9" t="s">
        <v>92</v>
      </c>
      <c r="R21" s="9" t="s">
        <v>73</v>
      </c>
      <c r="S21" s="9" t="s">
        <v>74</v>
      </c>
      <c r="T21" s="9" t="s">
        <v>73</v>
      </c>
      <c r="U21" s="9" t="s">
        <v>405</v>
      </c>
      <c r="V21" s="9" t="s">
        <v>1649</v>
      </c>
      <c r="W21" s="9" t="s">
        <v>94</v>
      </c>
      <c r="X21" s="9" t="s">
        <v>73</v>
      </c>
      <c r="Y21">
        <f t="shared" si="0"/>
        <v>25</v>
      </c>
    </row>
    <row r="22" spans="1:25" ht="14.4">
      <c r="A22" s="3">
        <v>2016</v>
      </c>
      <c r="B22" s="3">
        <v>431</v>
      </c>
      <c r="C22" s="7" t="s">
        <v>24</v>
      </c>
      <c r="D22" s="3" t="s">
        <v>1705</v>
      </c>
      <c r="E22" s="3" t="s">
        <v>26</v>
      </c>
      <c r="F22" s="8" t="s">
        <v>2112</v>
      </c>
      <c r="G22" s="3" t="s">
        <v>1706</v>
      </c>
      <c r="H22" s="3" t="s">
        <v>1707</v>
      </c>
      <c r="I22" s="3">
        <v>43</v>
      </c>
      <c r="J22" s="3">
        <v>8.6</v>
      </c>
      <c r="K22" s="18" t="s">
        <v>1708</v>
      </c>
      <c r="L22" s="3"/>
      <c r="M22" s="3"/>
      <c r="N22" s="9" t="s">
        <v>102</v>
      </c>
      <c r="O22" s="9" t="s">
        <v>216</v>
      </c>
      <c r="P22" s="9" t="s">
        <v>109</v>
      </c>
      <c r="Q22" s="9" t="s">
        <v>142</v>
      </c>
      <c r="R22" s="9" t="s">
        <v>73</v>
      </c>
      <c r="S22" s="9" t="s">
        <v>73</v>
      </c>
      <c r="T22" s="9" t="s">
        <v>73</v>
      </c>
      <c r="U22" s="9" t="s">
        <v>73</v>
      </c>
      <c r="V22" s="9">
        <v>2013</v>
      </c>
      <c r="W22" s="9" t="s">
        <v>94</v>
      </c>
      <c r="X22" s="9" t="s">
        <v>73</v>
      </c>
      <c r="Y22">
        <f t="shared" si="0"/>
        <v>25</v>
      </c>
    </row>
    <row r="23" spans="1:25" ht="14.4">
      <c r="A23" s="3">
        <v>2014</v>
      </c>
      <c r="B23" s="3">
        <v>451</v>
      </c>
      <c r="C23" s="7" t="s">
        <v>24</v>
      </c>
      <c r="D23" s="3" t="s">
        <v>1771</v>
      </c>
      <c r="E23" s="3" t="s">
        <v>30</v>
      </c>
      <c r="F23" s="8" t="s">
        <v>2128</v>
      </c>
      <c r="G23" s="3" t="s">
        <v>1772</v>
      </c>
      <c r="H23" s="3" t="s">
        <v>1773</v>
      </c>
      <c r="I23" s="3">
        <v>57</v>
      </c>
      <c r="J23" s="3">
        <v>8.1428571428571423</v>
      </c>
      <c r="K23" s="9" t="s">
        <v>1774</v>
      </c>
      <c r="L23" s="3"/>
      <c r="M23" s="3"/>
      <c r="N23" s="9" t="s">
        <v>102</v>
      </c>
      <c r="O23" s="9" t="s">
        <v>176</v>
      </c>
      <c r="P23" s="9" t="s">
        <v>109</v>
      </c>
      <c r="Q23" s="9" t="s">
        <v>92</v>
      </c>
      <c r="R23" s="9" t="s">
        <v>73</v>
      </c>
      <c r="S23" s="9" t="s">
        <v>73</v>
      </c>
      <c r="T23" s="9" t="s">
        <v>73</v>
      </c>
      <c r="U23" s="9" t="s">
        <v>73</v>
      </c>
      <c r="V23" s="9" t="s">
        <v>1775</v>
      </c>
      <c r="W23" s="9" t="s">
        <v>94</v>
      </c>
      <c r="X23" s="9" t="s">
        <v>73</v>
      </c>
      <c r="Y23">
        <f t="shared" si="0"/>
        <v>25</v>
      </c>
    </row>
    <row r="24" spans="1:25" ht="14.4">
      <c r="A24" s="3">
        <v>2013</v>
      </c>
      <c r="B24" s="3">
        <v>459</v>
      </c>
      <c r="C24" s="7" t="s">
        <v>24</v>
      </c>
      <c r="D24" s="3" t="s">
        <v>1799</v>
      </c>
      <c r="E24" s="3" t="s">
        <v>26</v>
      </c>
      <c r="F24" s="8" t="s">
        <v>2115</v>
      </c>
      <c r="G24" s="3" t="s">
        <v>1800</v>
      </c>
      <c r="H24" s="3" t="s">
        <v>1801</v>
      </c>
      <c r="I24" s="3">
        <v>68</v>
      </c>
      <c r="J24" s="3">
        <v>8.5</v>
      </c>
      <c r="K24" s="18" t="s">
        <v>1802</v>
      </c>
      <c r="L24" s="3"/>
      <c r="M24" s="3"/>
      <c r="N24" s="9" t="s">
        <v>102</v>
      </c>
      <c r="O24" s="9" t="s">
        <v>534</v>
      </c>
      <c r="P24" s="9" t="s">
        <v>109</v>
      </c>
      <c r="Q24" s="9" t="s">
        <v>92</v>
      </c>
      <c r="R24" s="9" t="s">
        <v>73</v>
      </c>
      <c r="S24" s="9" t="s">
        <v>73</v>
      </c>
      <c r="T24" s="9" t="s">
        <v>73</v>
      </c>
      <c r="U24" s="9" t="s">
        <v>73</v>
      </c>
      <c r="V24" s="9">
        <v>2008</v>
      </c>
      <c r="W24" s="9" t="s">
        <v>94</v>
      </c>
      <c r="X24" s="3"/>
      <c r="Y24">
        <f t="shared" si="0"/>
        <v>25</v>
      </c>
    </row>
    <row r="25" spans="1:25" ht="14.4">
      <c r="A25" s="3">
        <v>2015</v>
      </c>
      <c r="B25" s="3">
        <v>81</v>
      </c>
      <c r="C25" s="7" t="s">
        <v>24</v>
      </c>
      <c r="D25" s="3" t="s">
        <v>393</v>
      </c>
      <c r="E25" s="3" t="s">
        <v>30</v>
      </c>
      <c r="F25" s="8" t="s">
        <v>2275</v>
      </c>
      <c r="G25" s="3" t="s">
        <v>394</v>
      </c>
      <c r="H25" s="3" t="s">
        <v>395</v>
      </c>
      <c r="I25" s="3">
        <v>33</v>
      </c>
      <c r="J25" s="3">
        <v>5.5</v>
      </c>
      <c r="K25" s="9" t="s">
        <v>396</v>
      </c>
      <c r="L25" s="3"/>
      <c r="M25" s="9" t="s">
        <v>397</v>
      </c>
      <c r="N25" s="9" t="s">
        <v>398</v>
      </c>
      <c r="O25" s="3"/>
      <c r="P25" s="9" t="s">
        <v>109</v>
      </c>
      <c r="Q25" s="9" t="s">
        <v>92</v>
      </c>
      <c r="R25" s="9" t="s">
        <v>73</v>
      </c>
      <c r="S25" s="9" t="s">
        <v>73</v>
      </c>
      <c r="T25" s="9" t="s">
        <v>73</v>
      </c>
      <c r="U25" s="9" t="s">
        <v>73</v>
      </c>
      <c r="V25" s="9" t="s">
        <v>399</v>
      </c>
      <c r="W25" s="9" t="s">
        <v>400</v>
      </c>
      <c r="X25" s="9" t="s">
        <v>73</v>
      </c>
      <c r="Y25">
        <f t="shared" si="0"/>
        <v>30</v>
      </c>
    </row>
    <row r="26" spans="1:25" ht="14.4">
      <c r="A26" s="3">
        <v>2012</v>
      </c>
      <c r="B26" s="3">
        <v>106</v>
      </c>
      <c r="C26" s="7" t="s">
        <v>24</v>
      </c>
      <c r="D26" s="3" t="s">
        <v>501</v>
      </c>
      <c r="E26" s="3" t="s">
        <v>26</v>
      </c>
      <c r="F26" s="8" t="s">
        <v>2061</v>
      </c>
      <c r="G26" s="3" t="s">
        <v>502</v>
      </c>
      <c r="H26" s="3" t="s">
        <v>503</v>
      </c>
      <c r="I26" s="3">
        <v>102</v>
      </c>
      <c r="J26" s="3">
        <v>11.333333333333334</v>
      </c>
      <c r="K26" s="18" t="s">
        <v>504</v>
      </c>
      <c r="L26" s="3"/>
      <c r="M26" s="3"/>
      <c r="N26" s="9" t="s">
        <v>102</v>
      </c>
      <c r="O26" s="9" t="s">
        <v>505</v>
      </c>
      <c r="P26" s="9" t="s">
        <v>109</v>
      </c>
      <c r="Q26" s="9" t="s">
        <v>506</v>
      </c>
      <c r="R26" s="9" t="s">
        <v>73</v>
      </c>
      <c r="S26" s="9" t="s">
        <v>73</v>
      </c>
      <c r="T26" s="9" t="s">
        <v>73</v>
      </c>
      <c r="U26" s="9" t="s">
        <v>73</v>
      </c>
      <c r="V26" s="9" t="s">
        <v>507</v>
      </c>
      <c r="W26" s="9" t="s">
        <v>400</v>
      </c>
      <c r="X26" s="9" t="s">
        <v>73</v>
      </c>
      <c r="Y26">
        <f t="shared" si="0"/>
        <v>30</v>
      </c>
    </row>
    <row r="27" spans="1:25" ht="14.4">
      <c r="A27" s="3">
        <v>2009</v>
      </c>
      <c r="B27" s="3">
        <v>123</v>
      </c>
      <c r="C27" s="7" t="s">
        <v>24</v>
      </c>
      <c r="D27" s="3" t="s">
        <v>574</v>
      </c>
      <c r="E27" s="3" t="s">
        <v>30</v>
      </c>
      <c r="F27" s="8" t="s">
        <v>2025</v>
      </c>
      <c r="G27" s="3" t="s">
        <v>575</v>
      </c>
      <c r="H27" s="3" t="s">
        <v>576</v>
      </c>
      <c r="I27" s="3">
        <v>182</v>
      </c>
      <c r="J27" s="3">
        <v>15.166666666666666</v>
      </c>
      <c r="K27" s="9" t="s">
        <v>577</v>
      </c>
      <c r="L27" s="15" t="s">
        <v>578</v>
      </c>
      <c r="M27" s="9" t="s">
        <v>579</v>
      </c>
      <c r="N27" s="9" t="s">
        <v>102</v>
      </c>
      <c r="O27" s="9" t="s">
        <v>545</v>
      </c>
      <c r="P27" s="9" t="s">
        <v>73</v>
      </c>
      <c r="Q27" s="9" t="s">
        <v>73</v>
      </c>
      <c r="R27" s="9" t="s">
        <v>73</v>
      </c>
      <c r="S27" s="9" t="s">
        <v>73</v>
      </c>
      <c r="T27" s="9" t="s">
        <v>73</v>
      </c>
      <c r="U27" s="9" t="s">
        <v>73</v>
      </c>
      <c r="V27" s="9" t="s">
        <v>73</v>
      </c>
      <c r="W27" s="9" t="s">
        <v>400</v>
      </c>
      <c r="X27" s="9" t="s">
        <v>74</v>
      </c>
      <c r="Y27">
        <f t="shared" si="0"/>
        <v>30</v>
      </c>
    </row>
    <row r="28" spans="1:25" ht="14.4">
      <c r="A28" s="3">
        <v>2002</v>
      </c>
      <c r="B28" s="3">
        <v>136</v>
      </c>
      <c r="C28" s="7" t="s">
        <v>24</v>
      </c>
      <c r="D28" s="3" t="s">
        <v>630</v>
      </c>
      <c r="E28" s="3" t="s">
        <v>26</v>
      </c>
      <c r="F28" s="8" t="s">
        <v>1974</v>
      </c>
      <c r="G28" s="3" t="s">
        <v>631</v>
      </c>
      <c r="H28" s="3" t="s">
        <v>632</v>
      </c>
      <c r="I28" s="3">
        <v>825</v>
      </c>
      <c r="J28" s="3">
        <v>43.421052631578945</v>
      </c>
      <c r="K28" s="18" t="s">
        <v>633</v>
      </c>
      <c r="L28" s="3"/>
      <c r="M28" s="3"/>
      <c r="N28" s="9" t="s">
        <v>102</v>
      </c>
      <c r="O28" s="9" t="s">
        <v>634</v>
      </c>
      <c r="P28" s="9" t="s">
        <v>91</v>
      </c>
      <c r="Q28" s="9" t="s">
        <v>92</v>
      </c>
      <c r="R28" s="9" t="s">
        <v>73</v>
      </c>
      <c r="S28" s="9" t="s">
        <v>73</v>
      </c>
      <c r="T28" s="9" t="s">
        <v>73</v>
      </c>
      <c r="U28" s="9" t="s">
        <v>73</v>
      </c>
      <c r="V28" s="9" t="s">
        <v>635</v>
      </c>
      <c r="W28" s="9" t="s">
        <v>400</v>
      </c>
      <c r="X28" s="9" t="s">
        <v>73</v>
      </c>
      <c r="Y28">
        <f t="shared" si="0"/>
        <v>30</v>
      </c>
    </row>
    <row r="29" spans="1:25" ht="14.4">
      <c r="A29" s="3">
        <v>2020</v>
      </c>
      <c r="B29" s="3">
        <v>145</v>
      </c>
      <c r="C29" s="7" t="s">
        <v>24</v>
      </c>
      <c r="D29" s="3" t="s">
        <v>660</v>
      </c>
      <c r="E29" s="3" t="s">
        <v>30</v>
      </c>
      <c r="F29" s="8" t="s">
        <v>2314</v>
      </c>
      <c r="G29" s="3" t="s">
        <v>661</v>
      </c>
      <c r="H29" s="3" t="s">
        <v>662</v>
      </c>
      <c r="I29" s="3">
        <v>5</v>
      </c>
      <c r="J29" s="3">
        <v>5</v>
      </c>
      <c r="K29" s="9" t="s">
        <v>663</v>
      </c>
      <c r="L29" s="3"/>
      <c r="M29" s="9" t="s">
        <v>664</v>
      </c>
      <c r="N29" s="9" t="s">
        <v>102</v>
      </c>
      <c r="O29" s="3"/>
      <c r="P29" s="9" t="s">
        <v>73</v>
      </c>
      <c r="Q29" s="9" t="s">
        <v>73</v>
      </c>
      <c r="R29" s="9" t="s">
        <v>73</v>
      </c>
      <c r="S29" s="9" t="s">
        <v>74</v>
      </c>
      <c r="T29" s="9" t="s">
        <v>74</v>
      </c>
      <c r="U29" s="9" t="s">
        <v>73</v>
      </c>
      <c r="V29" s="9" t="s">
        <v>73</v>
      </c>
      <c r="W29" s="9" t="s">
        <v>400</v>
      </c>
      <c r="X29" s="9" t="s">
        <v>73</v>
      </c>
      <c r="Y29">
        <f t="shared" si="0"/>
        <v>30</v>
      </c>
    </row>
    <row r="30" spans="1:25" ht="14.4">
      <c r="A30" s="3">
        <v>2018</v>
      </c>
      <c r="B30" s="3">
        <v>169</v>
      </c>
      <c r="C30" s="7" t="s">
        <v>24</v>
      </c>
      <c r="D30" s="3" t="s">
        <v>751</v>
      </c>
      <c r="E30" s="3" t="s">
        <v>26</v>
      </c>
      <c r="F30" s="8" t="s">
        <v>2214</v>
      </c>
      <c r="G30" s="3" t="s">
        <v>752</v>
      </c>
      <c r="H30" s="3" t="s">
        <v>753</v>
      </c>
      <c r="I30" s="3">
        <v>19</v>
      </c>
      <c r="J30" s="3">
        <v>6.333333333333333</v>
      </c>
      <c r="K30" s="18" t="s">
        <v>754</v>
      </c>
      <c r="L30" s="3"/>
      <c r="M30" s="3"/>
      <c r="N30" s="9" t="s">
        <v>755</v>
      </c>
      <c r="O30" s="3"/>
      <c r="P30" s="3"/>
      <c r="Q30" s="3"/>
      <c r="R30" s="9" t="s">
        <v>73</v>
      </c>
      <c r="S30" s="9" t="s">
        <v>74</v>
      </c>
      <c r="T30" s="9" t="s">
        <v>74</v>
      </c>
      <c r="U30" s="9" t="s">
        <v>73</v>
      </c>
      <c r="V30" s="9" t="s">
        <v>73</v>
      </c>
      <c r="W30" s="9" t="s">
        <v>400</v>
      </c>
      <c r="X30" s="9" t="s">
        <v>73</v>
      </c>
      <c r="Y30">
        <f t="shared" si="0"/>
        <v>30</v>
      </c>
    </row>
    <row r="31" spans="1:25" ht="14.4">
      <c r="A31" s="3">
        <v>2018</v>
      </c>
      <c r="B31" s="3">
        <v>178</v>
      </c>
      <c r="C31" s="7" t="s">
        <v>24</v>
      </c>
      <c r="D31" s="3" t="s">
        <v>785</v>
      </c>
      <c r="E31" s="3" t="s">
        <v>26</v>
      </c>
      <c r="F31" s="8" t="s">
        <v>2155</v>
      </c>
      <c r="G31" s="3" t="s">
        <v>786</v>
      </c>
      <c r="H31" s="3" t="s">
        <v>787</v>
      </c>
      <c r="I31" s="3">
        <v>22</v>
      </c>
      <c r="J31" s="3">
        <v>7.333333333333333</v>
      </c>
      <c r="K31" s="18" t="s">
        <v>788</v>
      </c>
      <c r="L31" s="3"/>
      <c r="M31" s="3"/>
      <c r="N31" s="9" t="s">
        <v>755</v>
      </c>
      <c r="O31" s="3"/>
      <c r="P31" s="9" t="s">
        <v>487</v>
      </c>
      <c r="Q31" s="9" t="s">
        <v>789</v>
      </c>
      <c r="R31" s="9" t="s">
        <v>73</v>
      </c>
      <c r="S31" s="9" t="s">
        <v>74</v>
      </c>
      <c r="T31" s="9" t="s">
        <v>73</v>
      </c>
      <c r="U31" s="9" t="s">
        <v>790</v>
      </c>
      <c r="V31" s="9" t="s">
        <v>73</v>
      </c>
      <c r="W31" s="9" t="s">
        <v>400</v>
      </c>
      <c r="X31" s="9" t="s">
        <v>73</v>
      </c>
      <c r="Y31">
        <f t="shared" si="0"/>
        <v>30</v>
      </c>
    </row>
    <row r="32" spans="1:25" ht="14.4">
      <c r="A32" s="3">
        <v>2016</v>
      </c>
      <c r="B32" s="3">
        <v>199</v>
      </c>
      <c r="C32" s="7" t="s">
        <v>24</v>
      </c>
      <c r="D32" s="3" t="s">
        <v>864</v>
      </c>
      <c r="E32" s="3" t="s">
        <v>30</v>
      </c>
      <c r="F32" s="8" t="s">
        <v>2338</v>
      </c>
      <c r="G32" s="3" t="s">
        <v>865</v>
      </c>
      <c r="H32" s="3" t="s">
        <v>866</v>
      </c>
      <c r="I32" s="3">
        <v>24</v>
      </c>
      <c r="J32" s="3">
        <v>4.8</v>
      </c>
      <c r="K32" s="9" t="s">
        <v>867</v>
      </c>
      <c r="L32" s="15" t="s">
        <v>868</v>
      </c>
      <c r="M32" s="3"/>
      <c r="N32" s="9" t="s">
        <v>102</v>
      </c>
      <c r="O32" s="3"/>
      <c r="P32" s="9" t="s">
        <v>109</v>
      </c>
      <c r="Q32" s="9" t="s">
        <v>341</v>
      </c>
      <c r="R32" s="9" t="s">
        <v>73</v>
      </c>
      <c r="S32" s="9" t="s">
        <v>73</v>
      </c>
      <c r="T32" s="9" t="s">
        <v>73</v>
      </c>
      <c r="U32" s="9" t="s">
        <v>73</v>
      </c>
      <c r="V32" s="9" t="s">
        <v>869</v>
      </c>
      <c r="W32" s="9" t="s">
        <v>400</v>
      </c>
      <c r="X32" s="9" t="s">
        <v>73</v>
      </c>
      <c r="Y32">
        <f t="shared" si="0"/>
        <v>30</v>
      </c>
    </row>
    <row r="33" spans="1:25" ht="14.4">
      <c r="A33" s="3">
        <v>2014</v>
      </c>
      <c r="B33" s="3">
        <v>226</v>
      </c>
      <c r="C33" s="7" t="s">
        <v>24</v>
      </c>
      <c r="D33" s="3" t="s">
        <v>964</v>
      </c>
      <c r="E33" s="3" t="s">
        <v>26</v>
      </c>
      <c r="F33" s="8" t="s">
        <v>2321</v>
      </c>
      <c r="G33" s="3" t="s">
        <v>965</v>
      </c>
      <c r="H33" s="3" t="s">
        <v>966</v>
      </c>
      <c r="I33" s="3">
        <v>35</v>
      </c>
      <c r="J33" s="3">
        <v>5</v>
      </c>
      <c r="K33" s="18" t="s">
        <v>967</v>
      </c>
      <c r="L33" s="3"/>
      <c r="M33" s="3"/>
      <c r="N33" s="9" t="s">
        <v>102</v>
      </c>
      <c r="O33" s="9" t="s">
        <v>216</v>
      </c>
      <c r="P33" s="9" t="s">
        <v>487</v>
      </c>
      <c r="Q33" s="9" t="s">
        <v>92</v>
      </c>
      <c r="R33" s="9" t="s">
        <v>73</v>
      </c>
      <c r="S33" s="9" t="s">
        <v>74</v>
      </c>
      <c r="T33" s="9" t="s">
        <v>73</v>
      </c>
      <c r="U33" s="9" t="s">
        <v>73</v>
      </c>
      <c r="V33" s="9" t="s">
        <v>968</v>
      </c>
      <c r="W33" s="9" t="s">
        <v>400</v>
      </c>
      <c r="X33" s="9" t="s">
        <v>73</v>
      </c>
      <c r="Y33">
        <f t="shared" si="0"/>
        <v>30</v>
      </c>
    </row>
    <row r="34" spans="1:25" ht="14.4">
      <c r="A34" s="3">
        <v>2012</v>
      </c>
      <c r="B34" s="3">
        <v>237</v>
      </c>
      <c r="C34" s="7" t="s">
        <v>24</v>
      </c>
      <c r="D34" s="3" t="s">
        <v>1006</v>
      </c>
      <c r="E34" s="3" t="s">
        <v>26</v>
      </c>
      <c r="F34" s="8" t="s">
        <v>2375</v>
      </c>
      <c r="G34" s="3" t="s">
        <v>1007</v>
      </c>
      <c r="H34" s="3" t="s">
        <v>1008</v>
      </c>
      <c r="I34" s="3">
        <v>39</v>
      </c>
      <c r="J34" s="3">
        <v>4.333333333333333</v>
      </c>
      <c r="K34" s="18" t="s">
        <v>1009</v>
      </c>
      <c r="L34" s="3"/>
      <c r="M34" s="3"/>
      <c r="N34" s="9" t="s">
        <v>102</v>
      </c>
      <c r="O34" s="9" t="s">
        <v>216</v>
      </c>
      <c r="P34" s="9" t="s">
        <v>487</v>
      </c>
      <c r="Q34" s="9" t="s">
        <v>92</v>
      </c>
      <c r="R34" s="9" t="s">
        <v>73</v>
      </c>
      <c r="S34" s="9" t="s">
        <v>74</v>
      </c>
      <c r="T34" s="9" t="s">
        <v>73</v>
      </c>
      <c r="U34" s="9" t="s">
        <v>73</v>
      </c>
      <c r="V34" s="9" t="s">
        <v>1010</v>
      </c>
      <c r="W34" s="9" t="s">
        <v>400</v>
      </c>
      <c r="X34" s="9" t="s">
        <v>73</v>
      </c>
      <c r="Y34">
        <f t="shared" ref="Y34:Y65" si="1">COUNTIF(W:W,W34)</f>
        <v>30</v>
      </c>
    </row>
    <row r="35" spans="1:25" ht="14.4">
      <c r="A35" s="3">
        <v>2012</v>
      </c>
      <c r="B35" s="3">
        <v>240</v>
      </c>
      <c r="C35" s="7" t="s">
        <v>24</v>
      </c>
      <c r="D35" s="3" t="s">
        <v>1017</v>
      </c>
      <c r="E35" s="3" t="s">
        <v>26</v>
      </c>
      <c r="F35" s="8" t="s">
        <v>2225</v>
      </c>
      <c r="G35" s="3" t="s">
        <v>1018</v>
      </c>
      <c r="H35" s="3" t="s">
        <v>1019</v>
      </c>
      <c r="I35" s="3">
        <v>55</v>
      </c>
      <c r="J35" s="3">
        <v>6.1111111111111107</v>
      </c>
      <c r="K35" s="18" t="s">
        <v>1020</v>
      </c>
      <c r="L35" s="3"/>
      <c r="M35" s="3"/>
      <c r="N35" s="9" t="s">
        <v>102</v>
      </c>
      <c r="O35" s="9" t="s">
        <v>216</v>
      </c>
      <c r="P35" s="9" t="s">
        <v>487</v>
      </c>
      <c r="Q35" s="9" t="s">
        <v>92</v>
      </c>
      <c r="R35" s="9" t="s">
        <v>73</v>
      </c>
      <c r="S35" s="9" t="s">
        <v>74</v>
      </c>
      <c r="T35" s="9" t="s">
        <v>73</v>
      </c>
      <c r="U35" s="9" t="s">
        <v>73</v>
      </c>
      <c r="V35" s="9" t="s">
        <v>1021</v>
      </c>
      <c r="W35" s="9" t="s">
        <v>400</v>
      </c>
      <c r="X35" s="9" t="s">
        <v>73</v>
      </c>
      <c r="Y35">
        <f t="shared" si="1"/>
        <v>30</v>
      </c>
    </row>
    <row r="36" spans="1:25" ht="14.4">
      <c r="A36" s="3">
        <v>2016</v>
      </c>
      <c r="B36" s="3">
        <v>324</v>
      </c>
      <c r="C36" s="7" t="s">
        <v>24</v>
      </c>
      <c r="D36" s="3" t="s">
        <v>1317</v>
      </c>
      <c r="E36" s="3" t="s">
        <v>26</v>
      </c>
      <c r="F36" s="8" t="s">
        <v>2244</v>
      </c>
      <c r="G36" s="3" t="s">
        <v>1318</v>
      </c>
      <c r="H36" s="3" t="s">
        <v>1319</v>
      </c>
      <c r="I36" s="3">
        <v>30</v>
      </c>
      <c r="J36" s="3">
        <v>6</v>
      </c>
      <c r="K36" s="18" t="s">
        <v>1320</v>
      </c>
      <c r="L36" s="3"/>
      <c r="M36" s="3"/>
      <c r="N36" s="9" t="s">
        <v>102</v>
      </c>
      <c r="O36" s="9" t="s">
        <v>1321</v>
      </c>
      <c r="P36" s="9" t="s">
        <v>487</v>
      </c>
      <c r="Q36" s="9" t="s">
        <v>188</v>
      </c>
      <c r="R36" s="9" t="s">
        <v>73</v>
      </c>
      <c r="S36" s="15" t="s">
        <v>74</v>
      </c>
      <c r="T36" s="9" t="s">
        <v>73</v>
      </c>
      <c r="U36" s="9" t="s">
        <v>73</v>
      </c>
      <c r="V36" s="9" t="s">
        <v>1322</v>
      </c>
      <c r="W36" s="9" t="s">
        <v>400</v>
      </c>
      <c r="X36" s="9" t="s">
        <v>73</v>
      </c>
      <c r="Y36">
        <f t="shared" si="1"/>
        <v>30</v>
      </c>
    </row>
    <row r="37" spans="1:25" ht="14.4">
      <c r="A37" s="3">
        <v>2014</v>
      </c>
      <c r="B37" s="3">
        <v>335</v>
      </c>
      <c r="C37" s="7" t="s">
        <v>24</v>
      </c>
      <c r="D37" s="3" t="s">
        <v>1357</v>
      </c>
      <c r="E37" s="3" t="s">
        <v>30</v>
      </c>
      <c r="F37" s="8" t="s">
        <v>2022</v>
      </c>
      <c r="G37" s="3" t="s">
        <v>1358</v>
      </c>
      <c r="H37" s="3" t="s">
        <v>1359</v>
      </c>
      <c r="I37" s="3">
        <v>108</v>
      </c>
      <c r="J37" s="3">
        <v>15.428571428571429</v>
      </c>
      <c r="K37" s="9" t="s">
        <v>1360</v>
      </c>
      <c r="L37" s="3"/>
      <c r="M37" s="3"/>
      <c r="N37" s="9" t="s">
        <v>102</v>
      </c>
      <c r="O37" s="9" t="s">
        <v>1361</v>
      </c>
      <c r="P37" s="9" t="s">
        <v>109</v>
      </c>
      <c r="Q37" s="9" t="s">
        <v>341</v>
      </c>
      <c r="R37" s="9" t="s">
        <v>73</v>
      </c>
      <c r="S37" s="9" t="s">
        <v>73</v>
      </c>
      <c r="T37" s="9" t="s">
        <v>73</v>
      </c>
      <c r="U37" s="9" t="s">
        <v>73</v>
      </c>
      <c r="V37" s="9" t="s">
        <v>1322</v>
      </c>
      <c r="W37" s="9" t="s">
        <v>400</v>
      </c>
      <c r="X37" s="9" t="s">
        <v>73</v>
      </c>
      <c r="Y37">
        <f t="shared" si="1"/>
        <v>30</v>
      </c>
    </row>
    <row r="38" spans="1:25" ht="14.4">
      <c r="A38" s="3">
        <v>2018</v>
      </c>
      <c r="B38" s="3">
        <v>405</v>
      </c>
      <c r="C38" s="7" t="s">
        <v>24</v>
      </c>
      <c r="D38" s="3" t="s">
        <v>1604</v>
      </c>
      <c r="E38" s="3" t="s">
        <v>26</v>
      </c>
      <c r="F38" s="8" t="s">
        <v>2044</v>
      </c>
      <c r="G38" s="3" t="s">
        <v>1605</v>
      </c>
      <c r="H38" s="3" t="s">
        <v>1606</v>
      </c>
      <c r="I38" s="3">
        <v>39</v>
      </c>
      <c r="J38" s="3">
        <v>13</v>
      </c>
      <c r="K38" s="18" t="s">
        <v>1607</v>
      </c>
      <c r="L38" s="3"/>
      <c r="M38" s="3"/>
      <c r="N38" s="34" t="s">
        <v>1608</v>
      </c>
      <c r="O38" s="3"/>
      <c r="P38" s="9" t="s">
        <v>109</v>
      </c>
      <c r="Q38" s="9" t="s">
        <v>188</v>
      </c>
      <c r="R38" s="9" t="s">
        <v>73</v>
      </c>
      <c r="S38" s="9" t="s">
        <v>73</v>
      </c>
      <c r="T38" s="9" t="s">
        <v>73</v>
      </c>
      <c r="U38" s="9" t="s">
        <v>73</v>
      </c>
      <c r="V38" s="9" t="s">
        <v>1609</v>
      </c>
      <c r="W38" s="9" t="s">
        <v>400</v>
      </c>
      <c r="X38" s="9" t="s">
        <v>73</v>
      </c>
      <c r="Y38">
        <f t="shared" si="1"/>
        <v>30</v>
      </c>
    </row>
    <row r="39" spans="1:25" ht="14.4">
      <c r="A39" s="3">
        <v>2015</v>
      </c>
      <c r="B39" s="3">
        <v>436</v>
      </c>
      <c r="C39" s="7" t="s">
        <v>24</v>
      </c>
      <c r="D39" s="3" t="s">
        <v>1721</v>
      </c>
      <c r="E39" s="3" t="s">
        <v>26</v>
      </c>
      <c r="F39" s="8" t="s">
        <v>2247</v>
      </c>
      <c r="G39" s="3" t="s">
        <v>1722</v>
      </c>
      <c r="H39" s="3" t="s">
        <v>1723</v>
      </c>
      <c r="I39" s="3">
        <v>36</v>
      </c>
      <c r="J39" s="3">
        <v>6</v>
      </c>
      <c r="K39" s="18" t="s">
        <v>1724</v>
      </c>
      <c r="L39" s="3"/>
      <c r="M39" s="3"/>
      <c r="N39" s="9" t="s">
        <v>102</v>
      </c>
      <c r="O39" s="9" t="s">
        <v>216</v>
      </c>
      <c r="P39" s="9" t="s">
        <v>487</v>
      </c>
      <c r="Q39" s="9" t="s">
        <v>188</v>
      </c>
      <c r="R39" s="9" t="s">
        <v>73</v>
      </c>
      <c r="S39" s="9" t="s">
        <v>74</v>
      </c>
      <c r="T39" s="9" t="s">
        <v>73</v>
      </c>
      <c r="U39" s="9" t="s">
        <v>73</v>
      </c>
      <c r="V39" s="34" t="s">
        <v>1725</v>
      </c>
      <c r="W39" s="9" t="s">
        <v>400</v>
      </c>
      <c r="X39" s="9" t="s">
        <v>73</v>
      </c>
      <c r="Y39">
        <f t="shared" si="1"/>
        <v>30</v>
      </c>
    </row>
    <row r="40" spans="1:25" ht="14.4">
      <c r="A40" s="3">
        <v>2014</v>
      </c>
      <c r="B40" s="3">
        <v>447</v>
      </c>
      <c r="C40" s="7" t="s">
        <v>24</v>
      </c>
      <c r="D40" s="3" t="s">
        <v>1757</v>
      </c>
      <c r="E40" s="3" t="s">
        <v>26</v>
      </c>
      <c r="F40" s="8" t="s">
        <v>2041</v>
      </c>
      <c r="G40" s="3" t="s">
        <v>1758</v>
      </c>
      <c r="H40" s="3" t="s">
        <v>1759</v>
      </c>
      <c r="I40" s="3">
        <v>92</v>
      </c>
      <c r="J40" s="3">
        <v>13.142857142857142</v>
      </c>
      <c r="K40" s="18" t="s">
        <v>1760</v>
      </c>
      <c r="L40" s="3"/>
      <c r="M40" s="3"/>
      <c r="N40" s="9" t="s">
        <v>102</v>
      </c>
      <c r="O40" s="9" t="s">
        <v>216</v>
      </c>
      <c r="P40" s="9" t="s">
        <v>109</v>
      </c>
      <c r="Q40" s="9" t="s">
        <v>188</v>
      </c>
      <c r="R40" s="9" t="s">
        <v>73</v>
      </c>
      <c r="S40" s="9" t="s">
        <v>73</v>
      </c>
      <c r="T40" s="9" t="s">
        <v>73</v>
      </c>
      <c r="U40" s="9" t="s">
        <v>73</v>
      </c>
      <c r="V40" s="9" t="s">
        <v>1761</v>
      </c>
      <c r="W40" s="9" t="s">
        <v>400</v>
      </c>
      <c r="X40" s="9" t="s">
        <v>73</v>
      </c>
      <c r="Y40">
        <f t="shared" si="1"/>
        <v>30</v>
      </c>
    </row>
    <row r="41" spans="1:25" ht="14.4">
      <c r="A41" s="3">
        <v>2012</v>
      </c>
      <c r="B41" s="3">
        <v>471</v>
      </c>
      <c r="C41" s="7" t="s">
        <v>24</v>
      </c>
      <c r="D41" s="3" t="s">
        <v>1844</v>
      </c>
      <c r="E41" s="3" t="s">
        <v>26</v>
      </c>
      <c r="F41" s="8" t="s">
        <v>2125</v>
      </c>
      <c r="G41" s="3" t="s">
        <v>1845</v>
      </c>
      <c r="H41" s="3" t="s">
        <v>1846</v>
      </c>
      <c r="I41" s="3">
        <v>74</v>
      </c>
      <c r="J41" s="3">
        <v>8.2222222222222214</v>
      </c>
      <c r="K41" s="18" t="s">
        <v>1847</v>
      </c>
      <c r="L41" s="3"/>
      <c r="M41" s="3"/>
      <c r="N41" s="9" t="s">
        <v>102</v>
      </c>
      <c r="O41" s="9" t="s">
        <v>1452</v>
      </c>
      <c r="P41" s="34" t="s">
        <v>789</v>
      </c>
      <c r="Q41" s="3"/>
      <c r="R41" s="9" t="s">
        <v>73</v>
      </c>
      <c r="S41" s="9" t="s">
        <v>74</v>
      </c>
      <c r="T41" s="9" t="s">
        <v>73</v>
      </c>
      <c r="U41" s="9" t="s">
        <v>73</v>
      </c>
      <c r="V41" s="9">
        <v>2009</v>
      </c>
      <c r="W41" s="9" t="s">
        <v>400</v>
      </c>
      <c r="X41" s="3"/>
      <c r="Y41">
        <f t="shared" si="1"/>
        <v>30</v>
      </c>
    </row>
    <row r="42" spans="1:25" ht="14.4">
      <c r="A42" s="3">
        <v>2009</v>
      </c>
      <c r="B42" s="3">
        <v>488</v>
      </c>
      <c r="C42" s="7" t="s">
        <v>24</v>
      </c>
      <c r="D42" s="3" t="s">
        <v>1907</v>
      </c>
      <c r="E42" s="3" t="s">
        <v>30</v>
      </c>
      <c r="F42" s="8" t="s">
        <v>1992</v>
      </c>
      <c r="G42" s="3" t="s">
        <v>1908</v>
      </c>
      <c r="H42" s="3" t="s">
        <v>1909</v>
      </c>
      <c r="I42" s="3">
        <v>284</v>
      </c>
      <c r="J42" s="3">
        <v>23.666666666666668</v>
      </c>
      <c r="K42" s="9" t="s">
        <v>1910</v>
      </c>
      <c r="L42" s="3"/>
      <c r="M42" s="9" t="s">
        <v>1911</v>
      </c>
      <c r="N42" s="25" t="s">
        <v>102</v>
      </c>
      <c r="O42" s="25" t="s">
        <v>216</v>
      </c>
      <c r="P42" s="25" t="s">
        <v>487</v>
      </c>
      <c r="Q42" s="25" t="s">
        <v>188</v>
      </c>
      <c r="R42" s="25" t="s">
        <v>73</v>
      </c>
      <c r="S42" s="25" t="s">
        <v>74</v>
      </c>
      <c r="T42" s="25" t="s">
        <v>73</v>
      </c>
      <c r="U42" s="25" t="s">
        <v>73</v>
      </c>
      <c r="V42" s="35" t="s">
        <v>2445</v>
      </c>
      <c r="W42" s="25" t="s">
        <v>400</v>
      </c>
      <c r="X42" s="25" t="s">
        <v>73</v>
      </c>
      <c r="Y42">
        <f t="shared" si="1"/>
        <v>30</v>
      </c>
    </row>
    <row r="43" spans="1:25" ht="14.4">
      <c r="A43" s="3">
        <v>2009</v>
      </c>
      <c r="B43" s="3">
        <v>491</v>
      </c>
      <c r="C43" s="7" t="s">
        <v>24</v>
      </c>
      <c r="D43" s="3" t="s">
        <v>1918</v>
      </c>
      <c r="E43" s="3" t="s">
        <v>26</v>
      </c>
      <c r="F43" s="8" t="s">
        <v>1983</v>
      </c>
      <c r="G43" s="3" t="s">
        <v>1919</v>
      </c>
      <c r="H43" s="3" t="s">
        <v>1920</v>
      </c>
      <c r="I43" s="3">
        <v>383</v>
      </c>
      <c r="J43" s="3">
        <v>31.916666666666668</v>
      </c>
      <c r="K43" s="18" t="s">
        <v>1921</v>
      </c>
      <c r="L43" s="3"/>
      <c r="M43" s="3"/>
      <c r="N43" s="25" t="s">
        <v>102</v>
      </c>
      <c r="O43" s="25" t="s">
        <v>176</v>
      </c>
      <c r="P43" s="25" t="s">
        <v>109</v>
      </c>
      <c r="Q43" s="25" t="s">
        <v>142</v>
      </c>
      <c r="R43" s="25" t="s">
        <v>73</v>
      </c>
      <c r="S43" s="25" t="s">
        <v>73</v>
      </c>
      <c r="T43" s="25" t="s">
        <v>73</v>
      </c>
      <c r="U43" s="25" t="s">
        <v>73</v>
      </c>
      <c r="V43" s="25">
        <v>2006</v>
      </c>
      <c r="W43" s="25" t="s">
        <v>400</v>
      </c>
      <c r="X43" s="25" t="s">
        <v>73</v>
      </c>
      <c r="Y43">
        <f t="shared" si="1"/>
        <v>30</v>
      </c>
    </row>
    <row r="44" spans="1:25" ht="14.4">
      <c r="A44" s="3">
        <v>2017</v>
      </c>
      <c r="B44" s="3">
        <v>41</v>
      </c>
      <c r="C44" s="7" t="s">
        <v>24</v>
      </c>
      <c r="D44" s="3" t="s">
        <v>219</v>
      </c>
      <c r="E44" s="3" t="s">
        <v>26</v>
      </c>
      <c r="F44" s="8" t="s">
        <v>2007</v>
      </c>
      <c r="G44" s="3" t="s">
        <v>220</v>
      </c>
      <c r="H44" s="3" t="s">
        <v>221</v>
      </c>
      <c r="I44" s="3">
        <v>72</v>
      </c>
      <c r="J44" s="3">
        <v>18</v>
      </c>
      <c r="K44" s="18" t="s">
        <v>222</v>
      </c>
      <c r="L44" s="3"/>
      <c r="M44" s="3"/>
      <c r="N44" s="9" t="s">
        <v>223</v>
      </c>
      <c r="O44" s="3"/>
      <c r="P44" s="9" t="s">
        <v>73</v>
      </c>
      <c r="Q44" s="9" t="s">
        <v>73</v>
      </c>
      <c r="R44" s="9" t="s">
        <v>73</v>
      </c>
      <c r="S44" s="9" t="s">
        <v>73</v>
      </c>
      <c r="T44" s="9" t="s">
        <v>73</v>
      </c>
      <c r="U44" s="9" t="s">
        <v>73</v>
      </c>
      <c r="V44" s="9" t="s">
        <v>73</v>
      </c>
      <c r="W44" s="9" t="s">
        <v>224</v>
      </c>
      <c r="X44" s="9" t="s">
        <v>74</v>
      </c>
      <c r="Y44">
        <f t="shared" si="1"/>
        <v>16</v>
      </c>
    </row>
    <row r="45" spans="1:25" ht="14.4">
      <c r="A45" s="3">
        <v>2016</v>
      </c>
      <c r="B45" s="3">
        <v>64</v>
      </c>
      <c r="C45" s="7" t="s">
        <v>24</v>
      </c>
      <c r="D45" s="3" t="s">
        <v>314</v>
      </c>
      <c r="E45" s="3" t="s">
        <v>30</v>
      </c>
      <c r="F45" s="8" t="s">
        <v>1997</v>
      </c>
      <c r="G45" s="3" t="s">
        <v>315</v>
      </c>
      <c r="H45" s="3" t="s">
        <v>316</v>
      </c>
      <c r="I45" s="3">
        <v>107</v>
      </c>
      <c r="J45" s="3">
        <v>21.4</v>
      </c>
      <c r="K45" s="9" t="s">
        <v>317</v>
      </c>
      <c r="L45" s="15" t="s">
        <v>318</v>
      </c>
      <c r="M45" s="9" t="s">
        <v>319</v>
      </c>
      <c r="N45" s="9" t="s">
        <v>102</v>
      </c>
      <c r="O45" s="3"/>
      <c r="P45" s="3"/>
      <c r="Q45" s="9" t="s">
        <v>320</v>
      </c>
      <c r="R45" s="9" t="s">
        <v>73</v>
      </c>
      <c r="S45" s="9" t="s">
        <v>73</v>
      </c>
      <c r="T45" s="9" t="s">
        <v>73</v>
      </c>
      <c r="U45" s="9" t="s">
        <v>73</v>
      </c>
      <c r="V45" s="9" t="s">
        <v>73</v>
      </c>
      <c r="W45" s="9" t="s">
        <v>224</v>
      </c>
      <c r="X45" s="9" t="s">
        <v>74</v>
      </c>
      <c r="Y45">
        <f t="shared" si="1"/>
        <v>16</v>
      </c>
    </row>
    <row r="46" spans="1:25" ht="14.4">
      <c r="A46" s="3">
        <v>2012</v>
      </c>
      <c r="B46" s="3">
        <v>108</v>
      </c>
      <c r="C46" s="7" t="s">
        <v>24</v>
      </c>
      <c r="D46" s="3" t="s">
        <v>511</v>
      </c>
      <c r="E46" s="3" t="s">
        <v>26</v>
      </c>
      <c r="F46" s="8" t="s">
        <v>2019</v>
      </c>
      <c r="G46" s="3" t="s">
        <v>512</v>
      </c>
      <c r="H46" s="3" t="s">
        <v>513</v>
      </c>
      <c r="I46" s="3">
        <v>140</v>
      </c>
      <c r="J46" s="3">
        <v>15.555555555555555</v>
      </c>
      <c r="K46" s="18" t="s">
        <v>514</v>
      </c>
      <c r="L46" s="3"/>
      <c r="M46" s="3"/>
      <c r="N46" s="9" t="s">
        <v>102</v>
      </c>
      <c r="O46" s="9" t="s">
        <v>242</v>
      </c>
      <c r="P46" s="9" t="s">
        <v>515</v>
      </c>
      <c r="Q46" s="9" t="s">
        <v>515</v>
      </c>
      <c r="R46" s="9" t="s">
        <v>515</v>
      </c>
      <c r="S46" s="9" t="s">
        <v>515</v>
      </c>
      <c r="T46" s="9" t="s">
        <v>515</v>
      </c>
      <c r="U46" s="9" t="s">
        <v>515</v>
      </c>
      <c r="V46" s="9" t="s">
        <v>515</v>
      </c>
      <c r="W46" s="9" t="s">
        <v>224</v>
      </c>
      <c r="X46" s="9" t="s">
        <v>74</v>
      </c>
      <c r="Y46">
        <f t="shared" si="1"/>
        <v>16</v>
      </c>
    </row>
    <row r="47" spans="1:25" ht="14.4">
      <c r="A47" s="3">
        <v>2011</v>
      </c>
      <c r="B47" s="3">
        <v>112</v>
      </c>
      <c r="C47" s="7" t="s">
        <v>24</v>
      </c>
      <c r="D47" s="3" t="s">
        <v>529</v>
      </c>
      <c r="E47" s="3" t="s">
        <v>30</v>
      </c>
      <c r="F47" s="8" t="s">
        <v>2139</v>
      </c>
      <c r="G47" s="3" t="s">
        <v>530</v>
      </c>
      <c r="H47" s="3" t="s">
        <v>531</v>
      </c>
      <c r="I47" s="3">
        <v>79</v>
      </c>
      <c r="J47" s="3">
        <v>7.9</v>
      </c>
      <c r="K47" s="9" t="s">
        <v>532</v>
      </c>
      <c r="L47" s="3"/>
      <c r="M47" s="9" t="s">
        <v>533</v>
      </c>
      <c r="N47" s="9" t="s">
        <v>102</v>
      </c>
      <c r="O47" s="9" t="s">
        <v>534</v>
      </c>
      <c r="P47" s="9" t="s">
        <v>73</v>
      </c>
      <c r="Q47" s="9" t="s">
        <v>73</v>
      </c>
      <c r="R47" s="9" t="s">
        <v>73</v>
      </c>
      <c r="S47" s="9" t="s">
        <v>73</v>
      </c>
      <c r="T47" s="9" t="s">
        <v>73</v>
      </c>
      <c r="U47" s="9" t="s">
        <v>73</v>
      </c>
      <c r="V47" s="9" t="s">
        <v>73</v>
      </c>
      <c r="W47" s="9" t="s">
        <v>224</v>
      </c>
      <c r="X47" s="9" t="s">
        <v>74</v>
      </c>
      <c r="Y47">
        <f t="shared" si="1"/>
        <v>16</v>
      </c>
    </row>
    <row r="48" spans="1:25" ht="14.4">
      <c r="A48" s="3">
        <v>2010</v>
      </c>
      <c r="B48" s="3">
        <v>116</v>
      </c>
      <c r="C48" s="7" t="s">
        <v>24</v>
      </c>
      <c r="D48" s="3" t="s">
        <v>546</v>
      </c>
      <c r="E48" s="3" t="s">
        <v>30</v>
      </c>
      <c r="F48" s="8" t="s">
        <v>2017</v>
      </c>
      <c r="G48" s="3" t="s">
        <v>547</v>
      </c>
      <c r="H48" s="3" t="s">
        <v>548</v>
      </c>
      <c r="I48" s="3">
        <v>177</v>
      </c>
      <c r="J48" s="3">
        <v>16.09090909090909</v>
      </c>
      <c r="K48" s="9" t="s">
        <v>549</v>
      </c>
      <c r="L48" s="3"/>
      <c r="M48" s="9" t="s">
        <v>550</v>
      </c>
      <c r="N48" s="9" t="s">
        <v>235</v>
      </c>
      <c r="O48" s="9" t="s">
        <v>551</v>
      </c>
      <c r="P48" s="9" t="s">
        <v>73</v>
      </c>
      <c r="Q48" s="9" t="s">
        <v>498</v>
      </c>
      <c r="R48" s="9" t="s">
        <v>74</v>
      </c>
      <c r="S48" s="9" t="s">
        <v>73</v>
      </c>
      <c r="T48" s="9" t="s">
        <v>73</v>
      </c>
      <c r="U48" s="9" t="s">
        <v>552</v>
      </c>
      <c r="V48" s="9" t="s">
        <v>553</v>
      </c>
      <c r="W48" s="9" t="s">
        <v>224</v>
      </c>
      <c r="X48" s="9" t="s">
        <v>73</v>
      </c>
      <c r="Y48">
        <f t="shared" si="1"/>
        <v>16</v>
      </c>
    </row>
    <row r="49" spans="1:25" ht="14.4">
      <c r="A49" s="3">
        <v>2009</v>
      </c>
      <c r="B49" s="3">
        <v>121</v>
      </c>
      <c r="C49" s="7" t="s">
        <v>24</v>
      </c>
      <c r="D49" s="3" t="s">
        <v>567</v>
      </c>
      <c r="E49" s="3" t="s">
        <v>26</v>
      </c>
      <c r="F49" s="8" t="s">
        <v>2153</v>
      </c>
      <c r="G49" s="3" t="s">
        <v>568</v>
      </c>
      <c r="H49" s="3" t="s">
        <v>569</v>
      </c>
      <c r="I49" s="3">
        <v>88</v>
      </c>
      <c r="J49" s="3">
        <v>7.333333333333333</v>
      </c>
      <c r="K49" s="18" t="s">
        <v>570</v>
      </c>
      <c r="L49" s="3"/>
      <c r="M49" s="3"/>
      <c r="N49" s="9" t="s">
        <v>102</v>
      </c>
      <c r="O49" s="9" t="s">
        <v>216</v>
      </c>
      <c r="P49" s="9" t="s">
        <v>73</v>
      </c>
      <c r="Q49" s="9" t="s">
        <v>142</v>
      </c>
      <c r="R49" s="9" t="s">
        <v>73</v>
      </c>
      <c r="S49" s="9" t="s">
        <v>73</v>
      </c>
      <c r="T49" s="9" t="s">
        <v>73</v>
      </c>
      <c r="U49" s="9" t="s">
        <v>73</v>
      </c>
      <c r="V49" s="9" t="s">
        <v>73</v>
      </c>
      <c r="W49" s="9" t="s">
        <v>224</v>
      </c>
      <c r="X49" s="9" t="s">
        <v>74</v>
      </c>
      <c r="Y49">
        <f t="shared" si="1"/>
        <v>16</v>
      </c>
    </row>
    <row r="50" spans="1:25" ht="14.4">
      <c r="A50" s="3">
        <v>2019</v>
      </c>
      <c r="B50" s="3">
        <v>154</v>
      </c>
      <c r="C50" s="7" t="s">
        <v>24</v>
      </c>
      <c r="D50" s="3" t="s">
        <v>692</v>
      </c>
      <c r="E50" s="3" t="s">
        <v>30</v>
      </c>
      <c r="F50" s="8" t="s">
        <v>2417</v>
      </c>
      <c r="G50" s="3" t="s">
        <v>693</v>
      </c>
      <c r="H50" s="3" t="s">
        <v>694</v>
      </c>
      <c r="I50" s="3">
        <v>8</v>
      </c>
      <c r="J50" s="3">
        <v>4</v>
      </c>
      <c r="K50" s="9" t="s">
        <v>695</v>
      </c>
      <c r="L50" s="15" t="s">
        <v>696</v>
      </c>
      <c r="M50" s="9" t="s">
        <v>697</v>
      </c>
      <c r="N50" s="9" t="s">
        <v>73</v>
      </c>
      <c r="O50" s="9" t="s">
        <v>73</v>
      </c>
      <c r="P50" s="9" t="s">
        <v>73</v>
      </c>
      <c r="Q50" s="9" t="s">
        <v>73</v>
      </c>
      <c r="R50" s="9" t="s">
        <v>73</v>
      </c>
      <c r="S50" s="9" t="s">
        <v>73</v>
      </c>
      <c r="T50" s="9" t="s">
        <v>73</v>
      </c>
      <c r="U50" s="9" t="s">
        <v>73</v>
      </c>
      <c r="V50" s="9" t="s">
        <v>73</v>
      </c>
      <c r="W50" s="9" t="s">
        <v>224</v>
      </c>
      <c r="X50" s="9" t="s">
        <v>205</v>
      </c>
      <c r="Y50">
        <f t="shared" si="1"/>
        <v>16</v>
      </c>
    </row>
    <row r="51" spans="1:25" ht="14.4">
      <c r="A51" s="3">
        <v>2018</v>
      </c>
      <c r="B51" s="3">
        <v>175</v>
      </c>
      <c r="C51" s="7" t="s">
        <v>24</v>
      </c>
      <c r="D51" s="3" t="s">
        <v>772</v>
      </c>
      <c r="E51" s="3" t="s">
        <v>26</v>
      </c>
      <c r="F51" s="8" t="s">
        <v>2100</v>
      </c>
      <c r="G51" s="3" t="s">
        <v>773</v>
      </c>
      <c r="H51" s="3" t="s">
        <v>774</v>
      </c>
      <c r="I51" s="3">
        <v>27</v>
      </c>
      <c r="J51" s="3">
        <v>9</v>
      </c>
      <c r="K51" s="18" t="s">
        <v>2447</v>
      </c>
      <c r="L51" s="3"/>
      <c r="M51" s="3"/>
      <c r="N51" s="9" t="s">
        <v>775</v>
      </c>
      <c r="O51" s="3"/>
      <c r="P51" s="9" t="s">
        <v>73</v>
      </c>
      <c r="Q51" s="9" t="s">
        <v>73</v>
      </c>
      <c r="R51" s="9" t="s">
        <v>73</v>
      </c>
      <c r="S51" s="9" t="s">
        <v>73</v>
      </c>
      <c r="T51" s="9" t="s">
        <v>73</v>
      </c>
      <c r="U51" s="9" t="s">
        <v>73</v>
      </c>
      <c r="V51" s="9" t="s">
        <v>73</v>
      </c>
      <c r="W51" s="9" t="s">
        <v>224</v>
      </c>
      <c r="X51" s="9" t="s">
        <v>74</v>
      </c>
      <c r="Y51">
        <f t="shared" si="1"/>
        <v>16</v>
      </c>
    </row>
    <row r="52" spans="1:25" ht="14.4">
      <c r="A52" s="3">
        <v>2017</v>
      </c>
      <c r="B52" s="3">
        <v>186</v>
      </c>
      <c r="C52" s="7" t="s">
        <v>24</v>
      </c>
      <c r="D52" s="3" t="s">
        <v>812</v>
      </c>
      <c r="E52" s="3" t="s">
        <v>26</v>
      </c>
      <c r="F52" s="8" t="s">
        <v>2049</v>
      </c>
      <c r="G52" s="3" t="s">
        <v>813</v>
      </c>
      <c r="H52" s="3" t="s">
        <v>814</v>
      </c>
      <c r="I52" s="3">
        <v>50</v>
      </c>
      <c r="J52" s="3">
        <v>12.5</v>
      </c>
      <c r="K52" s="28" t="s">
        <v>2448</v>
      </c>
      <c r="L52" s="3"/>
      <c r="M52" s="3"/>
      <c r="N52" s="9" t="s">
        <v>73</v>
      </c>
      <c r="O52" s="9" t="s">
        <v>73</v>
      </c>
      <c r="P52" s="9" t="s">
        <v>73</v>
      </c>
      <c r="Q52" s="9" t="s">
        <v>815</v>
      </c>
      <c r="R52" s="9" t="s">
        <v>73</v>
      </c>
      <c r="S52" s="9" t="s">
        <v>73</v>
      </c>
      <c r="T52" s="9" t="s">
        <v>73</v>
      </c>
      <c r="U52" s="9" t="s">
        <v>73</v>
      </c>
      <c r="V52" s="9" t="s">
        <v>73</v>
      </c>
      <c r="W52" s="9" t="s">
        <v>224</v>
      </c>
      <c r="X52" s="9" t="s">
        <v>74</v>
      </c>
      <c r="Y52">
        <f t="shared" si="1"/>
        <v>16</v>
      </c>
    </row>
    <row r="53" spans="1:25" ht="14.4">
      <c r="A53" s="3">
        <v>2015</v>
      </c>
      <c r="B53" s="3">
        <v>214</v>
      </c>
      <c r="C53" s="7" t="s">
        <v>24</v>
      </c>
      <c r="D53" s="3" t="s">
        <v>924</v>
      </c>
      <c r="E53" s="3" t="s">
        <v>26</v>
      </c>
      <c r="F53" s="8" t="s">
        <v>2060</v>
      </c>
      <c r="G53" s="3" t="s">
        <v>925</v>
      </c>
      <c r="H53" s="3" t="s">
        <v>926</v>
      </c>
      <c r="I53" s="3">
        <v>69</v>
      </c>
      <c r="J53" s="3">
        <v>11.5</v>
      </c>
      <c r="K53" s="18" t="s">
        <v>927</v>
      </c>
      <c r="L53" s="3"/>
      <c r="M53" s="3"/>
      <c r="N53" s="9" t="s">
        <v>73</v>
      </c>
      <c r="O53" s="9" t="s">
        <v>73</v>
      </c>
      <c r="P53" s="9" t="s">
        <v>73</v>
      </c>
      <c r="Q53" s="9" t="s">
        <v>73</v>
      </c>
      <c r="R53" s="9" t="s">
        <v>73</v>
      </c>
      <c r="S53" s="9" t="s">
        <v>73</v>
      </c>
      <c r="T53" s="9" t="s">
        <v>73</v>
      </c>
      <c r="U53" s="9" t="s">
        <v>73</v>
      </c>
      <c r="V53" s="9" t="s">
        <v>73</v>
      </c>
      <c r="W53" s="9" t="s">
        <v>224</v>
      </c>
      <c r="X53" s="9" t="s">
        <v>74</v>
      </c>
      <c r="Y53">
        <f t="shared" si="1"/>
        <v>16</v>
      </c>
    </row>
    <row r="54" spans="1:25" ht="14.4">
      <c r="A54" s="3">
        <v>2014</v>
      </c>
      <c r="B54" s="3">
        <v>220</v>
      </c>
      <c r="C54" s="7" t="s">
        <v>24</v>
      </c>
      <c r="D54" s="3" t="s">
        <v>943</v>
      </c>
      <c r="E54" s="3" t="s">
        <v>26</v>
      </c>
      <c r="F54" s="8" t="s">
        <v>2336</v>
      </c>
      <c r="G54" s="3" t="s">
        <v>944</v>
      </c>
      <c r="H54" s="3" t="s">
        <v>945</v>
      </c>
      <c r="I54" s="3">
        <v>34</v>
      </c>
      <c r="J54" s="3">
        <v>4.8571428571428568</v>
      </c>
      <c r="K54" s="18" t="s">
        <v>946</v>
      </c>
      <c r="L54" s="3"/>
      <c r="M54" s="3"/>
      <c r="N54" s="9" t="s">
        <v>73</v>
      </c>
      <c r="O54" s="9" t="s">
        <v>73</v>
      </c>
      <c r="P54" s="9" t="s">
        <v>73</v>
      </c>
      <c r="Q54" s="9" t="s">
        <v>73</v>
      </c>
      <c r="R54" s="9" t="s">
        <v>73</v>
      </c>
      <c r="S54" s="9" t="s">
        <v>73</v>
      </c>
      <c r="T54" s="9" t="s">
        <v>73</v>
      </c>
      <c r="U54" s="9" t="s">
        <v>73</v>
      </c>
      <c r="V54" s="9" t="s">
        <v>73</v>
      </c>
      <c r="W54" s="9" t="s">
        <v>224</v>
      </c>
      <c r="X54" s="9" t="s">
        <v>74</v>
      </c>
      <c r="Y54">
        <f t="shared" si="1"/>
        <v>16</v>
      </c>
    </row>
    <row r="55" spans="1:25" ht="14.4">
      <c r="A55" s="3">
        <v>2013</v>
      </c>
      <c r="B55" s="3">
        <v>233</v>
      </c>
      <c r="C55" s="7" t="s">
        <v>24</v>
      </c>
      <c r="D55" s="3" t="s">
        <v>991</v>
      </c>
      <c r="E55" s="3" t="s">
        <v>26</v>
      </c>
      <c r="F55" s="8" t="s">
        <v>2241</v>
      </c>
      <c r="G55" s="3" t="s">
        <v>992</v>
      </c>
      <c r="H55" s="3" t="s">
        <v>993</v>
      </c>
      <c r="I55" s="3">
        <v>48</v>
      </c>
      <c r="J55" s="3">
        <v>6</v>
      </c>
      <c r="K55" s="18" t="s">
        <v>994</v>
      </c>
      <c r="L55" s="3"/>
      <c r="M55" s="3"/>
      <c r="N55" s="9" t="s">
        <v>73</v>
      </c>
      <c r="O55" s="9" t="s">
        <v>73</v>
      </c>
      <c r="P55" s="9" t="s">
        <v>73</v>
      </c>
      <c r="Q55" s="9" t="s">
        <v>73</v>
      </c>
      <c r="R55" s="9" t="s">
        <v>73</v>
      </c>
      <c r="S55" s="9" t="s">
        <v>73</v>
      </c>
      <c r="T55" s="9" t="s">
        <v>73</v>
      </c>
      <c r="U55" s="9" t="s">
        <v>73</v>
      </c>
      <c r="V55" s="9" t="s">
        <v>73</v>
      </c>
      <c r="W55" s="9" t="s">
        <v>224</v>
      </c>
      <c r="X55" s="9" t="s">
        <v>74</v>
      </c>
      <c r="Y55">
        <f t="shared" si="1"/>
        <v>16</v>
      </c>
    </row>
    <row r="56" spans="1:25" ht="14.4">
      <c r="A56" s="3">
        <v>2013</v>
      </c>
      <c r="B56" s="3">
        <v>235</v>
      </c>
      <c r="C56" s="7" t="s">
        <v>24</v>
      </c>
      <c r="D56" s="3" t="s">
        <v>998</v>
      </c>
      <c r="E56" s="3" t="s">
        <v>30</v>
      </c>
      <c r="F56" s="8" t="s">
        <v>2181</v>
      </c>
      <c r="G56" s="3" t="s">
        <v>999</v>
      </c>
      <c r="H56" s="3" t="s">
        <v>1000</v>
      </c>
      <c r="I56" s="3">
        <v>55</v>
      </c>
      <c r="J56" s="3">
        <v>6.875</v>
      </c>
      <c r="K56" s="9" t="s">
        <v>1001</v>
      </c>
      <c r="L56" s="3"/>
      <c r="M56" s="9" t="s">
        <v>1002</v>
      </c>
      <c r="N56" s="9" t="s">
        <v>73</v>
      </c>
      <c r="O56" s="9" t="s">
        <v>73</v>
      </c>
      <c r="P56" s="9" t="s">
        <v>73</v>
      </c>
      <c r="Q56" s="9" t="s">
        <v>73</v>
      </c>
      <c r="R56" s="9" t="s">
        <v>73</v>
      </c>
      <c r="S56" s="9" t="s">
        <v>73</v>
      </c>
      <c r="T56" s="9" t="s">
        <v>73</v>
      </c>
      <c r="U56" s="9" t="s">
        <v>73</v>
      </c>
      <c r="V56" s="9" t="s">
        <v>73</v>
      </c>
      <c r="W56" s="9" t="s">
        <v>224</v>
      </c>
      <c r="X56" s="9" t="s">
        <v>74</v>
      </c>
      <c r="Y56">
        <f t="shared" si="1"/>
        <v>16</v>
      </c>
    </row>
    <row r="57" spans="1:25" ht="14.4">
      <c r="A57" s="3">
        <v>2010</v>
      </c>
      <c r="B57" s="3">
        <v>252</v>
      </c>
      <c r="C57" s="7" t="s">
        <v>24</v>
      </c>
      <c r="D57" s="3" t="s">
        <v>1061</v>
      </c>
      <c r="E57" s="3" t="s">
        <v>30</v>
      </c>
      <c r="F57" s="8" t="s">
        <v>1990</v>
      </c>
      <c r="G57" s="3" t="s">
        <v>1062</v>
      </c>
      <c r="H57" s="3" t="s">
        <v>1063</v>
      </c>
      <c r="I57" s="3">
        <v>268</v>
      </c>
      <c r="J57" s="3">
        <v>24.363636363636363</v>
      </c>
      <c r="K57" s="9" t="s">
        <v>1064</v>
      </c>
      <c r="L57" s="15" t="s">
        <v>1065</v>
      </c>
      <c r="M57" s="3"/>
      <c r="N57" s="9" t="s">
        <v>73</v>
      </c>
      <c r="O57" s="9" t="s">
        <v>73</v>
      </c>
      <c r="P57" s="9" t="s">
        <v>73</v>
      </c>
      <c r="Q57" s="9" t="s">
        <v>73</v>
      </c>
      <c r="R57" s="9" t="s">
        <v>73</v>
      </c>
      <c r="S57" s="9" t="s">
        <v>73</v>
      </c>
      <c r="T57" s="9" t="s">
        <v>73</v>
      </c>
      <c r="U57" s="9" t="s">
        <v>73</v>
      </c>
      <c r="V57" s="9" t="s">
        <v>73</v>
      </c>
      <c r="W57" s="9" t="s">
        <v>224</v>
      </c>
      <c r="X57" s="9" t="s">
        <v>74</v>
      </c>
      <c r="Y57">
        <f t="shared" si="1"/>
        <v>16</v>
      </c>
    </row>
    <row r="58" spans="1:25" ht="14.4">
      <c r="A58" s="3">
        <v>2010</v>
      </c>
      <c r="B58" s="3">
        <v>256</v>
      </c>
      <c r="C58" s="7" t="s">
        <v>24</v>
      </c>
      <c r="D58" s="3" t="s">
        <v>1080</v>
      </c>
      <c r="E58" s="3" t="s">
        <v>30</v>
      </c>
      <c r="F58" s="8" t="s">
        <v>2003</v>
      </c>
      <c r="G58" s="3" t="s">
        <v>1081</v>
      </c>
      <c r="H58" s="3" t="s">
        <v>1082</v>
      </c>
      <c r="I58" s="3">
        <v>218</v>
      </c>
      <c r="J58" s="3">
        <v>19.818181818181817</v>
      </c>
      <c r="K58" s="9" t="s">
        <v>1083</v>
      </c>
      <c r="L58" s="3"/>
      <c r="M58" s="9" t="s">
        <v>1084</v>
      </c>
      <c r="N58" s="9" t="s">
        <v>73</v>
      </c>
      <c r="O58" s="9" t="s">
        <v>73</v>
      </c>
      <c r="P58" s="9" t="s">
        <v>73</v>
      </c>
      <c r="Q58" s="9" t="s">
        <v>73</v>
      </c>
      <c r="R58" s="9" t="s">
        <v>73</v>
      </c>
      <c r="S58" s="9" t="s">
        <v>73</v>
      </c>
      <c r="T58" s="9" t="s">
        <v>73</v>
      </c>
      <c r="U58" s="9" t="s">
        <v>73</v>
      </c>
      <c r="V58" s="9" t="s">
        <v>73</v>
      </c>
      <c r="W58" s="9" t="s">
        <v>1085</v>
      </c>
      <c r="X58" s="9" t="s">
        <v>74</v>
      </c>
      <c r="Y58">
        <f t="shared" si="1"/>
        <v>16</v>
      </c>
    </row>
    <row r="59" spans="1:25" ht="14.4">
      <c r="A59" s="3">
        <v>2008</v>
      </c>
      <c r="B59" s="3">
        <v>267</v>
      </c>
      <c r="C59" s="7" t="s">
        <v>24</v>
      </c>
      <c r="D59" s="3" t="s">
        <v>1123</v>
      </c>
      <c r="E59" s="3" t="s">
        <v>26</v>
      </c>
      <c r="F59" s="8" t="s">
        <v>1980</v>
      </c>
      <c r="G59" s="3" t="s">
        <v>1124</v>
      </c>
      <c r="H59" s="3" t="s">
        <v>1125</v>
      </c>
      <c r="I59" s="3">
        <v>498</v>
      </c>
      <c r="J59" s="3">
        <v>38.307692307692307</v>
      </c>
      <c r="K59" s="18" t="s">
        <v>1126</v>
      </c>
      <c r="L59" s="3"/>
      <c r="M59" s="3"/>
      <c r="N59" s="9" t="s">
        <v>73</v>
      </c>
      <c r="O59" s="9" t="s">
        <v>73</v>
      </c>
      <c r="P59" s="9" t="s">
        <v>73</v>
      </c>
      <c r="Q59" s="9" t="s">
        <v>73</v>
      </c>
      <c r="R59" s="9" t="s">
        <v>73</v>
      </c>
      <c r="S59" s="9" t="s">
        <v>73</v>
      </c>
      <c r="T59" s="9" t="s">
        <v>73</v>
      </c>
      <c r="U59" s="9" t="s">
        <v>73</v>
      </c>
      <c r="V59" s="9" t="s">
        <v>73</v>
      </c>
      <c r="W59" s="9" t="s">
        <v>224</v>
      </c>
      <c r="X59" s="9" t="s">
        <v>74</v>
      </c>
      <c r="Y59">
        <f t="shared" si="1"/>
        <v>16</v>
      </c>
    </row>
    <row r="60" spans="1:25" ht="14.4">
      <c r="A60" s="3">
        <v>2020</v>
      </c>
      <c r="B60" s="3">
        <v>13</v>
      </c>
      <c r="C60" s="7" t="s">
        <v>24</v>
      </c>
      <c r="D60" s="3" t="s">
        <v>66</v>
      </c>
      <c r="E60" s="3" t="s">
        <v>26</v>
      </c>
      <c r="F60" s="8" t="s">
        <v>2308</v>
      </c>
      <c r="G60" s="3" t="s">
        <v>67</v>
      </c>
      <c r="H60" s="3" t="s">
        <v>68</v>
      </c>
      <c r="I60" s="3">
        <v>5</v>
      </c>
      <c r="J60" s="3">
        <v>5</v>
      </c>
      <c r="K60" s="18" t="s">
        <v>69</v>
      </c>
      <c r="L60" s="3"/>
      <c r="M60" s="3"/>
      <c r="N60" s="9" t="s">
        <v>70</v>
      </c>
      <c r="O60" s="9"/>
      <c r="P60" s="9" t="s">
        <v>71</v>
      </c>
      <c r="Q60" s="9" t="s">
        <v>72</v>
      </c>
      <c r="R60" s="9" t="s">
        <v>73</v>
      </c>
      <c r="S60" s="9" t="s">
        <v>74</v>
      </c>
      <c r="T60" s="9" t="s">
        <v>74</v>
      </c>
      <c r="U60" s="9" t="s">
        <v>73</v>
      </c>
      <c r="V60" s="9">
        <v>2019</v>
      </c>
      <c r="W60" s="9" t="s">
        <v>75</v>
      </c>
      <c r="X60" s="9" t="s">
        <v>73</v>
      </c>
      <c r="Y60">
        <f t="shared" si="1"/>
        <v>9</v>
      </c>
    </row>
    <row r="61" spans="1:25" ht="14.4">
      <c r="A61" s="3">
        <v>2018</v>
      </c>
      <c r="B61" s="3">
        <v>33</v>
      </c>
      <c r="C61" s="7" t="s">
        <v>24</v>
      </c>
      <c r="D61" s="3" t="s">
        <v>170</v>
      </c>
      <c r="E61" s="3" t="s">
        <v>30</v>
      </c>
      <c r="F61" s="8" t="s">
        <v>2130</v>
      </c>
      <c r="G61" s="3" t="s">
        <v>171</v>
      </c>
      <c r="H61" s="3" t="s">
        <v>172</v>
      </c>
      <c r="I61" s="3">
        <v>24</v>
      </c>
      <c r="J61" s="3">
        <v>8</v>
      </c>
      <c r="K61" s="9" t="s">
        <v>173</v>
      </c>
      <c r="L61" s="15" t="s">
        <v>174</v>
      </c>
      <c r="M61" s="15" t="s">
        <v>175</v>
      </c>
      <c r="N61" s="9" t="s">
        <v>102</v>
      </c>
      <c r="O61" s="9" t="s">
        <v>176</v>
      </c>
      <c r="P61" s="9" t="s">
        <v>109</v>
      </c>
      <c r="Q61" s="9" t="s">
        <v>177</v>
      </c>
      <c r="R61" s="9" t="s">
        <v>73</v>
      </c>
      <c r="S61" s="9" t="s">
        <v>73</v>
      </c>
      <c r="T61" s="9" t="s">
        <v>73</v>
      </c>
      <c r="U61" s="9" t="s">
        <v>73</v>
      </c>
      <c r="V61" s="9" t="s">
        <v>178</v>
      </c>
      <c r="W61" s="9" t="s">
        <v>75</v>
      </c>
      <c r="X61" s="9" t="s">
        <v>73</v>
      </c>
      <c r="Y61">
        <f t="shared" si="1"/>
        <v>9</v>
      </c>
    </row>
    <row r="62" spans="1:25" ht="14.4">
      <c r="A62" s="3">
        <v>2020</v>
      </c>
      <c r="B62" s="3">
        <v>144</v>
      </c>
      <c r="C62" s="7" t="s">
        <v>24</v>
      </c>
      <c r="D62" s="3" t="s">
        <v>657</v>
      </c>
      <c r="E62" s="3" t="s">
        <v>26</v>
      </c>
      <c r="F62" s="8" t="s">
        <v>2313</v>
      </c>
      <c r="G62" s="3" t="s">
        <v>658</v>
      </c>
      <c r="H62" s="3" t="s">
        <v>659</v>
      </c>
      <c r="I62" s="3">
        <v>5</v>
      </c>
      <c r="J62" s="3">
        <v>5</v>
      </c>
      <c r="K62" s="18" t="s">
        <v>2446</v>
      </c>
      <c r="L62" s="3"/>
      <c r="M62" s="3"/>
      <c r="N62" s="9" t="s">
        <v>73</v>
      </c>
      <c r="O62" s="9" t="s">
        <v>73</v>
      </c>
      <c r="P62" s="9" t="s">
        <v>73</v>
      </c>
      <c r="Q62" s="9" t="s">
        <v>73</v>
      </c>
      <c r="R62" s="9" t="s">
        <v>73</v>
      </c>
      <c r="S62" s="9" t="s">
        <v>73</v>
      </c>
      <c r="T62" s="9" t="s">
        <v>73</v>
      </c>
      <c r="U62" s="9" t="s">
        <v>73</v>
      </c>
      <c r="V62" s="9" t="s">
        <v>73</v>
      </c>
      <c r="W62" s="9" t="s">
        <v>75</v>
      </c>
      <c r="X62" s="9" t="s">
        <v>74</v>
      </c>
      <c r="Y62">
        <f t="shared" si="1"/>
        <v>9</v>
      </c>
    </row>
    <row r="63" spans="1:25" ht="14.4">
      <c r="A63" s="3">
        <v>2013</v>
      </c>
      <c r="B63" s="3">
        <v>230</v>
      </c>
      <c r="C63" s="7" t="s">
        <v>24</v>
      </c>
      <c r="D63" s="3" t="s">
        <v>978</v>
      </c>
      <c r="E63" s="3" t="s">
        <v>30</v>
      </c>
      <c r="F63" s="8" t="s">
        <v>2281</v>
      </c>
      <c r="G63" s="3" t="s">
        <v>979</v>
      </c>
      <c r="H63" s="3" t="s">
        <v>980</v>
      </c>
      <c r="I63" s="3">
        <v>44</v>
      </c>
      <c r="J63" s="3">
        <v>5.5</v>
      </c>
      <c r="K63" s="9" t="s">
        <v>981</v>
      </c>
      <c r="L63" s="3"/>
      <c r="M63" s="9" t="s">
        <v>982</v>
      </c>
      <c r="N63" s="9" t="s">
        <v>102</v>
      </c>
      <c r="O63" s="9" t="s">
        <v>379</v>
      </c>
      <c r="P63" s="9" t="s">
        <v>109</v>
      </c>
      <c r="Q63" s="9" t="s">
        <v>983</v>
      </c>
      <c r="R63" s="9" t="s">
        <v>73</v>
      </c>
      <c r="S63" s="9" t="s">
        <v>73</v>
      </c>
      <c r="T63" s="9" t="s">
        <v>73</v>
      </c>
      <c r="U63" s="9" t="s">
        <v>73</v>
      </c>
      <c r="V63" s="9" t="s">
        <v>984</v>
      </c>
      <c r="W63" s="9" t="s">
        <v>75</v>
      </c>
      <c r="X63" s="9" t="s">
        <v>73</v>
      </c>
      <c r="Y63">
        <f t="shared" si="1"/>
        <v>9</v>
      </c>
    </row>
    <row r="64" spans="1:25" ht="14.4">
      <c r="A64" s="3">
        <v>2010</v>
      </c>
      <c r="B64" s="3">
        <v>257</v>
      </c>
      <c r="C64" s="7" t="s">
        <v>24</v>
      </c>
      <c r="D64" s="3" t="s">
        <v>1086</v>
      </c>
      <c r="E64" s="3" t="s">
        <v>26</v>
      </c>
      <c r="F64" s="8" t="s">
        <v>2345</v>
      </c>
      <c r="G64" s="3" t="s">
        <v>1087</v>
      </c>
      <c r="H64" s="3" t="s">
        <v>1088</v>
      </c>
      <c r="I64" s="3">
        <v>52</v>
      </c>
      <c r="J64" s="3">
        <v>4.7272727272727275</v>
      </c>
      <c r="K64" s="18" t="s">
        <v>1089</v>
      </c>
      <c r="L64" s="3"/>
      <c r="M64" s="3"/>
      <c r="N64" s="9" t="s">
        <v>73</v>
      </c>
      <c r="O64" s="9" t="s">
        <v>73</v>
      </c>
      <c r="P64" s="9" t="s">
        <v>73</v>
      </c>
      <c r="Q64" s="9" t="s">
        <v>73</v>
      </c>
      <c r="R64" s="9" t="s">
        <v>73</v>
      </c>
      <c r="S64" s="9" t="s">
        <v>73</v>
      </c>
      <c r="T64" s="9" t="s">
        <v>73</v>
      </c>
      <c r="U64" s="9" t="s">
        <v>73</v>
      </c>
      <c r="V64" s="9" t="s">
        <v>73</v>
      </c>
      <c r="W64" s="9" t="s">
        <v>75</v>
      </c>
      <c r="X64" s="9" t="s">
        <v>74</v>
      </c>
      <c r="Y64">
        <f t="shared" si="1"/>
        <v>9</v>
      </c>
    </row>
    <row r="65" spans="1:25" ht="14.4">
      <c r="A65" s="3">
        <v>2012</v>
      </c>
      <c r="B65" s="3">
        <v>355</v>
      </c>
      <c r="C65" s="7" t="s">
        <v>24</v>
      </c>
      <c r="D65" s="3" t="s">
        <v>1431</v>
      </c>
      <c r="E65" s="3" t="s">
        <v>26</v>
      </c>
      <c r="F65" s="8" t="s">
        <v>2143</v>
      </c>
      <c r="G65" s="3" t="s">
        <v>1432</v>
      </c>
      <c r="H65" s="3" t="s">
        <v>1433</v>
      </c>
      <c r="I65" s="3">
        <v>70</v>
      </c>
      <c r="J65" s="3">
        <v>7.7777777777777777</v>
      </c>
      <c r="K65" s="18" t="s">
        <v>1434</v>
      </c>
      <c r="L65" s="3"/>
      <c r="M65" s="3"/>
      <c r="N65" s="9" t="s">
        <v>102</v>
      </c>
      <c r="O65" s="3"/>
      <c r="P65" s="9" t="s">
        <v>91</v>
      </c>
      <c r="Q65" s="9" t="s">
        <v>92</v>
      </c>
      <c r="R65" s="9" t="s">
        <v>73</v>
      </c>
      <c r="S65" s="9" t="s">
        <v>73</v>
      </c>
      <c r="T65" s="9" t="s">
        <v>73</v>
      </c>
      <c r="U65" s="9" t="s">
        <v>73</v>
      </c>
      <c r="V65" s="9" t="s">
        <v>1435</v>
      </c>
      <c r="W65" s="9" t="s">
        <v>75</v>
      </c>
      <c r="X65" s="9" t="s">
        <v>73</v>
      </c>
      <c r="Y65">
        <f t="shared" si="1"/>
        <v>9</v>
      </c>
    </row>
    <row r="66" spans="1:25" ht="14.4">
      <c r="A66" s="3">
        <v>2014</v>
      </c>
      <c r="B66" s="3">
        <v>450</v>
      </c>
      <c r="C66" s="7" t="s">
        <v>24</v>
      </c>
      <c r="D66" s="3" t="s">
        <v>1768</v>
      </c>
      <c r="E66" s="3" t="s">
        <v>26</v>
      </c>
      <c r="F66" s="8" t="s">
        <v>2146</v>
      </c>
      <c r="G66" s="3" t="s">
        <v>1769</v>
      </c>
      <c r="H66" s="3" t="s">
        <v>1770</v>
      </c>
      <c r="I66" s="3">
        <v>54</v>
      </c>
      <c r="J66" s="3">
        <v>7.7142857142857144</v>
      </c>
      <c r="K66" s="18"/>
      <c r="L66" s="3"/>
      <c r="M66" s="3"/>
      <c r="N66" s="9" t="s">
        <v>102</v>
      </c>
      <c r="O66" s="9" t="s">
        <v>176</v>
      </c>
      <c r="P66" s="9" t="s">
        <v>109</v>
      </c>
      <c r="Q66" s="9" t="s">
        <v>142</v>
      </c>
      <c r="R66" s="9" t="s">
        <v>73</v>
      </c>
      <c r="S66" s="9" t="s">
        <v>73</v>
      </c>
      <c r="T66" s="9" t="s">
        <v>73</v>
      </c>
      <c r="U66" s="9" t="s">
        <v>73</v>
      </c>
      <c r="V66" s="9" t="s">
        <v>417</v>
      </c>
      <c r="W66" s="9" t="s">
        <v>75</v>
      </c>
      <c r="X66" s="9" t="s">
        <v>73</v>
      </c>
      <c r="Y66">
        <f t="shared" ref="Y66:Y97" si="2">COUNTIF(W:W,W66)</f>
        <v>9</v>
      </c>
    </row>
    <row r="67" spans="1:25" ht="14.4">
      <c r="A67" s="3">
        <v>2011</v>
      </c>
      <c r="B67" s="3">
        <v>472</v>
      </c>
      <c r="C67" s="7" t="s">
        <v>24</v>
      </c>
      <c r="D67" s="3" t="s">
        <v>1848</v>
      </c>
      <c r="E67" s="3" t="s">
        <v>26</v>
      </c>
      <c r="F67" s="8" t="s">
        <v>2354</v>
      </c>
      <c r="G67" s="3" t="s">
        <v>1849</v>
      </c>
      <c r="H67" s="3" t="s">
        <v>1850</v>
      </c>
      <c r="I67" s="3">
        <v>46</v>
      </c>
      <c r="J67" s="3">
        <v>4.5999999999999996</v>
      </c>
      <c r="K67" s="18" t="s">
        <v>1851</v>
      </c>
      <c r="L67" s="3"/>
      <c r="M67" s="3"/>
      <c r="N67" s="9" t="s">
        <v>73</v>
      </c>
      <c r="O67" s="9" t="s">
        <v>73</v>
      </c>
      <c r="P67" s="9" t="s">
        <v>73</v>
      </c>
      <c r="Q67" s="9" t="s">
        <v>73</v>
      </c>
      <c r="R67" s="9" t="s">
        <v>73</v>
      </c>
      <c r="S67" s="9" t="s">
        <v>74</v>
      </c>
      <c r="T67" s="9" t="s">
        <v>74</v>
      </c>
      <c r="U67" s="9" t="s">
        <v>73</v>
      </c>
      <c r="V67" s="34" t="s">
        <v>1852</v>
      </c>
      <c r="W67" s="9" t="s">
        <v>75</v>
      </c>
      <c r="X67" s="9" t="s">
        <v>73</v>
      </c>
      <c r="Y67">
        <f t="shared" si="2"/>
        <v>9</v>
      </c>
    </row>
    <row r="68" spans="1:25" ht="14.4">
      <c r="A68" s="3">
        <v>2010</v>
      </c>
      <c r="B68" s="3">
        <v>487</v>
      </c>
      <c r="C68" s="7" t="s">
        <v>24</v>
      </c>
      <c r="D68" s="3" t="s">
        <v>1902</v>
      </c>
      <c r="E68" s="3" t="s">
        <v>26</v>
      </c>
      <c r="F68" s="8" t="s">
        <v>2304</v>
      </c>
      <c r="G68" s="3" t="s">
        <v>1903</v>
      </c>
      <c r="H68" s="3" t="s">
        <v>1904</v>
      </c>
      <c r="I68" s="3">
        <v>57</v>
      </c>
      <c r="J68" s="3">
        <v>5.1818181818181817</v>
      </c>
      <c r="K68" s="18" t="s">
        <v>1905</v>
      </c>
      <c r="L68" s="3"/>
      <c r="M68" s="3"/>
      <c r="N68" s="25" t="s">
        <v>102</v>
      </c>
      <c r="O68" s="25" t="s">
        <v>216</v>
      </c>
      <c r="P68" s="25" t="s">
        <v>91</v>
      </c>
      <c r="Q68" s="25" t="s">
        <v>92</v>
      </c>
      <c r="R68" s="25" t="s">
        <v>73</v>
      </c>
      <c r="S68" s="25" t="s">
        <v>73</v>
      </c>
      <c r="T68" s="25" t="s">
        <v>73</v>
      </c>
      <c r="U68" s="25" t="s">
        <v>73</v>
      </c>
      <c r="V68" s="25" t="s">
        <v>1906</v>
      </c>
      <c r="W68" s="25" t="s">
        <v>75</v>
      </c>
      <c r="X68" s="25" t="s">
        <v>73</v>
      </c>
      <c r="Y68">
        <f t="shared" si="2"/>
        <v>9</v>
      </c>
    </row>
    <row r="69" spans="1:25" ht="14.4">
      <c r="A69" s="3">
        <v>2017</v>
      </c>
      <c r="B69" s="3">
        <v>36</v>
      </c>
      <c r="C69" s="7" t="s">
        <v>24</v>
      </c>
      <c r="D69" s="3" t="s">
        <v>192</v>
      </c>
      <c r="E69" s="3" t="s">
        <v>26</v>
      </c>
      <c r="F69" s="8" t="s">
        <v>2144</v>
      </c>
      <c r="G69" s="3" t="s">
        <v>193</v>
      </c>
      <c r="H69" s="3" t="s">
        <v>194</v>
      </c>
      <c r="I69" s="3">
        <v>31</v>
      </c>
      <c r="J69" s="3">
        <v>7.75</v>
      </c>
      <c r="K69" s="18" t="s">
        <v>195</v>
      </c>
      <c r="L69" s="3"/>
      <c r="M69" s="3"/>
      <c r="N69" s="9" t="s">
        <v>102</v>
      </c>
      <c r="O69" s="3"/>
      <c r="P69" s="9" t="s">
        <v>196</v>
      </c>
      <c r="Q69" s="9" t="s">
        <v>188</v>
      </c>
      <c r="R69" s="9" t="s">
        <v>73</v>
      </c>
      <c r="S69" s="9" t="s">
        <v>74</v>
      </c>
      <c r="T69" s="9" t="s">
        <v>73</v>
      </c>
      <c r="U69" s="9" t="s">
        <v>73</v>
      </c>
      <c r="V69" s="9" t="s">
        <v>73</v>
      </c>
      <c r="W69" s="9" t="s">
        <v>197</v>
      </c>
      <c r="X69" s="9" t="s">
        <v>74</v>
      </c>
      <c r="Y69">
        <f t="shared" si="2"/>
        <v>8</v>
      </c>
    </row>
    <row r="70" spans="1:25" ht="14.4">
      <c r="A70" s="3">
        <v>2017</v>
      </c>
      <c r="B70" s="3">
        <v>37</v>
      </c>
      <c r="C70" s="7" t="s">
        <v>24</v>
      </c>
      <c r="D70" s="3" t="s">
        <v>198</v>
      </c>
      <c r="E70" s="3" t="s">
        <v>30</v>
      </c>
      <c r="F70" s="8" t="s">
        <v>2342</v>
      </c>
      <c r="G70" s="3" t="s">
        <v>199</v>
      </c>
      <c r="H70" s="3" t="s">
        <v>200</v>
      </c>
      <c r="I70" s="3">
        <v>19</v>
      </c>
      <c r="J70" s="3">
        <v>4.75</v>
      </c>
      <c r="K70" s="9" t="s">
        <v>201</v>
      </c>
      <c r="L70" s="3"/>
      <c r="M70" s="3"/>
      <c r="N70" s="9" t="s">
        <v>202</v>
      </c>
      <c r="O70" s="9" t="s">
        <v>203</v>
      </c>
      <c r="P70" s="9" t="s">
        <v>196</v>
      </c>
      <c r="Q70" s="9" t="s">
        <v>204</v>
      </c>
      <c r="R70" s="9" t="s">
        <v>73</v>
      </c>
      <c r="S70" s="9" t="s">
        <v>205</v>
      </c>
      <c r="T70" s="9" t="s">
        <v>73</v>
      </c>
      <c r="U70" s="9" t="s">
        <v>73</v>
      </c>
      <c r="V70" s="9" t="s">
        <v>73</v>
      </c>
      <c r="W70" s="9" t="s">
        <v>197</v>
      </c>
      <c r="X70" s="9" t="s">
        <v>74</v>
      </c>
      <c r="Y70">
        <f t="shared" si="2"/>
        <v>8</v>
      </c>
    </row>
    <row r="71" spans="1:25" ht="14.4">
      <c r="A71" s="3">
        <v>2014</v>
      </c>
      <c r="B71" s="3">
        <v>87</v>
      </c>
      <c r="C71" s="7" t="s">
        <v>24</v>
      </c>
      <c r="D71" s="3" t="s">
        <v>424</v>
      </c>
      <c r="E71" s="3" t="s">
        <v>30</v>
      </c>
      <c r="F71" s="8" t="s">
        <v>1988</v>
      </c>
      <c r="G71" s="3" t="s">
        <v>425</v>
      </c>
      <c r="H71" s="3" t="s">
        <v>426</v>
      </c>
      <c r="I71" s="3">
        <v>176</v>
      </c>
      <c r="J71" s="3">
        <v>25.142857142857142</v>
      </c>
      <c r="K71" s="9" t="s">
        <v>427</v>
      </c>
      <c r="L71" s="3"/>
      <c r="M71" s="9" t="s">
        <v>428</v>
      </c>
      <c r="N71" s="9" t="s">
        <v>102</v>
      </c>
      <c r="O71" s="9" t="s">
        <v>242</v>
      </c>
      <c r="P71" s="9" t="s">
        <v>91</v>
      </c>
      <c r="Q71" s="9" t="s">
        <v>92</v>
      </c>
      <c r="R71" s="9" t="s">
        <v>73</v>
      </c>
      <c r="S71" s="9" t="s">
        <v>73</v>
      </c>
      <c r="T71" s="9" t="s">
        <v>73</v>
      </c>
      <c r="U71" s="9" t="s">
        <v>405</v>
      </c>
      <c r="V71" s="9" t="s">
        <v>406</v>
      </c>
      <c r="W71" s="9" t="s">
        <v>197</v>
      </c>
      <c r="X71" s="9" t="s">
        <v>73</v>
      </c>
      <c r="Y71">
        <f t="shared" si="2"/>
        <v>8</v>
      </c>
    </row>
    <row r="72" spans="1:25" ht="14.4">
      <c r="A72" s="3">
        <v>2015</v>
      </c>
      <c r="B72" s="3">
        <v>205</v>
      </c>
      <c r="C72" s="7" t="s">
        <v>24</v>
      </c>
      <c r="D72" s="3" t="s">
        <v>892</v>
      </c>
      <c r="E72" s="3" t="s">
        <v>30</v>
      </c>
      <c r="F72" s="8" t="s">
        <v>2169</v>
      </c>
      <c r="G72" s="3" t="s">
        <v>893</v>
      </c>
      <c r="H72" s="3" t="s">
        <v>894</v>
      </c>
      <c r="I72" s="3">
        <v>42</v>
      </c>
      <c r="J72" s="3">
        <v>7</v>
      </c>
      <c r="K72" s="9" t="s">
        <v>895</v>
      </c>
      <c r="L72" s="3"/>
      <c r="M72" s="9" t="s">
        <v>896</v>
      </c>
      <c r="N72" s="9" t="s">
        <v>102</v>
      </c>
      <c r="O72" s="9" t="s">
        <v>216</v>
      </c>
      <c r="P72" s="9" t="s">
        <v>487</v>
      </c>
      <c r="Q72" s="9" t="s">
        <v>92</v>
      </c>
      <c r="R72" s="9" t="s">
        <v>73</v>
      </c>
      <c r="S72" s="9" t="s">
        <v>74</v>
      </c>
      <c r="T72" s="9" t="s">
        <v>73</v>
      </c>
      <c r="U72" s="9" t="s">
        <v>73</v>
      </c>
      <c r="V72" s="9" t="s">
        <v>897</v>
      </c>
      <c r="W72" s="9" t="s">
        <v>197</v>
      </c>
      <c r="X72" s="9" t="s">
        <v>73</v>
      </c>
      <c r="Y72">
        <f t="shared" si="2"/>
        <v>8</v>
      </c>
    </row>
    <row r="73" spans="1:25" ht="14.4">
      <c r="A73" s="3">
        <v>2013</v>
      </c>
      <c r="B73" s="3">
        <v>349</v>
      </c>
      <c r="C73" s="7" t="s">
        <v>24</v>
      </c>
      <c r="D73" s="3" t="s">
        <v>1410</v>
      </c>
      <c r="E73" s="3" t="s">
        <v>26</v>
      </c>
      <c r="F73" s="8" t="s">
        <v>2027</v>
      </c>
      <c r="G73" s="3" t="s">
        <v>1411</v>
      </c>
      <c r="H73" s="3" t="s">
        <v>1412</v>
      </c>
      <c r="I73" s="3">
        <v>119</v>
      </c>
      <c r="J73" s="3">
        <v>14.875</v>
      </c>
      <c r="K73" s="18" t="s">
        <v>1413</v>
      </c>
      <c r="L73" s="3"/>
      <c r="M73" s="3"/>
      <c r="N73" s="30" t="s">
        <v>235</v>
      </c>
      <c r="O73" s="3"/>
      <c r="P73" s="3"/>
      <c r="Q73" s="3"/>
      <c r="R73" s="32" t="s">
        <v>74</v>
      </c>
      <c r="S73" s="30" t="s">
        <v>74</v>
      </c>
      <c r="T73" s="30" t="s">
        <v>73</v>
      </c>
      <c r="U73" s="30" t="s">
        <v>73</v>
      </c>
      <c r="V73" s="30" t="s">
        <v>1268</v>
      </c>
      <c r="W73" s="9" t="s">
        <v>197</v>
      </c>
      <c r="X73" s="9" t="s">
        <v>73</v>
      </c>
      <c r="Y73">
        <f t="shared" si="2"/>
        <v>8</v>
      </c>
    </row>
    <row r="74" spans="1:25" ht="14.4">
      <c r="A74" s="3">
        <v>2009</v>
      </c>
      <c r="B74" s="3">
        <v>373</v>
      </c>
      <c r="C74" s="7" t="s">
        <v>24</v>
      </c>
      <c r="D74" s="3" t="s">
        <v>1492</v>
      </c>
      <c r="E74" s="3" t="s">
        <v>26</v>
      </c>
      <c r="F74" s="8" t="s">
        <v>2070</v>
      </c>
      <c r="G74" s="3" t="s">
        <v>1493</v>
      </c>
      <c r="H74" s="3" t="s">
        <v>1494</v>
      </c>
      <c r="I74" s="3">
        <v>128</v>
      </c>
      <c r="J74" s="3">
        <v>10.666666666666666</v>
      </c>
      <c r="K74" s="18" t="s">
        <v>1495</v>
      </c>
      <c r="L74" s="3"/>
      <c r="M74" s="3"/>
      <c r="N74" s="9" t="s">
        <v>102</v>
      </c>
      <c r="O74" s="9" t="s">
        <v>176</v>
      </c>
      <c r="P74" s="9" t="s">
        <v>73</v>
      </c>
      <c r="Q74" s="9" t="s">
        <v>73</v>
      </c>
      <c r="R74" s="9" t="s">
        <v>73</v>
      </c>
      <c r="S74" s="9" t="s">
        <v>74</v>
      </c>
      <c r="T74" s="9" t="s">
        <v>74</v>
      </c>
      <c r="U74" s="9" t="s">
        <v>73</v>
      </c>
      <c r="V74" s="9" t="s">
        <v>73</v>
      </c>
      <c r="W74" s="9" t="s">
        <v>197</v>
      </c>
      <c r="X74" s="9" t="s">
        <v>73</v>
      </c>
      <c r="Y74">
        <f t="shared" si="2"/>
        <v>8</v>
      </c>
    </row>
    <row r="75" spans="1:25" ht="15.6">
      <c r="A75" s="3">
        <v>2020</v>
      </c>
      <c r="B75" s="3">
        <v>385</v>
      </c>
      <c r="C75" s="7" t="s">
        <v>24</v>
      </c>
      <c r="D75" s="3" t="s">
        <v>1533</v>
      </c>
      <c r="E75" s="3" t="s">
        <v>30</v>
      </c>
      <c r="F75" s="8" t="s">
        <v>2433</v>
      </c>
      <c r="G75" s="3" t="s">
        <v>1534</v>
      </c>
      <c r="H75" s="3" t="s">
        <v>1535</v>
      </c>
      <c r="I75" s="3">
        <v>4</v>
      </c>
      <c r="J75" s="3">
        <v>4</v>
      </c>
      <c r="K75" s="9" t="s">
        <v>1536</v>
      </c>
      <c r="L75" s="23" t="s">
        <v>1537</v>
      </c>
      <c r="M75" s="3"/>
      <c r="N75" s="9" t="s">
        <v>102</v>
      </c>
      <c r="O75" s="3"/>
      <c r="P75" s="9" t="s">
        <v>109</v>
      </c>
      <c r="Q75" s="9" t="s">
        <v>92</v>
      </c>
      <c r="R75" s="9" t="s">
        <v>73</v>
      </c>
      <c r="S75" s="9" t="s">
        <v>73</v>
      </c>
      <c r="T75" s="9" t="s">
        <v>73</v>
      </c>
      <c r="U75" s="9" t="s">
        <v>73</v>
      </c>
      <c r="V75" s="9" t="s">
        <v>1538</v>
      </c>
      <c r="W75" s="9" t="s">
        <v>197</v>
      </c>
      <c r="X75" s="9" t="s">
        <v>73</v>
      </c>
      <c r="Y75">
        <f t="shared" si="2"/>
        <v>8</v>
      </c>
    </row>
    <row r="76" spans="1:25" ht="14.4">
      <c r="A76" s="3">
        <v>2010</v>
      </c>
      <c r="B76" s="3">
        <v>484</v>
      </c>
      <c r="C76" s="7" t="s">
        <v>24</v>
      </c>
      <c r="D76" s="3" t="s">
        <v>1889</v>
      </c>
      <c r="E76" s="3" t="s">
        <v>30</v>
      </c>
      <c r="F76" s="8" t="s">
        <v>2004</v>
      </c>
      <c r="G76" s="3" t="s">
        <v>1890</v>
      </c>
      <c r="H76" s="3" t="s">
        <v>1891</v>
      </c>
      <c r="I76" s="3">
        <v>215</v>
      </c>
      <c r="J76" s="3">
        <v>19.545454545454547</v>
      </c>
      <c r="K76" s="9" t="s">
        <v>1892</v>
      </c>
      <c r="L76" s="3"/>
      <c r="M76" s="9" t="s">
        <v>1893</v>
      </c>
      <c r="N76" s="9" t="s">
        <v>73</v>
      </c>
      <c r="O76" s="9" t="s">
        <v>73</v>
      </c>
      <c r="P76" s="9" t="s">
        <v>73</v>
      </c>
      <c r="Q76" s="9" t="s">
        <v>73</v>
      </c>
      <c r="R76" s="9" t="s">
        <v>73</v>
      </c>
      <c r="S76" s="9" t="s">
        <v>74</v>
      </c>
      <c r="T76" s="9" t="s">
        <v>74</v>
      </c>
      <c r="U76" s="9" t="s">
        <v>73</v>
      </c>
      <c r="V76" s="34" t="s">
        <v>1852</v>
      </c>
      <c r="W76" s="9" t="s">
        <v>197</v>
      </c>
      <c r="X76" s="9" t="s">
        <v>73</v>
      </c>
      <c r="Y76">
        <f t="shared" si="2"/>
        <v>8</v>
      </c>
    </row>
    <row r="77" spans="1:25" ht="14.4">
      <c r="A77" s="3">
        <v>2015</v>
      </c>
      <c r="B77" s="3">
        <v>72</v>
      </c>
      <c r="C77" s="7" t="s">
        <v>24</v>
      </c>
      <c r="D77" s="3" t="s">
        <v>349</v>
      </c>
      <c r="E77" s="3" t="s">
        <v>26</v>
      </c>
      <c r="F77" s="8" t="s">
        <v>2088</v>
      </c>
      <c r="G77" s="3" t="s">
        <v>350</v>
      </c>
      <c r="H77" s="3" t="s">
        <v>351</v>
      </c>
      <c r="I77" s="3">
        <v>58</v>
      </c>
      <c r="J77" s="3">
        <v>9.6666666666666661</v>
      </c>
      <c r="K77" s="18" t="s">
        <v>352</v>
      </c>
      <c r="L77" s="3"/>
      <c r="M77" s="3"/>
      <c r="N77" s="9" t="s">
        <v>102</v>
      </c>
      <c r="O77" s="9" t="s">
        <v>216</v>
      </c>
      <c r="P77" s="9" t="s">
        <v>109</v>
      </c>
      <c r="Q77" s="9" t="s">
        <v>92</v>
      </c>
      <c r="R77" s="9" t="s">
        <v>73</v>
      </c>
      <c r="S77" s="9" t="s">
        <v>73</v>
      </c>
      <c r="T77" s="9" t="s">
        <v>73</v>
      </c>
      <c r="U77" s="9" t="s">
        <v>73</v>
      </c>
      <c r="V77" s="9" t="s">
        <v>353</v>
      </c>
      <c r="W77" s="9" t="s">
        <v>354</v>
      </c>
      <c r="X77" s="9" t="s">
        <v>73</v>
      </c>
      <c r="Y77">
        <f t="shared" si="2"/>
        <v>6</v>
      </c>
    </row>
    <row r="78" spans="1:25" ht="14.4">
      <c r="A78" s="3">
        <v>2019</v>
      </c>
      <c r="B78" s="3">
        <v>163</v>
      </c>
      <c r="C78" s="7" t="s">
        <v>24</v>
      </c>
      <c r="D78" s="3" t="s">
        <v>728</v>
      </c>
      <c r="E78" s="3" t="s">
        <v>26</v>
      </c>
      <c r="F78" s="8" t="s">
        <v>2279</v>
      </c>
      <c r="G78" s="3" t="s">
        <v>729</v>
      </c>
      <c r="H78" s="3" t="s">
        <v>730</v>
      </c>
      <c r="I78" s="3">
        <v>11</v>
      </c>
      <c r="J78" s="3">
        <v>5.5</v>
      </c>
      <c r="K78" s="18" t="s">
        <v>731</v>
      </c>
      <c r="L78" s="3"/>
      <c r="M78" s="3"/>
      <c r="N78" s="9" t="s">
        <v>102</v>
      </c>
      <c r="O78" s="3"/>
      <c r="P78" s="9" t="s">
        <v>487</v>
      </c>
      <c r="Q78" s="9" t="s">
        <v>92</v>
      </c>
      <c r="R78" s="9" t="s">
        <v>73</v>
      </c>
      <c r="S78" s="9" t="s">
        <v>74</v>
      </c>
      <c r="T78" s="9" t="s">
        <v>73</v>
      </c>
      <c r="U78" s="9" t="s">
        <v>73</v>
      </c>
      <c r="V78" s="9" t="s">
        <v>732</v>
      </c>
      <c r="W78" s="9" t="s">
        <v>354</v>
      </c>
      <c r="X78" s="9" t="s">
        <v>73</v>
      </c>
      <c r="Y78">
        <f t="shared" si="2"/>
        <v>6</v>
      </c>
    </row>
    <row r="79" spans="1:25" ht="14.4">
      <c r="A79" s="3">
        <v>2018</v>
      </c>
      <c r="B79" s="3">
        <v>173</v>
      </c>
      <c r="C79" s="7" t="s">
        <v>24</v>
      </c>
      <c r="D79" s="3" t="s">
        <v>765</v>
      </c>
      <c r="E79" s="3" t="s">
        <v>26</v>
      </c>
      <c r="F79" s="8" t="s">
        <v>2317</v>
      </c>
      <c r="G79" s="3" t="s">
        <v>766</v>
      </c>
      <c r="H79" s="3" t="s">
        <v>767</v>
      </c>
      <c r="I79" s="3">
        <v>15</v>
      </c>
      <c r="J79" s="3">
        <v>5</v>
      </c>
      <c r="K79" s="18" t="s">
        <v>768</v>
      </c>
      <c r="L79" s="3"/>
      <c r="M79" s="3"/>
      <c r="N79" s="9" t="s">
        <v>73</v>
      </c>
      <c r="O79" s="9" t="s">
        <v>73</v>
      </c>
      <c r="P79" s="9" t="s">
        <v>73</v>
      </c>
      <c r="Q79" s="9" t="s">
        <v>73</v>
      </c>
      <c r="R79" s="9" t="s">
        <v>73</v>
      </c>
      <c r="S79" s="9" t="s">
        <v>73</v>
      </c>
      <c r="T79" s="9" t="s">
        <v>73</v>
      </c>
      <c r="U79" s="9" t="s">
        <v>73</v>
      </c>
      <c r="V79" s="9" t="s">
        <v>73</v>
      </c>
      <c r="W79" s="9" t="s">
        <v>354</v>
      </c>
      <c r="X79" s="9" t="s">
        <v>74</v>
      </c>
      <c r="Y79">
        <f t="shared" si="2"/>
        <v>6</v>
      </c>
    </row>
    <row r="80" spans="1:25" ht="18">
      <c r="A80" s="3">
        <v>2010</v>
      </c>
      <c r="B80" s="3">
        <v>255</v>
      </c>
      <c r="C80" s="7" t="s">
        <v>24</v>
      </c>
      <c r="D80" s="3" t="s">
        <v>1074</v>
      </c>
      <c r="E80" s="3" t="s">
        <v>30</v>
      </c>
      <c r="F80" s="8" t="s">
        <v>1986</v>
      </c>
      <c r="G80" s="3" t="s">
        <v>1075</v>
      </c>
      <c r="H80" s="3" t="s">
        <v>1076</v>
      </c>
      <c r="I80" s="3">
        <v>317</v>
      </c>
      <c r="J80" s="3">
        <v>28.818181818181817</v>
      </c>
      <c r="K80" s="9" t="s">
        <v>1077</v>
      </c>
      <c r="L80" s="16" t="s">
        <v>1078</v>
      </c>
      <c r="M80" s="3"/>
      <c r="N80" s="9" t="s">
        <v>102</v>
      </c>
      <c r="O80" s="9" t="s">
        <v>379</v>
      </c>
      <c r="P80" s="9" t="s">
        <v>109</v>
      </c>
      <c r="Q80" s="9" t="s">
        <v>92</v>
      </c>
      <c r="R80" s="9" t="s">
        <v>73</v>
      </c>
      <c r="S80" s="9" t="s">
        <v>73</v>
      </c>
      <c r="T80" s="9" t="s">
        <v>73</v>
      </c>
      <c r="U80" s="9" t="s">
        <v>73</v>
      </c>
      <c r="V80" s="9" t="s">
        <v>1079</v>
      </c>
      <c r="W80" s="9" t="s">
        <v>354</v>
      </c>
      <c r="X80" s="9" t="s">
        <v>73</v>
      </c>
      <c r="Y80">
        <f t="shared" si="2"/>
        <v>6</v>
      </c>
    </row>
    <row r="81" spans="1:25" ht="14.4">
      <c r="A81" s="3">
        <v>2013</v>
      </c>
      <c r="B81" s="3">
        <v>345</v>
      </c>
      <c r="C81" s="7" t="s">
        <v>24</v>
      </c>
      <c r="D81" s="3" t="s">
        <v>1396</v>
      </c>
      <c r="E81" s="3" t="s">
        <v>30</v>
      </c>
      <c r="F81" s="8" t="s">
        <v>2430</v>
      </c>
      <c r="G81" s="3" t="s">
        <v>1397</v>
      </c>
      <c r="H81" s="3" t="s">
        <v>1398</v>
      </c>
      <c r="I81" s="3">
        <v>32</v>
      </c>
      <c r="J81" s="3">
        <v>4</v>
      </c>
      <c r="K81" s="9" t="s">
        <v>1399</v>
      </c>
      <c r="L81" s="3"/>
      <c r="M81" s="9" t="s">
        <v>1400</v>
      </c>
      <c r="N81" s="31" t="s">
        <v>2443</v>
      </c>
      <c r="O81" s="3"/>
      <c r="P81" s="9"/>
      <c r="Q81" s="3"/>
      <c r="R81" s="3"/>
      <c r="S81" s="3"/>
      <c r="T81" s="3"/>
      <c r="U81" s="9">
        <v>2030</v>
      </c>
      <c r="V81" s="9" t="s">
        <v>73</v>
      </c>
      <c r="W81" s="9" t="s">
        <v>354</v>
      </c>
      <c r="X81" s="9" t="s">
        <v>73</v>
      </c>
      <c r="Y81">
        <f t="shared" si="2"/>
        <v>6</v>
      </c>
    </row>
    <row r="82" spans="1:25" ht="14.4">
      <c r="A82" s="3">
        <v>2000</v>
      </c>
      <c r="B82" s="3">
        <v>500</v>
      </c>
      <c r="C82" s="7" t="s">
        <v>24</v>
      </c>
      <c r="D82" s="3" t="s">
        <v>1952</v>
      </c>
      <c r="E82" s="3" t="s">
        <v>26</v>
      </c>
      <c r="F82" s="8" t="s">
        <v>2068</v>
      </c>
      <c r="G82" s="3" t="s">
        <v>1953</v>
      </c>
      <c r="H82" s="3" t="s">
        <v>1954</v>
      </c>
      <c r="I82" s="3">
        <v>227</v>
      </c>
      <c r="J82" s="3">
        <v>10.80952380952381</v>
      </c>
      <c r="K82" s="18" t="s">
        <v>1955</v>
      </c>
      <c r="L82" s="3"/>
      <c r="M82" s="3"/>
      <c r="N82" s="25" t="s">
        <v>102</v>
      </c>
      <c r="O82" s="25" t="s">
        <v>216</v>
      </c>
      <c r="P82" s="25" t="s">
        <v>91</v>
      </c>
      <c r="Q82" s="25" t="s">
        <v>92</v>
      </c>
      <c r="R82" s="25" t="s">
        <v>73</v>
      </c>
      <c r="S82" s="25" t="s">
        <v>73</v>
      </c>
      <c r="T82" s="25" t="s">
        <v>73</v>
      </c>
      <c r="U82" s="25" t="s">
        <v>73</v>
      </c>
      <c r="V82" s="25" t="s">
        <v>1956</v>
      </c>
      <c r="W82" s="25" t="s">
        <v>354</v>
      </c>
      <c r="X82" s="25" t="s">
        <v>73</v>
      </c>
      <c r="Y82">
        <f t="shared" si="2"/>
        <v>6</v>
      </c>
    </row>
    <row r="83" spans="1:25" ht="14.4">
      <c r="A83" s="3">
        <v>2017</v>
      </c>
      <c r="B83" s="3">
        <v>45</v>
      </c>
      <c r="C83" s="7" t="s">
        <v>24</v>
      </c>
      <c r="D83" s="3" t="s">
        <v>238</v>
      </c>
      <c r="E83" s="3" t="s">
        <v>26</v>
      </c>
      <c r="F83" s="8" t="s">
        <v>2092</v>
      </c>
      <c r="G83" s="3" t="s">
        <v>239</v>
      </c>
      <c r="H83" s="3" t="s">
        <v>240</v>
      </c>
      <c r="I83" s="3">
        <v>38</v>
      </c>
      <c r="J83" s="3">
        <v>9.5</v>
      </c>
      <c r="K83" s="18" t="s">
        <v>241</v>
      </c>
      <c r="L83" s="3"/>
      <c r="M83" s="3"/>
      <c r="N83" s="9" t="s">
        <v>102</v>
      </c>
      <c r="O83" s="9" t="s">
        <v>242</v>
      </c>
      <c r="P83" s="9" t="s">
        <v>91</v>
      </c>
      <c r="Q83" s="9" t="s">
        <v>243</v>
      </c>
      <c r="R83" s="9" t="s">
        <v>73</v>
      </c>
      <c r="S83" s="9" t="s">
        <v>73</v>
      </c>
      <c r="T83" s="9" t="s">
        <v>73</v>
      </c>
      <c r="U83" s="9" t="s">
        <v>244</v>
      </c>
      <c r="V83" s="9" t="s">
        <v>245</v>
      </c>
      <c r="W83" s="25" t="s">
        <v>400</v>
      </c>
      <c r="X83" s="9" t="s">
        <v>73</v>
      </c>
      <c r="Y83">
        <f t="shared" si="2"/>
        <v>30</v>
      </c>
    </row>
    <row r="84" spans="1:25" ht="14.4">
      <c r="A84" s="3">
        <v>2016</v>
      </c>
      <c r="B84" s="3">
        <v>57</v>
      </c>
      <c r="C84" s="7" t="s">
        <v>24</v>
      </c>
      <c r="D84" s="3" t="s">
        <v>283</v>
      </c>
      <c r="E84" s="3" t="s">
        <v>30</v>
      </c>
      <c r="F84" s="8" t="s">
        <v>2310</v>
      </c>
      <c r="G84" s="3" t="s">
        <v>284</v>
      </c>
      <c r="H84" s="3" t="s">
        <v>285</v>
      </c>
      <c r="I84" s="3">
        <v>25</v>
      </c>
      <c r="J84" s="3">
        <v>5</v>
      </c>
      <c r="K84" s="9" t="s">
        <v>286</v>
      </c>
      <c r="L84" s="3"/>
      <c r="M84" s="3"/>
      <c r="N84" s="9" t="s">
        <v>102</v>
      </c>
      <c r="O84" s="9" t="s">
        <v>242</v>
      </c>
      <c r="P84" s="9" t="s">
        <v>109</v>
      </c>
      <c r="Q84" s="9" t="s">
        <v>287</v>
      </c>
      <c r="R84" s="9" t="s">
        <v>73</v>
      </c>
      <c r="S84" s="9" t="s">
        <v>73</v>
      </c>
      <c r="T84" s="9" t="s">
        <v>73</v>
      </c>
      <c r="U84" s="9" t="s">
        <v>73</v>
      </c>
      <c r="V84" s="9" t="s">
        <v>288</v>
      </c>
      <c r="W84" s="25" t="s">
        <v>400</v>
      </c>
      <c r="X84" s="9" t="s">
        <v>73</v>
      </c>
      <c r="Y84">
        <f t="shared" si="2"/>
        <v>30</v>
      </c>
    </row>
    <row r="85" spans="1:25" ht="14.4">
      <c r="A85" s="3">
        <v>2008</v>
      </c>
      <c r="B85" s="3">
        <v>270</v>
      </c>
      <c r="C85" s="7" t="s">
        <v>24</v>
      </c>
      <c r="D85" s="3" t="s">
        <v>1133</v>
      </c>
      <c r="E85" s="3" t="s">
        <v>26</v>
      </c>
      <c r="F85" s="8" t="s">
        <v>2163</v>
      </c>
      <c r="G85" s="3" t="s">
        <v>1134</v>
      </c>
      <c r="H85" s="3" t="s">
        <v>1135</v>
      </c>
      <c r="I85" s="3">
        <v>93</v>
      </c>
      <c r="J85" s="3">
        <v>7.1538461538461542</v>
      </c>
      <c r="K85" s="18" t="s">
        <v>1136</v>
      </c>
      <c r="L85" s="3"/>
      <c r="M85" s="3"/>
      <c r="N85" s="9" t="s">
        <v>235</v>
      </c>
      <c r="O85" s="3"/>
      <c r="P85" s="20"/>
      <c r="Q85" s="3"/>
      <c r="R85" s="29" t="s">
        <v>74</v>
      </c>
      <c r="S85" s="3" t="s">
        <v>74</v>
      </c>
      <c r="T85" s="3" t="s">
        <v>73</v>
      </c>
      <c r="U85" s="3" t="s">
        <v>552</v>
      </c>
      <c r="V85" s="30" t="s">
        <v>73</v>
      </c>
      <c r="W85" s="25" t="s">
        <v>400</v>
      </c>
      <c r="X85" s="9" t="s">
        <v>73</v>
      </c>
      <c r="Y85">
        <f t="shared" si="2"/>
        <v>30</v>
      </c>
    </row>
    <row r="86" spans="1:25" ht="14.4">
      <c r="A86" s="3">
        <v>2011</v>
      </c>
      <c r="B86" s="3">
        <v>360</v>
      </c>
      <c r="C86" s="7" t="s">
        <v>24</v>
      </c>
      <c r="D86" s="3" t="s">
        <v>1448</v>
      </c>
      <c r="E86" s="3" t="s">
        <v>26</v>
      </c>
      <c r="F86" s="8" t="s">
        <v>2057</v>
      </c>
      <c r="G86" s="3" t="s">
        <v>1449</v>
      </c>
      <c r="H86" s="3" t="s">
        <v>1450</v>
      </c>
      <c r="I86" s="3">
        <v>117</v>
      </c>
      <c r="J86" s="3">
        <v>11.7</v>
      </c>
      <c r="K86" s="18" t="s">
        <v>1451</v>
      </c>
      <c r="L86" s="3"/>
      <c r="M86" s="3"/>
      <c r="N86" s="9" t="s">
        <v>102</v>
      </c>
      <c r="O86" s="9" t="s">
        <v>1452</v>
      </c>
      <c r="P86" s="9" t="s">
        <v>1453</v>
      </c>
      <c r="Q86" s="9" t="s">
        <v>73</v>
      </c>
      <c r="R86" s="9" t="s">
        <v>73</v>
      </c>
      <c r="S86" s="9" t="s">
        <v>74</v>
      </c>
      <c r="T86" s="9" t="s">
        <v>73</v>
      </c>
      <c r="U86" s="9" t="s">
        <v>73</v>
      </c>
      <c r="V86" s="33">
        <v>2000</v>
      </c>
      <c r="W86" s="25" t="s">
        <v>400</v>
      </c>
      <c r="X86" s="9" t="s">
        <v>73</v>
      </c>
      <c r="Y86">
        <f t="shared" si="2"/>
        <v>30</v>
      </c>
    </row>
    <row r="87" spans="1:25" ht="14.4">
      <c r="A87" s="3">
        <v>2013</v>
      </c>
      <c r="B87" s="3">
        <v>455</v>
      </c>
      <c r="C87" s="7" t="s">
        <v>24</v>
      </c>
      <c r="D87" s="3" t="s">
        <v>1785</v>
      </c>
      <c r="E87" s="3" t="s">
        <v>30</v>
      </c>
      <c r="F87" s="8" t="s">
        <v>2081</v>
      </c>
      <c r="G87" s="3" t="s">
        <v>1786</v>
      </c>
      <c r="H87" s="3" t="s">
        <v>1787</v>
      </c>
      <c r="I87" s="3">
        <v>80</v>
      </c>
      <c r="J87" s="3">
        <v>10</v>
      </c>
      <c r="K87" s="9" t="s">
        <v>1788</v>
      </c>
      <c r="L87" s="3"/>
      <c r="M87" s="3"/>
      <c r="N87" s="9" t="s">
        <v>102</v>
      </c>
      <c r="O87" s="9" t="s">
        <v>216</v>
      </c>
      <c r="P87" s="9" t="s">
        <v>91</v>
      </c>
      <c r="Q87" s="9" t="s">
        <v>142</v>
      </c>
      <c r="R87" s="9" t="s">
        <v>73</v>
      </c>
      <c r="S87" s="9" t="s">
        <v>73</v>
      </c>
      <c r="T87" s="9" t="s">
        <v>73</v>
      </c>
      <c r="U87" s="9" t="s">
        <v>73</v>
      </c>
      <c r="V87" s="9" t="s">
        <v>1789</v>
      </c>
      <c r="W87" s="25" t="s">
        <v>400</v>
      </c>
      <c r="X87" s="9" t="s">
        <v>73</v>
      </c>
      <c r="Y87">
        <f t="shared" si="2"/>
        <v>30</v>
      </c>
    </row>
    <row r="88" spans="1:25" ht="14.4">
      <c r="A88" s="3">
        <v>2019</v>
      </c>
      <c r="B88" s="3">
        <v>19</v>
      </c>
      <c r="C88" s="7" t="s">
        <v>24</v>
      </c>
      <c r="D88" s="3" t="s">
        <v>98</v>
      </c>
      <c r="E88" s="3" t="s">
        <v>26</v>
      </c>
      <c r="F88" s="8" t="s">
        <v>2198</v>
      </c>
      <c r="G88" s="3" t="s">
        <v>99</v>
      </c>
      <c r="H88" s="3" t="s">
        <v>100</v>
      </c>
      <c r="I88" s="3">
        <v>13</v>
      </c>
      <c r="J88" s="3">
        <v>6.5</v>
      </c>
      <c r="K88" s="18" t="s">
        <v>101</v>
      </c>
      <c r="L88" s="3"/>
      <c r="M88" s="3"/>
      <c r="N88" s="9" t="s">
        <v>102</v>
      </c>
      <c r="O88" s="9" t="s">
        <v>216</v>
      </c>
      <c r="P88" s="9" t="s">
        <v>91</v>
      </c>
      <c r="Q88" s="9" t="s">
        <v>92</v>
      </c>
      <c r="R88" s="9" t="s">
        <v>73</v>
      </c>
      <c r="S88" s="9" t="s">
        <v>73</v>
      </c>
      <c r="T88" s="9" t="s">
        <v>73</v>
      </c>
      <c r="U88" s="9" t="s">
        <v>73</v>
      </c>
      <c r="V88" s="9" t="s">
        <v>103</v>
      </c>
      <c r="W88" s="9" t="s">
        <v>104</v>
      </c>
      <c r="X88" s="9" t="s">
        <v>73</v>
      </c>
      <c r="Y88">
        <f t="shared" si="2"/>
        <v>4</v>
      </c>
    </row>
    <row r="89" spans="1:25" ht="14.4">
      <c r="A89" s="3">
        <v>2012</v>
      </c>
      <c r="B89" s="3">
        <v>109</v>
      </c>
      <c r="C89" s="7" t="s">
        <v>24</v>
      </c>
      <c r="D89" s="3" t="s">
        <v>516</v>
      </c>
      <c r="E89" s="3" t="s">
        <v>30</v>
      </c>
      <c r="F89" s="8" t="s">
        <v>2190</v>
      </c>
      <c r="G89" s="3" t="s">
        <v>517</v>
      </c>
      <c r="H89" s="3" t="s">
        <v>518</v>
      </c>
      <c r="I89" s="3">
        <v>60</v>
      </c>
      <c r="J89" s="3">
        <v>6.666666666666667</v>
      </c>
      <c r="K89" s="9" t="s">
        <v>519</v>
      </c>
      <c r="L89" s="3"/>
      <c r="M89" s="3"/>
      <c r="N89" s="9" t="s">
        <v>102</v>
      </c>
      <c r="O89" s="9" t="s">
        <v>415</v>
      </c>
      <c r="P89" s="9" t="s">
        <v>91</v>
      </c>
      <c r="Q89" s="9" t="s">
        <v>92</v>
      </c>
      <c r="R89" s="9" t="s">
        <v>73</v>
      </c>
      <c r="S89" s="9" t="s">
        <v>73</v>
      </c>
      <c r="T89" s="9" t="s">
        <v>73</v>
      </c>
      <c r="U89" s="9" t="s">
        <v>73</v>
      </c>
      <c r="V89" s="9" t="s">
        <v>520</v>
      </c>
      <c r="W89" s="9" t="s">
        <v>521</v>
      </c>
      <c r="X89" s="9" t="s">
        <v>73</v>
      </c>
      <c r="Y89">
        <f t="shared" si="2"/>
        <v>4</v>
      </c>
    </row>
    <row r="90" spans="1:25" ht="14.4">
      <c r="A90" s="3">
        <v>2003</v>
      </c>
      <c r="B90" s="3">
        <v>134</v>
      </c>
      <c r="C90" s="7" t="s">
        <v>24</v>
      </c>
      <c r="D90" s="3" t="s">
        <v>618</v>
      </c>
      <c r="E90" s="3" t="s">
        <v>30</v>
      </c>
      <c r="F90" s="8" t="s">
        <v>2212</v>
      </c>
      <c r="G90" s="3" t="s">
        <v>619</v>
      </c>
      <c r="H90" s="3" t="s">
        <v>620</v>
      </c>
      <c r="I90" s="3">
        <v>114</v>
      </c>
      <c r="J90" s="3">
        <v>6.333333333333333</v>
      </c>
      <c r="K90" s="9" t="s">
        <v>621</v>
      </c>
      <c r="L90" s="3"/>
      <c r="M90" s="9" t="s">
        <v>622</v>
      </c>
      <c r="N90" s="9" t="s">
        <v>102</v>
      </c>
      <c r="O90" s="9" t="s">
        <v>534</v>
      </c>
      <c r="P90" s="9" t="s">
        <v>109</v>
      </c>
      <c r="Q90" s="9" t="s">
        <v>142</v>
      </c>
      <c r="R90" s="9" t="s">
        <v>73</v>
      </c>
      <c r="S90" s="9" t="s">
        <v>73</v>
      </c>
      <c r="T90" s="9" t="s">
        <v>73</v>
      </c>
      <c r="U90" s="9" t="s">
        <v>73</v>
      </c>
      <c r="V90" s="9" t="s">
        <v>623</v>
      </c>
      <c r="W90" s="9" t="s">
        <v>521</v>
      </c>
      <c r="X90" s="9" t="s">
        <v>73</v>
      </c>
      <c r="Y90">
        <f t="shared" si="2"/>
        <v>4</v>
      </c>
    </row>
    <row r="91" spans="1:25" ht="14.4">
      <c r="A91" s="3">
        <v>2002</v>
      </c>
      <c r="B91" s="3">
        <v>135</v>
      </c>
      <c r="C91" s="7" t="s">
        <v>24</v>
      </c>
      <c r="D91" s="3" t="s">
        <v>624</v>
      </c>
      <c r="E91" s="3" t="s">
        <v>30</v>
      </c>
      <c r="F91" s="8" t="s">
        <v>2106</v>
      </c>
      <c r="G91" s="3" t="s">
        <v>625</v>
      </c>
      <c r="H91" s="3" t="s">
        <v>626</v>
      </c>
      <c r="I91" s="3">
        <v>166</v>
      </c>
      <c r="J91" s="3">
        <v>8.7368421052631575</v>
      </c>
      <c r="K91" s="9" t="s">
        <v>627</v>
      </c>
      <c r="L91" s="3"/>
      <c r="M91" s="9" t="s">
        <v>628</v>
      </c>
      <c r="N91" s="9" t="s">
        <v>102</v>
      </c>
      <c r="O91" s="9" t="s">
        <v>379</v>
      </c>
      <c r="P91" s="9" t="s">
        <v>109</v>
      </c>
      <c r="Q91" s="9" t="s">
        <v>188</v>
      </c>
      <c r="R91" s="9" t="s">
        <v>73</v>
      </c>
      <c r="S91" s="9" t="s">
        <v>73</v>
      </c>
      <c r="T91" s="9" t="s">
        <v>73</v>
      </c>
      <c r="U91" s="9" t="s">
        <v>73</v>
      </c>
      <c r="V91" s="9" t="s">
        <v>629</v>
      </c>
      <c r="W91" s="9" t="s">
        <v>104</v>
      </c>
      <c r="X91" s="9" t="s">
        <v>73</v>
      </c>
      <c r="Y91">
        <f t="shared" si="2"/>
        <v>4</v>
      </c>
    </row>
    <row r="92" spans="1:25" ht="14.4">
      <c r="A92" s="3">
        <v>2019</v>
      </c>
      <c r="B92" s="3">
        <v>157</v>
      </c>
      <c r="C92" s="7" t="s">
        <v>24</v>
      </c>
      <c r="D92" s="3" t="s">
        <v>704</v>
      </c>
      <c r="E92" s="3" t="s">
        <v>26</v>
      </c>
      <c r="F92" s="8" t="s">
        <v>2276</v>
      </c>
      <c r="G92" s="3" t="s">
        <v>705</v>
      </c>
      <c r="H92" s="3" t="s">
        <v>706</v>
      </c>
      <c r="I92" s="3">
        <v>11</v>
      </c>
      <c r="J92" s="3">
        <v>5.5</v>
      </c>
      <c r="K92" s="18" t="s">
        <v>707</v>
      </c>
      <c r="L92" s="3"/>
      <c r="M92" s="3"/>
      <c r="N92" s="9" t="s">
        <v>102</v>
      </c>
      <c r="O92" s="9"/>
      <c r="P92" s="9" t="s">
        <v>487</v>
      </c>
      <c r="Q92" s="9" t="s">
        <v>92</v>
      </c>
      <c r="R92" s="9" t="s">
        <v>73</v>
      </c>
      <c r="S92" s="9" t="s">
        <v>74</v>
      </c>
      <c r="T92" s="9" t="s">
        <v>73</v>
      </c>
      <c r="U92" s="9" t="s">
        <v>73</v>
      </c>
      <c r="V92" s="9" t="s">
        <v>708</v>
      </c>
      <c r="W92" s="9" t="s">
        <v>104</v>
      </c>
      <c r="X92" s="9" t="s">
        <v>73</v>
      </c>
      <c r="Y92">
        <f t="shared" si="2"/>
        <v>4</v>
      </c>
    </row>
    <row r="93" spans="1:25" ht="14.4">
      <c r="A93" s="3">
        <v>2010</v>
      </c>
      <c r="B93" s="3">
        <v>254</v>
      </c>
      <c r="C93" s="7" t="s">
        <v>24</v>
      </c>
      <c r="D93" s="3" t="s">
        <v>1069</v>
      </c>
      <c r="E93" s="3" t="s">
        <v>30</v>
      </c>
      <c r="F93" s="8" t="s">
        <v>2322</v>
      </c>
      <c r="G93" s="3" t="s">
        <v>1070</v>
      </c>
      <c r="H93" s="3" t="s">
        <v>1071</v>
      </c>
      <c r="I93" s="3">
        <v>55</v>
      </c>
      <c r="J93" s="3">
        <v>5</v>
      </c>
      <c r="K93" s="9" t="s">
        <v>1072</v>
      </c>
      <c r="L93" s="3"/>
      <c r="M93" s="3"/>
      <c r="N93" s="9" t="s">
        <v>102</v>
      </c>
      <c r="O93" s="3"/>
      <c r="P93" s="9" t="s">
        <v>109</v>
      </c>
      <c r="Q93" s="9" t="s">
        <v>92</v>
      </c>
      <c r="R93" s="9" t="s">
        <v>73</v>
      </c>
      <c r="S93" s="9" t="s">
        <v>73</v>
      </c>
      <c r="T93" s="9" t="s">
        <v>73</v>
      </c>
      <c r="U93" s="9" t="s">
        <v>73</v>
      </c>
      <c r="V93" s="9" t="s">
        <v>1073</v>
      </c>
      <c r="W93" s="9" t="s">
        <v>104</v>
      </c>
      <c r="X93" s="9" t="s">
        <v>73</v>
      </c>
      <c r="Y93">
        <f t="shared" si="2"/>
        <v>4</v>
      </c>
    </row>
    <row r="94" spans="1:25" ht="14.4">
      <c r="A94" s="3">
        <v>2016</v>
      </c>
      <c r="B94" s="3">
        <v>329</v>
      </c>
      <c r="C94" s="7" t="s">
        <v>24</v>
      </c>
      <c r="D94" s="3" t="s">
        <v>1336</v>
      </c>
      <c r="E94" s="3" t="s">
        <v>26</v>
      </c>
      <c r="F94" s="8" t="s">
        <v>2340</v>
      </c>
      <c r="G94" s="3" t="s">
        <v>1337</v>
      </c>
      <c r="H94" s="3" t="s">
        <v>1338</v>
      </c>
      <c r="I94" s="3">
        <v>24</v>
      </c>
      <c r="J94" s="3">
        <v>4.8</v>
      </c>
      <c r="K94" s="18" t="s">
        <v>1339</v>
      </c>
      <c r="L94" s="3"/>
      <c r="M94" s="3"/>
      <c r="N94" s="9" t="s">
        <v>102</v>
      </c>
      <c r="O94" s="9" t="s">
        <v>176</v>
      </c>
      <c r="P94" s="9" t="s">
        <v>487</v>
      </c>
      <c r="Q94" s="9" t="s">
        <v>92</v>
      </c>
      <c r="R94" s="9" t="s">
        <v>73</v>
      </c>
      <c r="S94" s="9" t="s">
        <v>74</v>
      </c>
      <c r="T94" s="9" t="s">
        <v>73</v>
      </c>
      <c r="U94" s="9" t="s">
        <v>1340</v>
      </c>
      <c r="V94" s="9" t="s">
        <v>1341</v>
      </c>
      <c r="W94" s="9" t="s">
        <v>521</v>
      </c>
      <c r="X94" s="9" t="s">
        <v>73</v>
      </c>
      <c r="Y94">
        <f t="shared" si="2"/>
        <v>4</v>
      </c>
    </row>
    <row r="95" spans="1:25" ht="14.4">
      <c r="A95" s="3">
        <v>2012</v>
      </c>
      <c r="B95" s="3">
        <v>469</v>
      </c>
      <c r="C95" s="7" t="s">
        <v>24</v>
      </c>
      <c r="D95" s="3" t="s">
        <v>1834</v>
      </c>
      <c r="E95" s="3" t="s">
        <v>30</v>
      </c>
      <c r="F95" s="8" t="s">
        <v>2103</v>
      </c>
      <c r="G95" s="3" t="s">
        <v>1835</v>
      </c>
      <c r="H95" s="3" t="s">
        <v>1836</v>
      </c>
      <c r="I95" s="3">
        <v>81</v>
      </c>
      <c r="J95" s="3">
        <v>9</v>
      </c>
      <c r="K95" s="9" t="s">
        <v>1837</v>
      </c>
      <c r="L95" s="3"/>
      <c r="M95" s="3"/>
      <c r="N95" s="9" t="s">
        <v>102</v>
      </c>
      <c r="O95" s="9" t="s">
        <v>415</v>
      </c>
      <c r="P95" s="9" t="s">
        <v>109</v>
      </c>
      <c r="Q95" s="9" t="s">
        <v>188</v>
      </c>
      <c r="R95" s="9" t="s">
        <v>73</v>
      </c>
      <c r="S95" s="9" t="s">
        <v>73</v>
      </c>
      <c r="T95" s="9" t="s">
        <v>73</v>
      </c>
      <c r="U95" s="9" t="s">
        <v>73</v>
      </c>
      <c r="V95" s="9" t="s">
        <v>1838</v>
      </c>
      <c r="W95" s="9" t="s">
        <v>521</v>
      </c>
      <c r="X95" s="3"/>
      <c r="Y95">
        <f t="shared" si="2"/>
        <v>4</v>
      </c>
    </row>
    <row r="96" spans="1:25" ht="14.4">
      <c r="A96" s="3">
        <v>2011</v>
      </c>
      <c r="B96" s="3">
        <v>115</v>
      </c>
      <c r="C96" s="7" t="s">
        <v>24</v>
      </c>
      <c r="D96" s="3" t="s">
        <v>541</v>
      </c>
      <c r="E96" s="3" t="s">
        <v>26</v>
      </c>
      <c r="F96" s="8" t="s">
        <v>1975</v>
      </c>
      <c r="G96" s="3" t="s">
        <v>542</v>
      </c>
      <c r="H96" s="3" t="s">
        <v>543</v>
      </c>
      <c r="I96" s="3">
        <v>430</v>
      </c>
      <c r="J96" s="3">
        <v>43</v>
      </c>
      <c r="K96" s="18" t="s">
        <v>544</v>
      </c>
      <c r="L96" s="3"/>
      <c r="M96" s="3"/>
      <c r="N96" s="9" t="s">
        <v>545</v>
      </c>
      <c r="O96" s="9" t="s">
        <v>545</v>
      </c>
      <c r="P96" s="9" t="s">
        <v>73</v>
      </c>
      <c r="Q96" s="9" t="s">
        <v>73</v>
      </c>
      <c r="R96" s="9" t="s">
        <v>73</v>
      </c>
      <c r="S96" s="9" t="s">
        <v>73</v>
      </c>
      <c r="T96" s="9" t="s">
        <v>73</v>
      </c>
      <c r="U96" s="9" t="s">
        <v>73</v>
      </c>
      <c r="V96" s="9" t="s">
        <v>73</v>
      </c>
      <c r="W96" s="9" t="s">
        <v>73</v>
      </c>
      <c r="X96" s="9" t="s">
        <v>74</v>
      </c>
      <c r="Y96">
        <f t="shared" si="2"/>
        <v>3</v>
      </c>
    </row>
    <row r="97" spans="1:25" ht="16.8">
      <c r="A97" s="3">
        <v>2019</v>
      </c>
      <c r="B97" s="3">
        <v>296</v>
      </c>
      <c r="C97" s="7" t="s">
        <v>24</v>
      </c>
      <c r="D97" s="3" t="s">
        <v>1214</v>
      </c>
      <c r="E97" s="3" t="s">
        <v>30</v>
      </c>
      <c r="F97" s="8" t="s">
        <v>2282</v>
      </c>
      <c r="G97" s="3" t="s">
        <v>1215</v>
      </c>
      <c r="H97" s="3" t="s">
        <v>1216</v>
      </c>
      <c r="I97" s="3">
        <v>11</v>
      </c>
      <c r="J97" s="3">
        <v>5.5</v>
      </c>
      <c r="K97" s="9" t="s">
        <v>1217</v>
      </c>
      <c r="L97" s="21" t="s">
        <v>1218</v>
      </c>
      <c r="M97" s="9" t="s">
        <v>1219</v>
      </c>
      <c r="N97" s="9" t="s">
        <v>73</v>
      </c>
      <c r="O97" s="9" t="s">
        <v>73</v>
      </c>
      <c r="P97" s="9" t="s">
        <v>73</v>
      </c>
      <c r="Q97" s="9" t="s">
        <v>73</v>
      </c>
      <c r="R97" s="9" t="s">
        <v>73</v>
      </c>
      <c r="S97" s="9" t="s">
        <v>73</v>
      </c>
      <c r="T97" s="9" t="s">
        <v>73</v>
      </c>
      <c r="U97" s="9" t="s">
        <v>73</v>
      </c>
      <c r="V97" s="9" t="s">
        <v>73</v>
      </c>
      <c r="W97" s="9" t="s">
        <v>73</v>
      </c>
      <c r="X97" s="9" t="s">
        <v>74</v>
      </c>
      <c r="Y97">
        <f t="shared" si="2"/>
        <v>3</v>
      </c>
    </row>
    <row r="98" spans="1:25" ht="14.4">
      <c r="A98" s="3">
        <v>2019</v>
      </c>
      <c r="B98" s="3">
        <v>297</v>
      </c>
      <c r="C98" s="7" t="s">
        <v>24</v>
      </c>
      <c r="D98" s="3" t="s">
        <v>1220</v>
      </c>
      <c r="E98" s="3" t="s">
        <v>26</v>
      </c>
      <c r="F98" s="8" t="s">
        <v>2424</v>
      </c>
      <c r="G98" s="3" t="s">
        <v>1221</v>
      </c>
      <c r="H98" s="3" t="s">
        <v>1222</v>
      </c>
      <c r="I98" s="3">
        <v>8</v>
      </c>
      <c r="J98" s="3">
        <v>4</v>
      </c>
      <c r="K98" s="18" t="s">
        <v>1223</v>
      </c>
      <c r="L98" s="3"/>
      <c r="M98" s="3"/>
      <c r="N98" s="9" t="s">
        <v>755</v>
      </c>
      <c r="O98" s="9" t="s">
        <v>1224</v>
      </c>
      <c r="P98" s="9" t="s">
        <v>1225</v>
      </c>
      <c r="Q98" s="9" t="s">
        <v>73</v>
      </c>
      <c r="R98" s="9" t="s">
        <v>73</v>
      </c>
      <c r="S98" s="9" t="s">
        <v>74</v>
      </c>
      <c r="T98" s="9" t="s">
        <v>74</v>
      </c>
      <c r="U98" s="9" t="s">
        <v>73</v>
      </c>
      <c r="V98" s="9" t="s">
        <v>73</v>
      </c>
      <c r="W98" s="9" t="s">
        <v>73</v>
      </c>
      <c r="X98" s="9" t="s">
        <v>73</v>
      </c>
      <c r="Y98">
        <f t="shared" ref="Y98:Y129" si="3">COUNTIF(W:W,W98)</f>
        <v>3</v>
      </c>
    </row>
    <row r="99" spans="1:25" ht="14.4">
      <c r="A99" s="3">
        <v>2018</v>
      </c>
      <c r="B99" s="3">
        <v>27</v>
      </c>
      <c r="C99" s="7" t="s">
        <v>24</v>
      </c>
      <c r="D99" s="3" t="s">
        <v>137</v>
      </c>
      <c r="E99" s="3" t="s">
        <v>26</v>
      </c>
      <c r="F99" s="8" t="s">
        <v>2409</v>
      </c>
      <c r="G99" s="3" t="s">
        <v>138</v>
      </c>
      <c r="H99" s="3" t="s">
        <v>139</v>
      </c>
      <c r="I99" s="3">
        <v>12</v>
      </c>
      <c r="J99" s="3">
        <v>4</v>
      </c>
      <c r="K99" s="18" t="s">
        <v>140</v>
      </c>
      <c r="L99" s="3"/>
      <c r="M99" s="3"/>
      <c r="N99" s="9" t="s">
        <v>102</v>
      </c>
      <c r="O99" s="9" t="s">
        <v>141</v>
      </c>
      <c r="P99" s="9" t="s">
        <v>109</v>
      </c>
      <c r="Q99" s="9" t="s">
        <v>142</v>
      </c>
      <c r="R99" s="9" t="s">
        <v>73</v>
      </c>
      <c r="S99" s="9" t="s">
        <v>73</v>
      </c>
      <c r="T99" s="9" t="s">
        <v>73</v>
      </c>
      <c r="U99" s="9" t="s">
        <v>73</v>
      </c>
      <c r="V99" s="9" t="s">
        <v>143</v>
      </c>
      <c r="W99" s="9" t="s">
        <v>144</v>
      </c>
      <c r="X99" s="9" t="s">
        <v>73</v>
      </c>
      <c r="Y99">
        <f t="shared" si="3"/>
        <v>3</v>
      </c>
    </row>
    <row r="100" spans="1:25" ht="14.4">
      <c r="A100" s="3">
        <v>2003</v>
      </c>
      <c r="B100" s="3">
        <v>276</v>
      </c>
      <c r="C100" s="7" t="s">
        <v>24</v>
      </c>
      <c r="D100" s="3" t="s">
        <v>1150</v>
      </c>
      <c r="E100" s="3" t="s">
        <v>26</v>
      </c>
      <c r="F100" s="8" t="s">
        <v>2204</v>
      </c>
      <c r="G100" s="3" t="s">
        <v>1151</v>
      </c>
      <c r="H100" s="3" t="s">
        <v>1152</v>
      </c>
      <c r="I100" s="3">
        <v>116</v>
      </c>
      <c r="J100" s="3">
        <v>6.4444444444444446</v>
      </c>
      <c r="K100" s="18" t="s">
        <v>1153</v>
      </c>
      <c r="L100" s="3"/>
      <c r="M100" s="3"/>
      <c r="N100" s="9" t="s">
        <v>102</v>
      </c>
      <c r="O100" s="3"/>
      <c r="P100" s="9" t="s">
        <v>487</v>
      </c>
      <c r="Q100" s="9" t="s">
        <v>1154</v>
      </c>
      <c r="R100" s="9" t="s">
        <v>73</v>
      </c>
      <c r="S100" s="9" t="s">
        <v>74</v>
      </c>
      <c r="T100" s="9" t="s">
        <v>73</v>
      </c>
      <c r="U100" s="9" t="s">
        <v>73</v>
      </c>
      <c r="V100" s="9" t="s">
        <v>1155</v>
      </c>
      <c r="W100" s="9" t="s">
        <v>144</v>
      </c>
      <c r="X100" s="9" t="s">
        <v>73</v>
      </c>
      <c r="Y100">
        <f t="shared" si="3"/>
        <v>3</v>
      </c>
    </row>
    <row r="101" spans="1:25" ht="14.4">
      <c r="A101" s="3">
        <v>2016</v>
      </c>
      <c r="B101" s="3">
        <v>321</v>
      </c>
      <c r="C101" s="7" t="s">
        <v>24</v>
      </c>
      <c r="D101" s="3" t="s">
        <v>1305</v>
      </c>
      <c r="E101" s="3" t="s">
        <v>26</v>
      </c>
      <c r="F101" s="8" t="s">
        <v>2427</v>
      </c>
      <c r="G101" s="3" t="s">
        <v>1306</v>
      </c>
      <c r="H101" s="3" t="s">
        <v>1307</v>
      </c>
      <c r="I101" s="3">
        <v>20</v>
      </c>
      <c r="J101" s="3">
        <v>4</v>
      </c>
      <c r="K101" s="18" t="s">
        <v>1308</v>
      </c>
      <c r="L101" s="3"/>
      <c r="M101" s="3"/>
      <c r="N101" s="9" t="s">
        <v>235</v>
      </c>
      <c r="O101" s="9" t="s">
        <v>1229</v>
      </c>
      <c r="P101" s="9" t="s">
        <v>487</v>
      </c>
      <c r="Q101" s="9" t="s">
        <v>92</v>
      </c>
      <c r="R101" s="9" t="s">
        <v>73</v>
      </c>
      <c r="S101" s="9" t="s">
        <v>74</v>
      </c>
      <c r="T101" s="9" t="s">
        <v>73</v>
      </c>
      <c r="U101" s="9" t="s">
        <v>1309</v>
      </c>
      <c r="V101" s="9" t="s">
        <v>73</v>
      </c>
      <c r="W101" s="9" t="s">
        <v>1310</v>
      </c>
      <c r="X101" s="9" t="s">
        <v>73</v>
      </c>
      <c r="Y101">
        <f t="shared" si="3"/>
        <v>2</v>
      </c>
    </row>
    <row r="102" spans="1:25" ht="14.4">
      <c r="A102" s="3">
        <v>2019</v>
      </c>
      <c r="B102" s="3">
        <v>396</v>
      </c>
      <c r="C102" s="7" t="s">
        <v>24</v>
      </c>
      <c r="D102" s="3" t="s">
        <v>1571</v>
      </c>
      <c r="E102" s="3" t="s">
        <v>26</v>
      </c>
      <c r="F102" s="8" t="s">
        <v>2331</v>
      </c>
      <c r="G102" s="3" t="s">
        <v>1572</v>
      </c>
      <c r="H102" s="3" t="s">
        <v>1573</v>
      </c>
      <c r="I102" s="3">
        <v>10</v>
      </c>
      <c r="J102" s="3">
        <v>5</v>
      </c>
      <c r="K102" s="18" t="s">
        <v>1574</v>
      </c>
      <c r="L102" s="3"/>
      <c r="M102" s="3"/>
      <c r="N102" s="9" t="s">
        <v>755</v>
      </c>
      <c r="O102" s="9" t="s">
        <v>1575</v>
      </c>
      <c r="P102" s="9" t="s">
        <v>487</v>
      </c>
      <c r="Q102" s="3"/>
      <c r="R102" s="9" t="s">
        <v>73</v>
      </c>
      <c r="S102" s="9" t="s">
        <v>73</v>
      </c>
      <c r="T102" s="9" t="s">
        <v>73</v>
      </c>
      <c r="U102" s="9" t="s">
        <v>73</v>
      </c>
      <c r="V102" s="32" t="s">
        <v>2444</v>
      </c>
      <c r="W102" s="9" t="s">
        <v>1310</v>
      </c>
      <c r="X102" s="9" t="s">
        <v>73</v>
      </c>
      <c r="Y102">
        <f t="shared" si="3"/>
        <v>2</v>
      </c>
    </row>
    <row r="103" spans="1:25" ht="14.4">
      <c r="A103" s="3">
        <v>2013</v>
      </c>
      <c r="B103" s="3">
        <v>460</v>
      </c>
      <c r="C103" s="7" t="s">
        <v>24</v>
      </c>
      <c r="D103" s="3" t="s">
        <v>1803</v>
      </c>
      <c r="E103" s="3" t="s">
        <v>26</v>
      </c>
      <c r="F103" s="8" t="s">
        <v>2335</v>
      </c>
      <c r="G103" s="3" t="s">
        <v>1804</v>
      </c>
      <c r="H103" s="3" t="s">
        <v>1805</v>
      </c>
      <c r="I103" s="3">
        <v>39</v>
      </c>
      <c r="J103" s="3">
        <v>4.875</v>
      </c>
      <c r="K103" s="18" t="s">
        <v>1806</v>
      </c>
      <c r="L103" s="3"/>
      <c r="M103" s="3"/>
      <c r="N103" s="9" t="s">
        <v>102</v>
      </c>
      <c r="O103" s="9" t="s">
        <v>1807</v>
      </c>
      <c r="P103" s="9" t="s">
        <v>109</v>
      </c>
      <c r="Q103" s="9" t="s">
        <v>92</v>
      </c>
      <c r="R103" s="9" t="s">
        <v>73</v>
      </c>
      <c r="S103" s="9" t="s">
        <v>73</v>
      </c>
      <c r="T103" s="9" t="s">
        <v>73</v>
      </c>
      <c r="U103" s="9" t="s">
        <v>73</v>
      </c>
      <c r="V103" s="9">
        <v>2010</v>
      </c>
      <c r="W103" s="9" t="s">
        <v>1808</v>
      </c>
      <c r="X103" s="3"/>
      <c r="Y103">
        <f t="shared" si="3"/>
        <v>2</v>
      </c>
    </row>
    <row r="104" spans="1:25" ht="14.4">
      <c r="A104" s="3">
        <v>2000</v>
      </c>
      <c r="B104" s="3">
        <v>499</v>
      </c>
      <c r="C104" s="7" t="s">
        <v>24</v>
      </c>
      <c r="D104" s="3" t="s">
        <v>1946</v>
      </c>
      <c r="E104" s="3" t="s">
        <v>30</v>
      </c>
      <c r="F104" s="8" t="s">
        <v>2197</v>
      </c>
      <c r="G104" s="3" t="s">
        <v>1947</v>
      </c>
      <c r="H104" s="3" t="s">
        <v>1948</v>
      </c>
      <c r="I104" s="3">
        <v>138</v>
      </c>
      <c r="J104" s="3">
        <v>6.5714285714285712</v>
      </c>
      <c r="K104" s="9" t="s">
        <v>1949</v>
      </c>
      <c r="L104" s="3"/>
      <c r="M104" s="9" t="s">
        <v>1950</v>
      </c>
      <c r="N104" s="25" t="s">
        <v>102</v>
      </c>
      <c r="O104" s="25" t="s">
        <v>216</v>
      </c>
      <c r="P104" s="25" t="s">
        <v>109</v>
      </c>
      <c r="Q104" s="25" t="s">
        <v>92</v>
      </c>
      <c r="R104" s="25" t="s">
        <v>73</v>
      </c>
      <c r="S104" s="25" t="s">
        <v>73</v>
      </c>
      <c r="T104" s="25" t="s">
        <v>73</v>
      </c>
      <c r="U104" s="25" t="s">
        <v>73</v>
      </c>
      <c r="V104" s="25" t="s">
        <v>1951</v>
      </c>
      <c r="W104" s="25" t="s">
        <v>1808</v>
      </c>
      <c r="X104" s="25" t="s">
        <v>73</v>
      </c>
      <c r="Y104">
        <f t="shared" si="3"/>
        <v>2</v>
      </c>
    </row>
    <row r="105" spans="1:25" ht="14.4">
      <c r="A105" s="3">
        <v>2019</v>
      </c>
      <c r="B105" s="3">
        <v>21</v>
      </c>
      <c r="C105" s="7" t="s">
        <v>24</v>
      </c>
      <c r="D105" s="3" t="s">
        <v>111</v>
      </c>
      <c r="E105" s="3" t="s">
        <v>30</v>
      </c>
      <c r="F105" s="8" t="s">
        <v>2272</v>
      </c>
      <c r="G105" s="3" t="s">
        <v>112</v>
      </c>
      <c r="H105" s="3" t="s">
        <v>113</v>
      </c>
      <c r="I105" s="3">
        <v>11</v>
      </c>
      <c r="J105" s="3">
        <v>5.5</v>
      </c>
      <c r="K105" s="9" t="s">
        <v>114</v>
      </c>
      <c r="L105" s="12" t="s">
        <v>115</v>
      </c>
      <c r="M105" s="3"/>
      <c r="N105" s="9" t="s">
        <v>102</v>
      </c>
      <c r="O105" s="9"/>
      <c r="P105" s="9" t="s">
        <v>71</v>
      </c>
      <c r="Q105" s="9"/>
      <c r="R105" s="9" t="s">
        <v>73</v>
      </c>
      <c r="S105" s="9" t="s">
        <v>74</v>
      </c>
      <c r="T105" s="9" t="s">
        <v>73</v>
      </c>
      <c r="U105" s="9" t="s">
        <v>73</v>
      </c>
      <c r="V105" s="9" t="s">
        <v>116</v>
      </c>
      <c r="W105" s="9" t="s">
        <v>117</v>
      </c>
      <c r="X105" s="9" t="s">
        <v>73</v>
      </c>
      <c r="Y105">
        <f t="shared" si="3"/>
        <v>1</v>
      </c>
    </row>
    <row r="106" spans="1:25" ht="14.4">
      <c r="A106" s="3">
        <v>2018</v>
      </c>
      <c r="B106" s="3">
        <v>30</v>
      </c>
      <c r="C106" s="7" t="s">
        <v>24</v>
      </c>
      <c r="D106" s="3" t="s">
        <v>151</v>
      </c>
      <c r="E106" s="3" t="s">
        <v>30</v>
      </c>
      <c r="F106" s="8" t="s">
        <v>2118</v>
      </c>
      <c r="G106" s="3" t="s">
        <v>152</v>
      </c>
      <c r="H106" s="3" t="s">
        <v>153</v>
      </c>
      <c r="I106" s="3">
        <v>25</v>
      </c>
      <c r="J106" s="3">
        <v>8.3333333333333339</v>
      </c>
      <c r="K106" s="9" t="s">
        <v>154</v>
      </c>
      <c r="L106" s="14" t="s">
        <v>155</v>
      </c>
      <c r="M106" s="9" t="s">
        <v>156</v>
      </c>
      <c r="N106" s="9" t="s">
        <v>102</v>
      </c>
      <c r="O106" s="9"/>
      <c r="P106" s="9" t="s">
        <v>91</v>
      </c>
      <c r="Q106" s="9" t="s">
        <v>92</v>
      </c>
      <c r="R106" s="9" t="s">
        <v>73</v>
      </c>
      <c r="S106" s="9" t="s">
        <v>73</v>
      </c>
      <c r="T106" s="9" t="s">
        <v>73</v>
      </c>
      <c r="U106" s="9" t="s">
        <v>157</v>
      </c>
      <c r="V106" s="9" t="s">
        <v>158</v>
      </c>
      <c r="W106" s="9" t="s">
        <v>159</v>
      </c>
      <c r="X106" s="9" t="s">
        <v>73</v>
      </c>
      <c r="Y106">
        <f t="shared" si="3"/>
        <v>1</v>
      </c>
    </row>
    <row r="107" spans="1:25" ht="14.4">
      <c r="A107" s="3">
        <v>2018</v>
      </c>
      <c r="B107" s="3">
        <v>32</v>
      </c>
      <c r="C107" s="7" t="s">
        <v>24</v>
      </c>
      <c r="D107" s="3" t="s">
        <v>163</v>
      </c>
      <c r="E107" s="3" t="s">
        <v>26</v>
      </c>
      <c r="F107" s="8" t="s">
        <v>2348</v>
      </c>
      <c r="G107" s="3" t="s">
        <v>164</v>
      </c>
      <c r="H107" s="3" t="s">
        <v>165</v>
      </c>
      <c r="I107" s="3">
        <v>14</v>
      </c>
      <c r="J107" s="3">
        <v>4.666666666666667</v>
      </c>
      <c r="K107" s="18" t="s">
        <v>166</v>
      </c>
      <c r="L107" s="3"/>
      <c r="M107" s="3"/>
      <c r="N107" s="9" t="s">
        <v>102</v>
      </c>
      <c r="O107" s="9" t="s">
        <v>167</v>
      </c>
      <c r="P107" s="9" t="s">
        <v>91</v>
      </c>
      <c r="Q107" s="9" t="s">
        <v>92</v>
      </c>
      <c r="R107" s="9" t="s">
        <v>73</v>
      </c>
      <c r="S107" s="9" t="s">
        <v>73</v>
      </c>
      <c r="T107" s="9" t="s">
        <v>73</v>
      </c>
      <c r="U107" s="9" t="s">
        <v>73</v>
      </c>
      <c r="V107" s="9" t="s">
        <v>168</v>
      </c>
      <c r="W107" s="9" t="s">
        <v>169</v>
      </c>
      <c r="X107" s="9" t="s">
        <v>73</v>
      </c>
      <c r="Y107">
        <f t="shared" si="3"/>
        <v>1</v>
      </c>
    </row>
    <row r="108" spans="1:25" ht="14.4">
      <c r="A108" s="3">
        <v>2018</v>
      </c>
      <c r="B108" s="3">
        <v>35</v>
      </c>
      <c r="C108" s="7" t="s">
        <v>24</v>
      </c>
      <c r="D108" s="3" t="s">
        <v>182</v>
      </c>
      <c r="E108" s="3" t="s">
        <v>30</v>
      </c>
      <c r="F108" s="8" t="s">
        <v>2108</v>
      </c>
      <c r="G108" s="3" t="s">
        <v>183</v>
      </c>
      <c r="H108" s="3" t="s">
        <v>184</v>
      </c>
      <c r="I108" s="3">
        <v>26</v>
      </c>
      <c r="J108" s="3">
        <v>8.6666666666666661</v>
      </c>
      <c r="K108" s="9" t="s">
        <v>185</v>
      </c>
      <c r="L108" s="3"/>
      <c r="M108" s="3"/>
      <c r="N108" s="9" t="s">
        <v>186</v>
      </c>
      <c r="O108" s="9" t="s">
        <v>187</v>
      </c>
      <c r="P108" s="9" t="s">
        <v>91</v>
      </c>
      <c r="Q108" s="9" t="s">
        <v>188</v>
      </c>
      <c r="R108" s="9" t="s">
        <v>73</v>
      </c>
      <c r="S108" s="9" t="s">
        <v>73</v>
      </c>
      <c r="T108" s="9" t="s">
        <v>73</v>
      </c>
      <c r="U108" s="9" t="s">
        <v>189</v>
      </c>
      <c r="V108" s="9" t="s">
        <v>190</v>
      </c>
      <c r="W108" s="9" t="s">
        <v>400</v>
      </c>
      <c r="X108" s="9" t="s">
        <v>73</v>
      </c>
      <c r="Y108">
        <f t="shared" si="3"/>
        <v>30</v>
      </c>
    </row>
    <row r="109" spans="1:25" ht="14.4">
      <c r="A109" s="3">
        <v>2017</v>
      </c>
      <c r="B109" s="3">
        <v>40</v>
      </c>
      <c r="C109" s="7" t="s">
        <v>24</v>
      </c>
      <c r="D109" s="3" t="s">
        <v>212</v>
      </c>
      <c r="E109" s="3" t="s">
        <v>26</v>
      </c>
      <c r="F109" s="8" t="s">
        <v>2260</v>
      </c>
      <c r="G109" s="3" t="s">
        <v>213</v>
      </c>
      <c r="H109" s="3" t="s">
        <v>214</v>
      </c>
      <c r="I109" s="3">
        <v>23</v>
      </c>
      <c r="J109" s="3">
        <v>5.75</v>
      </c>
      <c r="K109" s="18" t="s">
        <v>215</v>
      </c>
      <c r="L109" s="3"/>
      <c r="M109" s="3"/>
      <c r="N109" s="9" t="s">
        <v>102</v>
      </c>
      <c r="O109" s="9" t="s">
        <v>216</v>
      </c>
      <c r="P109" s="9" t="s">
        <v>109</v>
      </c>
      <c r="Q109" s="9" t="s">
        <v>92</v>
      </c>
      <c r="R109" s="9" t="s">
        <v>73</v>
      </c>
      <c r="S109" s="9" t="s">
        <v>73</v>
      </c>
      <c r="T109" s="9" t="s">
        <v>73</v>
      </c>
      <c r="U109" s="9" t="s">
        <v>73</v>
      </c>
      <c r="V109" s="9" t="s">
        <v>217</v>
      </c>
      <c r="W109" s="9" t="s">
        <v>218</v>
      </c>
      <c r="X109" s="9" t="s">
        <v>73</v>
      </c>
      <c r="Y109">
        <f t="shared" si="3"/>
        <v>1</v>
      </c>
    </row>
    <row r="110" spans="1:25" ht="14.4">
      <c r="A110" s="3">
        <v>2017</v>
      </c>
      <c r="B110" s="3">
        <v>44</v>
      </c>
      <c r="C110" s="7" t="s">
        <v>24</v>
      </c>
      <c r="D110" s="3" t="s">
        <v>231</v>
      </c>
      <c r="E110" s="3" t="s">
        <v>26</v>
      </c>
      <c r="F110" s="8" t="s">
        <v>2024</v>
      </c>
      <c r="G110" s="3" t="s">
        <v>232</v>
      </c>
      <c r="H110" s="3" t="s">
        <v>233</v>
      </c>
      <c r="I110" s="3">
        <v>61</v>
      </c>
      <c r="J110" s="3">
        <v>15.25</v>
      </c>
      <c r="K110" s="18" t="s">
        <v>234</v>
      </c>
      <c r="L110" s="3"/>
      <c r="M110" s="3"/>
      <c r="N110" s="9" t="s">
        <v>235</v>
      </c>
      <c r="O110" s="9" t="s">
        <v>236</v>
      </c>
      <c r="P110" s="3"/>
      <c r="Q110" s="9" t="s">
        <v>73</v>
      </c>
      <c r="R110" s="9" t="s">
        <v>74</v>
      </c>
      <c r="S110" s="9" t="s">
        <v>73</v>
      </c>
      <c r="T110" s="9" t="s">
        <v>73</v>
      </c>
      <c r="U110" s="9" t="s">
        <v>73</v>
      </c>
      <c r="V110" s="9" t="s">
        <v>73</v>
      </c>
      <c r="W110" s="9" t="s">
        <v>144</v>
      </c>
      <c r="X110" s="9" t="s">
        <v>74</v>
      </c>
      <c r="Y110">
        <f t="shared" si="3"/>
        <v>3</v>
      </c>
    </row>
    <row r="111" spans="1:25" ht="14.4">
      <c r="A111" s="3">
        <v>2016</v>
      </c>
      <c r="B111" s="3">
        <v>63</v>
      </c>
      <c r="C111" s="7" t="s">
        <v>24</v>
      </c>
      <c r="D111" s="3" t="s">
        <v>304</v>
      </c>
      <c r="E111" s="3" t="s">
        <v>30</v>
      </c>
      <c r="F111" s="8" t="s">
        <v>2110</v>
      </c>
      <c r="G111" s="3" t="s">
        <v>305</v>
      </c>
      <c r="H111" s="3" t="s">
        <v>306</v>
      </c>
      <c r="I111" s="3">
        <v>43</v>
      </c>
      <c r="J111" s="3">
        <v>8.6</v>
      </c>
      <c r="K111" s="9" t="s">
        <v>307</v>
      </c>
      <c r="L111" s="13" t="s">
        <v>308</v>
      </c>
      <c r="M111" s="9" t="s">
        <v>309</v>
      </c>
      <c r="N111" s="9" t="s">
        <v>102</v>
      </c>
      <c r="O111" s="9" t="s">
        <v>216</v>
      </c>
      <c r="P111" s="9" t="s">
        <v>310</v>
      </c>
      <c r="Q111" s="9" t="s">
        <v>188</v>
      </c>
      <c r="R111" s="9" t="s">
        <v>73</v>
      </c>
      <c r="S111" s="9" t="s">
        <v>73</v>
      </c>
      <c r="T111" s="9" t="s">
        <v>73</v>
      </c>
      <c r="U111" s="9" t="s">
        <v>311</v>
      </c>
      <c r="V111" s="9" t="s">
        <v>312</v>
      </c>
      <c r="W111" s="9" t="s">
        <v>400</v>
      </c>
      <c r="X111" s="9" t="s">
        <v>73</v>
      </c>
      <c r="Y111">
        <f t="shared" si="3"/>
        <v>30</v>
      </c>
    </row>
    <row r="112" spans="1:25" ht="14.4">
      <c r="A112" s="3">
        <v>2016</v>
      </c>
      <c r="B112" s="3">
        <v>70</v>
      </c>
      <c r="C112" s="7" t="s">
        <v>24</v>
      </c>
      <c r="D112" s="3" t="s">
        <v>336</v>
      </c>
      <c r="E112" s="3" t="s">
        <v>26</v>
      </c>
      <c r="F112" s="8" t="s">
        <v>2235</v>
      </c>
      <c r="G112" s="3" t="s">
        <v>337</v>
      </c>
      <c r="H112" s="3" t="s">
        <v>338</v>
      </c>
      <c r="I112" s="3">
        <v>30</v>
      </c>
      <c r="J112" s="3">
        <v>6</v>
      </c>
      <c r="K112" s="18" t="s">
        <v>339</v>
      </c>
      <c r="L112" s="3"/>
      <c r="M112" s="3"/>
      <c r="N112" s="9" t="s">
        <v>340</v>
      </c>
      <c r="O112" s="3"/>
      <c r="P112" s="9" t="s">
        <v>109</v>
      </c>
      <c r="Q112" s="9" t="s">
        <v>341</v>
      </c>
      <c r="R112" s="9" t="s">
        <v>74</v>
      </c>
      <c r="S112" s="9" t="s">
        <v>73</v>
      </c>
      <c r="T112" s="9" t="s">
        <v>73</v>
      </c>
      <c r="U112" s="9" t="s">
        <v>73</v>
      </c>
      <c r="V112" s="9" t="s">
        <v>342</v>
      </c>
      <c r="W112" s="9" t="s">
        <v>343</v>
      </c>
      <c r="X112" s="9" t="s">
        <v>73</v>
      </c>
      <c r="Y112">
        <f t="shared" si="3"/>
        <v>1</v>
      </c>
    </row>
    <row r="113" spans="1:25" ht="14.4">
      <c r="A113" s="3">
        <v>2016</v>
      </c>
      <c r="B113" s="3">
        <v>71</v>
      </c>
      <c r="C113" s="7" t="s">
        <v>24</v>
      </c>
      <c r="D113" s="3" t="s">
        <v>344</v>
      </c>
      <c r="E113" s="3" t="s">
        <v>30</v>
      </c>
      <c r="F113" s="8" t="s">
        <v>2301</v>
      </c>
      <c r="G113" s="3" t="s">
        <v>345</v>
      </c>
      <c r="H113" s="3" t="s">
        <v>346</v>
      </c>
      <c r="I113" s="3">
        <v>26</v>
      </c>
      <c r="J113" s="3">
        <v>5.2</v>
      </c>
      <c r="K113" s="9" t="s">
        <v>347</v>
      </c>
      <c r="L113" s="3"/>
      <c r="M113" s="3"/>
      <c r="N113" s="9" t="s">
        <v>102</v>
      </c>
      <c r="O113" s="9" t="s">
        <v>242</v>
      </c>
      <c r="P113" s="9" t="s">
        <v>73</v>
      </c>
      <c r="Q113" s="9" t="s">
        <v>73</v>
      </c>
      <c r="R113" s="9" t="s">
        <v>73</v>
      </c>
      <c r="S113" s="9" t="s">
        <v>73</v>
      </c>
      <c r="T113" s="9" t="s">
        <v>73</v>
      </c>
      <c r="U113" s="9" t="s">
        <v>73</v>
      </c>
      <c r="V113" s="9" t="s">
        <v>73</v>
      </c>
      <c r="W113" s="9" t="s">
        <v>348</v>
      </c>
      <c r="X113" s="9" t="s">
        <v>74</v>
      </c>
      <c r="Y113">
        <f t="shared" si="3"/>
        <v>1</v>
      </c>
    </row>
    <row r="114" spans="1:25" ht="14.4">
      <c r="A114" s="3">
        <v>2015</v>
      </c>
      <c r="B114" s="3">
        <v>73</v>
      </c>
      <c r="C114" s="7" t="s">
        <v>24</v>
      </c>
      <c r="D114" s="3" t="s">
        <v>355</v>
      </c>
      <c r="E114" s="3" t="s">
        <v>30</v>
      </c>
      <c r="F114" s="8" t="s">
        <v>2189</v>
      </c>
      <c r="G114" s="3" t="s">
        <v>356</v>
      </c>
      <c r="H114" s="3" t="s">
        <v>357</v>
      </c>
      <c r="I114" s="3">
        <v>40</v>
      </c>
      <c r="J114" s="3">
        <v>6.666666666666667</v>
      </c>
      <c r="K114" s="9" t="s">
        <v>358</v>
      </c>
      <c r="L114" s="3"/>
      <c r="M114" s="3"/>
      <c r="N114" s="9" t="s">
        <v>359</v>
      </c>
      <c r="O114" s="3"/>
      <c r="P114" s="9" t="s">
        <v>91</v>
      </c>
      <c r="Q114" s="9" t="s">
        <v>360</v>
      </c>
      <c r="R114" s="9" t="s">
        <v>73</v>
      </c>
      <c r="S114" s="9" t="s">
        <v>73</v>
      </c>
      <c r="T114" s="9" t="s">
        <v>73</v>
      </c>
      <c r="U114" s="9" t="s">
        <v>73</v>
      </c>
      <c r="V114" s="9" t="s">
        <v>361</v>
      </c>
      <c r="W114" s="9" t="s">
        <v>362</v>
      </c>
      <c r="X114" s="9" t="s">
        <v>73</v>
      </c>
      <c r="Y114">
        <f t="shared" si="3"/>
        <v>1</v>
      </c>
    </row>
    <row r="115" spans="1:25" ht="18">
      <c r="A115" s="3">
        <v>2015</v>
      </c>
      <c r="B115" s="3">
        <v>77</v>
      </c>
      <c r="C115" s="7" t="s">
        <v>24</v>
      </c>
      <c r="D115" s="3" t="s">
        <v>373</v>
      </c>
      <c r="E115" s="3" t="s">
        <v>30</v>
      </c>
      <c r="F115" s="8" t="s">
        <v>2362</v>
      </c>
      <c r="G115" s="3" t="s">
        <v>374</v>
      </c>
      <c r="H115" s="3" t="s">
        <v>375</v>
      </c>
      <c r="I115" s="3">
        <v>27</v>
      </c>
      <c r="J115" s="3">
        <v>4.5</v>
      </c>
      <c r="K115" s="9" t="s">
        <v>376</v>
      </c>
      <c r="L115" s="16" t="s">
        <v>377</v>
      </c>
      <c r="M115" s="9" t="s">
        <v>378</v>
      </c>
      <c r="N115" s="9" t="s">
        <v>102</v>
      </c>
      <c r="O115" s="9" t="s">
        <v>379</v>
      </c>
      <c r="P115" s="9" t="s">
        <v>109</v>
      </c>
      <c r="Q115" s="9" t="s">
        <v>92</v>
      </c>
      <c r="R115" s="9" t="s">
        <v>73</v>
      </c>
      <c r="S115" s="9" t="s">
        <v>73</v>
      </c>
      <c r="T115" s="9" t="s">
        <v>73</v>
      </c>
      <c r="U115" s="9" t="s">
        <v>73</v>
      </c>
      <c r="V115" s="9" t="s">
        <v>380</v>
      </c>
      <c r="W115" s="9" t="s">
        <v>381</v>
      </c>
      <c r="X115" s="9" t="s">
        <v>73</v>
      </c>
      <c r="Y115">
        <f t="shared" si="3"/>
        <v>1</v>
      </c>
    </row>
    <row r="116" spans="1:25" ht="14.4">
      <c r="A116" s="3">
        <v>2014</v>
      </c>
      <c r="B116" s="3">
        <v>82</v>
      </c>
      <c r="C116" s="7" t="s">
        <v>24</v>
      </c>
      <c r="D116" s="3" t="s">
        <v>401</v>
      </c>
      <c r="E116" s="3" t="s">
        <v>26</v>
      </c>
      <c r="F116" s="8" t="s">
        <v>2033</v>
      </c>
      <c r="G116" s="3" t="s">
        <v>402</v>
      </c>
      <c r="H116" s="3" t="s">
        <v>403</v>
      </c>
      <c r="I116" s="3">
        <v>99</v>
      </c>
      <c r="J116" s="3">
        <v>14.142857142857142</v>
      </c>
      <c r="K116" s="18" t="s">
        <v>404</v>
      </c>
      <c r="L116" s="3"/>
      <c r="M116" s="3"/>
      <c r="N116" s="9" t="s">
        <v>102</v>
      </c>
      <c r="O116" s="9" t="s">
        <v>167</v>
      </c>
      <c r="P116" s="9" t="s">
        <v>91</v>
      </c>
      <c r="Q116" s="9" t="s">
        <v>92</v>
      </c>
      <c r="R116" s="9" t="s">
        <v>73</v>
      </c>
      <c r="S116" s="9" t="s">
        <v>73</v>
      </c>
      <c r="T116" s="9" t="s">
        <v>73</v>
      </c>
      <c r="U116" s="9" t="s">
        <v>405</v>
      </c>
      <c r="V116" s="9" t="s">
        <v>406</v>
      </c>
      <c r="W116" s="9" t="s">
        <v>407</v>
      </c>
      <c r="X116" s="9" t="s">
        <v>73</v>
      </c>
      <c r="Y116">
        <f t="shared" si="3"/>
        <v>1</v>
      </c>
    </row>
    <row r="117" spans="1:25" ht="14.4">
      <c r="A117" s="3">
        <v>2013</v>
      </c>
      <c r="B117" s="3">
        <v>99</v>
      </c>
      <c r="C117" s="7" t="s">
        <v>24</v>
      </c>
      <c r="D117" s="3" t="s">
        <v>463</v>
      </c>
      <c r="E117" s="3" t="s">
        <v>26</v>
      </c>
      <c r="F117" s="8" t="s">
        <v>2237</v>
      </c>
      <c r="G117" s="3" t="s">
        <v>464</v>
      </c>
      <c r="H117" s="3" t="s">
        <v>465</v>
      </c>
      <c r="I117" s="3">
        <v>48</v>
      </c>
      <c r="J117" s="3">
        <v>6</v>
      </c>
      <c r="K117" s="18" t="s">
        <v>466</v>
      </c>
      <c r="L117" s="3"/>
      <c r="M117" s="3"/>
      <c r="N117" s="9" t="s">
        <v>102</v>
      </c>
      <c r="O117" s="9" t="s">
        <v>415</v>
      </c>
      <c r="P117" s="9" t="s">
        <v>91</v>
      </c>
      <c r="Q117" s="9" t="s">
        <v>188</v>
      </c>
      <c r="R117" s="9" t="s">
        <v>73</v>
      </c>
      <c r="S117" s="9" t="s">
        <v>73</v>
      </c>
      <c r="T117" s="9" t="s">
        <v>73</v>
      </c>
      <c r="U117" s="9" t="s">
        <v>73</v>
      </c>
      <c r="V117" s="9" t="s">
        <v>467</v>
      </c>
      <c r="W117" s="9" t="s">
        <v>94</v>
      </c>
      <c r="X117" s="9" t="s">
        <v>73</v>
      </c>
      <c r="Y117">
        <f t="shared" si="3"/>
        <v>25</v>
      </c>
    </row>
    <row r="118" spans="1:25" ht="14.4">
      <c r="A118" s="3">
        <v>2013</v>
      </c>
      <c r="B118" s="3">
        <v>100</v>
      </c>
      <c r="C118" s="7" t="s">
        <v>24</v>
      </c>
      <c r="D118" s="3" t="s">
        <v>469</v>
      </c>
      <c r="E118" s="3" t="s">
        <v>30</v>
      </c>
      <c r="F118" s="8" t="s">
        <v>2076</v>
      </c>
      <c r="G118" s="3" t="s">
        <v>470</v>
      </c>
      <c r="H118" s="3" t="s">
        <v>471</v>
      </c>
      <c r="I118" s="3">
        <v>80</v>
      </c>
      <c r="J118" s="3">
        <v>10</v>
      </c>
      <c r="K118" s="9" t="s">
        <v>472</v>
      </c>
      <c r="L118" s="3"/>
      <c r="M118" s="3"/>
      <c r="N118" s="9" t="s">
        <v>102</v>
      </c>
      <c r="O118" s="9" t="s">
        <v>415</v>
      </c>
      <c r="P118" s="9" t="s">
        <v>109</v>
      </c>
      <c r="Q118" s="9" t="s">
        <v>92</v>
      </c>
      <c r="R118" s="9" t="s">
        <v>73</v>
      </c>
      <c r="S118" s="9" t="s">
        <v>73</v>
      </c>
      <c r="T118" s="9" t="s">
        <v>73</v>
      </c>
      <c r="U118" s="9" t="s">
        <v>73</v>
      </c>
      <c r="V118" s="9" t="s">
        <v>473</v>
      </c>
      <c r="W118" s="17" t="s">
        <v>94</v>
      </c>
      <c r="X118" s="9" t="s">
        <v>73</v>
      </c>
      <c r="Y118">
        <f t="shared" si="3"/>
        <v>25</v>
      </c>
    </row>
    <row r="119" spans="1:25" ht="14.4">
      <c r="A119" s="3">
        <v>2013</v>
      </c>
      <c r="B119" s="3">
        <v>101</v>
      </c>
      <c r="C119" s="7" t="s">
        <v>24</v>
      </c>
      <c r="D119" s="3" t="s">
        <v>475</v>
      </c>
      <c r="E119" s="3" t="s">
        <v>26</v>
      </c>
      <c r="F119" s="8" t="s">
        <v>1998</v>
      </c>
      <c r="G119" s="3" t="s">
        <v>476</v>
      </c>
      <c r="H119" s="3" t="s">
        <v>477</v>
      </c>
      <c r="I119" s="3">
        <v>168</v>
      </c>
      <c r="J119" s="3">
        <v>21</v>
      </c>
      <c r="K119" s="18" t="s">
        <v>478</v>
      </c>
      <c r="L119" s="3"/>
      <c r="M119" s="3"/>
      <c r="N119" s="9" t="s">
        <v>102</v>
      </c>
      <c r="O119" s="9" t="s">
        <v>216</v>
      </c>
      <c r="P119" s="9" t="s">
        <v>91</v>
      </c>
      <c r="Q119" s="9" t="s">
        <v>92</v>
      </c>
      <c r="R119" s="9" t="s">
        <v>73</v>
      </c>
      <c r="S119" s="9" t="s">
        <v>74</v>
      </c>
      <c r="T119" s="9" t="s">
        <v>73</v>
      </c>
      <c r="U119" s="9" t="s">
        <v>73</v>
      </c>
      <c r="V119" s="9" t="s">
        <v>380</v>
      </c>
      <c r="W119" s="9" t="s">
        <v>400</v>
      </c>
      <c r="X119" s="9" t="s">
        <v>73</v>
      </c>
      <c r="Y119">
        <f t="shared" si="3"/>
        <v>30</v>
      </c>
    </row>
    <row r="120" spans="1:25" ht="14.4">
      <c r="A120" s="3">
        <v>2012</v>
      </c>
      <c r="B120" s="3">
        <v>103</v>
      </c>
      <c r="C120" s="7" t="s">
        <v>24</v>
      </c>
      <c r="D120" s="3" t="s">
        <v>483</v>
      </c>
      <c r="E120" s="3" t="s">
        <v>30</v>
      </c>
      <c r="F120" s="8" t="s">
        <v>2259</v>
      </c>
      <c r="G120" s="3" t="s">
        <v>484</v>
      </c>
      <c r="H120" s="3" t="s">
        <v>485</v>
      </c>
      <c r="I120" s="3">
        <v>52</v>
      </c>
      <c r="J120" s="3">
        <v>5.7777777777777777</v>
      </c>
      <c r="K120" s="9" t="s">
        <v>486</v>
      </c>
      <c r="L120" s="3"/>
      <c r="M120" s="3"/>
      <c r="N120" s="9" t="s">
        <v>102</v>
      </c>
      <c r="O120" s="9" t="s">
        <v>216</v>
      </c>
      <c r="P120" s="9" t="s">
        <v>487</v>
      </c>
      <c r="Q120" s="9" t="s">
        <v>92</v>
      </c>
      <c r="R120" s="9" t="s">
        <v>73</v>
      </c>
      <c r="S120" s="9" t="s">
        <v>74</v>
      </c>
      <c r="T120" s="9" t="s">
        <v>73</v>
      </c>
      <c r="U120" s="9" t="s">
        <v>488</v>
      </c>
      <c r="V120" s="9" t="s">
        <v>489</v>
      </c>
      <c r="W120" s="9" t="s">
        <v>400</v>
      </c>
      <c r="X120" s="9" t="s">
        <v>73</v>
      </c>
      <c r="Y120">
        <f t="shared" si="3"/>
        <v>30</v>
      </c>
    </row>
    <row r="121" spans="1:25" ht="14.4">
      <c r="A121" s="3">
        <v>2012</v>
      </c>
      <c r="B121" s="3">
        <v>105</v>
      </c>
      <c r="C121" s="7" t="s">
        <v>24</v>
      </c>
      <c r="D121" s="3" t="s">
        <v>494</v>
      </c>
      <c r="E121" s="3" t="s">
        <v>26</v>
      </c>
      <c r="F121" s="8" t="s">
        <v>2211</v>
      </c>
      <c r="G121" s="3" t="s">
        <v>495</v>
      </c>
      <c r="H121" s="3" t="s">
        <v>496</v>
      </c>
      <c r="I121" s="3">
        <v>57</v>
      </c>
      <c r="J121" s="3">
        <v>6.333333333333333</v>
      </c>
      <c r="K121" s="18"/>
      <c r="L121" s="3"/>
      <c r="M121" s="3"/>
      <c r="N121" s="9" t="s">
        <v>235</v>
      </c>
      <c r="O121" s="9" t="s">
        <v>497</v>
      </c>
      <c r="P121" s="9" t="s">
        <v>73</v>
      </c>
      <c r="Q121" s="9" t="s">
        <v>498</v>
      </c>
      <c r="R121" s="9" t="s">
        <v>74</v>
      </c>
      <c r="S121" s="9" t="s">
        <v>73</v>
      </c>
      <c r="T121" s="9" t="s">
        <v>73</v>
      </c>
      <c r="U121" s="9" t="s">
        <v>73</v>
      </c>
      <c r="V121" s="9" t="s">
        <v>499</v>
      </c>
      <c r="W121" s="9" t="s">
        <v>500</v>
      </c>
      <c r="X121" s="9" t="s">
        <v>73</v>
      </c>
      <c r="Y121">
        <f t="shared" si="3"/>
        <v>1</v>
      </c>
    </row>
    <row r="122" spans="1:25" ht="14.4">
      <c r="A122" s="3">
        <v>2008</v>
      </c>
      <c r="B122" s="3">
        <v>124</v>
      </c>
      <c r="C122" s="7" t="s">
        <v>24</v>
      </c>
      <c r="D122" s="3" t="s">
        <v>580</v>
      </c>
      <c r="E122" s="3" t="s">
        <v>30</v>
      </c>
      <c r="F122" s="8" t="s">
        <v>2048</v>
      </c>
      <c r="G122" s="3" t="s">
        <v>581</v>
      </c>
      <c r="H122" s="3" t="s">
        <v>582</v>
      </c>
      <c r="I122" s="3">
        <v>165</v>
      </c>
      <c r="J122" s="3">
        <v>12.692307692307692</v>
      </c>
      <c r="K122" s="9" t="s">
        <v>583</v>
      </c>
      <c r="L122" s="3"/>
      <c r="M122" s="9" t="s">
        <v>584</v>
      </c>
      <c r="N122" s="9" t="s">
        <v>102</v>
      </c>
      <c r="O122" s="9" t="s">
        <v>216</v>
      </c>
      <c r="P122" s="9" t="s">
        <v>487</v>
      </c>
      <c r="Q122" s="9" t="s">
        <v>92</v>
      </c>
      <c r="R122" s="9" t="s">
        <v>74</v>
      </c>
      <c r="S122" s="9" t="s">
        <v>74</v>
      </c>
      <c r="T122" s="9" t="s">
        <v>73</v>
      </c>
      <c r="U122" s="9" t="s">
        <v>73</v>
      </c>
      <c r="V122" s="9" t="s">
        <v>585</v>
      </c>
      <c r="W122" s="9" t="s">
        <v>586</v>
      </c>
      <c r="X122" s="9" t="s">
        <v>73</v>
      </c>
      <c r="Y122">
        <f t="shared" si="3"/>
        <v>1</v>
      </c>
    </row>
    <row r="123" spans="1:25" ht="14.4">
      <c r="A123" s="3">
        <v>2005</v>
      </c>
      <c r="B123" s="3">
        <v>131</v>
      </c>
      <c r="C123" s="7" t="s">
        <v>24</v>
      </c>
      <c r="D123" s="3" t="s">
        <v>605</v>
      </c>
      <c r="E123" s="3" t="s">
        <v>30</v>
      </c>
      <c r="F123" s="8" t="s">
        <v>2206</v>
      </c>
      <c r="G123" s="3" t="s">
        <v>606</v>
      </c>
      <c r="H123" s="3" t="s">
        <v>607</v>
      </c>
      <c r="I123" s="3">
        <v>103</v>
      </c>
      <c r="J123" s="3">
        <v>6.4375</v>
      </c>
      <c r="K123" s="9" t="s">
        <v>608</v>
      </c>
      <c r="L123" s="3"/>
      <c r="M123" s="9" t="s">
        <v>609</v>
      </c>
      <c r="N123" s="9" t="s">
        <v>340</v>
      </c>
      <c r="O123" s="3"/>
      <c r="P123" s="9" t="s">
        <v>487</v>
      </c>
      <c r="Q123" s="9" t="s">
        <v>92</v>
      </c>
      <c r="R123" s="9" t="s">
        <v>74</v>
      </c>
      <c r="S123" s="9" t="s">
        <v>74</v>
      </c>
      <c r="T123" s="9" t="s">
        <v>73</v>
      </c>
      <c r="U123" s="9" t="s">
        <v>73</v>
      </c>
      <c r="V123" s="9" t="s">
        <v>610</v>
      </c>
      <c r="W123" s="9" t="s">
        <v>611</v>
      </c>
      <c r="X123" s="9" t="s">
        <v>73</v>
      </c>
      <c r="Y123">
        <f t="shared" si="3"/>
        <v>1</v>
      </c>
    </row>
    <row r="124" spans="1:25" ht="14.4">
      <c r="A124" s="3">
        <v>2019</v>
      </c>
      <c r="B124" s="3">
        <v>153</v>
      </c>
      <c r="C124" s="7" t="s">
        <v>24</v>
      </c>
      <c r="D124" s="3" t="s">
        <v>687</v>
      </c>
      <c r="E124" s="3" t="s">
        <v>26</v>
      </c>
      <c r="F124" s="8" t="s">
        <v>2099</v>
      </c>
      <c r="G124" s="3" t="s">
        <v>688</v>
      </c>
      <c r="H124" s="3" t="s">
        <v>689</v>
      </c>
      <c r="I124" s="3">
        <v>18</v>
      </c>
      <c r="J124" s="3">
        <v>9</v>
      </c>
      <c r="K124" s="18" t="s">
        <v>690</v>
      </c>
      <c r="L124" s="3"/>
      <c r="M124" s="3"/>
      <c r="N124" s="9" t="s">
        <v>73</v>
      </c>
      <c r="O124" s="9" t="s">
        <v>73</v>
      </c>
      <c r="P124" s="9" t="s">
        <v>73</v>
      </c>
      <c r="Q124" s="9" t="s">
        <v>73</v>
      </c>
      <c r="R124" s="9" t="s">
        <v>73</v>
      </c>
      <c r="S124" s="9" t="s">
        <v>73</v>
      </c>
      <c r="T124" s="9" t="s">
        <v>73</v>
      </c>
      <c r="U124" s="9" t="s">
        <v>73</v>
      </c>
      <c r="V124" s="9" t="s">
        <v>73</v>
      </c>
      <c r="W124" s="9" t="s">
        <v>691</v>
      </c>
      <c r="X124" s="9" t="s">
        <v>74</v>
      </c>
      <c r="Y124">
        <f t="shared" si="3"/>
        <v>1</v>
      </c>
    </row>
    <row r="125" spans="1:25" ht="14.4">
      <c r="A125" s="3">
        <v>2018</v>
      </c>
      <c r="B125" s="3">
        <v>176</v>
      </c>
      <c r="C125" s="7" t="s">
        <v>24</v>
      </c>
      <c r="D125" s="3" t="s">
        <v>776</v>
      </c>
      <c r="E125" s="3" t="s">
        <v>26</v>
      </c>
      <c r="F125" s="8" t="s">
        <v>2058</v>
      </c>
      <c r="G125" s="3" t="s">
        <v>777</v>
      </c>
      <c r="H125" s="3" t="s">
        <v>778</v>
      </c>
      <c r="I125" s="3">
        <v>35</v>
      </c>
      <c r="J125" s="3">
        <v>11.666666666666666</v>
      </c>
      <c r="K125" s="18" t="s">
        <v>779</v>
      </c>
      <c r="L125" s="3"/>
      <c r="M125" s="3"/>
      <c r="N125" s="9" t="s">
        <v>102</v>
      </c>
      <c r="O125" s="3"/>
      <c r="P125" s="9" t="s">
        <v>91</v>
      </c>
      <c r="Q125" s="9" t="s">
        <v>92</v>
      </c>
      <c r="R125" s="9" t="s">
        <v>73</v>
      </c>
      <c r="S125" s="9" t="s">
        <v>73</v>
      </c>
      <c r="T125" s="9" t="s">
        <v>73</v>
      </c>
      <c r="U125" s="9" t="s">
        <v>73</v>
      </c>
      <c r="V125" s="9" t="s">
        <v>780</v>
      </c>
      <c r="W125" s="9" t="s">
        <v>781</v>
      </c>
      <c r="X125" s="9" t="s">
        <v>73</v>
      </c>
      <c r="Y125">
        <f t="shared" si="3"/>
        <v>1</v>
      </c>
    </row>
    <row r="126" spans="1:25" ht="14.4">
      <c r="A126" s="3">
        <v>2016</v>
      </c>
      <c r="B126" s="3">
        <v>196</v>
      </c>
      <c r="C126" s="7" t="s">
        <v>24</v>
      </c>
      <c r="D126" s="3" t="s">
        <v>847</v>
      </c>
      <c r="E126" s="3" t="s">
        <v>30</v>
      </c>
      <c r="F126" s="8" t="s">
        <v>2184</v>
      </c>
      <c r="G126" s="3" t="s">
        <v>848</v>
      </c>
      <c r="H126" s="3" t="s">
        <v>849</v>
      </c>
      <c r="I126" s="3">
        <v>34</v>
      </c>
      <c r="J126" s="3">
        <v>6.8</v>
      </c>
      <c r="K126" s="9" t="s">
        <v>850</v>
      </c>
      <c r="L126" s="3"/>
      <c r="M126" s="9" t="s">
        <v>851</v>
      </c>
      <c r="N126" s="9" t="s">
        <v>102</v>
      </c>
      <c r="O126" s="3"/>
      <c r="P126" s="9" t="s">
        <v>487</v>
      </c>
      <c r="Q126" s="9" t="s">
        <v>92</v>
      </c>
      <c r="R126" s="9" t="s">
        <v>73</v>
      </c>
      <c r="S126" s="9" t="s">
        <v>74</v>
      </c>
      <c r="T126" s="9" t="s">
        <v>73</v>
      </c>
      <c r="U126" s="9" t="s">
        <v>552</v>
      </c>
      <c r="V126" s="9" t="s">
        <v>852</v>
      </c>
      <c r="W126" s="9" t="s">
        <v>853</v>
      </c>
      <c r="X126" s="9" t="s">
        <v>73</v>
      </c>
      <c r="Y126">
        <f t="shared" si="3"/>
        <v>1</v>
      </c>
    </row>
    <row r="127" spans="1:25" ht="14.4">
      <c r="A127" s="3">
        <v>2016</v>
      </c>
      <c r="B127" s="3">
        <v>198</v>
      </c>
      <c r="C127" s="7" t="s">
        <v>24</v>
      </c>
      <c r="D127" s="3" t="s">
        <v>857</v>
      </c>
      <c r="E127" s="3" t="s">
        <v>26</v>
      </c>
      <c r="F127" s="8" t="s">
        <v>2320</v>
      </c>
      <c r="G127" s="3" t="s">
        <v>858</v>
      </c>
      <c r="H127" s="3" t="s">
        <v>859</v>
      </c>
      <c r="I127" s="3">
        <v>25</v>
      </c>
      <c r="J127" s="3">
        <v>5</v>
      </c>
      <c r="K127" s="18" t="s">
        <v>860</v>
      </c>
      <c r="L127" s="3"/>
      <c r="M127" s="3"/>
      <c r="N127" s="9" t="s">
        <v>102</v>
      </c>
      <c r="O127" s="3"/>
      <c r="P127" s="9" t="s">
        <v>109</v>
      </c>
      <c r="Q127" s="9" t="s">
        <v>861</v>
      </c>
      <c r="R127" s="9" t="s">
        <v>73</v>
      </c>
      <c r="S127" s="9" t="s">
        <v>73</v>
      </c>
      <c r="T127" s="9" t="s">
        <v>73</v>
      </c>
      <c r="U127" s="9" t="s">
        <v>73</v>
      </c>
      <c r="V127" s="9" t="s">
        <v>862</v>
      </c>
      <c r="W127" s="9" t="s">
        <v>863</v>
      </c>
      <c r="X127" s="9" t="s">
        <v>73</v>
      </c>
      <c r="Y127">
        <f t="shared" si="3"/>
        <v>1</v>
      </c>
    </row>
    <row r="128" spans="1:25" ht="14.4">
      <c r="A128" s="3">
        <v>2016</v>
      </c>
      <c r="B128" s="3">
        <v>203</v>
      </c>
      <c r="C128" s="7" t="s">
        <v>24</v>
      </c>
      <c r="D128" s="3" t="s">
        <v>879</v>
      </c>
      <c r="E128" s="3" t="s">
        <v>30</v>
      </c>
      <c r="F128" s="8" t="s">
        <v>2373</v>
      </c>
      <c r="G128" s="3" t="s">
        <v>880</v>
      </c>
      <c r="H128" s="3" t="s">
        <v>881</v>
      </c>
      <c r="I128" s="3">
        <v>22</v>
      </c>
      <c r="J128" s="3">
        <v>4.4000000000000004</v>
      </c>
      <c r="K128" s="9" t="s">
        <v>882</v>
      </c>
      <c r="L128" s="3"/>
      <c r="M128" s="9" t="s">
        <v>883</v>
      </c>
      <c r="N128" s="3"/>
      <c r="O128" s="3"/>
      <c r="P128" s="3"/>
      <c r="Q128" s="3"/>
      <c r="R128" s="9" t="s">
        <v>884</v>
      </c>
      <c r="S128" s="3"/>
      <c r="T128" s="3"/>
      <c r="U128" s="3"/>
      <c r="V128" s="3"/>
      <c r="W128" s="9" t="s">
        <v>885</v>
      </c>
      <c r="X128" s="9" t="s">
        <v>74</v>
      </c>
      <c r="Y128">
        <f t="shared" si="3"/>
        <v>1</v>
      </c>
    </row>
    <row r="129" spans="1:25" ht="14.4">
      <c r="A129" s="3">
        <v>2016</v>
      </c>
      <c r="B129" s="3">
        <v>204</v>
      </c>
      <c r="C129" s="7" t="s">
        <v>24</v>
      </c>
      <c r="D129" s="3" t="s">
        <v>886</v>
      </c>
      <c r="E129" s="3" t="s">
        <v>26</v>
      </c>
      <c r="F129" s="8" t="s">
        <v>2209</v>
      </c>
      <c r="G129" s="3" t="s">
        <v>887</v>
      </c>
      <c r="H129" s="3" t="s">
        <v>888</v>
      </c>
      <c r="I129" s="3">
        <v>32</v>
      </c>
      <c r="J129" s="3">
        <v>6.4</v>
      </c>
      <c r="K129" s="18" t="s">
        <v>889</v>
      </c>
      <c r="L129" s="3"/>
      <c r="M129" s="3"/>
      <c r="N129" s="9" t="s">
        <v>102</v>
      </c>
      <c r="O129" s="9" t="s">
        <v>415</v>
      </c>
      <c r="P129" s="9" t="s">
        <v>91</v>
      </c>
      <c r="Q129" s="9" t="s">
        <v>92</v>
      </c>
      <c r="R129" s="9" t="s">
        <v>73</v>
      </c>
      <c r="S129" s="9" t="s">
        <v>73</v>
      </c>
      <c r="T129" s="9" t="s">
        <v>73</v>
      </c>
      <c r="U129" s="9" t="s">
        <v>73</v>
      </c>
      <c r="V129" s="9" t="s">
        <v>890</v>
      </c>
      <c r="W129" s="9" t="s">
        <v>891</v>
      </c>
      <c r="X129" s="9" t="s">
        <v>73</v>
      </c>
      <c r="Y129">
        <f t="shared" si="3"/>
        <v>1</v>
      </c>
    </row>
    <row r="130" spans="1:25" ht="14.4">
      <c r="A130" s="3">
        <v>2015</v>
      </c>
      <c r="B130" s="3">
        <v>206</v>
      </c>
      <c r="C130" s="7" t="s">
        <v>24</v>
      </c>
      <c r="D130" s="3" t="s">
        <v>898</v>
      </c>
      <c r="E130" s="3" t="s">
        <v>26</v>
      </c>
      <c r="F130" s="8" t="s">
        <v>2066</v>
      </c>
      <c r="G130" s="3" t="s">
        <v>899</v>
      </c>
      <c r="H130" s="3" t="s">
        <v>900</v>
      </c>
      <c r="I130" s="3">
        <v>66</v>
      </c>
      <c r="J130" s="3">
        <v>11</v>
      </c>
      <c r="K130" s="18" t="s">
        <v>901</v>
      </c>
      <c r="L130" s="3"/>
      <c r="M130" s="3"/>
      <c r="N130" s="9" t="s">
        <v>102</v>
      </c>
      <c r="O130" s="9" t="s">
        <v>726</v>
      </c>
      <c r="P130" s="9" t="s">
        <v>902</v>
      </c>
      <c r="Q130" s="9" t="s">
        <v>92</v>
      </c>
      <c r="R130" s="9" t="s">
        <v>73</v>
      </c>
      <c r="S130" s="9" t="s">
        <v>73</v>
      </c>
      <c r="T130" s="9" t="s">
        <v>73</v>
      </c>
      <c r="U130" s="9" t="s">
        <v>73</v>
      </c>
      <c r="V130" s="9" t="s">
        <v>380</v>
      </c>
      <c r="W130" s="9" t="s">
        <v>400</v>
      </c>
      <c r="X130" s="9" t="s">
        <v>73</v>
      </c>
      <c r="Y130">
        <f t="shared" ref="Y130:Y162" si="4">COUNTIF(W:W,W130)</f>
        <v>30</v>
      </c>
    </row>
    <row r="131" spans="1:25" ht="14.4">
      <c r="A131" s="3">
        <v>2012</v>
      </c>
      <c r="B131" s="3">
        <v>243</v>
      </c>
      <c r="C131" s="7" t="s">
        <v>24</v>
      </c>
      <c r="D131" s="3" t="s">
        <v>1028</v>
      </c>
      <c r="E131" s="3" t="s">
        <v>30</v>
      </c>
      <c r="F131" s="8" t="s">
        <v>2394</v>
      </c>
      <c r="G131" s="3" t="s">
        <v>1029</v>
      </c>
      <c r="H131" s="3" t="s">
        <v>1030</v>
      </c>
      <c r="I131" s="3">
        <v>38</v>
      </c>
      <c r="J131" s="3">
        <v>4.2222222222222223</v>
      </c>
      <c r="K131" s="9" t="s">
        <v>1031</v>
      </c>
      <c r="L131" s="3"/>
      <c r="M131" s="3"/>
      <c r="N131" s="9" t="s">
        <v>1032</v>
      </c>
      <c r="O131" s="9" t="s">
        <v>1033</v>
      </c>
      <c r="P131" s="9" t="s">
        <v>109</v>
      </c>
      <c r="Q131" s="9" t="s">
        <v>92</v>
      </c>
      <c r="R131" s="9" t="s">
        <v>73</v>
      </c>
      <c r="S131" s="9" t="s">
        <v>73</v>
      </c>
      <c r="T131" s="9" t="s">
        <v>73</v>
      </c>
      <c r="U131" s="9" t="s">
        <v>73</v>
      </c>
      <c r="V131" s="9" t="s">
        <v>1034</v>
      </c>
      <c r="W131" s="9" t="s">
        <v>1035</v>
      </c>
      <c r="X131" s="9" t="s">
        <v>73</v>
      </c>
      <c r="Y131">
        <f t="shared" si="4"/>
        <v>1</v>
      </c>
    </row>
    <row r="132" spans="1:25" ht="14.4">
      <c r="A132" s="3">
        <v>2011</v>
      </c>
      <c r="B132" s="3">
        <v>246</v>
      </c>
      <c r="C132" s="7" t="s">
        <v>24</v>
      </c>
      <c r="D132" s="3" t="s">
        <v>1042</v>
      </c>
      <c r="E132" s="3" t="s">
        <v>26</v>
      </c>
      <c r="F132" s="8" t="s">
        <v>2157</v>
      </c>
      <c r="G132" s="3" t="s">
        <v>1043</v>
      </c>
      <c r="H132" s="3" t="s">
        <v>1044</v>
      </c>
      <c r="I132" s="3">
        <v>73</v>
      </c>
      <c r="J132" s="3">
        <v>7.3</v>
      </c>
      <c r="K132" s="18" t="s">
        <v>1045</v>
      </c>
      <c r="L132" s="3"/>
      <c r="M132" s="3"/>
      <c r="N132" s="9" t="s">
        <v>340</v>
      </c>
      <c r="O132" s="3"/>
      <c r="P132" s="9" t="s">
        <v>109</v>
      </c>
      <c r="Q132" s="9" t="s">
        <v>142</v>
      </c>
      <c r="R132" s="9" t="s">
        <v>74</v>
      </c>
      <c r="S132" s="9" t="s">
        <v>73</v>
      </c>
      <c r="T132" s="9" t="s">
        <v>73</v>
      </c>
      <c r="U132" s="9" t="s">
        <v>73</v>
      </c>
      <c r="V132" s="9" t="s">
        <v>380</v>
      </c>
      <c r="W132" s="9" t="s">
        <v>400</v>
      </c>
      <c r="X132" s="9" t="s">
        <v>73</v>
      </c>
      <c r="Y132">
        <f t="shared" si="4"/>
        <v>30</v>
      </c>
    </row>
    <row r="133" spans="1:25" ht="14.4">
      <c r="A133" s="3">
        <v>2009</v>
      </c>
      <c r="B133" s="3">
        <v>266</v>
      </c>
      <c r="C133" s="7" t="s">
        <v>24</v>
      </c>
      <c r="D133" s="3" t="s">
        <v>1116</v>
      </c>
      <c r="E133" s="3" t="s">
        <v>26</v>
      </c>
      <c r="F133" s="8" t="s">
        <v>2251</v>
      </c>
      <c r="G133" s="3" t="s">
        <v>1117</v>
      </c>
      <c r="H133" s="3" t="s">
        <v>1118</v>
      </c>
      <c r="I133" s="3">
        <v>71</v>
      </c>
      <c r="J133" s="3">
        <v>5.916666666666667</v>
      </c>
      <c r="K133" s="18" t="s">
        <v>1119</v>
      </c>
      <c r="L133" s="3"/>
      <c r="M133" s="3"/>
      <c r="N133" s="9" t="s">
        <v>1120</v>
      </c>
      <c r="O133" s="3"/>
      <c r="P133" s="9" t="s">
        <v>91</v>
      </c>
      <c r="Q133" s="9" t="s">
        <v>92</v>
      </c>
      <c r="R133" s="9" t="s">
        <v>73</v>
      </c>
      <c r="S133" s="9" t="s">
        <v>73</v>
      </c>
      <c r="T133" s="9" t="s">
        <v>73</v>
      </c>
      <c r="U133" s="9" t="s">
        <v>73</v>
      </c>
      <c r="V133" s="9" t="s">
        <v>1121</v>
      </c>
      <c r="W133" s="9" t="s">
        <v>1122</v>
      </c>
      <c r="X133" s="9" t="s">
        <v>73</v>
      </c>
      <c r="Y133">
        <f t="shared" si="4"/>
        <v>1</v>
      </c>
    </row>
    <row r="134" spans="1:25" ht="14.4">
      <c r="A134" s="3">
        <v>2016</v>
      </c>
      <c r="B134" s="3">
        <v>320</v>
      </c>
      <c r="C134" s="7" t="s">
        <v>24</v>
      </c>
      <c r="D134" s="3" t="s">
        <v>1299</v>
      </c>
      <c r="E134" s="3" t="s">
        <v>30</v>
      </c>
      <c r="F134" s="8" t="s">
        <v>2135</v>
      </c>
      <c r="G134" s="3" t="s">
        <v>1300</v>
      </c>
      <c r="H134" s="3" t="s">
        <v>1301</v>
      </c>
      <c r="I134" s="3">
        <v>40</v>
      </c>
      <c r="J134" s="3">
        <v>8</v>
      </c>
      <c r="K134" s="9" t="s">
        <v>1302</v>
      </c>
      <c r="L134" s="3"/>
      <c r="M134" s="9" t="s">
        <v>1303</v>
      </c>
      <c r="N134" s="9" t="s">
        <v>102</v>
      </c>
      <c r="O134" s="9" t="s">
        <v>216</v>
      </c>
      <c r="P134" s="9" t="s">
        <v>487</v>
      </c>
      <c r="Q134" s="9" t="s">
        <v>92</v>
      </c>
      <c r="R134" s="9" t="s">
        <v>73</v>
      </c>
      <c r="S134" s="9" t="s">
        <v>74</v>
      </c>
      <c r="T134" s="9" t="s">
        <v>73</v>
      </c>
      <c r="U134" s="9" t="s">
        <v>73</v>
      </c>
      <c r="V134" s="9" t="s">
        <v>984</v>
      </c>
      <c r="W134" s="9" t="s">
        <v>1304</v>
      </c>
      <c r="X134" s="9" t="s">
        <v>73</v>
      </c>
      <c r="Y134">
        <f t="shared" si="4"/>
        <v>1</v>
      </c>
    </row>
    <row r="135" spans="1:25" ht="14.4">
      <c r="A135" s="3">
        <v>2014</v>
      </c>
      <c r="B135" s="3">
        <v>342</v>
      </c>
      <c r="C135" s="7" t="s">
        <v>24</v>
      </c>
      <c r="D135" s="3" t="s">
        <v>1385</v>
      </c>
      <c r="E135" s="3" t="s">
        <v>26</v>
      </c>
      <c r="F135" s="8" t="s">
        <v>2404</v>
      </c>
      <c r="G135" s="3" t="s">
        <v>1386</v>
      </c>
      <c r="H135" s="3" t="s">
        <v>1387</v>
      </c>
      <c r="I135" s="3">
        <v>29</v>
      </c>
      <c r="J135" s="3">
        <v>4.1428571428571432</v>
      </c>
      <c r="K135" s="18" t="s">
        <v>1388</v>
      </c>
      <c r="L135" s="3"/>
      <c r="M135" s="3"/>
      <c r="N135" s="9" t="s">
        <v>102</v>
      </c>
      <c r="O135" s="9" t="s">
        <v>216</v>
      </c>
      <c r="P135" s="9" t="s">
        <v>487</v>
      </c>
      <c r="Q135" s="9" t="s">
        <v>142</v>
      </c>
      <c r="R135" s="9" t="s">
        <v>73</v>
      </c>
      <c r="S135" s="9" t="s">
        <v>74</v>
      </c>
      <c r="T135" s="9" t="s">
        <v>73</v>
      </c>
      <c r="U135" s="9" t="s">
        <v>73</v>
      </c>
      <c r="V135" s="3"/>
      <c r="W135" s="9" t="s">
        <v>1389</v>
      </c>
      <c r="X135" s="9" t="s">
        <v>73</v>
      </c>
      <c r="Y135">
        <f t="shared" si="4"/>
        <v>1</v>
      </c>
    </row>
    <row r="136" spans="1:25" ht="14.4">
      <c r="A136" s="3">
        <v>2018</v>
      </c>
      <c r="B136" s="3">
        <v>408</v>
      </c>
      <c r="C136" s="7" t="s">
        <v>24</v>
      </c>
      <c r="D136" s="3" t="s">
        <v>1616</v>
      </c>
      <c r="E136" s="3" t="s">
        <v>30</v>
      </c>
      <c r="F136" s="8" t="s">
        <v>2294</v>
      </c>
      <c r="G136" s="3" t="s">
        <v>1617</v>
      </c>
      <c r="H136" s="3" t="s">
        <v>1618</v>
      </c>
      <c r="I136" s="3">
        <v>16</v>
      </c>
      <c r="J136" s="3">
        <v>5.333333333333333</v>
      </c>
      <c r="K136" s="9" t="s">
        <v>1619</v>
      </c>
      <c r="L136" s="3"/>
      <c r="M136" s="9" t="s">
        <v>2442</v>
      </c>
      <c r="N136" s="9" t="s">
        <v>102</v>
      </c>
      <c r="O136" s="9" t="s">
        <v>216</v>
      </c>
      <c r="P136" s="9" t="s">
        <v>109</v>
      </c>
      <c r="Q136" s="9" t="s">
        <v>92</v>
      </c>
      <c r="R136" s="9" t="s">
        <v>73</v>
      </c>
      <c r="S136" s="19" t="s">
        <v>2443</v>
      </c>
      <c r="T136" s="9" t="s">
        <v>73</v>
      </c>
      <c r="U136" s="9" t="s">
        <v>73</v>
      </c>
      <c r="V136" s="9" t="s">
        <v>1621</v>
      </c>
      <c r="W136" s="9" t="s">
        <v>1622</v>
      </c>
      <c r="X136" s="9" t="s">
        <v>73</v>
      </c>
      <c r="Y136">
        <f t="shared" si="4"/>
        <v>1</v>
      </c>
    </row>
    <row r="137" spans="1:25" ht="14.4">
      <c r="A137" s="3">
        <v>2017</v>
      </c>
      <c r="B137" s="3">
        <v>411</v>
      </c>
      <c r="C137" s="7" t="s">
        <v>24</v>
      </c>
      <c r="D137" s="3" t="s">
        <v>1632</v>
      </c>
      <c r="E137" s="3" t="s">
        <v>30</v>
      </c>
      <c r="F137" s="8" t="s">
        <v>2202</v>
      </c>
      <c r="G137" s="3" t="s">
        <v>1633</v>
      </c>
      <c r="H137" s="3" t="s">
        <v>1634</v>
      </c>
      <c r="I137" s="3">
        <v>26</v>
      </c>
      <c r="J137" s="3">
        <v>6.5</v>
      </c>
      <c r="K137" s="9" t="s">
        <v>1635</v>
      </c>
      <c r="L137" s="24" t="s">
        <v>1636</v>
      </c>
      <c r="M137" s="9" t="s">
        <v>1637</v>
      </c>
      <c r="N137" s="9" t="s">
        <v>102</v>
      </c>
      <c r="O137" s="9" t="s">
        <v>176</v>
      </c>
      <c r="P137" s="9" t="s">
        <v>91</v>
      </c>
      <c r="Q137" s="9" t="s">
        <v>92</v>
      </c>
      <c r="R137" s="9" t="s">
        <v>73</v>
      </c>
      <c r="S137" s="9" t="s">
        <v>73</v>
      </c>
      <c r="T137" s="9" t="s">
        <v>73</v>
      </c>
      <c r="U137" s="9" t="s">
        <v>73</v>
      </c>
      <c r="V137" s="9" t="s">
        <v>1638</v>
      </c>
      <c r="W137" s="9" t="s">
        <v>1639</v>
      </c>
      <c r="X137" s="9" t="s">
        <v>73</v>
      </c>
      <c r="Y137">
        <f t="shared" si="4"/>
        <v>1</v>
      </c>
    </row>
    <row r="138" spans="1:25" ht="14.4">
      <c r="A138" s="3">
        <v>2012</v>
      </c>
      <c r="B138" s="3">
        <v>470</v>
      </c>
      <c r="C138" s="7" t="s">
        <v>24</v>
      </c>
      <c r="D138" s="3" t="s">
        <v>1839</v>
      </c>
      <c r="E138" s="3" t="s">
        <v>26</v>
      </c>
      <c r="F138" s="8" t="s">
        <v>2013</v>
      </c>
      <c r="G138" s="3" t="s">
        <v>1840</v>
      </c>
      <c r="H138" s="3" t="s">
        <v>1841</v>
      </c>
      <c r="I138" s="3">
        <v>152</v>
      </c>
      <c r="J138" s="3">
        <v>16.888888888888889</v>
      </c>
      <c r="K138" s="18" t="s">
        <v>1842</v>
      </c>
      <c r="L138" s="3"/>
      <c r="M138" s="3"/>
      <c r="N138" s="9" t="s">
        <v>102</v>
      </c>
      <c r="O138" s="9" t="s">
        <v>1452</v>
      </c>
      <c r="P138" s="9" t="s">
        <v>91</v>
      </c>
      <c r="Q138" s="9" t="s">
        <v>92</v>
      </c>
      <c r="R138" s="9" t="s">
        <v>73</v>
      </c>
      <c r="S138" s="9" t="s">
        <v>73</v>
      </c>
      <c r="T138" s="9" t="s">
        <v>73</v>
      </c>
      <c r="U138" s="9" t="s">
        <v>73</v>
      </c>
      <c r="V138" s="9">
        <v>2013</v>
      </c>
      <c r="W138" s="9" t="s">
        <v>1843</v>
      </c>
      <c r="X138" s="3"/>
      <c r="Y138">
        <f t="shared" si="4"/>
        <v>1</v>
      </c>
    </row>
    <row r="139" spans="1:25" ht="14.4">
      <c r="A139" s="3">
        <v>2011</v>
      </c>
      <c r="B139" s="3">
        <v>111</v>
      </c>
      <c r="C139" s="7" t="s">
        <v>24</v>
      </c>
      <c r="D139" s="3" t="s">
        <v>525</v>
      </c>
      <c r="E139" s="3" t="s">
        <v>26</v>
      </c>
      <c r="F139" s="8" t="s">
        <v>2178</v>
      </c>
      <c r="G139" s="3" t="s">
        <v>526</v>
      </c>
      <c r="H139" s="3" t="s">
        <v>527</v>
      </c>
      <c r="I139" s="3">
        <v>69</v>
      </c>
      <c r="J139" s="3">
        <v>6.9</v>
      </c>
      <c r="K139" s="18" t="s">
        <v>528</v>
      </c>
      <c r="L139" s="3"/>
      <c r="M139" s="3"/>
      <c r="N139" s="3"/>
      <c r="O139" s="3"/>
      <c r="P139" s="3"/>
      <c r="Q139" s="3"/>
      <c r="R139" s="3"/>
      <c r="S139" s="3"/>
      <c r="T139" s="3"/>
      <c r="U139" s="3"/>
      <c r="V139" s="3"/>
      <c r="W139" s="3"/>
      <c r="X139" s="3"/>
      <c r="Y139">
        <f t="shared" si="4"/>
        <v>0</v>
      </c>
    </row>
    <row r="140" spans="1:25" ht="14.4">
      <c r="A140" s="3">
        <v>2013</v>
      </c>
      <c r="B140" s="3">
        <v>236</v>
      </c>
      <c r="C140" s="7" t="s">
        <v>24</v>
      </c>
      <c r="D140" s="3" t="s">
        <v>1003</v>
      </c>
      <c r="E140" s="3" t="s">
        <v>26</v>
      </c>
      <c r="F140" s="8" t="s">
        <v>2195</v>
      </c>
      <c r="G140" s="3" t="s">
        <v>1004</v>
      </c>
      <c r="H140" s="3" t="s">
        <v>1005</v>
      </c>
      <c r="I140" s="3">
        <v>53</v>
      </c>
      <c r="J140" s="3">
        <v>6.625</v>
      </c>
      <c r="K140" s="18" t="s">
        <v>528</v>
      </c>
      <c r="L140" s="3"/>
      <c r="M140" s="3"/>
      <c r="N140" s="3"/>
      <c r="O140" s="3"/>
      <c r="P140" s="3"/>
      <c r="Q140" s="3"/>
      <c r="R140" s="3"/>
      <c r="S140" s="3"/>
      <c r="T140" s="3"/>
      <c r="U140" s="3"/>
      <c r="V140" s="3"/>
      <c r="W140" s="3"/>
      <c r="X140" s="3"/>
      <c r="Y140">
        <f t="shared" si="4"/>
        <v>0</v>
      </c>
    </row>
    <row r="141" spans="1:25" ht="14.4">
      <c r="A141" s="3">
        <v>2010</v>
      </c>
      <c r="B141" s="3">
        <v>259</v>
      </c>
      <c r="C141" s="7" t="s">
        <v>24</v>
      </c>
      <c r="D141" s="3" t="s">
        <v>1093</v>
      </c>
      <c r="E141" s="3" t="s">
        <v>26</v>
      </c>
      <c r="F141" s="8" t="s">
        <v>2152</v>
      </c>
      <c r="G141" s="3" t="s">
        <v>1094</v>
      </c>
      <c r="H141" s="3" t="s">
        <v>1095</v>
      </c>
      <c r="I141" s="3">
        <v>81</v>
      </c>
      <c r="J141" s="3">
        <v>7.3636363636363633</v>
      </c>
      <c r="K141" s="18" t="s">
        <v>1096</v>
      </c>
      <c r="L141" s="3"/>
      <c r="M141" s="3"/>
      <c r="N141" s="9" t="s">
        <v>73</v>
      </c>
      <c r="O141" s="9" t="s">
        <v>73</v>
      </c>
      <c r="P141" s="9" t="s">
        <v>73</v>
      </c>
      <c r="Q141" s="9" t="s">
        <v>73</v>
      </c>
      <c r="R141" s="9" t="s">
        <v>73</v>
      </c>
      <c r="S141" s="9" t="s">
        <v>73</v>
      </c>
      <c r="T141" s="9" t="s">
        <v>73</v>
      </c>
      <c r="U141" s="9" t="s">
        <v>73</v>
      </c>
      <c r="V141" s="9" t="s">
        <v>73</v>
      </c>
      <c r="W141" s="9"/>
      <c r="X141" s="9" t="s">
        <v>74</v>
      </c>
      <c r="Y141">
        <f t="shared" si="4"/>
        <v>0</v>
      </c>
    </row>
    <row r="142" spans="1:25" ht="14.4">
      <c r="A142" s="3">
        <v>2009</v>
      </c>
      <c r="B142" s="3">
        <v>263</v>
      </c>
      <c r="C142" s="7" t="s">
        <v>24</v>
      </c>
      <c r="D142" s="3" t="s">
        <v>1106</v>
      </c>
      <c r="E142" s="3" t="s">
        <v>30</v>
      </c>
      <c r="F142" s="8" t="s">
        <v>2288</v>
      </c>
      <c r="G142" s="3" t="s">
        <v>1107</v>
      </c>
      <c r="H142" s="3" t="s">
        <v>1108</v>
      </c>
      <c r="I142" s="3">
        <v>65</v>
      </c>
      <c r="J142" s="3">
        <v>5.416666666666667</v>
      </c>
      <c r="K142" s="9" t="s">
        <v>1109</v>
      </c>
      <c r="L142" s="3"/>
      <c r="M142" s="3"/>
      <c r="N142" s="3"/>
      <c r="O142" s="3"/>
      <c r="P142" s="3"/>
      <c r="Q142" s="3"/>
      <c r="R142" s="3"/>
      <c r="S142" s="3"/>
      <c r="T142" s="3"/>
      <c r="U142" s="3"/>
      <c r="V142" s="3"/>
      <c r="W142" s="3"/>
      <c r="X142" s="3"/>
      <c r="Y142">
        <f t="shared" si="4"/>
        <v>0</v>
      </c>
    </row>
    <row r="143" spans="1:25" ht="14.4">
      <c r="A143" s="3">
        <v>2014</v>
      </c>
      <c r="B143" s="3">
        <v>337</v>
      </c>
      <c r="C143" s="7" t="s">
        <v>24</v>
      </c>
      <c r="D143" s="3" t="s">
        <v>1365</v>
      </c>
      <c r="E143" s="3" t="s">
        <v>26</v>
      </c>
      <c r="F143" s="8" t="s">
        <v>2079</v>
      </c>
      <c r="G143" s="3" t="s">
        <v>1366</v>
      </c>
      <c r="H143" s="3" t="s">
        <v>1367</v>
      </c>
      <c r="I143" s="3">
        <v>70</v>
      </c>
      <c r="J143" s="3">
        <v>10</v>
      </c>
      <c r="K143" s="18" t="s">
        <v>1368</v>
      </c>
      <c r="L143" s="3"/>
      <c r="M143" s="3"/>
      <c r="N143" s="9" t="s">
        <v>73</v>
      </c>
      <c r="O143" s="9" t="s">
        <v>73</v>
      </c>
      <c r="P143" s="9" t="s">
        <v>73</v>
      </c>
      <c r="Q143" s="9" t="s">
        <v>73</v>
      </c>
      <c r="R143" s="9" t="s">
        <v>73</v>
      </c>
      <c r="S143" s="9" t="s">
        <v>73</v>
      </c>
      <c r="T143" s="9" t="s">
        <v>73</v>
      </c>
      <c r="U143" s="9" t="s">
        <v>73</v>
      </c>
      <c r="V143" s="9" t="s">
        <v>73</v>
      </c>
      <c r="W143" s="3"/>
      <c r="X143" s="9" t="s">
        <v>74</v>
      </c>
      <c r="Y143">
        <f t="shared" si="4"/>
        <v>0</v>
      </c>
    </row>
    <row r="144" spans="1:25" ht="14.4">
      <c r="A144" s="3">
        <v>2014</v>
      </c>
      <c r="B144" s="3">
        <v>339</v>
      </c>
      <c r="C144" s="7" t="s">
        <v>24</v>
      </c>
      <c r="D144" s="3" t="s">
        <v>1372</v>
      </c>
      <c r="E144" s="3" t="s">
        <v>30</v>
      </c>
      <c r="F144" s="8" t="s">
        <v>2053</v>
      </c>
      <c r="G144" s="3" t="s">
        <v>1373</v>
      </c>
      <c r="H144" s="3" t="s">
        <v>1374</v>
      </c>
      <c r="I144" s="3">
        <v>85</v>
      </c>
      <c r="J144" s="3">
        <v>12.142857142857142</v>
      </c>
      <c r="K144" s="22" t="s">
        <v>2449</v>
      </c>
      <c r="L144" s="3"/>
      <c r="M144" s="3"/>
      <c r="N144" s="9"/>
      <c r="O144" s="9"/>
      <c r="P144" s="9"/>
      <c r="Q144" s="3"/>
      <c r="R144" s="19" t="s">
        <v>1375</v>
      </c>
      <c r="S144" s="3"/>
      <c r="T144" s="3"/>
      <c r="U144" s="3"/>
      <c r="V144" s="9"/>
      <c r="W144" s="9"/>
      <c r="X144" s="9"/>
      <c r="Y144">
        <f t="shared" si="4"/>
        <v>0</v>
      </c>
    </row>
    <row r="145" spans="1:25" ht="14.4">
      <c r="A145" s="3">
        <v>2013</v>
      </c>
      <c r="B145" s="3">
        <v>350</v>
      </c>
      <c r="C145" s="7" t="s">
        <v>24</v>
      </c>
      <c r="D145" s="3" t="s">
        <v>1414</v>
      </c>
      <c r="E145" s="3" t="s">
        <v>26</v>
      </c>
      <c r="F145" s="8" t="s">
        <v>2268</v>
      </c>
      <c r="G145" s="3" t="s">
        <v>1415</v>
      </c>
      <c r="H145" s="3" t="s">
        <v>1416</v>
      </c>
      <c r="I145" s="3">
        <v>45</v>
      </c>
      <c r="J145" s="3">
        <v>5.625</v>
      </c>
      <c r="K145" s="18" t="s">
        <v>1417</v>
      </c>
      <c r="L145" s="3"/>
      <c r="M145" s="3"/>
      <c r="N145" s="9" t="s">
        <v>73</v>
      </c>
      <c r="O145" s="9" t="s">
        <v>73</v>
      </c>
      <c r="P145" s="9" t="s">
        <v>73</v>
      </c>
      <c r="Q145" s="9" t="s">
        <v>73</v>
      </c>
      <c r="R145" s="9" t="s">
        <v>73</v>
      </c>
      <c r="S145" s="9" t="s">
        <v>73</v>
      </c>
      <c r="T145" s="9" t="s">
        <v>73</v>
      </c>
      <c r="U145" s="9" t="s">
        <v>73</v>
      </c>
      <c r="V145" s="9" t="s">
        <v>73</v>
      </c>
      <c r="W145" s="3"/>
      <c r="X145" s="9" t="s">
        <v>74</v>
      </c>
      <c r="Y145">
        <f t="shared" si="4"/>
        <v>0</v>
      </c>
    </row>
    <row r="146" spans="1:25" ht="14.4">
      <c r="A146" s="3">
        <v>2013</v>
      </c>
      <c r="B146" s="3">
        <v>351</v>
      </c>
      <c r="C146" s="7" t="s">
        <v>24</v>
      </c>
      <c r="D146" s="3" t="s">
        <v>1418</v>
      </c>
      <c r="E146" s="3" t="s">
        <v>30</v>
      </c>
      <c r="F146" s="8" t="s">
        <v>2187</v>
      </c>
      <c r="G146" s="3" t="s">
        <v>1419</v>
      </c>
      <c r="H146" s="3" t="s">
        <v>1420</v>
      </c>
      <c r="I146" s="3">
        <v>54</v>
      </c>
      <c r="J146" s="3">
        <v>6.75</v>
      </c>
      <c r="K146" s="9" t="s">
        <v>2448</v>
      </c>
      <c r="L146" s="3"/>
      <c r="M146" s="3"/>
      <c r="N146" s="9" t="s">
        <v>73</v>
      </c>
      <c r="O146" s="9" t="s">
        <v>73</v>
      </c>
      <c r="P146" s="9" t="s">
        <v>73</v>
      </c>
      <c r="Q146" s="9" t="s">
        <v>73</v>
      </c>
      <c r="R146" s="9" t="s">
        <v>73</v>
      </c>
      <c r="S146" s="9" t="s">
        <v>73</v>
      </c>
      <c r="T146" s="9" t="s">
        <v>73</v>
      </c>
      <c r="U146" s="9" t="s">
        <v>73</v>
      </c>
      <c r="V146" s="9" t="s">
        <v>73</v>
      </c>
      <c r="W146" s="3"/>
      <c r="X146" s="9" t="s">
        <v>74</v>
      </c>
      <c r="Y146">
        <f t="shared" si="4"/>
        <v>0</v>
      </c>
    </row>
    <row r="147" spans="1:25" ht="14.4">
      <c r="A147" s="3">
        <v>2013</v>
      </c>
      <c r="B147" s="3">
        <v>353</v>
      </c>
      <c r="C147" s="7" t="s">
        <v>24</v>
      </c>
      <c r="D147" s="3" t="s">
        <v>1425</v>
      </c>
      <c r="E147" s="3" t="s">
        <v>30</v>
      </c>
      <c r="F147" s="8" t="s">
        <v>2046</v>
      </c>
      <c r="G147" s="3" t="s">
        <v>1426</v>
      </c>
      <c r="H147" s="3" t="s">
        <v>1427</v>
      </c>
      <c r="I147" s="3">
        <v>102</v>
      </c>
      <c r="J147" s="3">
        <v>12.75</v>
      </c>
      <c r="K147" s="9" t="s">
        <v>1421</v>
      </c>
      <c r="L147" s="3"/>
      <c r="M147" s="3"/>
      <c r="N147" s="9" t="s">
        <v>73</v>
      </c>
      <c r="O147" s="9" t="s">
        <v>73</v>
      </c>
      <c r="P147" s="9" t="s">
        <v>73</v>
      </c>
      <c r="Q147" s="9" t="s">
        <v>73</v>
      </c>
      <c r="R147" s="9" t="s">
        <v>73</v>
      </c>
      <c r="S147" s="9" t="s">
        <v>73</v>
      </c>
      <c r="T147" s="9" t="s">
        <v>73</v>
      </c>
      <c r="U147" s="9" t="s">
        <v>73</v>
      </c>
      <c r="V147" s="9" t="s">
        <v>73</v>
      </c>
      <c r="W147" s="3"/>
      <c r="X147" s="9" t="s">
        <v>74</v>
      </c>
      <c r="Y147">
        <f t="shared" si="4"/>
        <v>0</v>
      </c>
    </row>
    <row r="148" spans="1:25" ht="14.4">
      <c r="A148" s="3">
        <v>2010</v>
      </c>
      <c r="B148" s="3">
        <v>364</v>
      </c>
      <c r="C148" s="7" t="s">
        <v>24</v>
      </c>
      <c r="D148" s="3" t="s">
        <v>1463</v>
      </c>
      <c r="E148" s="3" t="s">
        <v>30</v>
      </c>
      <c r="F148" s="8" t="s">
        <v>2164</v>
      </c>
      <c r="G148" s="3" t="s">
        <v>1464</v>
      </c>
      <c r="H148" s="3" t="s">
        <v>1465</v>
      </c>
      <c r="I148" s="3">
        <v>78</v>
      </c>
      <c r="J148" s="3">
        <v>7.0909090909090908</v>
      </c>
      <c r="K148" s="9" t="s">
        <v>1466</v>
      </c>
      <c r="L148" s="3"/>
      <c r="M148" s="3"/>
      <c r="N148" s="9" t="s">
        <v>73</v>
      </c>
      <c r="O148" s="9" t="s">
        <v>73</v>
      </c>
      <c r="P148" s="9" t="s">
        <v>73</v>
      </c>
      <c r="Q148" s="9" t="s">
        <v>73</v>
      </c>
      <c r="R148" s="9" t="s">
        <v>73</v>
      </c>
      <c r="S148" s="9" t="s">
        <v>73</v>
      </c>
      <c r="T148" s="9" t="s">
        <v>73</v>
      </c>
      <c r="U148" s="9" t="s">
        <v>73</v>
      </c>
      <c r="V148" s="9" t="s">
        <v>73</v>
      </c>
      <c r="W148" s="3"/>
      <c r="X148" s="9" t="s">
        <v>74</v>
      </c>
      <c r="Y148">
        <f t="shared" si="4"/>
        <v>0</v>
      </c>
    </row>
    <row r="149" spans="1:25" ht="14.4">
      <c r="A149" s="3">
        <v>2001</v>
      </c>
      <c r="B149" s="3">
        <v>376</v>
      </c>
      <c r="C149" s="7" t="s">
        <v>24</v>
      </c>
      <c r="D149" s="3" t="s">
        <v>1502</v>
      </c>
      <c r="E149" s="3" t="s">
        <v>30</v>
      </c>
      <c r="F149" s="8" t="s">
        <v>2000</v>
      </c>
      <c r="G149" s="3" t="s">
        <v>1503</v>
      </c>
      <c r="H149" s="3" t="s">
        <v>1504</v>
      </c>
      <c r="I149" s="3">
        <v>406</v>
      </c>
      <c r="J149" s="3">
        <v>20.3</v>
      </c>
      <c r="K149" s="9" t="s">
        <v>1505</v>
      </c>
      <c r="L149" s="3"/>
      <c r="M149" s="9"/>
      <c r="N149" s="9" t="s">
        <v>73</v>
      </c>
      <c r="O149" s="9" t="s">
        <v>73</v>
      </c>
      <c r="P149" s="9" t="s">
        <v>73</v>
      </c>
      <c r="Q149" s="9" t="s">
        <v>73</v>
      </c>
      <c r="R149" s="9" t="s">
        <v>73</v>
      </c>
      <c r="S149" s="9" t="s">
        <v>73</v>
      </c>
      <c r="T149" s="9" t="s">
        <v>73</v>
      </c>
      <c r="U149" s="9" t="s">
        <v>73</v>
      </c>
      <c r="V149" s="9" t="s">
        <v>73</v>
      </c>
      <c r="W149" s="3"/>
      <c r="X149" s="9" t="s">
        <v>74</v>
      </c>
      <c r="Y149">
        <f t="shared" si="4"/>
        <v>0</v>
      </c>
    </row>
    <row r="150" spans="1:25" ht="14.4">
      <c r="A150" s="3">
        <v>1998</v>
      </c>
      <c r="B150" s="3">
        <v>378</v>
      </c>
      <c r="C150" s="7" t="s">
        <v>24</v>
      </c>
      <c r="D150" s="3" t="s">
        <v>1509</v>
      </c>
      <c r="E150" s="3" t="s">
        <v>30</v>
      </c>
      <c r="F150" s="8" t="s">
        <v>2341</v>
      </c>
      <c r="G150" s="3" t="s">
        <v>1510</v>
      </c>
      <c r="H150" s="3" t="s">
        <v>1511</v>
      </c>
      <c r="I150" s="3">
        <v>110</v>
      </c>
      <c r="J150" s="3">
        <v>4.7826086956521738</v>
      </c>
      <c r="K150" s="9" t="s">
        <v>1512</v>
      </c>
      <c r="L150" s="15" t="s">
        <v>1513</v>
      </c>
      <c r="M150" s="9" t="s">
        <v>1514</v>
      </c>
      <c r="N150" s="9" t="s">
        <v>73</v>
      </c>
      <c r="O150" s="9" t="s">
        <v>73</v>
      </c>
      <c r="P150" s="9" t="s">
        <v>73</v>
      </c>
      <c r="Q150" s="9" t="s">
        <v>73</v>
      </c>
      <c r="R150" s="9" t="s">
        <v>73</v>
      </c>
      <c r="S150" s="9" t="s">
        <v>73</v>
      </c>
      <c r="T150" s="9" t="s">
        <v>73</v>
      </c>
      <c r="U150" s="9" t="s">
        <v>73</v>
      </c>
      <c r="V150" s="9" t="s">
        <v>73</v>
      </c>
      <c r="W150" s="3"/>
      <c r="X150" s="9" t="s">
        <v>74</v>
      </c>
      <c r="Y150">
        <f t="shared" si="4"/>
        <v>0</v>
      </c>
    </row>
    <row r="151" spans="1:25" ht="14.4">
      <c r="A151" s="3">
        <v>2020</v>
      </c>
      <c r="B151" s="3">
        <v>381</v>
      </c>
      <c r="C151" s="7" t="s">
        <v>24</v>
      </c>
      <c r="D151" s="3" t="s">
        <v>1521</v>
      </c>
      <c r="E151" s="3" t="s">
        <v>30</v>
      </c>
      <c r="F151" s="8" t="s">
        <v>2173</v>
      </c>
      <c r="G151" s="3" t="s">
        <v>1522</v>
      </c>
      <c r="H151" s="3" t="s">
        <v>1523</v>
      </c>
      <c r="I151" s="3">
        <v>7</v>
      </c>
      <c r="J151" s="3">
        <v>7</v>
      </c>
      <c r="K151" s="9" t="s">
        <v>1109</v>
      </c>
      <c r="L151" s="3"/>
      <c r="M151" s="3"/>
      <c r="N151" s="9"/>
      <c r="O151" s="3"/>
      <c r="P151" s="9"/>
      <c r="Q151" s="9"/>
      <c r="R151" s="9"/>
      <c r="S151" s="9"/>
      <c r="T151" s="9"/>
      <c r="U151" s="9"/>
      <c r="V151" s="9"/>
      <c r="W151" s="9"/>
      <c r="X151" s="9"/>
      <c r="Y151">
        <f t="shared" si="4"/>
        <v>0</v>
      </c>
    </row>
    <row r="152" spans="1:25" ht="14.4">
      <c r="A152" s="3">
        <v>2019</v>
      </c>
      <c r="B152" s="3">
        <v>387</v>
      </c>
      <c r="C152" s="7" t="s">
        <v>24</v>
      </c>
      <c r="D152" s="3" t="s">
        <v>1542</v>
      </c>
      <c r="E152" s="3" t="s">
        <v>26</v>
      </c>
      <c r="F152" s="8" t="s">
        <v>2367</v>
      </c>
      <c r="G152" s="3" t="s">
        <v>1543</v>
      </c>
      <c r="H152" s="3" t="s">
        <v>1544</v>
      </c>
      <c r="I152" s="3">
        <v>9</v>
      </c>
      <c r="J152" s="3">
        <v>4.5</v>
      </c>
      <c r="K152" s="18" t="s">
        <v>1545</v>
      </c>
      <c r="L152" s="3"/>
      <c r="M152" s="3"/>
      <c r="N152" s="9" t="s">
        <v>73</v>
      </c>
      <c r="O152" s="9" t="s">
        <v>73</v>
      </c>
      <c r="P152" s="9" t="s">
        <v>73</v>
      </c>
      <c r="Q152" s="9" t="s">
        <v>73</v>
      </c>
      <c r="R152" s="9" t="s">
        <v>73</v>
      </c>
      <c r="S152" s="9" t="s">
        <v>73</v>
      </c>
      <c r="T152" s="9" t="s">
        <v>73</v>
      </c>
      <c r="U152" s="9" t="s">
        <v>73</v>
      </c>
      <c r="V152" s="9" t="s">
        <v>73</v>
      </c>
      <c r="W152" s="3"/>
      <c r="X152" s="9" t="s">
        <v>74</v>
      </c>
      <c r="Y152">
        <f t="shared" si="4"/>
        <v>0</v>
      </c>
    </row>
    <row r="153" spans="1:25" ht="18">
      <c r="A153" s="3">
        <v>2017</v>
      </c>
      <c r="B153" s="3">
        <v>410</v>
      </c>
      <c r="C153" s="7" t="s">
        <v>24</v>
      </c>
      <c r="D153" s="3" t="s">
        <v>1626</v>
      </c>
      <c r="E153" s="3" t="s">
        <v>30</v>
      </c>
      <c r="F153" s="8" t="s">
        <v>2390</v>
      </c>
      <c r="G153" s="3" t="s">
        <v>1627</v>
      </c>
      <c r="H153" s="3" t="s">
        <v>1628</v>
      </c>
      <c r="I153" s="3">
        <v>17</v>
      </c>
      <c r="J153" s="3">
        <v>4.25</v>
      </c>
      <c r="K153" s="9" t="s">
        <v>1629</v>
      </c>
      <c r="L153" s="16" t="s">
        <v>1630</v>
      </c>
      <c r="M153" s="9" t="s">
        <v>1631</v>
      </c>
      <c r="N153" s="9" t="s">
        <v>73</v>
      </c>
      <c r="O153" s="9" t="s">
        <v>73</v>
      </c>
      <c r="P153" s="9" t="s">
        <v>73</v>
      </c>
      <c r="Q153" s="9" t="s">
        <v>73</v>
      </c>
      <c r="R153" s="9" t="s">
        <v>73</v>
      </c>
      <c r="S153" s="9" t="s">
        <v>73</v>
      </c>
      <c r="T153" s="9" t="s">
        <v>73</v>
      </c>
      <c r="U153" s="9" t="s">
        <v>73</v>
      </c>
      <c r="V153" s="9" t="s">
        <v>73</v>
      </c>
      <c r="W153" s="3"/>
      <c r="X153" s="9" t="s">
        <v>74</v>
      </c>
      <c r="Y153">
        <f t="shared" si="4"/>
        <v>0</v>
      </c>
    </row>
    <row r="154" spans="1:25" ht="14.4">
      <c r="A154" s="3">
        <v>2017</v>
      </c>
      <c r="B154" s="3">
        <v>419</v>
      </c>
      <c r="C154" s="7" t="s">
        <v>24</v>
      </c>
      <c r="D154" s="3" t="s">
        <v>1667</v>
      </c>
      <c r="E154" s="3" t="s">
        <v>26</v>
      </c>
      <c r="F154" s="8" t="s">
        <v>2009</v>
      </c>
      <c r="G154" s="3" t="s">
        <v>1668</v>
      </c>
      <c r="H154" s="3" t="s">
        <v>1669</v>
      </c>
      <c r="I154" s="3">
        <v>70</v>
      </c>
      <c r="J154" s="3">
        <v>17.5</v>
      </c>
      <c r="K154" s="18" t="s">
        <v>1670</v>
      </c>
      <c r="L154" s="3"/>
      <c r="M154" s="3"/>
      <c r="N154" s="9" t="s">
        <v>73</v>
      </c>
      <c r="O154" s="9" t="s">
        <v>73</v>
      </c>
      <c r="P154" s="9" t="s">
        <v>73</v>
      </c>
      <c r="Q154" s="9" t="s">
        <v>73</v>
      </c>
      <c r="R154" s="9" t="s">
        <v>73</v>
      </c>
      <c r="S154" s="9" t="s">
        <v>73</v>
      </c>
      <c r="T154" s="9" t="s">
        <v>73</v>
      </c>
      <c r="U154" s="9" t="s">
        <v>73</v>
      </c>
      <c r="V154" s="9" t="s">
        <v>73</v>
      </c>
      <c r="W154" s="3"/>
      <c r="X154" s="9" t="s">
        <v>74</v>
      </c>
      <c r="Y154">
        <f t="shared" si="4"/>
        <v>0</v>
      </c>
    </row>
    <row r="155" spans="1:25" ht="14.4">
      <c r="A155" s="3">
        <v>2016</v>
      </c>
      <c r="B155" s="3">
        <v>429</v>
      </c>
      <c r="C155" s="7" t="s">
        <v>24</v>
      </c>
      <c r="D155" s="3" t="s">
        <v>1699</v>
      </c>
      <c r="E155" s="3" t="s">
        <v>26</v>
      </c>
      <c r="F155" s="8" t="s">
        <v>2222</v>
      </c>
      <c r="G155" s="3" t="s">
        <v>1700</v>
      </c>
      <c r="H155" s="3" t="s">
        <v>1701</v>
      </c>
      <c r="I155" s="3">
        <v>31</v>
      </c>
      <c r="J155" s="3">
        <v>6.2</v>
      </c>
      <c r="K155" s="18"/>
      <c r="L155" s="3"/>
      <c r="M155" s="3"/>
      <c r="N155" s="3"/>
      <c r="O155" s="3"/>
      <c r="P155" s="3"/>
      <c r="Q155" s="3"/>
      <c r="R155" s="3"/>
      <c r="S155" s="3"/>
      <c r="T155" s="3"/>
      <c r="U155" s="3"/>
      <c r="V155" s="3"/>
      <c r="W155" s="3"/>
      <c r="X155" s="3"/>
      <c r="Y155">
        <f t="shared" si="4"/>
        <v>0</v>
      </c>
    </row>
    <row r="156" spans="1:25" ht="14.4">
      <c r="A156" s="3">
        <v>2015</v>
      </c>
      <c r="B156" s="3">
        <v>438</v>
      </c>
      <c r="C156" s="7" t="s">
        <v>24</v>
      </c>
      <c r="D156" s="3" t="s">
        <v>1729</v>
      </c>
      <c r="E156" s="3" t="s">
        <v>26</v>
      </c>
      <c r="F156" s="8" t="s">
        <v>2183</v>
      </c>
      <c r="G156" s="3" t="s">
        <v>1730</v>
      </c>
      <c r="H156" s="3" t="s">
        <v>1731</v>
      </c>
      <c r="I156" s="3">
        <v>41</v>
      </c>
      <c r="J156" s="3">
        <v>6.833333333333333</v>
      </c>
      <c r="K156" s="18" t="s">
        <v>528</v>
      </c>
      <c r="L156" s="3"/>
      <c r="M156" s="3"/>
      <c r="N156" s="3"/>
      <c r="O156" s="3"/>
      <c r="P156" s="3"/>
      <c r="Q156" s="3"/>
      <c r="R156" s="3"/>
      <c r="S156" s="3"/>
      <c r="T156" s="3"/>
      <c r="U156" s="3"/>
      <c r="V156" s="3"/>
      <c r="W156" s="3"/>
      <c r="X156" s="3"/>
      <c r="Y156">
        <f t="shared" si="4"/>
        <v>0</v>
      </c>
    </row>
    <row r="157" spans="1:25" ht="14.4">
      <c r="A157" s="3">
        <v>2015</v>
      </c>
      <c r="B157" s="3">
        <v>441</v>
      </c>
      <c r="C157" s="7" t="s">
        <v>24</v>
      </c>
      <c r="D157" s="3" t="s">
        <v>1738</v>
      </c>
      <c r="E157" s="3" t="s">
        <v>26</v>
      </c>
      <c r="F157" s="8" t="s">
        <v>2091</v>
      </c>
      <c r="G157" s="3" t="s">
        <v>1739</v>
      </c>
      <c r="H157" s="3" t="s">
        <v>1740</v>
      </c>
      <c r="I157" s="3">
        <v>58</v>
      </c>
      <c r="J157" s="3">
        <v>9.6666666666666661</v>
      </c>
      <c r="K157" s="18" t="s">
        <v>1741</v>
      </c>
      <c r="L157" s="3"/>
      <c r="M157" s="3"/>
      <c r="N157" s="9" t="s">
        <v>73</v>
      </c>
      <c r="O157" s="9" t="s">
        <v>73</v>
      </c>
      <c r="P157" s="9" t="s">
        <v>73</v>
      </c>
      <c r="Q157" s="9" t="s">
        <v>73</v>
      </c>
      <c r="R157" s="9" t="s">
        <v>73</v>
      </c>
      <c r="S157" s="9" t="s">
        <v>73</v>
      </c>
      <c r="T157" s="9" t="s">
        <v>73</v>
      </c>
      <c r="U157" s="9" t="s">
        <v>73</v>
      </c>
      <c r="V157" s="9" t="s">
        <v>73</v>
      </c>
      <c r="W157" s="3"/>
      <c r="X157" s="9" t="s">
        <v>74</v>
      </c>
      <c r="Y157">
        <f t="shared" si="4"/>
        <v>0</v>
      </c>
    </row>
    <row r="158" spans="1:25" ht="14.4">
      <c r="A158" s="3">
        <v>2012</v>
      </c>
      <c r="B158" s="3">
        <v>466</v>
      </c>
      <c r="C158" s="7" t="s">
        <v>24</v>
      </c>
      <c r="D158" s="3" t="s">
        <v>1824</v>
      </c>
      <c r="E158" s="3" t="s">
        <v>26</v>
      </c>
      <c r="F158" s="8" t="s">
        <v>2063</v>
      </c>
      <c r="G158" s="3" t="s">
        <v>1825</v>
      </c>
      <c r="H158" s="3" t="s">
        <v>1826</v>
      </c>
      <c r="I158" s="3">
        <v>101</v>
      </c>
      <c r="J158" s="3">
        <v>11.222222222222221</v>
      </c>
      <c r="K158" s="18" t="s">
        <v>1827</v>
      </c>
      <c r="L158" s="3"/>
      <c r="M158" s="3"/>
      <c r="N158" s="9" t="s">
        <v>73</v>
      </c>
      <c r="O158" s="9" t="s">
        <v>73</v>
      </c>
      <c r="P158" s="9" t="s">
        <v>73</v>
      </c>
      <c r="Q158" s="9" t="s">
        <v>73</v>
      </c>
      <c r="R158" s="9" t="s">
        <v>73</v>
      </c>
      <c r="S158" s="9" t="s">
        <v>73</v>
      </c>
      <c r="T158" s="9" t="s">
        <v>73</v>
      </c>
      <c r="U158" s="9" t="s">
        <v>73</v>
      </c>
      <c r="V158" s="9" t="s">
        <v>73</v>
      </c>
      <c r="W158" s="3"/>
      <c r="X158" s="9" t="s">
        <v>74</v>
      </c>
      <c r="Y158">
        <f t="shared" si="4"/>
        <v>0</v>
      </c>
    </row>
    <row r="159" spans="1:25" ht="14.4">
      <c r="A159" s="3">
        <v>2011</v>
      </c>
      <c r="B159" s="3">
        <v>476</v>
      </c>
      <c r="C159" s="7" t="s">
        <v>24</v>
      </c>
      <c r="D159" s="3" t="s">
        <v>1862</v>
      </c>
      <c r="E159" s="3" t="s">
        <v>30</v>
      </c>
      <c r="F159" s="8" t="s">
        <v>2001</v>
      </c>
      <c r="G159" s="3" t="s">
        <v>1863</v>
      </c>
      <c r="H159" s="3" t="s">
        <v>1864</v>
      </c>
      <c r="I159" s="3">
        <v>201</v>
      </c>
      <c r="J159" s="3">
        <v>20.100000000000001</v>
      </c>
      <c r="K159" s="9" t="s">
        <v>1865</v>
      </c>
      <c r="L159" s="3"/>
      <c r="M159" s="9" t="s">
        <v>1866</v>
      </c>
      <c r="N159" s="9" t="s">
        <v>73</v>
      </c>
      <c r="O159" s="9" t="s">
        <v>73</v>
      </c>
      <c r="P159" s="9" t="s">
        <v>73</v>
      </c>
      <c r="Q159" s="9" t="s">
        <v>73</v>
      </c>
      <c r="R159" s="9" t="s">
        <v>73</v>
      </c>
      <c r="S159" s="9" t="s">
        <v>73</v>
      </c>
      <c r="T159" s="9" t="s">
        <v>73</v>
      </c>
      <c r="U159" s="9" t="s">
        <v>73</v>
      </c>
      <c r="V159" s="9" t="s">
        <v>73</v>
      </c>
      <c r="W159" s="3"/>
      <c r="X159" s="9" t="s">
        <v>74</v>
      </c>
      <c r="Y159">
        <f t="shared" si="4"/>
        <v>0</v>
      </c>
    </row>
    <row r="160" spans="1:25" ht="14.4">
      <c r="A160" s="3">
        <v>2011</v>
      </c>
      <c r="B160" s="3">
        <v>477</v>
      </c>
      <c r="C160" s="7" t="s">
        <v>24</v>
      </c>
      <c r="D160" s="3" t="s">
        <v>1867</v>
      </c>
      <c r="E160" s="3" t="s">
        <v>30</v>
      </c>
      <c r="F160" s="8" t="s">
        <v>2082</v>
      </c>
      <c r="G160" s="3" t="s">
        <v>1868</v>
      </c>
      <c r="H160" s="3" t="s">
        <v>1869</v>
      </c>
      <c r="I160" s="3">
        <v>100</v>
      </c>
      <c r="J160" s="3">
        <v>10</v>
      </c>
      <c r="K160" s="9" t="s">
        <v>1870</v>
      </c>
      <c r="L160" s="3"/>
      <c r="M160" s="3"/>
      <c r="N160" s="9" t="s">
        <v>73</v>
      </c>
      <c r="O160" s="9" t="s">
        <v>73</v>
      </c>
      <c r="P160" s="9" t="s">
        <v>73</v>
      </c>
      <c r="Q160" s="9" t="s">
        <v>73</v>
      </c>
      <c r="R160" s="9" t="s">
        <v>73</v>
      </c>
      <c r="S160" s="9" t="s">
        <v>73</v>
      </c>
      <c r="T160" s="9" t="s">
        <v>73</v>
      </c>
      <c r="U160" s="9" t="s">
        <v>73</v>
      </c>
      <c r="V160" s="9" t="s">
        <v>73</v>
      </c>
      <c r="W160" s="3"/>
      <c r="X160" s="9" t="s">
        <v>74</v>
      </c>
      <c r="Y160">
        <f t="shared" si="4"/>
        <v>0</v>
      </c>
    </row>
    <row r="161" spans="1:25" ht="14.4">
      <c r="A161" s="3">
        <v>2010</v>
      </c>
      <c r="B161" s="3">
        <v>486</v>
      </c>
      <c r="C161" s="7" t="s">
        <v>24</v>
      </c>
      <c r="D161" s="3" t="s">
        <v>1897</v>
      </c>
      <c r="E161" s="3" t="s">
        <v>30</v>
      </c>
      <c r="F161" s="8" t="s">
        <v>1987</v>
      </c>
      <c r="G161" s="3" t="s">
        <v>1898</v>
      </c>
      <c r="H161" s="3" t="s">
        <v>1899</v>
      </c>
      <c r="I161" s="3">
        <v>289</v>
      </c>
      <c r="J161" s="3">
        <v>26.272727272727273</v>
      </c>
      <c r="K161" s="9" t="s">
        <v>1900</v>
      </c>
      <c r="L161" s="15" t="s">
        <v>1901</v>
      </c>
      <c r="M161" s="3"/>
      <c r="N161" s="9" t="s">
        <v>73</v>
      </c>
      <c r="O161" s="9" t="s">
        <v>73</v>
      </c>
      <c r="P161" s="9" t="s">
        <v>73</v>
      </c>
      <c r="Q161" s="9" t="s">
        <v>73</v>
      </c>
      <c r="R161" s="9" t="s">
        <v>73</v>
      </c>
      <c r="S161" s="9" t="s">
        <v>73</v>
      </c>
      <c r="T161" s="9" t="s">
        <v>73</v>
      </c>
      <c r="U161" s="25" t="s">
        <v>73</v>
      </c>
      <c r="V161" s="25" t="s">
        <v>73</v>
      </c>
      <c r="W161" s="25"/>
      <c r="X161" s="25" t="s">
        <v>74</v>
      </c>
      <c r="Y161">
        <f t="shared" si="4"/>
        <v>0</v>
      </c>
    </row>
    <row r="162" spans="1:25" ht="14.4">
      <c r="A162" s="3">
        <v>2008</v>
      </c>
      <c r="B162" s="3">
        <v>493</v>
      </c>
      <c r="C162" s="7" t="s">
        <v>24</v>
      </c>
      <c r="D162" s="3" t="s">
        <v>1925</v>
      </c>
      <c r="E162" s="3" t="s">
        <v>30</v>
      </c>
      <c r="F162" s="8" t="s">
        <v>1972</v>
      </c>
      <c r="G162" s="3" t="s">
        <v>1926</v>
      </c>
      <c r="H162" s="3" t="s">
        <v>1927</v>
      </c>
      <c r="I162" s="3">
        <v>732</v>
      </c>
      <c r="J162" s="3">
        <v>56.307692307692307</v>
      </c>
      <c r="K162" s="9" t="s">
        <v>1928</v>
      </c>
      <c r="L162" s="15" t="s">
        <v>1929</v>
      </c>
      <c r="M162" s="3"/>
      <c r="N162" s="25" t="s">
        <v>73</v>
      </c>
      <c r="O162" s="25" t="s">
        <v>73</v>
      </c>
      <c r="P162" s="25" t="s">
        <v>73</v>
      </c>
      <c r="Q162" s="25" t="s">
        <v>73</v>
      </c>
      <c r="R162" s="25" t="s">
        <v>73</v>
      </c>
      <c r="S162" s="25" t="s">
        <v>73</v>
      </c>
      <c r="T162" s="25" t="s">
        <v>73</v>
      </c>
      <c r="U162" s="25" t="s">
        <v>73</v>
      </c>
      <c r="V162" s="25" t="s">
        <v>73</v>
      </c>
      <c r="W162" s="3"/>
      <c r="X162" s="25" t="s">
        <v>74</v>
      </c>
      <c r="Y162">
        <f t="shared" si="4"/>
        <v>0</v>
      </c>
    </row>
  </sheetData>
  <autoFilter ref="A1:Y162" xr:uid="{E6BFFDCB-7BD1-4175-B2C5-56B3C4589B6A}"/>
  <sortState xmlns:xlrd2="http://schemas.microsoft.com/office/spreadsheetml/2017/richdata2" ref="A2:Y162">
    <sortCondition descending="1" ref="Y2:Y162"/>
  </sortState>
  <conditionalFormatting sqref="E1:E162">
    <cfRule type="containsText" dxfId="1" priority="1" operator="containsText" text="Kyle">
      <formula>NOT(ISERROR(SEARCH(("Kyle"),(E1))))</formula>
    </cfRule>
  </conditionalFormatting>
  <conditionalFormatting sqref="E1:E162">
    <cfRule type="containsText" dxfId="0" priority="2" operator="containsText" text="Matt">
      <formula>NOT(ISERROR(SEARCH(("Matt"),(E1))))</formula>
    </cfRule>
  </conditionalFormatting>
  <hyperlinks>
    <hyperlink ref="L2" r:id="rId1" location="ref-1" xr:uid="{C34F8F8A-B3AC-4C87-B0BD-69AF7F610754}"/>
    <hyperlink ref="L106" r:id="rId2" xr:uid="{65F541DF-F106-4ECC-8590-0B55427D72E1}"/>
    <hyperlink ref="F3" r:id="rId3" xr:uid="{09E4D76B-81C1-4387-B8A5-D7E7ED3CD3D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E2C26A-A597-4208-9E8B-B31AFB12F07F}">
  <dimension ref="A1:N162"/>
  <sheetViews>
    <sheetView workbookViewId="0">
      <selection activeCell="C20" sqref="C20"/>
    </sheetView>
  </sheetViews>
  <sheetFormatPr defaultColWidth="9.109375" defaultRowHeight="13.2"/>
  <cols>
    <col min="1" max="11" width="9.109375" style="28"/>
    <col min="12" max="12" width="30" style="28" bestFit="1" customWidth="1"/>
    <col min="13" max="16384" width="9.109375" style="28"/>
  </cols>
  <sheetData>
    <row r="1" spans="1:14" ht="14.4">
      <c r="A1" s="1" t="s">
        <v>1</v>
      </c>
      <c r="M1" s="28">
        <f>SUM(M2:M30)</f>
        <v>139</v>
      </c>
    </row>
    <row r="2" spans="1:14" ht="14.4">
      <c r="A2" s="3">
        <v>13</v>
      </c>
      <c r="B2" s="28" t="s">
        <v>18</v>
      </c>
      <c r="K2" s="28">
        <f>COUNT(A2:A162)</f>
        <v>161</v>
      </c>
      <c r="L2" s="28" t="s">
        <v>2450</v>
      </c>
      <c r="M2" s="28">
        <f t="shared" ref="M2:M11" si="0">COUNTIF(B:B,L2)</f>
        <v>77</v>
      </c>
      <c r="N2" s="36">
        <f t="shared" ref="N2:N11" si="1">M2/$M$1</f>
        <v>0.5539568345323741</v>
      </c>
    </row>
    <row r="3" spans="1:14" ht="14.4">
      <c r="A3" s="3">
        <v>17</v>
      </c>
      <c r="B3" s="28" t="s">
        <v>2450</v>
      </c>
      <c r="L3" s="28" t="s">
        <v>2448</v>
      </c>
      <c r="M3" s="28">
        <f t="shared" si="0"/>
        <v>20</v>
      </c>
      <c r="N3" s="36">
        <f t="shared" si="1"/>
        <v>0.14388489208633093</v>
      </c>
    </row>
    <row r="4" spans="1:14" ht="14.4">
      <c r="A4" s="3">
        <v>19</v>
      </c>
      <c r="B4" s="28" t="s">
        <v>2450</v>
      </c>
      <c r="L4" s="28" t="s">
        <v>2451</v>
      </c>
      <c r="M4" s="28">
        <f t="shared" si="0"/>
        <v>14</v>
      </c>
      <c r="N4" s="36">
        <f t="shared" si="1"/>
        <v>0.10071942446043165</v>
      </c>
    </row>
    <row r="5" spans="1:14" ht="14.4">
      <c r="A5" s="3">
        <v>20</v>
      </c>
      <c r="B5" s="28" t="s">
        <v>2450</v>
      </c>
      <c r="L5" s="28" t="s">
        <v>2452</v>
      </c>
      <c r="M5" s="28">
        <f t="shared" si="0"/>
        <v>9</v>
      </c>
      <c r="N5" s="36">
        <f t="shared" si="1"/>
        <v>6.4748201438848921E-2</v>
      </c>
    </row>
    <row r="6" spans="1:14" ht="14.4">
      <c r="A6" s="3">
        <v>21</v>
      </c>
      <c r="B6" s="28" t="s">
        <v>2450</v>
      </c>
      <c r="L6" s="28" t="s">
        <v>18</v>
      </c>
      <c r="M6" s="28">
        <f t="shared" si="0"/>
        <v>8</v>
      </c>
      <c r="N6" s="36">
        <f t="shared" si="1"/>
        <v>5.7553956834532377E-2</v>
      </c>
    </row>
    <row r="7" spans="1:14" ht="14.4">
      <c r="A7" s="3">
        <v>22</v>
      </c>
      <c r="B7" s="28" t="s">
        <v>2450</v>
      </c>
      <c r="L7" s="28" t="s">
        <v>2453</v>
      </c>
      <c r="M7" s="28">
        <f t="shared" si="0"/>
        <v>4</v>
      </c>
      <c r="N7" s="36">
        <f t="shared" si="1"/>
        <v>2.8776978417266189E-2</v>
      </c>
    </row>
    <row r="8" spans="1:14" ht="14.4">
      <c r="A8" s="3">
        <v>27</v>
      </c>
      <c r="B8" s="28" t="s">
        <v>2450</v>
      </c>
      <c r="L8" s="28" t="s">
        <v>755</v>
      </c>
      <c r="M8" s="28">
        <f t="shared" si="0"/>
        <v>3</v>
      </c>
      <c r="N8" s="36">
        <f t="shared" si="1"/>
        <v>2.1582733812949641E-2</v>
      </c>
    </row>
    <row r="9" spans="1:14" ht="14.4">
      <c r="A9" s="3">
        <v>30</v>
      </c>
      <c r="B9" s="28" t="s">
        <v>2450</v>
      </c>
      <c r="L9" s="28" t="s">
        <v>2454</v>
      </c>
      <c r="M9" s="28">
        <f t="shared" si="0"/>
        <v>2</v>
      </c>
      <c r="N9" s="36">
        <f t="shared" si="1"/>
        <v>1.4388489208633094E-2</v>
      </c>
    </row>
    <row r="10" spans="1:14" ht="14.4">
      <c r="A10" s="3">
        <v>32</v>
      </c>
      <c r="B10" s="28" t="s">
        <v>2450</v>
      </c>
      <c r="L10" s="28" t="s">
        <v>2455</v>
      </c>
      <c r="M10" s="28">
        <f t="shared" si="0"/>
        <v>1</v>
      </c>
      <c r="N10" s="36">
        <f t="shared" si="1"/>
        <v>7.1942446043165471E-3</v>
      </c>
    </row>
    <row r="11" spans="1:14" ht="14.4">
      <c r="A11" s="3">
        <v>33</v>
      </c>
      <c r="B11" s="28" t="s">
        <v>2450</v>
      </c>
      <c r="L11" s="28" t="s">
        <v>223</v>
      </c>
      <c r="M11" s="28">
        <f t="shared" si="0"/>
        <v>1</v>
      </c>
      <c r="N11" s="36">
        <f t="shared" si="1"/>
        <v>7.1942446043165471E-3</v>
      </c>
    </row>
    <row r="12" spans="1:14" ht="14.4">
      <c r="A12" s="3">
        <v>35</v>
      </c>
      <c r="B12" s="28" t="s">
        <v>2455</v>
      </c>
      <c r="N12" s="36"/>
    </row>
    <row r="13" spans="1:14" ht="14.4">
      <c r="A13" s="3">
        <v>36</v>
      </c>
      <c r="B13" s="28" t="s">
        <v>2448</v>
      </c>
    </row>
    <row r="14" spans="1:14" ht="14.4">
      <c r="A14" s="3">
        <v>37</v>
      </c>
      <c r="B14" s="28" t="s">
        <v>2448</v>
      </c>
    </row>
    <row r="15" spans="1:14" ht="14.4">
      <c r="A15" s="3">
        <v>40</v>
      </c>
      <c r="B15" s="28" t="s">
        <v>2450</v>
      </c>
    </row>
    <row r="16" spans="1:14" ht="14.4">
      <c r="A16" s="3">
        <v>41</v>
      </c>
      <c r="B16" s="28" t="s">
        <v>223</v>
      </c>
    </row>
    <row r="17" spans="1:2" ht="14.4">
      <c r="A17" s="3">
        <v>44</v>
      </c>
      <c r="B17" s="28" t="s">
        <v>2448</v>
      </c>
    </row>
    <row r="18" spans="1:2" ht="14.4">
      <c r="A18" s="3">
        <v>45</v>
      </c>
      <c r="B18" s="28" t="s">
        <v>2456</v>
      </c>
    </row>
    <row r="19" spans="1:2" ht="14.4">
      <c r="A19" s="3">
        <v>56</v>
      </c>
      <c r="B19" s="28" t="s">
        <v>2450</v>
      </c>
    </row>
    <row r="20" spans="1:2" ht="14.4">
      <c r="A20" s="3">
        <v>57</v>
      </c>
      <c r="B20" s="28" t="s">
        <v>2456</v>
      </c>
    </row>
    <row r="21" spans="1:2" ht="14.4">
      <c r="A21" s="3">
        <v>63</v>
      </c>
      <c r="B21" s="28" t="s">
        <v>2450</v>
      </c>
    </row>
    <row r="22" spans="1:2" ht="14.4">
      <c r="A22" s="3">
        <v>64</v>
      </c>
      <c r="B22" s="28" t="s">
        <v>2450</v>
      </c>
    </row>
    <row r="23" spans="1:2" ht="14.4">
      <c r="A23" s="3">
        <v>70</v>
      </c>
      <c r="B23" s="28" t="s">
        <v>2450</v>
      </c>
    </row>
    <row r="24" spans="1:2" ht="14.4">
      <c r="A24" s="3">
        <v>71</v>
      </c>
      <c r="B24" s="28" t="s">
        <v>2448</v>
      </c>
    </row>
    <row r="25" spans="1:2" ht="14.4">
      <c r="A25" s="3">
        <v>72</v>
      </c>
      <c r="B25" s="28" t="s">
        <v>2450</v>
      </c>
    </row>
    <row r="26" spans="1:2" ht="14.4">
      <c r="A26" s="3">
        <v>73</v>
      </c>
      <c r="B26" s="28" t="s">
        <v>1109</v>
      </c>
    </row>
    <row r="27" spans="1:2" ht="14.4">
      <c r="A27" s="3">
        <v>77</v>
      </c>
      <c r="B27" s="28" t="s">
        <v>2450</v>
      </c>
    </row>
    <row r="28" spans="1:2" ht="14.4">
      <c r="A28" s="3">
        <v>80</v>
      </c>
      <c r="B28" s="28" t="s">
        <v>2450</v>
      </c>
    </row>
    <row r="29" spans="1:2" ht="14.4">
      <c r="A29" s="3">
        <v>81</v>
      </c>
      <c r="B29" s="28" t="s">
        <v>2450</v>
      </c>
    </row>
    <row r="30" spans="1:2" ht="14.4">
      <c r="A30" s="3">
        <v>82</v>
      </c>
      <c r="B30" s="28" t="s">
        <v>2450</v>
      </c>
    </row>
    <row r="31" spans="1:2" ht="14.4">
      <c r="A31" s="3">
        <v>84</v>
      </c>
      <c r="B31" s="28" t="s">
        <v>2450</v>
      </c>
    </row>
    <row r="32" spans="1:2" ht="14.4">
      <c r="A32" s="3">
        <v>87</v>
      </c>
      <c r="B32" s="28" t="s">
        <v>2450</v>
      </c>
    </row>
    <row r="33" spans="1:2" ht="14.4">
      <c r="A33" s="3">
        <v>99</v>
      </c>
      <c r="B33" s="28" t="s">
        <v>2450</v>
      </c>
    </row>
    <row r="34" spans="1:2" ht="14.4">
      <c r="A34" s="3">
        <v>100</v>
      </c>
      <c r="B34" s="28" t="s">
        <v>2450</v>
      </c>
    </row>
    <row r="35" spans="1:2" ht="14.4">
      <c r="A35" s="3">
        <v>101</v>
      </c>
      <c r="B35" s="28" t="s">
        <v>2450</v>
      </c>
    </row>
    <row r="36" spans="1:2" ht="14.4">
      <c r="A36" s="3">
        <v>103</v>
      </c>
      <c r="B36" s="28" t="s">
        <v>2450</v>
      </c>
    </row>
    <row r="37" spans="1:2" ht="14.4">
      <c r="A37" s="3">
        <v>105</v>
      </c>
      <c r="B37" s="28" t="s">
        <v>2453</v>
      </c>
    </row>
    <row r="38" spans="1:2" ht="14.4">
      <c r="A38" s="3">
        <v>106</v>
      </c>
      <c r="B38" s="28" t="s">
        <v>2450</v>
      </c>
    </row>
    <row r="39" spans="1:2" ht="14.4">
      <c r="A39" s="3">
        <v>108</v>
      </c>
      <c r="B39" s="28" t="s">
        <v>2452</v>
      </c>
    </row>
    <row r="40" spans="1:2" ht="14.4">
      <c r="A40" s="3">
        <v>109</v>
      </c>
      <c r="B40" s="28" t="s">
        <v>2450</v>
      </c>
    </row>
    <row r="41" spans="1:2" ht="14.4">
      <c r="A41" s="3">
        <v>111</v>
      </c>
      <c r="B41" s="28" t="s">
        <v>1109</v>
      </c>
    </row>
    <row r="42" spans="1:2" ht="14.4">
      <c r="A42" s="3">
        <v>112</v>
      </c>
      <c r="B42" s="28" t="s">
        <v>2448</v>
      </c>
    </row>
    <row r="43" spans="1:2" ht="14.4">
      <c r="A43" s="3">
        <v>115</v>
      </c>
      <c r="B43" s="28" t="s">
        <v>2457</v>
      </c>
    </row>
    <row r="44" spans="1:2" ht="14.4">
      <c r="A44" s="3">
        <v>116</v>
      </c>
      <c r="B44" s="28" t="s">
        <v>2453</v>
      </c>
    </row>
    <row r="45" spans="1:2" ht="14.4">
      <c r="A45" s="3">
        <v>121</v>
      </c>
      <c r="B45" s="28" t="s">
        <v>18</v>
      </c>
    </row>
    <row r="46" spans="1:2" ht="14.4">
      <c r="A46" s="3">
        <v>123</v>
      </c>
      <c r="B46" s="28" t="s">
        <v>2450</v>
      </c>
    </row>
    <row r="47" spans="1:2" ht="14.4">
      <c r="A47" s="3">
        <v>124</v>
      </c>
      <c r="B47" s="28" t="s">
        <v>2450</v>
      </c>
    </row>
    <row r="48" spans="1:2" ht="14.4">
      <c r="A48" s="3">
        <v>131</v>
      </c>
      <c r="B48" s="28" t="s">
        <v>2450</v>
      </c>
    </row>
    <row r="49" spans="1:2" ht="14.4">
      <c r="A49" s="3">
        <v>134</v>
      </c>
      <c r="B49" s="28" t="s">
        <v>2450</v>
      </c>
    </row>
    <row r="50" spans="1:2" ht="14.4">
      <c r="A50" s="3">
        <v>135</v>
      </c>
      <c r="B50" s="28" t="s">
        <v>2450</v>
      </c>
    </row>
    <row r="51" spans="1:2" ht="14.4">
      <c r="A51" s="3">
        <v>136</v>
      </c>
      <c r="B51" s="28" t="s">
        <v>2450</v>
      </c>
    </row>
    <row r="52" spans="1:2" ht="14.4">
      <c r="A52" s="3">
        <v>144</v>
      </c>
      <c r="B52" s="28" t="s">
        <v>2448</v>
      </c>
    </row>
    <row r="53" spans="1:2" ht="14.4">
      <c r="A53" s="3">
        <v>145</v>
      </c>
      <c r="B53" s="28" t="s">
        <v>18</v>
      </c>
    </row>
    <row r="54" spans="1:2" ht="14.4">
      <c r="A54" s="3">
        <v>153</v>
      </c>
      <c r="B54" s="28" t="s">
        <v>2448</v>
      </c>
    </row>
    <row r="55" spans="1:2" ht="14.4">
      <c r="A55" s="3">
        <v>154</v>
      </c>
      <c r="B55" s="28" t="s">
        <v>2452</v>
      </c>
    </row>
    <row r="56" spans="1:2" ht="14.4">
      <c r="A56" s="3">
        <v>157</v>
      </c>
      <c r="B56" s="28" t="s">
        <v>2450</v>
      </c>
    </row>
    <row r="57" spans="1:2" ht="14.4">
      <c r="A57" s="3">
        <v>162</v>
      </c>
      <c r="B57" s="28" t="s">
        <v>2450</v>
      </c>
    </row>
    <row r="58" spans="1:2" ht="14.4">
      <c r="A58" s="3">
        <v>163</v>
      </c>
      <c r="B58" s="28" t="s">
        <v>2450</v>
      </c>
    </row>
    <row r="59" spans="1:2" ht="14.4">
      <c r="A59" s="3">
        <v>166</v>
      </c>
      <c r="B59" s="28" t="s">
        <v>2451</v>
      </c>
    </row>
    <row r="60" spans="1:2" ht="14.4">
      <c r="A60" s="3">
        <v>169</v>
      </c>
      <c r="B60" s="28" t="s">
        <v>18</v>
      </c>
    </row>
    <row r="61" spans="1:2" ht="14.4">
      <c r="A61" s="3">
        <v>173</v>
      </c>
      <c r="B61" s="28" t="s">
        <v>2448</v>
      </c>
    </row>
    <row r="62" spans="1:2" ht="14.4">
      <c r="A62" s="3">
        <v>175</v>
      </c>
      <c r="B62" s="27" t="s">
        <v>2447</v>
      </c>
    </row>
    <row r="63" spans="1:2" ht="14.4">
      <c r="A63" s="3">
        <v>176</v>
      </c>
      <c r="B63" s="28" t="s">
        <v>2450</v>
      </c>
    </row>
    <row r="64" spans="1:2" ht="14.4">
      <c r="A64" s="3">
        <v>178</v>
      </c>
      <c r="B64" s="28" t="s">
        <v>755</v>
      </c>
    </row>
    <row r="65" spans="1:2" ht="14.4">
      <c r="A65" s="3">
        <v>186</v>
      </c>
      <c r="B65" s="28" t="s">
        <v>2448</v>
      </c>
    </row>
    <row r="66" spans="1:2" ht="14.4">
      <c r="A66" s="3">
        <v>187</v>
      </c>
      <c r="B66" s="28" t="s">
        <v>2450</v>
      </c>
    </row>
    <row r="67" spans="1:2" ht="14.4">
      <c r="A67" s="3">
        <v>188</v>
      </c>
      <c r="B67" s="27" t="s">
        <v>18</v>
      </c>
    </row>
    <row r="68" spans="1:2" ht="14.4">
      <c r="A68" s="3">
        <v>190</v>
      </c>
      <c r="B68" s="28" t="s">
        <v>2450</v>
      </c>
    </row>
    <row r="69" spans="1:2" ht="14.4">
      <c r="A69" s="3">
        <v>196</v>
      </c>
      <c r="B69" s="28" t="s">
        <v>2450</v>
      </c>
    </row>
    <row r="70" spans="1:2" ht="14.4">
      <c r="A70" s="3">
        <v>198</v>
      </c>
      <c r="B70" s="28" t="s">
        <v>2451</v>
      </c>
    </row>
    <row r="71" spans="1:2" ht="14.4">
      <c r="A71" s="3">
        <v>199</v>
      </c>
      <c r="B71" s="28" t="s">
        <v>2451</v>
      </c>
    </row>
    <row r="72" spans="1:2" ht="14.4">
      <c r="A72" s="3">
        <v>203</v>
      </c>
      <c r="B72" s="28" t="s">
        <v>2454</v>
      </c>
    </row>
    <row r="73" spans="1:2" ht="14.4">
      <c r="A73" s="3">
        <v>204</v>
      </c>
      <c r="B73" s="28" t="s">
        <v>2450</v>
      </c>
    </row>
    <row r="74" spans="1:2" ht="14.4">
      <c r="A74" s="3">
        <v>205</v>
      </c>
      <c r="B74" s="28" t="s">
        <v>2450</v>
      </c>
    </row>
    <row r="75" spans="1:2" ht="14.4">
      <c r="A75" s="3">
        <v>206</v>
      </c>
      <c r="B75" s="28" t="s">
        <v>2450</v>
      </c>
    </row>
    <row r="76" spans="1:2" ht="14.4">
      <c r="A76" s="3">
        <v>214</v>
      </c>
      <c r="B76" s="28" t="s">
        <v>2457</v>
      </c>
    </row>
    <row r="77" spans="1:2" ht="14.4">
      <c r="A77" s="3">
        <v>220</v>
      </c>
      <c r="B77" s="28" t="s">
        <v>2458</v>
      </c>
    </row>
    <row r="78" spans="1:2" ht="14.4">
      <c r="A78" s="3">
        <v>222</v>
      </c>
      <c r="B78" s="28" t="s">
        <v>2450</v>
      </c>
    </row>
    <row r="79" spans="1:2" ht="14.4">
      <c r="A79" s="3">
        <v>226</v>
      </c>
      <c r="B79" s="28" t="s">
        <v>2450</v>
      </c>
    </row>
    <row r="80" spans="1:2" ht="14.4">
      <c r="A80" s="3">
        <v>230</v>
      </c>
      <c r="B80" s="28" t="s">
        <v>2451</v>
      </c>
    </row>
    <row r="81" spans="1:2" ht="14.4">
      <c r="A81" s="3">
        <v>233</v>
      </c>
      <c r="B81" s="28" t="s">
        <v>2448</v>
      </c>
    </row>
    <row r="82" spans="1:2" ht="14.4">
      <c r="A82" s="3">
        <v>235</v>
      </c>
      <c r="B82" s="28" t="s">
        <v>23</v>
      </c>
    </row>
    <row r="83" spans="1:2" ht="14.4">
      <c r="A83" s="3">
        <v>236</v>
      </c>
      <c r="B83" s="28" t="s">
        <v>1109</v>
      </c>
    </row>
    <row r="84" spans="1:2" ht="14.4">
      <c r="A84" s="3">
        <v>237</v>
      </c>
      <c r="B84" s="28" t="s">
        <v>2450</v>
      </c>
    </row>
    <row r="85" spans="1:2" ht="14.4">
      <c r="A85" s="3">
        <v>240</v>
      </c>
      <c r="B85" s="28" t="s">
        <v>2450</v>
      </c>
    </row>
    <row r="86" spans="1:2" ht="14.4">
      <c r="A86" s="3">
        <v>243</v>
      </c>
      <c r="B86" s="28" t="s">
        <v>2450</v>
      </c>
    </row>
    <row r="87" spans="1:2" ht="14.4">
      <c r="A87" s="3">
        <v>246</v>
      </c>
      <c r="B87" s="28" t="s">
        <v>2451</v>
      </c>
    </row>
    <row r="88" spans="1:2" ht="14.4">
      <c r="A88" s="3">
        <v>252</v>
      </c>
      <c r="B88" s="28" t="s">
        <v>2450</v>
      </c>
    </row>
    <row r="89" spans="1:2" ht="14.4">
      <c r="A89" s="3">
        <v>254</v>
      </c>
      <c r="B89" s="28" t="s">
        <v>2450</v>
      </c>
    </row>
    <row r="90" spans="1:2" ht="14.4">
      <c r="A90" s="3">
        <v>255</v>
      </c>
      <c r="B90" s="28" t="s">
        <v>2450</v>
      </c>
    </row>
    <row r="91" spans="1:2" ht="14.4">
      <c r="A91" s="3">
        <v>256</v>
      </c>
      <c r="B91" s="28" t="s">
        <v>2452</v>
      </c>
    </row>
    <row r="92" spans="1:2" ht="14.4">
      <c r="A92" s="3">
        <v>257</v>
      </c>
      <c r="B92" s="28" t="s">
        <v>2452</v>
      </c>
    </row>
    <row r="93" spans="1:2" ht="14.4">
      <c r="A93" s="3">
        <v>259</v>
      </c>
      <c r="B93" s="28" t="s">
        <v>2448</v>
      </c>
    </row>
    <row r="94" spans="1:2" ht="14.4">
      <c r="A94" s="3">
        <v>263</v>
      </c>
      <c r="B94" s="28" t="s">
        <v>1109</v>
      </c>
    </row>
    <row r="95" spans="1:2" ht="14.4">
      <c r="A95" s="3">
        <v>266</v>
      </c>
      <c r="B95" s="28" t="s">
        <v>2450</v>
      </c>
    </row>
    <row r="96" spans="1:2" ht="14.4">
      <c r="A96" s="3">
        <v>267</v>
      </c>
      <c r="B96" s="28" t="s">
        <v>1109</v>
      </c>
    </row>
    <row r="97" spans="1:2" ht="14.4">
      <c r="A97" s="3">
        <v>270</v>
      </c>
      <c r="B97" s="28" t="s">
        <v>2453</v>
      </c>
    </row>
    <row r="98" spans="1:2" ht="14.4">
      <c r="A98" s="3">
        <v>276</v>
      </c>
      <c r="B98" s="28" t="s">
        <v>2450</v>
      </c>
    </row>
    <row r="99" spans="1:2" ht="14.4">
      <c r="A99" s="3">
        <v>296</v>
      </c>
      <c r="B99" s="28" t="s">
        <v>23</v>
      </c>
    </row>
    <row r="100" spans="1:2" ht="14.4">
      <c r="A100" s="3">
        <v>297</v>
      </c>
      <c r="B100" s="28" t="s">
        <v>755</v>
      </c>
    </row>
    <row r="101" spans="1:2" ht="14.4">
      <c r="A101" s="3">
        <v>298</v>
      </c>
      <c r="B101" s="28" t="s">
        <v>1109</v>
      </c>
    </row>
    <row r="102" spans="1:2" ht="14.4">
      <c r="A102" s="3">
        <v>307</v>
      </c>
      <c r="B102" s="28" t="s">
        <v>2450</v>
      </c>
    </row>
    <row r="103" spans="1:2" ht="14.4">
      <c r="A103" s="3">
        <v>309</v>
      </c>
      <c r="B103" s="28" t="s">
        <v>2450</v>
      </c>
    </row>
    <row r="104" spans="1:2" ht="14.4">
      <c r="A104" s="3">
        <v>320</v>
      </c>
      <c r="B104" s="28" t="s">
        <v>2450</v>
      </c>
    </row>
    <row r="105" spans="1:2" ht="14.4">
      <c r="A105" s="3">
        <v>321</v>
      </c>
      <c r="B105" s="28" t="s">
        <v>2450</v>
      </c>
    </row>
    <row r="106" spans="1:2" ht="14.4">
      <c r="A106" s="3">
        <v>324</v>
      </c>
      <c r="B106" s="28" t="s">
        <v>2450</v>
      </c>
    </row>
    <row r="107" spans="1:2" ht="14.4">
      <c r="A107" s="3">
        <v>329</v>
      </c>
      <c r="B107" s="28" t="s">
        <v>2450</v>
      </c>
    </row>
    <row r="108" spans="1:2" ht="14.4">
      <c r="A108" s="3">
        <v>335</v>
      </c>
      <c r="B108" s="28" t="s">
        <v>2451</v>
      </c>
    </row>
    <row r="109" spans="1:2" ht="14.4">
      <c r="A109" s="3">
        <v>337</v>
      </c>
      <c r="B109" s="28" t="s">
        <v>2452</v>
      </c>
    </row>
    <row r="110" spans="1:2" ht="14.4">
      <c r="A110" s="3">
        <v>339</v>
      </c>
      <c r="B110" s="28" t="s">
        <v>2452</v>
      </c>
    </row>
    <row r="111" spans="1:2" ht="14.4">
      <c r="A111" s="3">
        <v>340</v>
      </c>
      <c r="B111" s="28" t="s">
        <v>2450</v>
      </c>
    </row>
    <row r="112" spans="1:2" ht="14.4">
      <c r="A112" s="3">
        <v>342</v>
      </c>
      <c r="B112" s="28" t="s">
        <v>2450</v>
      </c>
    </row>
    <row r="113" spans="1:2" ht="14.4">
      <c r="A113" s="3">
        <v>345</v>
      </c>
      <c r="B113" s="28" t="s">
        <v>2451</v>
      </c>
    </row>
    <row r="114" spans="1:2" ht="14.4">
      <c r="A114" s="3">
        <v>349</v>
      </c>
      <c r="B114" s="28" t="s">
        <v>2453</v>
      </c>
    </row>
    <row r="115" spans="1:2" ht="14.4">
      <c r="A115" s="3">
        <v>350</v>
      </c>
      <c r="B115" s="28" t="s">
        <v>2448</v>
      </c>
    </row>
    <row r="116" spans="1:2" ht="14.4">
      <c r="A116" s="3">
        <v>351</v>
      </c>
      <c r="B116" s="28" t="s">
        <v>2448</v>
      </c>
    </row>
    <row r="117" spans="1:2" ht="14.4">
      <c r="A117" s="3">
        <v>353</v>
      </c>
      <c r="B117" s="28" t="s">
        <v>1109</v>
      </c>
    </row>
    <row r="118" spans="1:2" ht="14.4">
      <c r="A118" s="3">
        <v>355</v>
      </c>
      <c r="B118" s="28" t="s">
        <v>2450</v>
      </c>
    </row>
    <row r="119" spans="1:2" ht="14.4">
      <c r="A119" s="3">
        <v>360</v>
      </c>
      <c r="B119" s="28" t="s">
        <v>2454</v>
      </c>
    </row>
    <row r="120" spans="1:2" ht="14.4">
      <c r="A120" s="3">
        <v>364</v>
      </c>
      <c r="B120" s="28" t="s">
        <v>2448</v>
      </c>
    </row>
    <row r="121" spans="1:2" ht="14.4">
      <c r="A121" s="3">
        <v>370</v>
      </c>
      <c r="B121" s="28" t="s">
        <v>2450</v>
      </c>
    </row>
    <row r="122" spans="1:2" ht="14.4">
      <c r="A122" s="3">
        <v>373</v>
      </c>
      <c r="B122" s="28" t="s">
        <v>19</v>
      </c>
    </row>
    <row r="123" spans="1:2" ht="14.4">
      <c r="A123" s="3">
        <v>376</v>
      </c>
      <c r="B123" s="28" t="s">
        <v>2452</v>
      </c>
    </row>
    <row r="124" spans="1:2" ht="14.4">
      <c r="A124" s="3">
        <v>378</v>
      </c>
      <c r="B124" s="28" t="s">
        <v>2450</v>
      </c>
    </row>
    <row r="125" spans="1:2" ht="14.4">
      <c r="A125" s="3">
        <v>381</v>
      </c>
      <c r="B125" s="28" t="s">
        <v>1109</v>
      </c>
    </row>
    <row r="126" spans="1:2" ht="14.4">
      <c r="A126" s="3">
        <v>385</v>
      </c>
      <c r="B126" s="28" t="s">
        <v>2448</v>
      </c>
    </row>
    <row r="127" spans="1:2" ht="14.4">
      <c r="A127" s="3">
        <v>387</v>
      </c>
      <c r="B127" s="28" t="s">
        <v>2452</v>
      </c>
    </row>
    <row r="128" spans="1:2" ht="14.4">
      <c r="A128" s="3">
        <v>396</v>
      </c>
      <c r="B128" s="28" t="s">
        <v>755</v>
      </c>
    </row>
    <row r="129" spans="1:2" ht="14.4">
      <c r="A129" s="3">
        <v>400</v>
      </c>
      <c r="B129" s="28" t="s">
        <v>2459</v>
      </c>
    </row>
    <row r="130" spans="1:2" ht="14.4">
      <c r="A130" s="3">
        <v>405</v>
      </c>
      <c r="B130" s="28" t="s">
        <v>2460</v>
      </c>
    </row>
    <row r="131" spans="1:2" ht="14.4">
      <c r="A131" s="3">
        <v>408</v>
      </c>
      <c r="B131" s="28" t="s">
        <v>1109</v>
      </c>
    </row>
    <row r="132" spans="1:2" ht="14.4">
      <c r="A132" s="3">
        <v>410</v>
      </c>
      <c r="B132" s="28" t="s">
        <v>2452</v>
      </c>
    </row>
    <row r="133" spans="1:2" ht="14.4">
      <c r="A133" s="3">
        <v>411</v>
      </c>
      <c r="B133" s="28" t="s">
        <v>2450</v>
      </c>
    </row>
    <row r="134" spans="1:2" ht="14.4">
      <c r="A134" s="3">
        <v>413</v>
      </c>
      <c r="B134" s="28" t="s">
        <v>2450</v>
      </c>
    </row>
    <row r="135" spans="1:2" ht="14.4">
      <c r="A135" s="3">
        <v>419</v>
      </c>
      <c r="B135" s="28" t="s">
        <v>2448</v>
      </c>
    </row>
    <row r="136" spans="1:2" ht="14.4">
      <c r="A136" s="3">
        <v>426</v>
      </c>
      <c r="B136" s="28" t="s">
        <v>2450</v>
      </c>
    </row>
    <row r="137" spans="1:2" ht="14.4">
      <c r="A137" s="3">
        <v>429</v>
      </c>
      <c r="B137" s="28" t="s">
        <v>1109</v>
      </c>
    </row>
    <row r="138" spans="1:2" ht="14.4">
      <c r="A138" s="3">
        <v>431</v>
      </c>
      <c r="B138" s="28" t="s">
        <v>2450</v>
      </c>
    </row>
    <row r="139" spans="1:2" ht="14.4">
      <c r="A139" s="3">
        <v>436</v>
      </c>
      <c r="B139" s="28" t="s">
        <v>2450</v>
      </c>
    </row>
    <row r="140" spans="1:2" ht="14.4">
      <c r="A140" s="3">
        <v>438</v>
      </c>
      <c r="B140" s="28" t="s">
        <v>1109</v>
      </c>
    </row>
    <row r="141" spans="1:2" ht="14.4">
      <c r="A141" s="3">
        <v>441</v>
      </c>
      <c r="B141" s="28" t="s">
        <v>18</v>
      </c>
    </row>
    <row r="142" spans="1:2" ht="14.4">
      <c r="A142" s="3">
        <v>447</v>
      </c>
      <c r="B142" s="28" t="s">
        <v>2451</v>
      </c>
    </row>
    <row r="143" spans="1:2" ht="14.4">
      <c r="A143" s="3">
        <v>450</v>
      </c>
      <c r="B143" s="28" t="s">
        <v>1109</v>
      </c>
    </row>
    <row r="144" spans="1:2" ht="14.4">
      <c r="A144" s="3">
        <v>451</v>
      </c>
      <c r="B144" s="28" t="s">
        <v>2450</v>
      </c>
    </row>
    <row r="145" spans="1:2" ht="14.4">
      <c r="A145" s="3">
        <v>455</v>
      </c>
      <c r="B145" s="28" t="s">
        <v>2451</v>
      </c>
    </row>
    <row r="146" spans="1:2" ht="14.4">
      <c r="A146" s="3">
        <v>459</v>
      </c>
      <c r="B146" s="28" t="s">
        <v>2450</v>
      </c>
    </row>
    <row r="147" spans="1:2" ht="14.4">
      <c r="A147" s="3">
        <v>460</v>
      </c>
      <c r="B147" s="28" t="s">
        <v>2450</v>
      </c>
    </row>
    <row r="148" spans="1:2" ht="14.4">
      <c r="A148" s="3">
        <v>466</v>
      </c>
      <c r="B148" s="28" t="s">
        <v>2448</v>
      </c>
    </row>
    <row r="149" spans="1:2" ht="14.4">
      <c r="A149" s="3">
        <v>469</v>
      </c>
      <c r="B149" s="28" t="s">
        <v>2451</v>
      </c>
    </row>
    <row r="150" spans="1:2" ht="14.4">
      <c r="A150" s="3">
        <v>470</v>
      </c>
      <c r="B150" s="28" t="s">
        <v>2450</v>
      </c>
    </row>
    <row r="151" spans="1:2" ht="14.4">
      <c r="A151" s="3">
        <v>471</v>
      </c>
      <c r="B151" s="28" t="s">
        <v>2461</v>
      </c>
    </row>
    <row r="152" spans="1:2" ht="14.4">
      <c r="A152" s="3">
        <v>472</v>
      </c>
      <c r="B152" s="28" t="s">
        <v>18</v>
      </c>
    </row>
    <row r="153" spans="1:2" ht="14.4">
      <c r="A153" s="3">
        <v>476</v>
      </c>
      <c r="B153" s="28" t="s">
        <v>2448</v>
      </c>
    </row>
    <row r="154" spans="1:2" ht="14.4">
      <c r="A154" s="3">
        <v>477</v>
      </c>
      <c r="B154" s="28" t="s">
        <v>2448</v>
      </c>
    </row>
    <row r="155" spans="1:2" ht="14.4">
      <c r="A155" s="3">
        <v>484</v>
      </c>
      <c r="B155" s="28" t="s">
        <v>18</v>
      </c>
    </row>
    <row r="156" spans="1:2" ht="14.4">
      <c r="A156" s="3">
        <v>486</v>
      </c>
      <c r="B156" s="28" t="s">
        <v>2448</v>
      </c>
    </row>
    <row r="157" spans="1:2" ht="14.4">
      <c r="A157" s="3">
        <v>487</v>
      </c>
      <c r="B157" s="28" t="s">
        <v>2450</v>
      </c>
    </row>
    <row r="158" spans="1:2" ht="14.4">
      <c r="A158" s="3">
        <v>488</v>
      </c>
      <c r="B158" s="28" t="s">
        <v>2450</v>
      </c>
    </row>
    <row r="159" spans="1:2" ht="14.4">
      <c r="A159" s="3">
        <v>491</v>
      </c>
      <c r="B159" s="28" t="s">
        <v>2451</v>
      </c>
    </row>
    <row r="160" spans="1:2" ht="14.4">
      <c r="A160" s="3">
        <v>493</v>
      </c>
      <c r="B160" s="28" t="s">
        <v>2451</v>
      </c>
    </row>
    <row r="161" spans="1:2" ht="14.4">
      <c r="A161" s="3">
        <v>499</v>
      </c>
      <c r="B161" s="28" t="s">
        <v>2450</v>
      </c>
    </row>
    <row r="162" spans="1:2" ht="14.4">
      <c r="A162" s="3">
        <v>500</v>
      </c>
      <c r="B162" s="28" t="s">
        <v>2450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000"/>
  <sheetViews>
    <sheetView workbookViewId="0">
      <selection activeCell="F51" sqref="F51"/>
    </sheetView>
  </sheetViews>
  <sheetFormatPr defaultColWidth="14.44140625" defaultRowHeight="15" customHeight="1"/>
  <cols>
    <col min="1" max="26" width="8.6640625" customWidth="1"/>
  </cols>
  <sheetData>
    <row r="1" spans="1:15" ht="12.75" customHeight="1">
      <c r="A1" s="26" t="s">
        <v>0</v>
      </c>
      <c r="B1" s="26" t="s">
        <v>1</v>
      </c>
      <c r="C1" s="26" t="s">
        <v>2</v>
      </c>
      <c r="D1" s="26" t="s">
        <v>3</v>
      </c>
      <c r="E1" s="26" t="s">
        <v>4</v>
      </c>
      <c r="F1" s="26" t="s">
        <v>5</v>
      </c>
      <c r="G1" s="26" t="s">
        <v>6</v>
      </c>
      <c r="H1" s="26" t="s">
        <v>7</v>
      </c>
      <c r="I1" s="26" t="s">
        <v>8</v>
      </c>
      <c r="J1" s="26" t="s">
        <v>9</v>
      </c>
      <c r="K1" s="26" t="s">
        <v>10</v>
      </c>
      <c r="L1" s="26" t="s">
        <v>1966</v>
      </c>
      <c r="M1" s="26" t="s">
        <v>1967</v>
      </c>
      <c r="N1" s="26" t="s">
        <v>11</v>
      </c>
      <c r="O1" s="26" t="s">
        <v>12</v>
      </c>
    </row>
    <row r="2" spans="1:15" ht="12.75" customHeight="1">
      <c r="A2" s="4">
        <v>2011</v>
      </c>
      <c r="B2" s="4">
        <v>248</v>
      </c>
      <c r="C2" s="5" t="s">
        <v>24</v>
      </c>
      <c r="D2" s="4" t="s">
        <v>1050</v>
      </c>
      <c r="E2" s="4" t="s">
        <v>26</v>
      </c>
      <c r="F2" s="5" t="s">
        <v>1968</v>
      </c>
      <c r="G2" s="4" t="s">
        <v>1051</v>
      </c>
      <c r="H2" s="4" t="s">
        <v>1052</v>
      </c>
      <c r="I2" s="4">
        <v>866</v>
      </c>
      <c r="J2" s="4">
        <v>86.6</v>
      </c>
    </row>
    <row r="3" spans="1:15" ht="12.75" customHeight="1">
      <c r="A3" s="4">
        <v>2009</v>
      </c>
      <c r="B3" s="4">
        <v>490</v>
      </c>
      <c r="C3" s="5" t="s">
        <v>24</v>
      </c>
      <c r="D3" s="4" t="s">
        <v>1915</v>
      </c>
      <c r="E3" s="4" t="s">
        <v>26</v>
      </c>
      <c r="F3" s="4" t="s">
        <v>1969</v>
      </c>
      <c r="G3" s="4" t="s">
        <v>1916</v>
      </c>
      <c r="H3" s="4" t="s">
        <v>1917</v>
      </c>
      <c r="I3" s="4">
        <v>1025</v>
      </c>
      <c r="J3" s="4">
        <v>85.416666666666671</v>
      </c>
    </row>
    <row r="4" spans="1:15" ht="12.75" customHeight="1">
      <c r="A4" s="4">
        <v>2007</v>
      </c>
      <c r="B4" s="4">
        <v>128</v>
      </c>
      <c r="C4" s="5" t="s">
        <v>24</v>
      </c>
      <c r="D4" s="4" t="s">
        <v>596</v>
      </c>
      <c r="E4" s="4" t="s">
        <v>26</v>
      </c>
      <c r="F4" s="4" t="s">
        <v>1970</v>
      </c>
      <c r="G4" s="4" t="s">
        <v>597</v>
      </c>
      <c r="H4" s="4" t="s">
        <v>598</v>
      </c>
      <c r="I4" s="4">
        <v>925</v>
      </c>
      <c r="J4" s="4">
        <v>66.071428571428569</v>
      </c>
    </row>
    <row r="5" spans="1:15" ht="12.75" customHeight="1">
      <c r="A5" s="4">
        <v>2020</v>
      </c>
      <c r="B5" s="4">
        <v>290</v>
      </c>
      <c r="C5" s="5" t="s">
        <v>24</v>
      </c>
      <c r="D5" s="4" t="s">
        <v>1194</v>
      </c>
      <c r="E5" s="4" t="s">
        <v>26</v>
      </c>
      <c r="F5" s="4" t="s">
        <v>1971</v>
      </c>
      <c r="G5" s="4" t="s">
        <v>1195</v>
      </c>
      <c r="H5" s="4" t="s">
        <v>1196</v>
      </c>
      <c r="I5" s="4">
        <v>59</v>
      </c>
      <c r="J5" s="4">
        <v>59</v>
      </c>
    </row>
    <row r="6" spans="1:15" ht="12.75" customHeight="1">
      <c r="A6" s="4">
        <v>2008</v>
      </c>
      <c r="B6" s="4">
        <v>493</v>
      </c>
      <c r="C6" s="5" t="s">
        <v>24</v>
      </c>
      <c r="D6" s="4" t="s">
        <v>1925</v>
      </c>
      <c r="E6" s="4" t="s">
        <v>30</v>
      </c>
      <c r="F6" s="4" t="s">
        <v>1972</v>
      </c>
      <c r="G6" s="4" t="s">
        <v>1926</v>
      </c>
      <c r="H6" s="4" t="s">
        <v>1927</v>
      </c>
      <c r="I6" s="4">
        <v>732</v>
      </c>
      <c r="J6" s="4">
        <v>56.307692307692307</v>
      </c>
    </row>
    <row r="7" spans="1:15" ht="12.75" customHeight="1">
      <c r="A7" s="4">
        <v>2015</v>
      </c>
      <c r="B7" s="4">
        <v>208</v>
      </c>
      <c r="C7" s="5" t="s">
        <v>24</v>
      </c>
      <c r="D7" s="4" t="s">
        <v>907</v>
      </c>
      <c r="E7" s="4" t="s">
        <v>30</v>
      </c>
      <c r="F7" s="4" t="s">
        <v>1973</v>
      </c>
      <c r="G7" s="4" t="s">
        <v>908</v>
      </c>
      <c r="H7" s="4" t="s">
        <v>909</v>
      </c>
      <c r="I7" s="4">
        <v>284</v>
      </c>
      <c r="J7" s="4">
        <v>47.333333333333336</v>
      </c>
    </row>
    <row r="8" spans="1:15" ht="12.75" customHeight="1">
      <c r="A8" s="4">
        <v>2002</v>
      </c>
      <c r="B8" s="4">
        <v>136</v>
      </c>
      <c r="C8" s="5" t="s">
        <v>24</v>
      </c>
      <c r="D8" s="4" t="s">
        <v>630</v>
      </c>
      <c r="E8" s="4" t="s">
        <v>26</v>
      </c>
      <c r="F8" s="4" t="s">
        <v>1974</v>
      </c>
      <c r="G8" s="4" t="s">
        <v>631</v>
      </c>
      <c r="H8" s="4" t="s">
        <v>632</v>
      </c>
      <c r="I8" s="4">
        <v>825</v>
      </c>
      <c r="J8" s="4">
        <v>43.421052631578945</v>
      </c>
    </row>
    <row r="9" spans="1:15" ht="12.75" customHeight="1">
      <c r="A9" s="4">
        <v>2011</v>
      </c>
      <c r="B9" s="4">
        <v>115</v>
      </c>
      <c r="C9" s="5" t="s">
        <v>24</v>
      </c>
      <c r="D9" s="4" t="s">
        <v>541</v>
      </c>
      <c r="E9" s="4" t="s">
        <v>26</v>
      </c>
      <c r="F9" s="4" t="s">
        <v>1975</v>
      </c>
      <c r="G9" s="4" t="s">
        <v>542</v>
      </c>
      <c r="H9" s="4" t="s">
        <v>543</v>
      </c>
      <c r="I9" s="4">
        <v>430</v>
      </c>
      <c r="J9" s="4">
        <v>43</v>
      </c>
    </row>
    <row r="10" spans="1:15" ht="12.75" customHeight="1">
      <c r="A10" s="4">
        <v>2012</v>
      </c>
      <c r="B10" s="4">
        <v>465</v>
      </c>
      <c r="C10" s="5" t="s">
        <v>24</v>
      </c>
      <c r="D10" s="4" t="s">
        <v>1821</v>
      </c>
      <c r="E10" s="4" t="s">
        <v>30</v>
      </c>
      <c r="F10" s="4" t="s">
        <v>1976</v>
      </c>
      <c r="G10" s="4" t="s">
        <v>1822</v>
      </c>
      <c r="H10" s="4" t="s">
        <v>1823</v>
      </c>
      <c r="I10" s="4">
        <v>364</v>
      </c>
      <c r="J10" s="4">
        <v>40.444444444444443</v>
      </c>
    </row>
    <row r="11" spans="1:15" ht="12.75" customHeight="1">
      <c r="A11" s="4">
        <v>2019</v>
      </c>
      <c r="B11" s="4">
        <v>25</v>
      </c>
      <c r="C11" s="5" t="s">
        <v>24</v>
      </c>
      <c r="D11" s="4" t="s">
        <v>131</v>
      </c>
      <c r="E11" s="4" t="s">
        <v>26</v>
      </c>
      <c r="F11" s="4" t="s">
        <v>1977</v>
      </c>
      <c r="G11" s="4" t="s">
        <v>132</v>
      </c>
      <c r="H11" s="4" t="s">
        <v>133</v>
      </c>
      <c r="I11" s="4">
        <v>80</v>
      </c>
      <c r="J11" s="4">
        <v>40</v>
      </c>
    </row>
    <row r="12" spans="1:15" ht="12.75" customHeight="1">
      <c r="A12" s="4">
        <v>2003</v>
      </c>
      <c r="B12" s="4">
        <v>275</v>
      </c>
      <c r="C12" s="5" t="s">
        <v>24</v>
      </c>
      <c r="D12" s="4" t="s">
        <v>1147</v>
      </c>
      <c r="E12" s="4" t="s">
        <v>30</v>
      </c>
      <c r="F12" s="4" t="s">
        <v>1978</v>
      </c>
      <c r="G12" s="4" t="s">
        <v>1148</v>
      </c>
      <c r="H12" s="4" t="s">
        <v>1149</v>
      </c>
      <c r="I12" s="4">
        <v>705</v>
      </c>
      <c r="J12" s="4">
        <v>39.166666666666664</v>
      </c>
    </row>
    <row r="13" spans="1:15" ht="12.75" customHeight="1">
      <c r="A13" s="4">
        <v>2014</v>
      </c>
      <c r="B13" s="4">
        <v>85</v>
      </c>
      <c r="C13" s="5" t="s">
        <v>24</v>
      </c>
      <c r="D13" s="4" t="s">
        <v>418</v>
      </c>
      <c r="E13" s="4" t="s">
        <v>30</v>
      </c>
      <c r="F13" s="4" t="s">
        <v>1979</v>
      </c>
      <c r="G13" s="4" t="s">
        <v>419</v>
      </c>
      <c r="H13" s="4" t="s">
        <v>420</v>
      </c>
      <c r="I13" s="4">
        <v>272</v>
      </c>
      <c r="J13" s="4">
        <v>38.857142857142854</v>
      </c>
    </row>
    <row r="14" spans="1:15" ht="12.75" customHeight="1">
      <c r="A14" s="4">
        <v>2008</v>
      </c>
      <c r="B14" s="4">
        <v>267</v>
      </c>
      <c r="C14" s="5" t="s">
        <v>24</v>
      </c>
      <c r="D14" s="4" t="s">
        <v>1123</v>
      </c>
      <c r="E14" s="4" t="s">
        <v>26</v>
      </c>
      <c r="F14" s="4" t="s">
        <v>1980</v>
      </c>
      <c r="G14" s="4" t="s">
        <v>1124</v>
      </c>
      <c r="H14" s="4" t="s">
        <v>1125</v>
      </c>
      <c r="I14" s="4">
        <v>498</v>
      </c>
      <c r="J14" s="4">
        <v>38.307692307692307</v>
      </c>
    </row>
    <row r="15" spans="1:15" ht="12.75" customHeight="1">
      <c r="A15" s="4">
        <v>2013</v>
      </c>
      <c r="B15" s="4">
        <v>458</v>
      </c>
      <c r="C15" s="5" t="s">
        <v>24</v>
      </c>
      <c r="D15" s="4" t="s">
        <v>1796</v>
      </c>
      <c r="E15" s="4" t="s">
        <v>26</v>
      </c>
      <c r="F15" s="4" t="s">
        <v>1981</v>
      </c>
      <c r="G15" s="4" t="s">
        <v>1797</v>
      </c>
      <c r="H15" s="4" t="s">
        <v>1798</v>
      </c>
      <c r="I15" s="4">
        <v>290</v>
      </c>
      <c r="J15" s="4">
        <v>36.25</v>
      </c>
    </row>
    <row r="16" spans="1:15" ht="12.75" customHeight="1">
      <c r="A16" s="4">
        <v>2017</v>
      </c>
      <c r="B16" s="4">
        <v>51</v>
      </c>
      <c r="C16" s="5" t="s">
        <v>24</v>
      </c>
      <c r="D16" s="4" t="s">
        <v>262</v>
      </c>
      <c r="E16" s="4" t="s">
        <v>26</v>
      </c>
      <c r="F16" s="4" t="s">
        <v>1982</v>
      </c>
      <c r="G16" s="4" t="s">
        <v>263</v>
      </c>
      <c r="H16" s="4" t="s">
        <v>264</v>
      </c>
      <c r="I16" s="4">
        <v>134</v>
      </c>
      <c r="J16" s="4">
        <v>33.5</v>
      </c>
    </row>
    <row r="17" spans="1:10" ht="12.75" customHeight="1">
      <c r="A17" s="4">
        <v>2009</v>
      </c>
      <c r="B17" s="4">
        <v>491</v>
      </c>
      <c r="C17" s="5" t="s">
        <v>24</v>
      </c>
      <c r="D17" s="4" t="s">
        <v>1918</v>
      </c>
      <c r="E17" s="4" t="s">
        <v>26</v>
      </c>
      <c r="F17" s="4" t="s">
        <v>1983</v>
      </c>
      <c r="G17" s="4" t="s">
        <v>1919</v>
      </c>
      <c r="H17" s="4" t="s">
        <v>1920</v>
      </c>
      <c r="I17" s="4">
        <v>383</v>
      </c>
      <c r="J17" s="4">
        <v>31.916666666666668</v>
      </c>
    </row>
    <row r="18" spans="1:10" ht="12.75" customHeight="1">
      <c r="A18" s="4">
        <v>2004</v>
      </c>
      <c r="B18" s="4">
        <v>132</v>
      </c>
      <c r="C18" s="5" t="s">
        <v>24</v>
      </c>
      <c r="D18" s="4" t="s">
        <v>612</v>
      </c>
      <c r="E18" s="4" t="s">
        <v>26</v>
      </c>
      <c r="F18" s="4" t="s">
        <v>1984</v>
      </c>
      <c r="G18" s="4" t="s">
        <v>613</v>
      </c>
      <c r="H18" s="4" t="s">
        <v>614</v>
      </c>
      <c r="I18" s="4">
        <v>542</v>
      </c>
      <c r="J18" s="4">
        <v>31.882352941176471</v>
      </c>
    </row>
    <row r="19" spans="1:10" ht="12.75" customHeight="1">
      <c r="A19" s="4">
        <v>2010</v>
      </c>
      <c r="B19" s="4">
        <v>117</v>
      </c>
      <c r="C19" s="5" t="s">
        <v>24</v>
      </c>
      <c r="D19" s="4" t="s">
        <v>554</v>
      </c>
      <c r="E19" s="4" t="s">
        <v>26</v>
      </c>
      <c r="F19" s="4" t="s">
        <v>1985</v>
      </c>
      <c r="G19" s="4" t="s">
        <v>555</v>
      </c>
      <c r="H19" s="4" t="s">
        <v>556</v>
      </c>
      <c r="I19" s="4">
        <v>336</v>
      </c>
      <c r="J19" s="4">
        <v>30.545454545454547</v>
      </c>
    </row>
    <row r="20" spans="1:10" ht="12.75" customHeight="1">
      <c r="A20" s="4">
        <v>2010</v>
      </c>
      <c r="B20" s="4">
        <v>255</v>
      </c>
      <c r="C20" s="5" t="s">
        <v>24</v>
      </c>
      <c r="D20" s="4" t="s">
        <v>1074</v>
      </c>
      <c r="E20" s="4" t="s">
        <v>30</v>
      </c>
      <c r="F20" s="4" t="s">
        <v>1986</v>
      </c>
      <c r="G20" s="4" t="s">
        <v>1075</v>
      </c>
      <c r="H20" s="4" t="s">
        <v>1076</v>
      </c>
      <c r="I20" s="4">
        <v>317</v>
      </c>
      <c r="J20" s="4">
        <v>28.818181818181817</v>
      </c>
    </row>
    <row r="21" spans="1:10" ht="12.75" customHeight="1">
      <c r="A21" s="4">
        <v>2010</v>
      </c>
      <c r="B21" s="4">
        <v>486</v>
      </c>
      <c r="C21" s="5" t="s">
        <v>24</v>
      </c>
      <c r="D21" s="4" t="s">
        <v>1897</v>
      </c>
      <c r="E21" s="4" t="s">
        <v>30</v>
      </c>
      <c r="F21" s="4" t="s">
        <v>1987</v>
      </c>
      <c r="G21" s="4" t="s">
        <v>1898</v>
      </c>
      <c r="H21" s="4" t="s">
        <v>1899</v>
      </c>
      <c r="I21" s="4">
        <v>289</v>
      </c>
      <c r="J21" s="4">
        <v>26.272727272727273</v>
      </c>
    </row>
    <row r="22" spans="1:10" ht="12.75" customHeight="1">
      <c r="A22" s="4">
        <v>2014</v>
      </c>
      <c r="B22" s="4">
        <v>87</v>
      </c>
      <c r="C22" s="5" t="s">
        <v>24</v>
      </c>
      <c r="D22" s="4" t="s">
        <v>424</v>
      </c>
      <c r="E22" s="4" t="s">
        <v>30</v>
      </c>
      <c r="F22" s="4" t="s">
        <v>1988</v>
      </c>
      <c r="G22" s="4" t="s">
        <v>425</v>
      </c>
      <c r="H22" s="4" t="s">
        <v>426</v>
      </c>
      <c r="I22" s="4">
        <v>176</v>
      </c>
      <c r="J22" s="4">
        <v>25.142857142857142</v>
      </c>
    </row>
    <row r="23" spans="1:10" ht="12.75" customHeight="1">
      <c r="A23" s="4">
        <v>2015</v>
      </c>
      <c r="B23" s="4">
        <v>330</v>
      </c>
      <c r="C23" s="5" t="s">
        <v>24</v>
      </c>
      <c r="D23" s="4" t="s">
        <v>1342</v>
      </c>
      <c r="E23" s="4" t="s">
        <v>26</v>
      </c>
      <c r="F23" s="4" t="s">
        <v>1989</v>
      </c>
      <c r="G23" s="4" t="s">
        <v>1343</v>
      </c>
      <c r="H23" s="4" t="s">
        <v>1344</v>
      </c>
      <c r="I23" s="4">
        <v>148</v>
      </c>
      <c r="J23" s="4">
        <v>24.666666666666668</v>
      </c>
    </row>
    <row r="24" spans="1:10" ht="12.75" customHeight="1">
      <c r="A24" s="4">
        <v>2010</v>
      </c>
      <c r="B24" s="4">
        <v>252</v>
      </c>
      <c r="C24" s="5" t="s">
        <v>24</v>
      </c>
      <c r="D24" s="4" t="s">
        <v>1061</v>
      </c>
      <c r="E24" s="4" t="s">
        <v>30</v>
      </c>
      <c r="F24" s="4" t="s">
        <v>1990</v>
      </c>
      <c r="G24" s="4" t="s">
        <v>1062</v>
      </c>
      <c r="H24" s="4" t="s">
        <v>1063</v>
      </c>
      <c r="I24" s="4">
        <v>268</v>
      </c>
      <c r="J24" s="4">
        <v>24.363636363636363</v>
      </c>
    </row>
    <row r="25" spans="1:10" ht="12.75" customHeight="1">
      <c r="A25" s="4">
        <v>2015</v>
      </c>
      <c r="B25" s="4">
        <v>217</v>
      </c>
      <c r="C25" s="5" t="s">
        <v>24</v>
      </c>
      <c r="D25" s="4" t="s">
        <v>934</v>
      </c>
      <c r="E25" s="4" t="s">
        <v>30</v>
      </c>
      <c r="F25" s="4" t="s">
        <v>1991</v>
      </c>
      <c r="G25" s="4" t="s">
        <v>935</v>
      </c>
      <c r="H25" s="4" t="s">
        <v>936</v>
      </c>
      <c r="I25" s="4">
        <v>145</v>
      </c>
      <c r="J25" s="4">
        <v>24.166666666666668</v>
      </c>
    </row>
    <row r="26" spans="1:10" ht="12.75" customHeight="1">
      <c r="A26" s="4">
        <v>2009</v>
      </c>
      <c r="B26" s="4">
        <v>488</v>
      </c>
      <c r="C26" s="5" t="s">
        <v>24</v>
      </c>
      <c r="D26" s="4" t="s">
        <v>1907</v>
      </c>
      <c r="E26" s="4" t="s">
        <v>30</v>
      </c>
      <c r="F26" s="4" t="s">
        <v>1992</v>
      </c>
      <c r="G26" s="4" t="s">
        <v>1908</v>
      </c>
      <c r="H26" s="4" t="s">
        <v>1909</v>
      </c>
      <c r="I26" s="4">
        <v>284</v>
      </c>
      <c r="J26" s="4">
        <v>23.666666666666668</v>
      </c>
    </row>
    <row r="27" spans="1:10" ht="12.75" customHeight="1">
      <c r="A27" s="4">
        <v>2014</v>
      </c>
      <c r="B27" s="4">
        <v>223</v>
      </c>
      <c r="C27" s="5" t="s">
        <v>24</v>
      </c>
      <c r="D27" s="4" t="s">
        <v>955</v>
      </c>
      <c r="E27" s="4" t="s">
        <v>26</v>
      </c>
      <c r="F27" s="4" t="s">
        <v>1993</v>
      </c>
      <c r="G27" s="4" t="s">
        <v>956</v>
      </c>
      <c r="H27" s="4" t="s">
        <v>957</v>
      </c>
      <c r="I27" s="4">
        <v>159</v>
      </c>
      <c r="J27" s="4">
        <v>22.714285714285715</v>
      </c>
    </row>
    <row r="28" spans="1:10" ht="12.75" customHeight="1">
      <c r="A28" s="4">
        <v>2009</v>
      </c>
      <c r="B28" s="4">
        <v>371</v>
      </c>
      <c r="C28" s="5" t="s">
        <v>24</v>
      </c>
      <c r="D28" s="4" t="s">
        <v>1486</v>
      </c>
      <c r="E28" s="4" t="s">
        <v>26</v>
      </c>
      <c r="F28" s="4" t="s">
        <v>1994</v>
      </c>
      <c r="G28" s="4" t="s">
        <v>1487</v>
      </c>
      <c r="H28" s="4" t="s">
        <v>1488</v>
      </c>
      <c r="I28" s="4">
        <v>269</v>
      </c>
      <c r="J28" s="4">
        <v>22.416666666666668</v>
      </c>
    </row>
    <row r="29" spans="1:10" ht="12.75" customHeight="1">
      <c r="A29" s="4">
        <v>2015</v>
      </c>
      <c r="B29" s="4">
        <v>444</v>
      </c>
      <c r="C29" s="5" t="s">
        <v>24</v>
      </c>
      <c r="D29" s="4" t="s">
        <v>1748</v>
      </c>
      <c r="E29" s="4" t="s">
        <v>26</v>
      </c>
      <c r="F29" s="4" t="s">
        <v>1995</v>
      </c>
      <c r="G29" s="4" t="s">
        <v>1749</v>
      </c>
      <c r="H29" s="4" t="s">
        <v>1750</v>
      </c>
      <c r="I29" s="4">
        <v>134</v>
      </c>
      <c r="J29" s="4">
        <v>22.333333333333332</v>
      </c>
    </row>
    <row r="30" spans="1:10" ht="12.75" customHeight="1">
      <c r="A30" s="4">
        <v>2015</v>
      </c>
      <c r="B30" s="4">
        <v>440</v>
      </c>
      <c r="C30" s="5" t="s">
        <v>24</v>
      </c>
      <c r="D30" s="4" t="s">
        <v>1735</v>
      </c>
      <c r="E30" s="4" t="s">
        <v>26</v>
      </c>
      <c r="F30" s="4" t="s">
        <v>1996</v>
      </c>
      <c r="G30" s="4" t="s">
        <v>1736</v>
      </c>
      <c r="H30" s="4" t="s">
        <v>1737</v>
      </c>
      <c r="I30" s="4">
        <v>133</v>
      </c>
      <c r="J30" s="4">
        <v>22.166666666666668</v>
      </c>
    </row>
    <row r="31" spans="1:10" ht="12.75" customHeight="1">
      <c r="A31" s="4">
        <v>2016</v>
      </c>
      <c r="B31" s="4">
        <v>64</v>
      </c>
      <c r="C31" s="5" t="s">
        <v>24</v>
      </c>
      <c r="D31" s="4" t="s">
        <v>314</v>
      </c>
      <c r="E31" s="4" t="s">
        <v>30</v>
      </c>
      <c r="F31" s="4" t="s">
        <v>1997</v>
      </c>
      <c r="G31" s="4" t="s">
        <v>315</v>
      </c>
      <c r="H31" s="4" t="s">
        <v>316</v>
      </c>
      <c r="I31" s="4">
        <v>107</v>
      </c>
      <c r="J31" s="4">
        <v>21.4</v>
      </c>
    </row>
    <row r="32" spans="1:10" ht="12.75" customHeight="1">
      <c r="A32" s="4">
        <v>2013</v>
      </c>
      <c r="B32" s="4">
        <v>101</v>
      </c>
      <c r="C32" s="5" t="s">
        <v>24</v>
      </c>
      <c r="D32" s="4" t="s">
        <v>475</v>
      </c>
      <c r="E32" s="4" t="s">
        <v>26</v>
      </c>
      <c r="F32" s="4" t="s">
        <v>1998</v>
      </c>
      <c r="G32" s="4" t="s">
        <v>476</v>
      </c>
      <c r="H32" s="4" t="s">
        <v>477</v>
      </c>
      <c r="I32" s="4">
        <v>168</v>
      </c>
      <c r="J32" s="4">
        <v>21</v>
      </c>
    </row>
    <row r="33" spans="1:10" ht="12.75" customHeight="1">
      <c r="A33" s="4">
        <v>2019</v>
      </c>
      <c r="B33" s="4">
        <v>392</v>
      </c>
      <c r="C33" s="5" t="s">
        <v>24</v>
      </c>
      <c r="D33" s="4" t="s">
        <v>1559</v>
      </c>
      <c r="E33" s="4" t="s">
        <v>30</v>
      </c>
      <c r="F33" s="4" t="s">
        <v>1999</v>
      </c>
      <c r="G33" s="4" t="s">
        <v>1560</v>
      </c>
      <c r="H33" s="4" t="s">
        <v>1561</v>
      </c>
      <c r="I33" s="4">
        <v>41</v>
      </c>
      <c r="J33" s="4">
        <v>20.5</v>
      </c>
    </row>
    <row r="34" spans="1:10" ht="12.75" customHeight="1">
      <c r="A34" s="4">
        <v>2001</v>
      </c>
      <c r="B34" s="4">
        <v>376</v>
      </c>
      <c r="C34" s="5" t="s">
        <v>24</v>
      </c>
      <c r="D34" s="4" t="s">
        <v>1502</v>
      </c>
      <c r="E34" s="4" t="s">
        <v>30</v>
      </c>
      <c r="F34" s="4" t="s">
        <v>2000</v>
      </c>
      <c r="G34" s="4" t="s">
        <v>1503</v>
      </c>
      <c r="H34" s="4" t="s">
        <v>1504</v>
      </c>
      <c r="I34" s="4">
        <v>406</v>
      </c>
      <c r="J34" s="4">
        <v>20.3</v>
      </c>
    </row>
    <row r="35" spans="1:10" ht="12.75" customHeight="1">
      <c r="A35" s="4">
        <v>2011</v>
      </c>
      <c r="B35" s="4">
        <v>476</v>
      </c>
      <c r="C35" s="5" t="s">
        <v>24</v>
      </c>
      <c r="D35" s="4" t="s">
        <v>1862</v>
      </c>
      <c r="E35" s="4" t="s">
        <v>30</v>
      </c>
      <c r="F35" s="4" t="s">
        <v>2001</v>
      </c>
      <c r="G35" s="4" t="s">
        <v>1863</v>
      </c>
      <c r="H35" s="4" t="s">
        <v>1864</v>
      </c>
      <c r="I35" s="4">
        <v>201</v>
      </c>
      <c r="J35" s="4">
        <v>20.100000000000001</v>
      </c>
    </row>
    <row r="36" spans="1:10" ht="12.75" customHeight="1">
      <c r="A36" s="4">
        <v>2014</v>
      </c>
      <c r="B36" s="4">
        <v>334</v>
      </c>
      <c r="C36" s="5" t="s">
        <v>24</v>
      </c>
      <c r="D36" s="4" t="s">
        <v>1354</v>
      </c>
      <c r="E36" s="4" t="s">
        <v>30</v>
      </c>
      <c r="F36" s="4" t="s">
        <v>2002</v>
      </c>
      <c r="G36" s="4" t="s">
        <v>1355</v>
      </c>
      <c r="H36" s="4" t="s">
        <v>1356</v>
      </c>
      <c r="I36" s="4">
        <v>139</v>
      </c>
      <c r="J36" s="4">
        <v>19.857142857142858</v>
      </c>
    </row>
    <row r="37" spans="1:10" ht="12.75" customHeight="1">
      <c r="A37" s="4">
        <v>2010</v>
      </c>
      <c r="B37" s="4">
        <v>256</v>
      </c>
      <c r="C37" s="5" t="s">
        <v>24</v>
      </c>
      <c r="D37" s="4" t="s">
        <v>1080</v>
      </c>
      <c r="E37" s="4" t="s">
        <v>30</v>
      </c>
      <c r="F37" s="4" t="s">
        <v>2003</v>
      </c>
      <c r="G37" s="4" t="s">
        <v>1081</v>
      </c>
      <c r="H37" s="4" t="s">
        <v>1082</v>
      </c>
      <c r="I37" s="4">
        <v>218</v>
      </c>
      <c r="J37" s="4">
        <v>19.818181818181817</v>
      </c>
    </row>
    <row r="38" spans="1:10" ht="12.75" customHeight="1">
      <c r="A38" s="4">
        <v>2010</v>
      </c>
      <c r="B38" s="4">
        <v>484</v>
      </c>
      <c r="C38" s="5" t="s">
        <v>24</v>
      </c>
      <c r="D38" s="4" t="s">
        <v>1889</v>
      </c>
      <c r="E38" s="4" t="s">
        <v>30</v>
      </c>
      <c r="F38" s="4" t="s">
        <v>2004</v>
      </c>
      <c r="G38" s="4" t="s">
        <v>1890</v>
      </c>
      <c r="H38" s="4" t="s">
        <v>1891</v>
      </c>
      <c r="I38" s="4">
        <v>215</v>
      </c>
      <c r="J38" s="4">
        <v>19.545454545454547</v>
      </c>
    </row>
    <row r="39" spans="1:10" ht="12.75" customHeight="1">
      <c r="A39" s="4">
        <v>2017</v>
      </c>
      <c r="B39" s="4">
        <v>317</v>
      </c>
      <c r="C39" s="5" t="s">
        <v>24</v>
      </c>
      <c r="D39" s="4" t="s">
        <v>1290</v>
      </c>
      <c r="E39" s="4" t="s">
        <v>30</v>
      </c>
      <c r="F39" s="4" t="s">
        <v>2005</v>
      </c>
      <c r="G39" s="4" t="s">
        <v>1291</v>
      </c>
      <c r="H39" s="4" t="s">
        <v>1292</v>
      </c>
      <c r="I39" s="4">
        <v>75</v>
      </c>
      <c r="J39" s="4">
        <v>18.75</v>
      </c>
    </row>
    <row r="40" spans="1:10" ht="12.75" customHeight="1">
      <c r="A40" s="4">
        <v>2013</v>
      </c>
      <c r="B40" s="4">
        <v>96</v>
      </c>
      <c r="C40" s="5" t="s">
        <v>24</v>
      </c>
      <c r="D40" s="4" t="s">
        <v>454</v>
      </c>
      <c r="E40" s="4" t="s">
        <v>26</v>
      </c>
      <c r="F40" s="4" t="s">
        <v>2006</v>
      </c>
      <c r="G40" s="4" t="s">
        <v>455</v>
      </c>
      <c r="H40" s="4" t="s">
        <v>456</v>
      </c>
      <c r="I40" s="4">
        <v>145</v>
      </c>
      <c r="J40" s="4">
        <v>18.125</v>
      </c>
    </row>
    <row r="41" spans="1:10" ht="12.75" customHeight="1">
      <c r="A41" s="4">
        <v>2017</v>
      </c>
      <c r="B41" s="4">
        <v>41</v>
      </c>
      <c r="C41" s="5" t="s">
        <v>24</v>
      </c>
      <c r="D41" s="4" t="s">
        <v>219</v>
      </c>
      <c r="E41" s="4" t="s">
        <v>26</v>
      </c>
      <c r="F41" s="4" t="s">
        <v>2007</v>
      </c>
      <c r="G41" s="4" t="s">
        <v>220</v>
      </c>
      <c r="H41" s="4" t="s">
        <v>221</v>
      </c>
      <c r="I41" s="4">
        <v>72</v>
      </c>
      <c r="J41" s="4">
        <v>18</v>
      </c>
    </row>
    <row r="42" spans="1:10" ht="12.75" customHeight="1">
      <c r="A42" s="4">
        <v>2016</v>
      </c>
      <c r="B42" s="4">
        <v>427</v>
      </c>
      <c r="C42" s="5" t="s">
        <v>24</v>
      </c>
      <c r="D42" s="4" t="s">
        <v>1693</v>
      </c>
      <c r="E42" s="4" t="s">
        <v>30</v>
      </c>
      <c r="F42" s="4" t="s">
        <v>2008</v>
      </c>
      <c r="G42" s="4" t="s">
        <v>1694</v>
      </c>
      <c r="H42" s="4" t="s">
        <v>1695</v>
      </c>
      <c r="I42" s="4">
        <v>90</v>
      </c>
      <c r="J42" s="4">
        <v>18</v>
      </c>
    </row>
    <row r="43" spans="1:10" ht="12.75" customHeight="1">
      <c r="A43" s="4">
        <v>2017</v>
      </c>
      <c r="B43" s="4">
        <v>419</v>
      </c>
      <c r="C43" s="5" t="s">
        <v>24</v>
      </c>
      <c r="D43" s="4" t="s">
        <v>1667</v>
      </c>
      <c r="E43" s="4" t="s">
        <v>26</v>
      </c>
      <c r="F43" s="4" t="s">
        <v>2009</v>
      </c>
      <c r="G43" s="4" t="s">
        <v>1668</v>
      </c>
      <c r="H43" s="4" t="s">
        <v>1669</v>
      </c>
      <c r="I43" s="4">
        <v>70</v>
      </c>
      <c r="J43" s="4">
        <v>17.5</v>
      </c>
    </row>
    <row r="44" spans="1:10" ht="12.75" customHeight="1">
      <c r="A44" s="4">
        <v>2010</v>
      </c>
      <c r="B44" s="4">
        <v>253</v>
      </c>
      <c r="C44" s="5" t="s">
        <v>24</v>
      </c>
      <c r="D44" s="4" t="s">
        <v>1066</v>
      </c>
      <c r="E44" s="4" t="s">
        <v>26</v>
      </c>
      <c r="F44" s="4" t="s">
        <v>2010</v>
      </c>
      <c r="G44" s="4" t="s">
        <v>1067</v>
      </c>
      <c r="H44" s="4" t="s">
        <v>1068</v>
      </c>
      <c r="I44" s="4">
        <v>191</v>
      </c>
      <c r="J44" s="4">
        <v>17.363636363636363</v>
      </c>
    </row>
    <row r="45" spans="1:10" ht="12.75" customHeight="1">
      <c r="A45" s="4">
        <v>2012</v>
      </c>
      <c r="B45" s="4">
        <v>467</v>
      </c>
      <c r="C45" s="5" t="s">
        <v>24</v>
      </c>
      <c r="D45" s="4" t="s">
        <v>1828</v>
      </c>
      <c r="E45" s="4" t="s">
        <v>30</v>
      </c>
      <c r="F45" s="4" t="s">
        <v>2011</v>
      </c>
      <c r="G45" s="4" t="s">
        <v>1829</v>
      </c>
      <c r="H45" s="4" t="s">
        <v>1830</v>
      </c>
      <c r="I45" s="4">
        <v>155</v>
      </c>
      <c r="J45" s="4">
        <v>17.222222222222221</v>
      </c>
    </row>
    <row r="46" spans="1:10" ht="12.75" customHeight="1">
      <c r="A46" s="4">
        <v>2002</v>
      </c>
      <c r="B46" s="4">
        <v>498</v>
      </c>
      <c r="C46" s="5" t="s">
        <v>24</v>
      </c>
      <c r="D46" s="4" t="s">
        <v>1943</v>
      </c>
      <c r="E46" s="4" t="s">
        <v>30</v>
      </c>
      <c r="F46" s="4" t="s">
        <v>2012</v>
      </c>
      <c r="G46" s="4" t="s">
        <v>1944</v>
      </c>
      <c r="H46" s="4" t="s">
        <v>1945</v>
      </c>
      <c r="I46" s="4">
        <v>324</v>
      </c>
      <c r="J46" s="4">
        <v>17.05263157894737</v>
      </c>
    </row>
    <row r="47" spans="1:10" ht="12.75" customHeight="1">
      <c r="A47" s="4">
        <v>2012</v>
      </c>
      <c r="B47" s="4">
        <v>470</v>
      </c>
      <c r="C47" s="5" t="s">
        <v>24</v>
      </c>
      <c r="D47" s="4" t="s">
        <v>1839</v>
      </c>
      <c r="E47" s="4" t="s">
        <v>26</v>
      </c>
      <c r="F47" s="4" t="s">
        <v>2013</v>
      </c>
      <c r="G47" s="4" t="s">
        <v>1840</v>
      </c>
      <c r="H47" s="4" t="s">
        <v>1841</v>
      </c>
      <c r="I47" s="4">
        <v>152</v>
      </c>
      <c r="J47" s="4">
        <v>16.888888888888889</v>
      </c>
    </row>
    <row r="48" spans="1:10" ht="12.75" customHeight="1">
      <c r="A48" s="4">
        <v>2016</v>
      </c>
      <c r="B48" s="4">
        <v>69</v>
      </c>
      <c r="C48" s="5" t="s">
        <v>24</v>
      </c>
      <c r="D48" s="4" t="s">
        <v>333</v>
      </c>
      <c r="E48" s="4" t="s">
        <v>30</v>
      </c>
      <c r="F48" s="4" t="s">
        <v>2014</v>
      </c>
      <c r="G48" s="4" t="s">
        <v>334</v>
      </c>
      <c r="H48" s="4" t="s">
        <v>335</v>
      </c>
      <c r="I48" s="4">
        <v>84</v>
      </c>
      <c r="J48" s="4">
        <v>16.8</v>
      </c>
    </row>
    <row r="49" spans="1:10" ht="12.75" customHeight="1">
      <c r="A49" s="4">
        <v>2012</v>
      </c>
      <c r="B49" s="4">
        <v>241</v>
      </c>
      <c r="C49" s="5" t="s">
        <v>24</v>
      </c>
      <c r="D49" s="4" t="s">
        <v>1022</v>
      </c>
      <c r="E49" s="4" t="s">
        <v>30</v>
      </c>
      <c r="F49" s="4" t="s">
        <v>2015</v>
      </c>
      <c r="G49" s="4" t="s">
        <v>1023</v>
      </c>
      <c r="H49" s="4" t="s">
        <v>1024</v>
      </c>
      <c r="I49" s="4">
        <v>150</v>
      </c>
      <c r="J49" s="4">
        <v>16.666666666666668</v>
      </c>
    </row>
    <row r="50" spans="1:10" ht="12.75" customHeight="1">
      <c r="A50" s="4">
        <v>2019</v>
      </c>
      <c r="B50" s="4">
        <v>16</v>
      </c>
      <c r="C50" s="5" t="s">
        <v>24</v>
      </c>
      <c r="D50" s="4" t="s">
        <v>82</v>
      </c>
      <c r="E50" s="4" t="s">
        <v>30</v>
      </c>
      <c r="F50" s="4" t="s">
        <v>2016</v>
      </c>
      <c r="G50" s="4" t="s">
        <v>83</v>
      </c>
      <c r="H50" s="4" t="s">
        <v>84</v>
      </c>
      <c r="I50" s="4">
        <v>33</v>
      </c>
      <c r="J50" s="4">
        <v>16.5</v>
      </c>
    </row>
    <row r="51" spans="1:10" ht="12.75" customHeight="1">
      <c r="A51" s="4">
        <v>2010</v>
      </c>
      <c r="B51" s="4">
        <v>116</v>
      </c>
      <c r="C51" s="5" t="s">
        <v>24</v>
      </c>
      <c r="D51" s="4" t="s">
        <v>546</v>
      </c>
      <c r="E51" s="4" t="s">
        <v>30</v>
      </c>
      <c r="F51" s="4" t="s">
        <v>2017</v>
      </c>
      <c r="G51" s="4" t="s">
        <v>547</v>
      </c>
      <c r="H51" s="4" t="s">
        <v>548</v>
      </c>
      <c r="I51" s="4">
        <v>177</v>
      </c>
      <c r="J51" s="4">
        <v>16.09090909090909</v>
      </c>
    </row>
    <row r="52" spans="1:10" ht="12.75" customHeight="1">
      <c r="A52" s="4">
        <v>2020</v>
      </c>
      <c r="B52" s="4">
        <v>10</v>
      </c>
      <c r="C52" s="5" t="s">
        <v>24</v>
      </c>
      <c r="D52" s="4" t="s">
        <v>56</v>
      </c>
      <c r="E52" s="4" t="s">
        <v>26</v>
      </c>
      <c r="F52" s="4" t="s">
        <v>2018</v>
      </c>
      <c r="G52" s="4" t="s">
        <v>57</v>
      </c>
      <c r="H52" s="4" t="s">
        <v>58</v>
      </c>
      <c r="I52" s="4">
        <v>16</v>
      </c>
      <c r="J52" s="4">
        <v>16</v>
      </c>
    </row>
    <row r="53" spans="1:10" ht="12.75" customHeight="1">
      <c r="A53" s="4">
        <v>2012</v>
      </c>
      <c r="B53" s="4">
        <v>108</v>
      </c>
      <c r="C53" s="5" t="s">
        <v>24</v>
      </c>
      <c r="D53" s="4" t="s">
        <v>511</v>
      </c>
      <c r="E53" s="4" t="s">
        <v>26</v>
      </c>
      <c r="F53" s="4" t="s">
        <v>2019</v>
      </c>
      <c r="G53" s="4" t="s">
        <v>512</v>
      </c>
      <c r="H53" s="4" t="s">
        <v>513</v>
      </c>
      <c r="I53" s="4">
        <v>140</v>
      </c>
      <c r="J53" s="4">
        <v>15.555555555555555</v>
      </c>
    </row>
    <row r="54" spans="1:10" ht="12.75" customHeight="1">
      <c r="A54" s="4">
        <v>2019</v>
      </c>
      <c r="B54" s="4">
        <v>300</v>
      </c>
      <c r="C54" s="5" t="s">
        <v>24</v>
      </c>
      <c r="D54" s="4" t="s">
        <v>1234</v>
      </c>
      <c r="E54" s="4" t="s">
        <v>26</v>
      </c>
      <c r="F54" s="4" t="s">
        <v>2020</v>
      </c>
      <c r="G54" s="4" t="s">
        <v>1235</v>
      </c>
      <c r="H54" s="4" t="s">
        <v>1236</v>
      </c>
      <c r="I54" s="4">
        <v>31</v>
      </c>
      <c r="J54" s="4">
        <v>15.5</v>
      </c>
    </row>
    <row r="55" spans="1:10" ht="12.75" customHeight="1">
      <c r="A55" s="4">
        <v>2019</v>
      </c>
      <c r="B55" s="4">
        <v>395</v>
      </c>
      <c r="C55" s="5" t="s">
        <v>24</v>
      </c>
      <c r="D55" s="4" t="s">
        <v>1568</v>
      </c>
      <c r="E55" s="4" t="s">
        <v>26</v>
      </c>
      <c r="F55" s="4" t="s">
        <v>2021</v>
      </c>
      <c r="G55" s="4" t="s">
        <v>1569</v>
      </c>
      <c r="H55" s="4" t="s">
        <v>1570</v>
      </c>
      <c r="I55" s="4">
        <v>31</v>
      </c>
      <c r="J55" s="4">
        <v>15.5</v>
      </c>
    </row>
    <row r="56" spans="1:10" ht="12.75" customHeight="1">
      <c r="A56" s="4">
        <v>2014</v>
      </c>
      <c r="B56" s="4">
        <v>335</v>
      </c>
      <c r="C56" s="5" t="s">
        <v>24</v>
      </c>
      <c r="D56" s="4" t="s">
        <v>1357</v>
      </c>
      <c r="E56" s="4" t="s">
        <v>30</v>
      </c>
      <c r="F56" s="4" t="s">
        <v>2022</v>
      </c>
      <c r="G56" s="4" t="s">
        <v>1358</v>
      </c>
      <c r="H56" s="4" t="s">
        <v>1359</v>
      </c>
      <c r="I56" s="4">
        <v>108</v>
      </c>
      <c r="J56" s="4">
        <v>15.428571428571429</v>
      </c>
    </row>
    <row r="57" spans="1:10" ht="12.75" customHeight="1">
      <c r="A57" s="4">
        <v>2018</v>
      </c>
      <c r="B57" s="4">
        <v>404</v>
      </c>
      <c r="C57" s="5" t="s">
        <v>24</v>
      </c>
      <c r="D57" s="4" t="s">
        <v>1601</v>
      </c>
      <c r="E57" s="4" t="s">
        <v>26</v>
      </c>
      <c r="F57" s="4" t="s">
        <v>2023</v>
      </c>
      <c r="G57" s="4" t="s">
        <v>1602</v>
      </c>
      <c r="H57" s="4" t="s">
        <v>1603</v>
      </c>
      <c r="I57" s="4">
        <v>46</v>
      </c>
      <c r="J57" s="4">
        <v>15.333333333333334</v>
      </c>
    </row>
    <row r="58" spans="1:10" ht="12.75" customHeight="1">
      <c r="A58" s="4">
        <v>2017</v>
      </c>
      <c r="B58" s="4">
        <v>44</v>
      </c>
      <c r="C58" s="5" t="s">
        <v>24</v>
      </c>
      <c r="D58" s="4" t="s">
        <v>231</v>
      </c>
      <c r="E58" s="4" t="s">
        <v>26</v>
      </c>
      <c r="F58" s="4" t="s">
        <v>2024</v>
      </c>
      <c r="G58" s="4" t="s">
        <v>232</v>
      </c>
      <c r="H58" s="4" t="s">
        <v>233</v>
      </c>
      <c r="I58" s="4">
        <v>61</v>
      </c>
      <c r="J58" s="4">
        <v>15.25</v>
      </c>
    </row>
    <row r="59" spans="1:10" ht="12.75" customHeight="1">
      <c r="A59" s="4">
        <v>2009</v>
      </c>
      <c r="B59" s="4">
        <v>123</v>
      </c>
      <c r="C59" s="5" t="s">
        <v>24</v>
      </c>
      <c r="D59" s="4" t="s">
        <v>574</v>
      </c>
      <c r="E59" s="4" t="s">
        <v>30</v>
      </c>
      <c r="F59" s="4" t="s">
        <v>2025</v>
      </c>
      <c r="G59" s="4" t="s">
        <v>575</v>
      </c>
      <c r="H59" s="4" t="s">
        <v>576</v>
      </c>
      <c r="I59" s="4">
        <v>182</v>
      </c>
      <c r="J59" s="4">
        <v>15.166666666666666</v>
      </c>
    </row>
    <row r="60" spans="1:10" ht="12.75" customHeight="1">
      <c r="A60" s="4">
        <v>2001</v>
      </c>
      <c r="B60" s="4">
        <v>278</v>
      </c>
      <c r="C60" s="5" t="s">
        <v>24</v>
      </c>
      <c r="D60" s="4" t="s">
        <v>39</v>
      </c>
      <c r="E60" s="4" t="s">
        <v>30</v>
      </c>
      <c r="F60" s="4" t="s">
        <v>24</v>
      </c>
      <c r="G60" s="4" t="s">
        <v>1159</v>
      </c>
      <c r="H60" s="4" t="s">
        <v>1160</v>
      </c>
      <c r="I60" s="4">
        <v>302</v>
      </c>
      <c r="J60" s="4">
        <v>15.1</v>
      </c>
    </row>
    <row r="61" spans="1:10" ht="12.75" customHeight="1">
      <c r="A61" s="4">
        <v>2018</v>
      </c>
      <c r="B61" s="4">
        <v>312</v>
      </c>
      <c r="C61" s="5" t="s">
        <v>24</v>
      </c>
      <c r="D61" s="4" t="s">
        <v>1275</v>
      </c>
      <c r="E61" s="4" t="s">
        <v>30</v>
      </c>
      <c r="F61" s="4" t="s">
        <v>2026</v>
      </c>
      <c r="G61" s="4" t="s">
        <v>1276</v>
      </c>
      <c r="H61" s="4" t="s">
        <v>1277</v>
      </c>
      <c r="I61" s="4">
        <v>45</v>
      </c>
      <c r="J61" s="4">
        <v>15</v>
      </c>
    </row>
    <row r="62" spans="1:10" ht="12.75" customHeight="1">
      <c r="A62" s="4">
        <v>2013</v>
      </c>
      <c r="B62" s="4">
        <v>349</v>
      </c>
      <c r="C62" s="5" t="s">
        <v>24</v>
      </c>
      <c r="D62" s="4" t="s">
        <v>1410</v>
      </c>
      <c r="E62" s="4" t="s">
        <v>26</v>
      </c>
      <c r="F62" s="4" t="s">
        <v>2027</v>
      </c>
      <c r="G62" s="4" t="s">
        <v>1411</v>
      </c>
      <c r="H62" s="4" t="s">
        <v>1412</v>
      </c>
      <c r="I62" s="4">
        <v>119</v>
      </c>
      <c r="J62" s="4">
        <v>14.875</v>
      </c>
    </row>
    <row r="63" spans="1:10" ht="12.75" customHeight="1">
      <c r="A63" s="4">
        <v>2016</v>
      </c>
      <c r="B63" s="4">
        <v>202</v>
      </c>
      <c r="C63" s="5" t="s">
        <v>24</v>
      </c>
      <c r="D63" s="4" t="s">
        <v>876</v>
      </c>
      <c r="E63" s="4" t="s">
        <v>26</v>
      </c>
      <c r="F63" s="4" t="s">
        <v>2028</v>
      </c>
      <c r="G63" s="4" t="s">
        <v>877</v>
      </c>
      <c r="H63" s="4" t="s">
        <v>878</v>
      </c>
      <c r="I63" s="4">
        <v>73</v>
      </c>
      <c r="J63" s="4">
        <v>14.6</v>
      </c>
    </row>
    <row r="64" spans="1:10" ht="12.75" customHeight="1">
      <c r="A64" s="4">
        <v>2007</v>
      </c>
      <c r="B64" s="4">
        <v>127</v>
      </c>
      <c r="C64" s="5" t="s">
        <v>24</v>
      </c>
      <c r="D64" s="4" t="s">
        <v>593</v>
      </c>
      <c r="E64" s="4" t="s">
        <v>26</v>
      </c>
      <c r="F64" s="4" t="s">
        <v>2029</v>
      </c>
      <c r="G64" s="4" t="s">
        <v>594</v>
      </c>
      <c r="H64" s="4" t="s">
        <v>595</v>
      </c>
      <c r="I64" s="4">
        <v>204</v>
      </c>
      <c r="J64" s="4">
        <v>14.571428571428571</v>
      </c>
    </row>
    <row r="65" spans="1:10" ht="12.75" customHeight="1">
      <c r="A65" s="4">
        <v>2019</v>
      </c>
      <c r="B65" s="4">
        <v>295</v>
      </c>
      <c r="C65" s="5" t="s">
        <v>24</v>
      </c>
      <c r="D65" s="4" t="s">
        <v>1211</v>
      </c>
      <c r="E65" s="4" t="s">
        <v>30</v>
      </c>
      <c r="F65" s="4" t="s">
        <v>2030</v>
      </c>
      <c r="G65" s="4" t="s">
        <v>1212</v>
      </c>
      <c r="H65" s="4" t="s">
        <v>1213</v>
      </c>
      <c r="I65" s="4">
        <v>29</v>
      </c>
      <c r="J65" s="4">
        <v>14.5</v>
      </c>
    </row>
    <row r="66" spans="1:10" ht="12.75" customHeight="1">
      <c r="A66" s="4">
        <v>2011</v>
      </c>
      <c r="B66" s="4">
        <v>479</v>
      </c>
      <c r="C66" s="5" t="s">
        <v>24</v>
      </c>
      <c r="D66" s="4" t="s">
        <v>1874</v>
      </c>
      <c r="E66" s="4" t="s">
        <v>30</v>
      </c>
      <c r="F66" s="4" t="s">
        <v>2031</v>
      </c>
      <c r="G66" s="4" t="s">
        <v>1875</v>
      </c>
      <c r="H66" s="4" t="s">
        <v>1876</v>
      </c>
      <c r="I66" s="4">
        <v>144</v>
      </c>
      <c r="J66" s="4">
        <v>14.4</v>
      </c>
    </row>
    <row r="67" spans="1:10" ht="12.75" customHeight="1">
      <c r="A67" s="4">
        <v>2011</v>
      </c>
      <c r="B67" s="4">
        <v>473</v>
      </c>
      <c r="C67" s="5" t="s">
        <v>24</v>
      </c>
      <c r="D67" s="4" t="s">
        <v>1853</v>
      </c>
      <c r="E67" s="4" t="s">
        <v>30</v>
      </c>
      <c r="F67" s="4" t="s">
        <v>2032</v>
      </c>
      <c r="G67" s="4" t="s">
        <v>1854</v>
      </c>
      <c r="H67" s="4" t="s">
        <v>1855</v>
      </c>
      <c r="I67" s="4">
        <v>142</v>
      </c>
      <c r="J67" s="4">
        <v>14.2</v>
      </c>
    </row>
    <row r="68" spans="1:10" ht="12.75" customHeight="1">
      <c r="A68" s="4">
        <v>2014</v>
      </c>
      <c r="B68" s="4">
        <v>82</v>
      </c>
      <c r="C68" s="5" t="s">
        <v>24</v>
      </c>
      <c r="D68" s="4" t="s">
        <v>401</v>
      </c>
      <c r="E68" s="4" t="s">
        <v>26</v>
      </c>
      <c r="F68" s="4" t="s">
        <v>2033</v>
      </c>
      <c r="G68" s="4" t="s">
        <v>402</v>
      </c>
      <c r="H68" s="4" t="s">
        <v>403</v>
      </c>
      <c r="I68" s="4">
        <v>99</v>
      </c>
      <c r="J68" s="4">
        <v>14.142857142857142</v>
      </c>
    </row>
    <row r="69" spans="1:10" ht="12.75" customHeight="1">
      <c r="A69" s="4">
        <v>2013</v>
      </c>
      <c r="B69" s="4">
        <v>234</v>
      </c>
      <c r="C69" s="5" t="s">
        <v>24</v>
      </c>
      <c r="D69" s="4" t="s">
        <v>995</v>
      </c>
      <c r="E69" s="4" t="s">
        <v>30</v>
      </c>
      <c r="F69" s="4" t="s">
        <v>2034</v>
      </c>
      <c r="G69" s="4" t="s">
        <v>996</v>
      </c>
      <c r="H69" s="4" t="s">
        <v>997</v>
      </c>
      <c r="I69" s="4">
        <v>109</v>
      </c>
      <c r="J69" s="4">
        <v>13.625</v>
      </c>
    </row>
    <row r="70" spans="1:10" ht="12.75" customHeight="1">
      <c r="A70" s="4">
        <v>2009</v>
      </c>
      <c r="B70" s="4">
        <v>264</v>
      </c>
      <c r="C70" s="5" t="s">
        <v>24</v>
      </c>
      <c r="D70" s="4" t="s">
        <v>1110</v>
      </c>
      <c r="E70" s="4" t="s">
        <v>30</v>
      </c>
      <c r="F70" s="4" t="s">
        <v>2035</v>
      </c>
      <c r="G70" s="4" t="s">
        <v>1111</v>
      </c>
      <c r="H70" s="4" t="s">
        <v>1112</v>
      </c>
      <c r="I70" s="4">
        <v>163</v>
      </c>
      <c r="J70" s="4">
        <v>13.583333333333334</v>
      </c>
    </row>
    <row r="71" spans="1:10" ht="12.75" customHeight="1">
      <c r="A71" s="4">
        <v>2015</v>
      </c>
      <c r="B71" s="4">
        <v>80</v>
      </c>
      <c r="C71" s="5" t="s">
        <v>24</v>
      </c>
      <c r="D71" s="4" t="s">
        <v>388</v>
      </c>
      <c r="E71" s="4" t="s">
        <v>26</v>
      </c>
      <c r="F71" s="4" t="s">
        <v>2036</v>
      </c>
      <c r="G71" s="4" t="s">
        <v>389</v>
      </c>
      <c r="H71" s="4" t="s">
        <v>390</v>
      </c>
      <c r="I71" s="4">
        <v>81</v>
      </c>
      <c r="J71" s="4">
        <v>13.5</v>
      </c>
    </row>
    <row r="72" spans="1:10" ht="12.75" customHeight="1">
      <c r="A72" s="4">
        <v>2015</v>
      </c>
      <c r="B72" s="4">
        <v>445</v>
      </c>
      <c r="C72" s="5" t="s">
        <v>24</v>
      </c>
      <c r="D72" s="4" t="s">
        <v>1751</v>
      </c>
      <c r="E72" s="4" t="s">
        <v>30</v>
      </c>
      <c r="F72" s="4" t="s">
        <v>2037</v>
      </c>
      <c r="G72" s="4" t="s">
        <v>1752</v>
      </c>
      <c r="H72" s="4" t="s">
        <v>1753</v>
      </c>
      <c r="I72" s="4">
        <v>81</v>
      </c>
      <c r="J72" s="4">
        <v>13.5</v>
      </c>
    </row>
    <row r="73" spans="1:10" ht="12.75" customHeight="1">
      <c r="A73" s="4">
        <v>2014</v>
      </c>
      <c r="B73" s="4">
        <v>90</v>
      </c>
      <c r="C73" s="5" t="s">
        <v>24</v>
      </c>
      <c r="D73" s="4" t="s">
        <v>435</v>
      </c>
      <c r="E73" s="4" t="s">
        <v>26</v>
      </c>
      <c r="F73" s="4" t="s">
        <v>2038</v>
      </c>
      <c r="G73" s="4" t="s">
        <v>436</v>
      </c>
      <c r="H73" s="4" t="s">
        <v>437</v>
      </c>
      <c r="I73" s="4">
        <v>94</v>
      </c>
      <c r="J73" s="4">
        <v>13.428571428571429</v>
      </c>
    </row>
    <row r="74" spans="1:10" ht="12.75" customHeight="1">
      <c r="A74" s="4">
        <v>2017</v>
      </c>
      <c r="B74" s="4">
        <v>415</v>
      </c>
      <c r="C74" s="5" t="s">
        <v>24</v>
      </c>
      <c r="D74" s="4" t="s">
        <v>1654</v>
      </c>
      <c r="E74" s="4" t="s">
        <v>30</v>
      </c>
      <c r="F74" s="4" t="s">
        <v>2039</v>
      </c>
      <c r="G74" s="4" t="s">
        <v>1655</v>
      </c>
      <c r="H74" s="4" t="s">
        <v>1656</v>
      </c>
      <c r="I74" s="4">
        <v>53</v>
      </c>
      <c r="J74" s="4">
        <v>13.25</v>
      </c>
    </row>
    <row r="75" spans="1:10" ht="12.75" customHeight="1">
      <c r="A75" s="4">
        <v>2014</v>
      </c>
      <c r="B75" s="4">
        <v>224</v>
      </c>
      <c r="C75" s="5" t="s">
        <v>24</v>
      </c>
      <c r="D75" s="4" t="s">
        <v>958</v>
      </c>
      <c r="E75" s="4" t="s">
        <v>26</v>
      </c>
      <c r="F75" s="4" t="s">
        <v>2040</v>
      </c>
      <c r="G75" s="4" t="s">
        <v>959</v>
      </c>
      <c r="H75" s="4" t="s">
        <v>960</v>
      </c>
      <c r="I75" s="4">
        <v>92</v>
      </c>
      <c r="J75" s="4">
        <v>13.142857142857142</v>
      </c>
    </row>
    <row r="76" spans="1:10" ht="12.75" customHeight="1">
      <c r="A76" s="4">
        <v>2014</v>
      </c>
      <c r="B76" s="4">
        <v>447</v>
      </c>
      <c r="C76" s="5" t="s">
        <v>24</v>
      </c>
      <c r="D76" s="4" t="s">
        <v>1757</v>
      </c>
      <c r="E76" s="4" t="s">
        <v>26</v>
      </c>
      <c r="F76" s="4" t="s">
        <v>2041</v>
      </c>
      <c r="G76" s="4" t="s">
        <v>1758</v>
      </c>
      <c r="H76" s="4" t="s">
        <v>1759</v>
      </c>
      <c r="I76" s="4">
        <v>92</v>
      </c>
      <c r="J76" s="4">
        <v>13.142857142857142</v>
      </c>
    </row>
    <row r="77" spans="1:10" ht="12.75" customHeight="1">
      <c r="A77" s="4">
        <v>2019</v>
      </c>
      <c r="B77" s="4">
        <v>17</v>
      </c>
      <c r="C77" s="5" t="s">
        <v>24</v>
      </c>
      <c r="D77" s="4" t="s">
        <v>85</v>
      </c>
      <c r="E77" s="4" t="s">
        <v>30</v>
      </c>
      <c r="F77" s="4" t="s">
        <v>2042</v>
      </c>
      <c r="G77" s="4" t="s">
        <v>86</v>
      </c>
      <c r="H77" s="4" t="s">
        <v>87</v>
      </c>
      <c r="I77" s="4">
        <v>26</v>
      </c>
      <c r="J77" s="4">
        <v>13</v>
      </c>
    </row>
    <row r="78" spans="1:10" ht="12.75" customHeight="1">
      <c r="A78" s="4">
        <v>2014</v>
      </c>
      <c r="B78" s="4">
        <v>338</v>
      </c>
      <c r="C78" s="5" t="s">
        <v>24</v>
      </c>
      <c r="D78" s="4" t="s">
        <v>1369</v>
      </c>
      <c r="E78" s="4" t="s">
        <v>26</v>
      </c>
      <c r="F78" s="4" t="s">
        <v>2043</v>
      </c>
      <c r="G78" s="4" t="s">
        <v>1370</v>
      </c>
      <c r="H78" s="4" t="s">
        <v>1371</v>
      </c>
      <c r="I78" s="4">
        <v>91</v>
      </c>
      <c r="J78" s="4">
        <v>13</v>
      </c>
    </row>
    <row r="79" spans="1:10" ht="12.75" customHeight="1">
      <c r="A79" s="4">
        <v>2018</v>
      </c>
      <c r="B79" s="4">
        <v>405</v>
      </c>
      <c r="C79" s="5" t="s">
        <v>24</v>
      </c>
      <c r="D79" s="4" t="s">
        <v>1604</v>
      </c>
      <c r="E79" s="4" t="s">
        <v>26</v>
      </c>
      <c r="F79" s="4" t="s">
        <v>2044</v>
      </c>
      <c r="G79" s="4" t="s">
        <v>1605</v>
      </c>
      <c r="H79" s="4" t="s">
        <v>1606</v>
      </c>
      <c r="I79" s="4">
        <v>39</v>
      </c>
      <c r="J79" s="4">
        <v>13</v>
      </c>
    </row>
    <row r="80" spans="1:10" ht="12.75" customHeight="1">
      <c r="A80" s="4">
        <v>2010</v>
      </c>
      <c r="B80" s="4">
        <v>483</v>
      </c>
      <c r="C80" s="5" t="s">
        <v>24</v>
      </c>
      <c r="D80" s="4" t="s">
        <v>1886</v>
      </c>
      <c r="E80" s="4" t="s">
        <v>30</v>
      </c>
      <c r="F80" s="4" t="s">
        <v>2045</v>
      </c>
      <c r="G80" s="4" t="s">
        <v>1887</v>
      </c>
      <c r="H80" s="4" t="s">
        <v>1888</v>
      </c>
      <c r="I80" s="4">
        <v>141</v>
      </c>
      <c r="J80" s="4">
        <v>12.818181818181818</v>
      </c>
    </row>
    <row r="81" spans="1:10" ht="12.75" customHeight="1">
      <c r="A81" s="4">
        <v>2013</v>
      </c>
      <c r="B81" s="4">
        <v>353</v>
      </c>
      <c r="C81" s="5" t="s">
        <v>24</v>
      </c>
      <c r="D81" s="4" t="s">
        <v>1425</v>
      </c>
      <c r="E81" s="4" t="s">
        <v>30</v>
      </c>
      <c r="F81" s="4" t="s">
        <v>2046</v>
      </c>
      <c r="G81" s="4" t="s">
        <v>1426</v>
      </c>
      <c r="H81" s="4" t="s">
        <v>1427</v>
      </c>
      <c r="I81" s="4">
        <v>102</v>
      </c>
      <c r="J81" s="4">
        <v>12.75</v>
      </c>
    </row>
    <row r="82" spans="1:10" ht="12.75" customHeight="1">
      <c r="A82" s="4">
        <v>2014</v>
      </c>
      <c r="B82" s="4">
        <v>222</v>
      </c>
      <c r="C82" s="5" t="s">
        <v>24</v>
      </c>
      <c r="D82" s="4" t="s">
        <v>950</v>
      </c>
      <c r="E82" s="4" t="s">
        <v>30</v>
      </c>
      <c r="F82" s="4" t="s">
        <v>2047</v>
      </c>
      <c r="G82" s="4" t="s">
        <v>951</v>
      </c>
      <c r="H82" s="4" t="s">
        <v>952</v>
      </c>
      <c r="I82" s="4">
        <v>89</v>
      </c>
      <c r="J82" s="4">
        <v>12.714285714285714</v>
      </c>
    </row>
    <row r="83" spans="1:10" ht="12.75" customHeight="1">
      <c r="A83" s="4">
        <v>2008</v>
      </c>
      <c r="B83" s="4">
        <v>124</v>
      </c>
      <c r="C83" s="5" t="s">
        <v>24</v>
      </c>
      <c r="D83" s="4" t="s">
        <v>580</v>
      </c>
      <c r="E83" s="4" t="s">
        <v>30</v>
      </c>
      <c r="F83" s="4" t="s">
        <v>2048</v>
      </c>
      <c r="G83" s="4" t="s">
        <v>581</v>
      </c>
      <c r="H83" s="4" t="s">
        <v>582</v>
      </c>
      <c r="I83" s="4">
        <v>165</v>
      </c>
      <c r="J83" s="4">
        <v>12.692307692307692</v>
      </c>
    </row>
    <row r="84" spans="1:10" ht="12.75" customHeight="1">
      <c r="A84" s="4">
        <v>2017</v>
      </c>
      <c r="B84" s="4">
        <v>186</v>
      </c>
      <c r="C84" s="5" t="s">
        <v>24</v>
      </c>
      <c r="D84" s="4" t="s">
        <v>812</v>
      </c>
      <c r="E84" s="4" t="s">
        <v>26</v>
      </c>
      <c r="F84" s="4" t="s">
        <v>2049</v>
      </c>
      <c r="G84" s="4" t="s">
        <v>813</v>
      </c>
      <c r="H84" s="4" t="s">
        <v>814</v>
      </c>
      <c r="I84" s="4">
        <v>50</v>
      </c>
      <c r="J84" s="4">
        <v>12.5</v>
      </c>
    </row>
    <row r="85" spans="1:10" ht="12.75" customHeight="1">
      <c r="A85" s="4">
        <v>2017</v>
      </c>
      <c r="B85" s="4">
        <v>421</v>
      </c>
      <c r="C85" s="5" t="s">
        <v>24</v>
      </c>
      <c r="D85" s="4" t="s">
        <v>1674</v>
      </c>
      <c r="E85" s="4" t="s">
        <v>30</v>
      </c>
      <c r="F85" s="4" t="s">
        <v>2050</v>
      </c>
      <c r="G85" s="4" t="s">
        <v>1675</v>
      </c>
      <c r="H85" s="4" t="s">
        <v>1676</v>
      </c>
      <c r="I85" s="4">
        <v>50</v>
      </c>
      <c r="J85" s="4">
        <v>12.5</v>
      </c>
    </row>
    <row r="86" spans="1:10" ht="12.75" customHeight="1">
      <c r="A86" s="4">
        <v>2015</v>
      </c>
      <c r="B86" s="4">
        <v>434</v>
      </c>
      <c r="C86" s="5" t="s">
        <v>24</v>
      </c>
      <c r="D86" s="4" t="s">
        <v>1715</v>
      </c>
      <c r="E86" s="4" t="s">
        <v>30</v>
      </c>
      <c r="F86" s="4" t="s">
        <v>2051</v>
      </c>
      <c r="G86" s="4" t="s">
        <v>1716</v>
      </c>
      <c r="H86" s="4" t="s">
        <v>1717</v>
      </c>
      <c r="I86" s="4">
        <v>74</v>
      </c>
      <c r="J86" s="4">
        <v>12.333333333333334</v>
      </c>
    </row>
    <row r="87" spans="1:10" ht="12.75" customHeight="1">
      <c r="A87" s="4">
        <v>2005</v>
      </c>
      <c r="B87" s="4">
        <v>272</v>
      </c>
      <c r="C87" s="5" t="s">
        <v>24</v>
      </c>
      <c r="D87" s="4" t="s">
        <v>1139</v>
      </c>
      <c r="E87" s="4" t="s">
        <v>30</v>
      </c>
      <c r="F87" s="4" t="s">
        <v>2052</v>
      </c>
      <c r="G87" s="4" t="s">
        <v>1140</v>
      </c>
      <c r="H87" s="4" t="s">
        <v>1141</v>
      </c>
      <c r="I87" s="4">
        <v>196</v>
      </c>
      <c r="J87" s="4">
        <v>12.25</v>
      </c>
    </row>
    <row r="88" spans="1:10" ht="12.75" customHeight="1">
      <c r="A88" s="4">
        <v>2014</v>
      </c>
      <c r="B88" s="4">
        <v>339</v>
      </c>
      <c r="C88" s="5" t="s">
        <v>24</v>
      </c>
      <c r="D88" s="4" t="s">
        <v>1372</v>
      </c>
      <c r="E88" s="4" t="s">
        <v>30</v>
      </c>
      <c r="F88" s="4" t="s">
        <v>2053</v>
      </c>
      <c r="G88" s="4" t="s">
        <v>1373</v>
      </c>
      <c r="H88" s="4" t="s">
        <v>1374</v>
      </c>
      <c r="I88" s="4">
        <v>85</v>
      </c>
      <c r="J88" s="4">
        <v>12.142857142857142</v>
      </c>
    </row>
    <row r="89" spans="1:10" ht="12.75" customHeight="1">
      <c r="A89" s="4">
        <v>2017</v>
      </c>
      <c r="B89" s="4">
        <v>192</v>
      </c>
      <c r="C89" s="5" t="s">
        <v>24</v>
      </c>
      <c r="D89" s="4" t="s">
        <v>835</v>
      </c>
      <c r="E89" s="4" t="s">
        <v>30</v>
      </c>
      <c r="F89" s="4" t="s">
        <v>2054</v>
      </c>
      <c r="G89" s="4" t="s">
        <v>836</v>
      </c>
      <c r="H89" s="4" t="s">
        <v>837</v>
      </c>
      <c r="I89" s="4">
        <v>48</v>
      </c>
      <c r="J89" s="4">
        <v>12</v>
      </c>
    </row>
    <row r="90" spans="1:10" ht="12.75" customHeight="1">
      <c r="A90" s="4">
        <v>2010</v>
      </c>
      <c r="B90" s="4">
        <v>366</v>
      </c>
      <c r="C90" s="5" t="s">
        <v>24</v>
      </c>
      <c r="D90" s="4" t="s">
        <v>1470</v>
      </c>
      <c r="E90" s="4" t="s">
        <v>26</v>
      </c>
      <c r="F90" s="4" t="s">
        <v>2055</v>
      </c>
      <c r="G90" s="4" t="s">
        <v>1471</v>
      </c>
      <c r="H90" s="4" t="s">
        <v>1472</v>
      </c>
      <c r="I90" s="4">
        <v>132</v>
      </c>
      <c r="J90" s="4">
        <v>12</v>
      </c>
    </row>
    <row r="91" spans="1:10" ht="12.75" customHeight="1">
      <c r="A91" s="4">
        <v>1999</v>
      </c>
      <c r="B91" s="4">
        <v>502</v>
      </c>
      <c r="C91" s="5" t="s">
        <v>24</v>
      </c>
      <c r="D91" s="4" t="s">
        <v>1960</v>
      </c>
      <c r="E91" s="4" t="s">
        <v>26</v>
      </c>
      <c r="F91" s="4" t="s">
        <v>2056</v>
      </c>
      <c r="G91" s="4" t="s">
        <v>1961</v>
      </c>
      <c r="H91" s="4" t="s">
        <v>1962</v>
      </c>
      <c r="I91" s="4">
        <v>261</v>
      </c>
      <c r="J91" s="4">
        <v>11.863636363636363</v>
      </c>
    </row>
    <row r="92" spans="1:10" ht="12.75" customHeight="1">
      <c r="A92" s="4">
        <v>2011</v>
      </c>
      <c r="B92" s="4">
        <v>360</v>
      </c>
      <c r="C92" s="5" t="s">
        <v>24</v>
      </c>
      <c r="D92" s="4" t="s">
        <v>1448</v>
      </c>
      <c r="E92" s="4" t="s">
        <v>26</v>
      </c>
      <c r="F92" s="4" t="s">
        <v>2057</v>
      </c>
      <c r="G92" s="4" t="s">
        <v>1449</v>
      </c>
      <c r="H92" s="4" t="s">
        <v>1450</v>
      </c>
      <c r="I92" s="4">
        <v>117</v>
      </c>
      <c r="J92" s="4">
        <v>11.7</v>
      </c>
    </row>
    <row r="93" spans="1:10" ht="12.75" customHeight="1">
      <c r="A93" s="4">
        <v>2018</v>
      </c>
      <c r="B93" s="4">
        <v>176</v>
      </c>
      <c r="C93" s="5" t="s">
        <v>24</v>
      </c>
      <c r="D93" s="4" t="s">
        <v>776</v>
      </c>
      <c r="E93" s="4" t="s">
        <v>26</v>
      </c>
      <c r="F93" s="4" t="s">
        <v>2058</v>
      </c>
      <c r="G93" s="4" t="s">
        <v>777</v>
      </c>
      <c r="H93" s="4" t="s">
        <v>778</v>
      </c>
      <c r="I93" s="4">
        <v>35</v>
      </c>
      <c r="J93" s="4">
        <v>11.666666666666666</v>
      </c>
    </row>
    <row r="94" spans="1:10" ht="12.75" customHeight="1">
      <c r="A94" s="4">
        <v>2018</v>
      </c>
      <c r="B94" s="4">
        <v>303</v>
      </c>
      <c r="C94" s="5" t="s">
        <v>24</v>
      </c>
      <c r="D94" s="4" t="s">
        <v>1243</v>
      </c>
      <c r="E94" s="4" t="s">
        <v>30</v>
      </c>
      <c r="F94" s="4" t="s">
        <v>2059</v>
      </c>
      <c r="G94" s="4" t="s">
        <v>1244</v>
      </c>
      <c r="H94" s="4" t="s">
        <v>1245</v>
      </c>
      <c r="I94" s="4">
        <v>35</v>
      </c>
      <c r="J94" s="4">
        <v>11.666666666666666</v>
      </c>
    </row>
    <row r="95" spans="1:10" ht="12.75" customHeight="1">
      <c r="A95" s="4">
        <v>2015</v>
      </c>
      <c r="B95" s="4">
        <v>214</v>
      </c>
      <c r="C95" s="5" t="s">
        <v>24</v>
      </c>
      <c r="D95" s="4" t="s">
        <v>924</v>
      </c>
      <c r="E95" s="4" t="s">
        <v>26</v>
      </c>
      <c r="F95" s="4" t="s">
        <v>2060</v>
      </c>
      <c r="G95" s="4" t="s">
        <v>925</v>
      </c>
      <c r="H95" s="4" t="s">
        <v>926</v>
      </c>
      <c r="I95" s="4">
        <v>69</v>
      </c>
      <c r="J95" s="4">
        <v>11.5</v>
      </c>
    </row>
    <row r="96" spans="1:10" ht="12.75" customHeight="1">
      <c r="A96" s="4">
        <v>2012</v>
      </c>
      <c r="B96" s="4">
        <v>106</v>
      </c>
      <c r="C96" s="5" t="s">
        <v>24</v>
      </c>
      <c r="D96" s="4" t="s">
        <v>501</v>
      </c>
      <c r="E96" s="4" t="s">
        <v>26</v>
      </c>
      <c r="F96" s="4" t="s">
        <v>2061</v>
      </c>
      <c r="G96" s="4" t="s">
        <v>502</v>
      </c>
      <c r="H96" s="4" t="s">
        <v>503</v>
      </c>
      <c r="I96" s="4">
        <v>102</v>
      </c>
      <c r="J96" s="4">
        <v>11.333333333333334</v>
      </c>
    </row>
    <row r="97" spans="1:10" ht="12.75" customHeight="1">
      <c r="A97" s="4">
        <v>2002</v>
      </c>
      <c r="B97" s="4">
        <v>497</v>
      </c>
      <c r="C97" s="5" t="s">
        <v>24</v>
      </c>
      <c r="D97" s="4" t="s">
        <v>1940</v>
      </c>
      <c r="E97" s="4" t="s">
        <v>26</v>
      </c>
      <c r="F97" s="4" t="s">
        <v>2062</v>
      </c>
      <c r="G97" s="4" t="s">
        <v>1941</v>
      </c>
      <c r="H97" s="4" t="s">
        <v>1942</v>
      </c>
      <c r="I97" s="4">
        <v>215</v>
      </c>
      <c r="J97" s="4">
        <v>11.315789473684211</v>
      </c>
    </row>
    <row r="98" spans="1:10" ht="12.75" customHeight="1">
      <c r="A98" s="4">
        <v>2012</v>
      </c>
      <c r="B98" s="4">
        <v>466</v>
      </c>
      <c r="C98" s="5" t="s">
        <v>24</v>
      </c>
      <c r="D98" s="4" t="s">
        <v>1824</v>
      </c>
      <c r="E98" s="4" t="s">
        <v>26</v>
      </c>
      <c r="F98" s="4" t="s">
        <v>2063</v>
      </c>
      <c r="G98" s="4" t="s">
        <v>1825</v>
      </c>
      <c r="H98" s="4" t="s">
        <v>1826</v>
      </c>
      <c r="I98" s="4">
        <v>101</v>
      </c>
      <c r="J98" s="4">
        <v>11.222222222222221</v>
      </c>
    </row>
    <row r="99" spans="1:10" ht="12.75" customHeight="1">
      <c r="A99" s="4">
        <v>2014</v>
      </c>
      <c r="B99" s="4">
        <v>86</v>
      </c>
      <c r="C99" s="5" t="s">
        <v>24</v>
      </c>
      <c r="D99" s="4" t="s">
        <v>421</v>
      </c>
      <c r="E99" s="4" t="s">
        <v>26</v>
      </c>
      <c r="F99" s="4" t="s">
        <v>2064</v>
      </c>
      <c r="G99" s="4" t="s">
        <v>422</v>
      </c>
      <c r="H99" s="4" t="s">
        <v>423</v>
      </c>
      <c r="I99" s="4">
        <v>78</v>
      </c>
      <c r="J99" s="4">
        <v>11.142857142857142</v>
      </c>
    </row>
    <row r="100" spans="1:10" ht="12.75" customHeight="1">
      <c r="A100" s="4">
        <v>2018</v>
      </c>
      <c r="B100" s="4">
        <v>181</v>
      </c>
      <c r="C100" s="5" t="s">
        <v>24</v>
      </c>
      <c r="D100" s="4" t="s">
        <v>797</v>
      </c>
      <c r="E100" s="4" t="s">
        <v>26</v>
      </c>
      <c r="F100" s="4" t="s">
        <v>2065</v>
      </c>
      <c r="G100" s="4" t="s">
        <v>798</v>
      </c>
      <c r="H100" s="4" t="s">
        <v>799</v>
      </c>
      <c r="I100" s="4">
        <v>33</v>
      </c>
      <c r="J100" s="4">
        <v>11</v>
      </c>
    </row>
    <row r="101" spans="1:10" ht="12.75" customHeight="1">
      <c r="A101" s="4">
        <v>2015</v>
      </c>
      <c r="B101" s="4">
        <v>206</v>
      </c>
      <c r="C101" s="5" t="s">
        <v>24</v>
      </c>
      <c r="D101" s="4" t="s">
        <v>898</v>
      </c>
      <c r="E101" s="4" t="s">
        <v>26</v>
      </c>
      <c r="F101" s="4" t="s">
        <v>2066</v>
      </c>
      <c r="G101" s="4" t="s">
        <v>899</v>
      </c>
      <c r="H101" s="4" t="s">
        <v>900</v>
      </c>
      <c r="I101" s="4">
        <v>66</v>
      </c>
      <c r="J101" s="4">
        <v>11</v>
      </c>
    </row>
    <row r="102" spans="1:10" ht="12.75" customHeight="1">
      <c r="A102" s="4">
        <v>2018</v>
      </c>
      <c r="B102" s="4">
        <v>311</v>
      </c>
      <c r="C102" s="5" t="s">
        <v>24</v>
      </c>
      <c r="D102" s="4" t="s">
        <v>1272</v>
      </c>
      <c r="E102" s="4" t="s">
        <v>26</v>
      </c>
      <c r="F102" s="4" t="s">
        <v>2067</v>
      </c>
      <c r="G102" s="4" t="s">
        <v>1273</v>
      </c>
      <c r="H102" s="4" t="s">
        <v>1274</v>
      </c>
      <c r="I102" s="4">
        <v>33</v>
      </c>
      <c r="J102" s="4">
        <v>11</v>
      </c>
    </row>
    <row r="103" spans="1:10" ht="12.75" customHeight="1">
      <c r="A103" s="4">
        <v>2010</v>
      </c>
      <c r="B103" s="4">
        <v>485</v>
      </c>
      <c r="C103" s="5" t="s">
        <v>24</v>
      </c>
      <c r="D103" s="4" t="s">
        <v>1894</v>
      </c>
      <c r="E103" s="4" t="s">
        <v>30</v>
      </c>
      <c r="F103" s="4" t="e">
        <v>#NAME?</v>
      </c>
      <c r="G103" s="4" t="s">
        <v>1895</v>
      </c>
      <c r="H103" s="4" t="s">
        <v>1896</v>
      </c>
      <c r="I103" s="4">
        <v>121</v>
      </c>
      <c r="J103" s="4">
        <v>11</v>
      </c>
    </row>
    <row r="104" spans="1:10" ht="12.75" customHeight="1">
      <c r="A104" s="4">
        <v>2000</v>
      </c>
      <c r="B104" s="4">
        <v>500</v>
      </c>
      <c r="C104" s="5" t="s">
        <v>24</v>
      </c>
      <c r="D104" s="4" t="s">
        <v>1952</v>
      </c>
      <c r="E104" s="4" t="s">
        <v>26</v>
      </c>
      <c r="F104" s="4" t="s">
        <v>2068</v>
      </c>
      <c r="G104" s="4" t="s">
        <v>1953</v>
      </c>
      <c r="H104" s="4" t="s">
        <v>1954</v>
      </c>
      <c r="I104" s="4">
        <v>227</v>
      </c>
      <c r="J104" s="4">
        <v>10.80952380952381</v>
      </c>
    </row>
    <row r="105" spans="1:10" ht="12.75" customHeight="1">
      <c r="A105" s="4">
        <v>2017</v>
      </c>
      <c r="B105" s="4">
        <v>422</v>
      </c>
      <c r="C105" s="5" t="s">
        <v>24</v>
      </c>
      <c r="D105" s="4" t="s">
        <v>1677</v>
      </c>
      <c r="E105" s="4" t="s">
        <v>26</v>
      </c>
      <c r="F105" s="4" t="s">
        <v>2069</v>
      </c>
      <c r="G105" s="4" t="s">
        <v>1678</v>
      </c>
      <c r="H105" s="4" t="s">
        <v>1679</v>
      </c>
      <c r="I105" s="4">
        <v>43</v>
      </c>
      <c r="J105" s="4">
        <v>10.75</v>
      </c>
    </row>
    <row r="106" spans="1:10" ht="12.75" customHeight="1">
      <c r="A106" s="4">
        <v>2009</v>
      </c>
      <c r="B106" s="4">
        <v>373</v>
      </c>
      <c r="C106" s="5" t="s">
        <v>24</v>
      </c>
      <c r="D106" s="4" t="s">
        <v>1492</v>
      </c>
      <c r="E106" s="4" t="s">
        <v>26</v>
      </c>
      <c r="F106" s="4" t="s">
        <v>2070</v>
      </c>
      <c r="G106" s="4" t="s">
        <v>1493</v>
      </c>
      <c r="H106" s="4" t="s">
        <v>1494</v>
      </c>
      <c r="I106" s="4">
        <v>128</v>
      </c>
      <c r="J106" s="4">
        <v>10.666666666666666</v>
      </c>
    </row>
    <row r="107" spans="1:10" ht="12.75" customHeight="1">
      <c r="A107" s="4">
        <v>2008</v>
      </c>
      <c r="B107" s="4">
        <v>125</v>
      </c>
      <c r="C107" s="5" t="s">
        <v>24</v>
      </c>
      <c r="D107" s="4" t="s">
        <v>587</v>
      </c>
      <c r="E107" s="4" t="s">
        <v>26</v>
      </c>
      <c r="F107" s="4" t="s">
        <v>2071</v>
      </c>
      <c r="G107" s="4" t="s">
        <v>588</v>
      </c>
      <c r="H107" s="4" t="s">
        <v>589</v>
      </c>
      <c r="I107" s="4">
        <v>138</v>
      </c>
      <c r="J107" s="4">
        <v>10.615384615384615</v>
      </c>
    </row>
    <row r="108" spans="1:10" ht="12.75" customHeight="1">
      <c r="A108" s="4">
        <v>2012</v>
      </c>
      <c r="B108" s="4">
        <v>464</v>
      </c>
      <c r="C108" s="5" t="s">
        <v>24</v>
      </c>
      <c r="D108" s="4" t="s">
        <v>1818</v>
      </c>
      <c r="E108" s="4" t="s">
        <v>30</v>
      </c>
      <c r="F108" s="4" t="s">
        <v>2072</v>
      </c>
      <c r="G108" s="4" t="s">
        <v>1819</v>
      </c>
      <c r="H108" s="4" t="s">
        <v>1820</v>
      </c>
      <c r="I108" s="4">
        <v>94</v>
      </c>
      <c r="J108" s="4">
        <v>10.444444444444445</v>
      </c>
    </row>
    <row r="109" spans="1:10" ht="12.75" customHeight="1">
      <c r="A109" s="4">
        <v>2013</v>
      </c>
      <c r="B109" s="4">
        <v>229</v>
      </c>
      <c r="C109" s="5" t="s">
        <v>24</v>
      </c>
      <c r="D109" s="4" t="s">
        <v>975</v>
      </c>
      <c r="E109" s="4" t="s">
        <v>30</v>
      </c>
      <c r="F109" s="4" t="s">
        <v>2073</v>
      </c>
      <c r="G109" s="4" t="s">
        <v>976</v>
      </c>
      <c r="H109" s="4" t="s">
        <v>977</v>
      </c>
      <c r="I109" s="4">
        <v>83</v>
      </c>
      <c r="J109" s="4">
        <v>10.375</v>
      </c>
    </row>
    <row r="110" spans="1:10" ht="12.75" customHeight="1">
      <c r="A110" s="4">
        <v>2012</v>
      </c>
      <c r="B110" s="4">
        <v>104</v>
      </c>
      <c r="C110" s="5" t="s">
        <v>24</v>
      </c>
      <c r="D110" s="4" t="s">
        <v>491</v>
      </c>
      <c r="E110" s="4" t="s">
        <v>26</v>
      </c>
      <c r="F110" s="4" t="s">
        <v>2074</v>
      </c>
      <c r="G110" s="4" t="s">
        <v>492</v>
      </c>
      <c r="H110" s="4" t="s">
        <v>493</v>
      </c>
      <c r="I110" s="4">
        <v>92</v>
      </c>
      <c r="J110" s="4">
        <v>10.222222222222221</v>
      </c>
    </row>
    <row r="111" spans="1:10" ht="12.75" customHeight="1">
      <c r="A111" s="4">
        <v>2011</v>
      </c>
      <c r="B111" s="4">
        <v>244</v>
      </c>
      <c r="C111" s="5" t="s">
        <v>24</v>
      </c>
      <c r="D111" s="4" t="s">
        <v>1036</v>
      </c>
      <c r="E111" s="4" t="s">
        <v>30</v>
      </c>
      <c r="F111" s="4" t="s">
        <v>2075</v>
      </c>
      <c r="G111" s="4" t="s">
        <v>1037</v>
      </c>
      <c r="H111" s="4" t="s">
        <v>1038</v>
      </c>
      <c r="I111" s="4">
        <v>101</v>
      </c>
      <c r="J111" s="4">
        <v>10.1</v>
      </c>
    </row>
    <row r="112" spans="1:10" ht="12.75" customHeight="1">
      <c r="A112" s="4">
        <v>2013</v>
      </c>
      <c r="B112" s="4">
        <v>100</v>
      </c>
      <c r="C112" s="5" t="s">
        <v>24</v>
      </c>
      <c r="D112" s="4" t="s">
        <v>469</v>
      </c>
      <c r="E112" s="4" t="s">
        <v>30</v>
      </c>
      <c r="F112" s="4" t="s">
        <v>2076</v>
      </c>
      <c r="G112" s="4" t="s">
        <v>470</v>
      </c>
      <c r="H112" s="4" t="s">
        <v>471</v>
      </c>
      <c r="I112" s="4">
        <v>80</v>
      </c>
      <c r="J112" s="4">
        <v>10</v>
      </c>
    </row>
    <row r="113" spans="1:10" ht="12.75" customHeight="1">
      <c r="A113" s="4">
        <v>2011</v>
      </c>
      <c r="B113" s="4">
        <v>110</v>
      </c>
      <c r="C113" s="5" t="s">
        <v>24</v>
      </c>
      <c r="D113" s="4" t="s">
        <v>522</v>
      </c>
      <c r="E113" s="4" t="s">
        <v>30</v>
      </c>
      <c r="F113" s="4" t="s">
        <v>2077</v>
      </c>
      <c r="G113" s="4" t="s">
        <v>523</v>
      </c>
      <c r="H113" s="4" t="s">
        <v>524</v>
      </c>
      <c r="I113" s="4">
        <v>100</v>
      </c>
      <c r="J113" s="4">
        <v>10</v>
      </c>
    </row>
    <row r="114" spans="1:10" ht="12.75" customHeight="1">
      <c r="A114" s="4">
        <v>2010</v>
      </c>
      <c r="B114" s="4">
        <v>261</v>
      </c>
      <c r="C114" s="5" t="s">
        <v>24</v>
      </c>
      <c r="D114" s="4" t="s">
        <v>1100</v>
      </c>
      <c r="E114" s="4" t="s">
        <v>26</v>
      </c>
      <c r="F114" s="4" t="s">
        <v>2078</v>
      </c>
      <c r="G114" s="4" t="s">
        <v>1101</v>
      </c>
      <c r="H114" s="4" t="s">
        <v>1102</v>
      </c>
      <c r="I114" s="4">
        <v>110</v>
      </c>
      <c r="J114" s="4">
        <v>10</v>
      </c>
    </row>
    <row r="115" spans="1:10" ht="12.75" customHeight="1">
      <c r="A115" s="4">
        <v>2014</v>
      </c>
      <c r="B115" s="4">
        <v>337</v>
      </c>
      <c r="C115" s="5" t="s">
        <v>24</v>
      </c>
      <c r="D115" s="4" t="s">
        <v>1365</v>
      </c>
      <c r="E115" s="4" t="s">
        <v>26</v>
      </c>
      <c r="F115" s="4" t="s">
        <v>2079</v>
      </c>
      <c r="G115" s="4" t="s">
        <v>1366</v>
      </c>
      <c r="H115" s="4" t="s">
        <v>1367</v>
      </c>
      <c r="I115" s="4">
        <v>70</v>
      </c>
      <c r="J115" s="4">
        <v>10</v>
      </c>
    </row>
    <row r="116" spans="1:10" ht="12.75" customHeight="1">
      <c r="A116" s="4">
        <v>2020</v>
      </c>
      <c r="B116" s="4">
        <v>384</v>
      </c>
      <c r="C116" s="5" t="s">
        <v>24</v>
      </c>
      <c r="D116" s="4" t="s">
        <v>1530</v>
      </c>
      <c r="E116" s="4" t="s">
        <v>26</v>
      </c>
      <c r="F116" s="4" t="s">
        <v>2080</v>
      </c>
      <c r="G116" s="4" t="s">
        <v>1531</v>
      </c>
      <c r="H116" s="4" t="s">
        <v>1532</v>
      </c>
      <c r="I116" s="4">
        <v>10</v>
      </c>
      <c r="J116" s="4">
        <v>10</v>
      </c>
    </row>
    <row r="117" spans="1:10" ht="12.75" customHeight="1">
      <c r="A117" s="4">
        <v>2013</v>
      </c>
      <c r="B117" s="4">
        <v>455</v>
      </c>
      <c r="C117" s="5" t="s">
        <v>24</v>
      </c>
      <c r="D117" s="4" t="s">
        <v>1785</v>
      </c>
      <c r="E117" s="4" t="s">
        <v>30</v>
      </c>
      <c r="F117" s="4" t="s">
        <v>2081</v>
      </c>
      <c r="G117" s="4" t="s">
        <v>1786</v>
      </c>
      <c r="H117" s="4" t="s">
        <v>1787</v>
      </c>
      <c r="I117" s="4">
        <v>80</v>
      </c>
      <c r="J117" s="4">
        <v>10</v>
      </c>
    </row>
    <row r="118" spans="1:10" ht="12.75" customHeight="1">
      <c r="A118" s="4">
        <v>2011</v>
      </c>
      <c r="B118" s="4">
        <v>477</v>
      </c>
      <c r="C118" s="5" t="s">
        <v>24</v>
      </c>
      <c r="D118" s="4" t="s">
        <v>1867</v>
      </c>
      <c r="E118" s="4" t="s">
        <v>30</v>
      </c>
      <c r="F118" s="4" t="s">
        <v>2082</v>
      </c>
      <c r="G118" s="4" t="s">
        <v>1868</v>
      </c>
      <c r="H118" s="4" t="s">
        <v>1869</v>
      </c>
      <c r="I118" s="4">
        <v>100</v>
      </c>
      <c r="J118" s="4">
        <v>10</v>
      </c>
    </row>
    <row r="119" spans="1:10" ht="12.75" customHeight="1">
      <c r="A119" s="4">
        <v>2007</v>
      </c>
      <c r="B119" s="4">
        <v>374</v>
      </c>
      <c r="C119" s="5" t="s">
        <v>24</v>
      </c>
      <c r="D119" s="4" t="s">
        <v>1496</v>
      </c>
      <c r="E119" s="4" t="s">
        <v>26</v>
      </c>
      <c r="F119" s="4" t="s">
        <v>2083</v>
      </c>
      <c r="G119" s="4" t="s">
        <v>1497</v>
      </c>
      <c r="H119" s="4" t="s">
        <v>1498</v>
      </c>
      <c r="I119" s="4">
        <v>139</v>
      </c>
      <c r="J119" s="4">
        <v>9.9285714285714288</v>
      </c>
    </row>
    <row r="120" spans="1:10" ht="12.75" customHeight="1">
      <c r="A120" s="4">
        <v>2003</v>
      </c>
      <c r="B120" s="4">
        <v>496</v>
      </c>
      <c r="C120" s="5" t="s">
        <v>24</v>
      </c>
      <c r="D120" s="4" t="s">
        <v>1937</v>
      </c>
      <c r="E120" s="4" t="s">
        <v>26</v>
      </c>
      <c r="F120" s="4" t="s">
        <v>2084</v>
      </c>
      <c r="G120" s="4" t="s">
        <v>1938</v>
      </c>
      <c r="H120" s="4" t="s">
        <v>1939</v>
      </c>
      <c r="I120" s="4">
        <v>178</v>
      </c>
      <c r="J120" s="4">
        <v>9.8888888888888893</v>
      </c>
    </row>
    <row r="121" spans="1:10" ht="12.75" customHeight="1">
      <c r="A121" s="4">
        <v>2012</v>
      </c>
      <c r="B121" s="4">
        <v>356</v>
      </c>
      <c r="C121" s="5" t="s">
        <v>24</v>
      </c>
      <c r="D121" s="4" t="s">
        <v>1436</v>
      </c>
      <c r="E121" s="4" t="s">
        <v>26</v>
      </c>
      <c r="F121" s="4" t="s">
        <v>2085</v>
      </c>
      <c r="G121" s="4" t="s">
        <v>1437</v>
      </c>
      <c r="H121" s="4" t="s">
        <v>1438</v>
      </c>
      <c r="I121" s="4">
        <v>88</v>
      </c>
      <c r="J121" s="4">
        <v>9.7777777777777786</v>
      </c>
    </row>
    <row r="122" spans="1:10" ht="12.75" customHeight="1">
      <c r="A122" s="4">
        <v>2017</v>
      </c>
      <c r="B122" s="4">
        <v>53</v>
      </c>
      <c r="C122" s="5" t="s">
        <v>24</v>
      </c>
      <c r="D122" s="4" t="s">
        <v>268</v>
      </c>
      <c r="E122" s="4" t="s">
        <v>26</v>
      </c>
      <c r="F122" s="4" t="s">
        <v>2086</v>
      </c>
      <c r="G122" s="4" t="s">
        <v>269</v>
      </c>
      <c r="H122" s="4" t="s">
        <v>270</v>
      </c>
      <c r="I122" s="4">
        <v>39</v>
      </c>
      <c r="J122" s="4">
        <v>9.75</v>
      </c>
    </row>
    <row r="123" spans="1:10" ht="12.75" customHeight="1">
      <c r="A123" s="4">
        <v>2018</v>
      </c>
      <c r="B123" s="4">
        <v>29</v>
      </c>
      <c r="C123" s="5" t="s">
        <v>24</v>
      </c>
      <c r="D123" s="4" t="s">
        <v>148</v>
      </c>
      <c r="E123" s="4" t="s">
        <v>30</v>
      </c>
      <c r="F123" s="4" t="s">
        <v>2087</v>
      </c>
      <c r="G123" s="4" t="s">
        <v>149</v>
      </c>
      <c r="H123" s="4" t="s">
        <v>150</v>
      </c>
      <c r="I123" s="4">
        <v>29</v>
      </c>
      <c r="J123" s="4">
        <v>9.6666666666666661</v>
      </c>
    </row>
    <row r="124" spans="1:10" ht="12.75" customHeight="1">
      <c r="A124" s="4">
        <v>2015</v>
      </c>
      <c r="B124" s="4">
        <v>72</v>
      </c>
      <c r="C124" s="5" t="s">
        <v>24</v>
      </c>
      <c r="D124" s="4" t="s">
        <v>349</v>
      </c>
      <c r="E124" s="4" t="s">
        <v>26</v>
      </c>
      <c r="F124" s="4" t="s">
        <v>2088</v>
      </c>
      <c r="G124" s="4" t="s">
        <v>350</v>
      </c>
      <c r="H124" s="4" t="s">
        <v>351</v>
      </c>
      <c r="I124" s="4">
        <v>58</v>
      </c>
      <c r="J124" s="4">
        <v>9.6666666666666661</v>
      </c>
    </row>
    <row r="125" spans="1:10" ht="12.75" customHeight="1">
      <c r="A125" s="4">
        <v>2018</v>
      </c>
      <c r="B125" s="4">
        <v>301</v>
      </c>
      <c r="C125" s="5" t="s">
        <v>24</v>
      </c>
      <c r="D125" s="4" t="s">
        <v>1237</v>
      </c>
      <c r="E125" s="4" t="s">
        <v>30</v>
      </c>
      <c r="F125" s="4" t="s">
        <v>2089</v>
      </c>
      <c r="G125" s="4" t="s">
        <v>1238</v>
      </c>
      <c r="H125" s="4" t="s">
        <v>1239</v>
      </c>
      <c r="I125" s="4">
        <v>29</v>
      </c>
      <c r="J125" s="4">
        <v>9.6666666666666661</v>
      </c>
    </row>
    <row r="126" spans="1:10" ht="12.75" customHeight="1">
      <c r="A126" s="4">
        <v>2018</v>
      </c>
      <c r="B126" s="4">
        <v>305</v>
      </c>
      <c r="C126" s="5" t="s">
        <v>24</v>
      </c>
      <c r="D126" s="4" t="s">
        <v>1249</v>
      </c>
      <c r="E126" s="4" t="s">
        <v>30</v>
      </c>
      <c r="F126" s="4" t="s">
        <v>2090</v>
      </c>
      <c r="G126" s="4" t="s">
        <v>1250</v>
      </c>
      <c r="H126" s="4" t="s">
        <v>1251</v>
      </c>
      <c r="I126" s="4">
        <v>29</v>
      </c>
      <c r="J126" s="4">
        <v>9.6666666666666661</v>
      </c>
    </row>
    <row r="127" spans="1:10" ht="12.75" customHeight="1">
      <c r="A127" s="4">
        <v>2015</v>
      </c>
      <c r="B127" s="4">
        <v>441</v>
      </c>
      <c r="C127" s="5" t="s">
        <v>24</v>
      </c>
      <c r="D127" s="4" t="s">
        <v>1738</v>
      </c>
      <c r="E127" s="4" t="s">
        <v>26</v>
      </c>
      <c r="F127" s="4" t="s">
        <v>2091</v>
      </c>
      <c r="G127" s="4" t="s">
        <v>1739</v>
      </c>
      <c r="H127" s="4" t="s">
        <v>1740</v>
      </c>
      <c r="I127" s="4">
        <v>58</v>
      </c>
      <c r="J127" s="4">
        <v>9.6666666666666661</v>
      </c>
    </row>
    <row r="128" spans="1:10" ht="12.75" customHeight="1">
      <c r="A128" s="4">
        <v>2017</v>
      </c>
      <c r="B128" s="4">
        <v>45</v>
      </c>
      <c r="C128" s="5" t="s">
        <v>24</v>
      </c>
      <c r="D128" s="4" t="s">
        <v>238</v>
      </c>
      <c r="E128" s="4" t="s">
        <v>26</v>
      </c>
      <c r="F128" s="4" t="s">
        <v>2092</v>
      </c>
      <c r="G128" s="4" t="s">
        <v>239</v>
      </c>
      <c r="H128" s="4" t="s">
        <v>240</v>
      </c>
      <c r="I128" s="4">
        <v>38</v>
      </c>
      <c r="J128" s="4">
        <v>9.5</v>
      </c>
    </row>
    <row r="129" spans="1:10" ht="12.75" customHeight="1">
      <c r="A129" s="4">
        <v>2018</v>
      </c>
      <c r="B129" s="4">
        <v>165</v>
      </c>
      <c r="C129" s="5" t="s">
        <v>24</v>
      </c>
      <c r="D129" s="4" t="s">
        <v>736</v>
      </c>
      <c r="E129" s="4" t="s">
        <v>30</v>
      </c>
      <c r="F129" s="4" t="s">
        <v>2093</v>
      </c>
      <c r="G129" s="4" t="s">
        <v>737</v>
      </c>
      <c r="H129" s="4" t="s">
        <v>738</v>
      </c>
      <c r="I129" s="4">
        <v>28</v>
      </c>
      <c r="J129" s="4">
        <v>9.3333333333333339</v>
      </c>
    </row>
    <row r="130" spans="1:10" ht="12.75" customHeight="1">
      <c r="A130" s="4">
        <v>2017</v>
      </c>
      <c r="B130" s="4">
        <v>193</v>
      </c>
      <c r="C130" s="5" t="s">
        <v>24</v>
      </c>
      <c r="D130" s="4" t="s">
        <v>838</v>
      </c>
      <c r="E130" s="4" t="s">
        <v>30</v>
      </c>
      <c r="F130" s="4" t="s">
        <v>2094</v>
      </c>
      <c r="G130" s="4" t="s">
        <v>839</v>
      </c>
      <c r="H130" s="4" t="s">
        <v>840</v>
      </c>
      <c r="I130" s="4">
        <v>37</v>
      </c>
      <c r="J130" s="4">
        <v>9.25</v>
      </c>
    </row>
    <row r="131" spans="1:10" ht="12.75" customHeight="1">
      <c r="A131" s="4">
        <v>2013</v>
      </c>
      <c r="B131" s="4">
        <v>231</v>
      </c>
      <c r="C131" s="5" t="s">
        <v>24</v>
      </c>
      <c r="D131" s="4" t="s">
        <v>985</v>
      </c>
      <c r="E131" s="4" t="s">
        <v>26</v>
      </c>
      <c r="F131" s="4" t="s">
        <v>2095</v>
      </c>
      <c r="G131" s="4" t="s">
        <v>986</v>
      </c>
      <c r="H131" s="4" t="s">
        <v>987</v>
      </c>
      <c r="I131" s="4">
        <v>73</v>
      </c>
      <c r="J131" s="4">
        <v>9.125</v>
      </c>
    </row>
    <row r="132" spans="1:10" ht="12.75" customHeight="1">
      <c r="A132" s="4">
        <v>2000</v>
      </c>
      <c r="B132" s="4">
        <v>377</v>
      </c>
      <c r="C132" s="5" t="s">
        <v>24</v>
      </c>
      <c r="D132" s="4" t="s">
        <v>1506</v>
      </c>
      <c r="E132" s="4" t="s">
        <v>26</v>
      </c>
      <c r="F132" s="4" t="s">
        <v>2096</v>
      </c>
      <c r="G132" s="4" t="s">
        <v>1507</v>
      </c>
      <c r="H132" s="4" t="s">
        <v>1508</v>
      </c>
      <c r="I132" s="4">
        <v>191</v>
      </c>
      <c r="J132" s="4">
        <v>9.0952380952380949</v>
      </c>
    </row>
    <row r="133" spans="1:10" ht="12.75" customHeight="1">
      <c r="A133" s="4">
        <v>2004</v>
      </c>
      <c r="B133" s="4">
        <v>133</v>
      </c>
      <c r="C133" s="5" t="s">
        <v>24</v>
      </c>
      <c r="D133" s="4" t="s">
        <v>615</v>
      </c>
      <c r="E133" s="4" t="s">
        <v>30</v>
      </c>
      <c r="F133" s="4" t="s">
        <v>2097</v>
      </c>
      <c r="G133" s="4" t="s">
        <v>616</v>
      </c>
      <c r="H133" s="4" t="s">
        <v>617</v>
      </c>
      <c r="I133" s="4">
        <v>154</v>
      </c>
      <c r="J133" s="4">
        <v>9.0588235294117645</v>
      </c>
    </row>
    <row r="134" spans="1:10" ht="12.75" customHeight="1">
      <c r="A134" s="4">
        <v>2019</v>
      </c>
      <c r="B134" s="4">
        <v>22</v>
      </c>
      <c r="C134" s="5" t="s">
        <v>24</v>
      </c>
      <c r="D134" s="4" t="s">
        <v>118</v>
      </c>
      <c r="E134" s="4" t="s">
        <v>26</v>
      </c>
      <c r="F134" s="4" t="s">
        <v>2098</v>
      </c>
      <c r="G134" s="4" t="s">
        <v>119</v>
      </c>
      <c r="H134" s="4" t="s">
        <v>120</v>
      </c>
      <c r="I134" s="4">
        <v>18</v>
      </c>
      <c r="J134" s="4">
        <v>9</v>
      </c>
    </row>
    <row r="135" spans="1:10" ht="12.75" customHeight="1">
      <c r="A135" s="4">
        <v>2019</v>
      </c>
      <c r="B135" s="4">
        <v>153</v>
      </c>
      <c r="C135" s="5" t="s">
        <v>24</v>
      </c>
      <c r="D135" s="4" t="s">
        <v>687</v>
      </c>
      <c r="E135" s="4" t="s">
        <v>26</v>
      </c>
      <c r="F135" s="4" t="s">
        <v>2099</v>
      </c>
      <c r="G135" s="4" t="s">
        <v>688</v>
      </c>
      <c r="H135" s="4" t="s">
        <v>689</v>
      </c>
      <c r="I135" s="4">
        <v>18</v>
      </c>
      <c r="J135" s="4">
        <v>9</v>
      </c>
    </row>
    <row r="136" spans="1:10" ht="12.75" customHeight="1">
      <c r="A136" s="4">
        <v>2018</v>
      </c>
      <c r="B136" s="4">
        <v>175</v>
      </c>
      <c r="C136" s="5" t="s">
        <v>24</v>
      </c>
      <c r="D136" s="4" t="s">
        <v>772</v>
      </c>
      <c r="E136" s="4" t="s">
        <v>26</v>
      </c>
      <c r="F136" s="4" t="s">
        <v>2100</v>
      </c>
      <c r="G136" s="4" t="s">
        <v>773</v>
      </c>
      <c r="H136" s="4" t="s">
        <v>774</v>
      </c>
      <c r="I136" s="4">
        <v>27</v>
      </c>
      <c r="J136" s="4">
        <v>9</v>
      </c>
    </row>
    <row r="137" spans="1:10" ht="12.75" customHeight="1">
      <c r="A137" s="4">
        <v>2016</v>
      </c>
      <c r="B137" s="4">
        <v>201</v>
      </c>
      <c r="C137" s="5" t="s">
        <v>24</v>
      </c>
      <c r="D137" s="4" t="s">
        <v>873</v>
      </c>
      <c r="E137" s="4" t="s">
        <v>30</v>
      </c>
      <c r="F137" s="4" t="s">
        <v>2101</v>
      </c>
      <c r="G137" s="4" t="s">
        <v>874</v>
      </c>
      <c r="H137" s="4" t="s">
        <v>875</v>
      </c>
      <c r="I137" s="4">
        <v>45</v>
      </c>
      <c r="J137" s="4">
        <v>9</v>
      </c>
    </row>
    <row r="138" spans="1:10" ht="12.75" customHeight="1">
      <c r="A138" s="4">
        <v>2017</v>
      </c>
      <c r="B138" s="4">
        <v>423</v>
      </c>
      <c r="C138" s="5" t="s">
        <v>24</v>
      </c>
      <c r="D138" s="4" t="s">
        <v>1680</v>
      </c>
      <c r="E138" s="4" t="s">
        <v>30</v>
      </c>
      <c r="F138" s="4" t="s">
        <v>2102</v>
      </c>
      <c r="G138" s="4" t="s">
        <v>1681</v>
      </c>
      <c r="H138" s="4" t="s">
        <v>1682</v>
      </c>
      <c r="I138" s="4">
        <v>36</v>
      </c>
      <c r="J138" s="4">
        <v>9</v>
      </c>
    </row>
    <row r="139" spans="1:10" ht="12.75" customHeight="1">
      <c r="A139" s="4">
        <v>2012</v>
      </c>
      <c r="B139" s="4">
        <v>469</v>
      </c>
      <c r="C139" s="5" t="s">
        <v>24</v>
      </c>
      <c r="D139" s="4" t="s">
        <v>1834</v>
      </c>
      <c r="E139" s="4" t="s">
        <v>30</v>
      </c>
      <c r="F139" s="4" t="s">
        <v>2103</v>
      </c>
      <c r="G139" s="4" t="s">
        <v>1835</v>
      </c>
      <c r="H139" s="4" t="s">
        <v>1836</v>
      </c>
      <c r="I139" s="4">
        <v>81</v>
      </c>
      <c r="J139" s="4">
        <v>9</v>
      </c>
    </row>
    <row r="140" spans="1:10" ht="12.75" customHeight="1">
      <c r="A140" s="4">
        <v>2014</v>
      </c>
      <c r="B140" s="4">
        <v>343</v>
      </c>
      <c r="C140" s="5" t="s">
        <v>24</v>
      </c>
      <c r="D140" s="4" t="s">
        <v>1390</v>
      </c>
      <c r="E140" s="4" t="s">
        <v>30</v>
      </c>
      <c r="F140" s="4" t="s">
        <v>2104</v>
      </c>
      <c r="G140" s="4" t="s">
        <v>1391</v>
      </c>
      <c r="H140" s="4" t="s">
        <v>1392</v>
      </c>
      <c r="I140" s="4">
        <v>62</v>
      </c>
      <c r="J140" s="4">
        <v>8.8571428571428577</v>
      </c>
    </row>
    <row r="141" spans="1:10" ht="12.75" customHeight="1">
      <c r="A141" s="4">
        <v>2017</v>
      </c>
      <c r="B141" s="4">
        <v>55</v>
      </c>
      <c r="C141" s="5" t="s">
        <v>24</v>
      </c>
      <c r="D141" s="4" t="s">
        <v>274</v>
      </c>
      <c r="E141" s="4" t="s">
        <v>30</v>
      </c>
      <c r="F141" s="4" t="s">
        <v>2105</v>
      </c>
      <c r="G141" s="4" t="s">
        <v>275</v>
      </c>
      <c r="H141" s="4" t="s">
        <v>276</v>
      </c>
      <c r="I141" s="4">
        <v>35</v>
      </c>
      <c r="J141" s="4">
        <v>8.75</v>
      </c>
    </row>
    <row r="142" spans="1:10" ht="12.75" customHeight="1">
      <c r="A142" s="4">
        <v>2002</v>
      </c>
      <c r="B142" s="4">
        <v>135</v>
      </c>
      <c r="C142" s="5" t="s">
        <v>24</v>
      </c>
      <c r="D142" s="4" t="s">
        <v>624</v>
      </c>
      <c r="E142" s="4" t="s">
        <v>30</v>
      </c>
      <c r="F142" s="4" t="s">
        <v>2106</v>
      </c>
      <c r="G142" s="4" t="s">
        <v>625</v>
      </c>
      <c r="H142" s="4" t="s">
        <v>626</v>
      </c>
      <c r="I142" s="4">
        <v>166</v>
      </c>
      <c r="J142" s="4">
        <v>8.7368421052631575</v>
      </c>
    </row>
    <row r="143" spans="1:10" ht="12.75" customHeight="1">
      <c r="A143" s="4">
        <v>2014</v>
      </c>
      <c r="B143" s="4">
        <v>218</v>
      </c>
      <c r="C143" s="5" t="s">
        <v>24</v>
      </c>
      <c r="D143" s="4" t="s">
        <v>937</v>
      </c>
      <c r="E143" s="4" t="s">
        <v>30</v>
      </c>
      <c r="F143" s="4" t="s">
        <v>2107</v>
      </c>
      <c r="G143" s="4" t="s">
        <v>938</v>
      </c>
      <c r="H143" s="4" t="s">
        <v>939</v>
      </c>
      <c r="I143" s="4">
        <v>61</v>
      </c>
      <c r="J143" s="4">
        <v>8.7142857142857135</v>
      </c>
    </row>
    <row r="144" spans="1:10" ht="12.75" customHeight="1">
      <c r="A144" s="4">
        <v>2018</v>
      </c>
      <c r="B144" s="4">
        <v>35</v>
      </c>
      <c r="C144" s="5" t="s">
        <v>24</v>
      </c>
      <c r="D144" s="4" t="s">
        <v>182</v>
      </c>
      <c r="E144" s="4" t="s">
        <v>30</v>
      </c>
      <c r="F144" s="4" t="s">
        <v>2108</v>
      </c>
      <c r="G144" s="4" t="s">
        <v>183</v>
      </c>
      <c r="H144" s="4" t="s">
        <v>184</v>
      </c>
      <c r="I144" s="4">
        <v>26</v>
      </c>
      <c r="J144" s="4">
        <v>8.6666666666666661</v>
      </c>
    </row>
    <row r="145" spans="1:10" ht="12.75" customHeight="1">
      <c r="A145" s="4">
        <v>2018</v>
      </c>
      <c r="B145" s="4">
        <v>397</v>
      </c>
      <c r="C145" s="5" t="s">
        <v>24</v>
      </c>
      <c r="D145" s="4" t="s">
        <v>1576</v>
      </c>
      <c r="E145" s="4" t="s">
        <v>30</v>
      </c>
      <c r="F145" s="4" t="s">
        <v>2109</v>
      </c>
      <c r="G145" s="4" t="s">
        <v>1577</v>
      </c>
      <c r="H145" s="4" t="s">
        <v>1578</v>
      </c>
      <c r="I145" s="4">
        <v>26</v>
      </c>
      <c r="J145" s="4">
        <v>8.6666666666666661</v>
      </c>
    </row>
    <row r="146" spans="1:10" ht="12.75" customHeight="1">
      <c r="A146" s="4">
        <v>2016</v>
      </c>
      <c r="B146" s="4">
        <v>63</v>
      </c>
      <c r="C146" s="5" t="s">
        <v>24</v>
      </c>
      <c r="D146" s="4" t="s">
        <v>304</v>
      </c>
      <c r="E146" s="4" t="s">
        <v>30</v>
      </c>
      <c r="F146" s="4" t="s">
        <v>2110</v>
      </c>
      <c r="G146" s="4" t="s">
        <v>305</v>
      </c>
      <c r="H146" s="4" t="s">
        <v>306</v>
      </c>
      <c r="I146" s="4">
        <v>43</v>
      </c>
      <c r="J146" s="4">
        <v>8.6</v>
      </c>
    </row>
    <row r="147" spans="1:10" ht="12.75" customHeight="1">
      <c r="A147" s="4">
        <v>2016</v>
      </c>
      <c r="B147" s="4">
        <v>195</v>
      </c>
      <c r="C147" s="5" t="s">
        <v>24</v>
      </c>
      <c r="D147" s="4" t="s">
        <v>844</v>
      </c>
      <c r="E147" s="4" t="s">
        <v>30</v>
      </c>
      <c r="F147" s="4" t="s">
        <v>2111</v>
      </c>
      <c r="G147" s="4" t="s">
        <v>845</v>
      </c>
      <c r="H147" s="4" t="s">
        <v>846</v>
      </c>
      <c r="I147" s="4">
        <v>43</v>
      </c>
      <c r="J147" s="4">
        <v>8.6</v>
      </c>
    </row>
    <row r="148" spans="1:10" ht="12.75" customHeight="1">
      <c r="A148" s="4">
        <v>2016</v>
      </c>
      <c r="B148" s="4">
        <v>431</v>
      </c>
      <c r="C148" s="5" t="s">
        <v>24</v>
      </c>
      <c r="D148" s="4" t="s">
        <v>1705</v>
      </c>
      <c r="E148" s="4" t="s">
        <v>26</v>
      </c>
      <c r="F148" s="4" t="s">
        <v>2112</v>
      </c>
      <c r="G148" s="4" t="s">
        <v>1706</v>
      </c>
      <c r="H148" s="4" t="s">
        <v>1707</v>
      </c>
      <c r="I148" s="4">
        <v>43</v>
      </c>
      <c r="J148" s="4">
        <v>8.6</v>
      </c>
    </row>
    <row r="149" spans="1:10" ht="12.75" customHeight="1">
      <c r="A149" s="4">
        <v>2015</v>
      </c>
      <c r="B149" s="4">
        <v>78</v>
      </c>
      <c r="C149" s="5" t="s">
        <v>24</v>
      </c>
      <c r="D149" s="4" t="s">
        <v>382</v>
      </c>
      <c r="E149" s="4" t="s">
        <v>26</v>
      </c>
      <c r="F149" s="4" t="s">
        <v>2113</v>
      </c>
      <c r="G149" s="4" t="s">
        <v>383</v>
      </c>
      <c r="H149" s="4" t="s">
        <v>384</v>
      </c>
      <c r="I149" s="4">
        <v>51</v>
      </c>
      <c r="J149" s="4">
        <v>8.5</v>
      </c>
    </row>
    <row r="150" spans="1:10" ht="12.75" customHeight="1">
      <c r="A150" s="4">
        <v>2019</v>
      </c>
      <c r="B150" s="4">
        <v>152</v>
      </c>
      <c r="C150" s="5" t="s">
        <v>24</v>
      </c>
      <c r="D150" s="4" t="s">
        <v>683</v>
      </c>
      <c r="E150" s="4" t="s">
        <v>30</v>
      </c>
      <c r="F150" s="4" t="s">
        <v>2114</v>
      </c>
      <c r="G150" s="4" t="s">
        <v>684</v>
      </c>
      <c r="H150" s="4" t="s">
        <v>685</v>
      </c>
      <c r="I150" s="4">
        <v>17</v>
      </c>
      <c r="J150" s="4">
        <v>8.5</v>
      </c>
    </row>
    <row r="151" spans="1:10" ht="12.75" customHeight="1">
      <c r="A151" s="4">
        <v>2013</v>
      </c>
      <c r="B151" s="4">
        <v>459</v>
      </c>
      <c r="C151" s="5" t="s">
        <v>24</v>
      </c>
      <c r="D151" s="4" t="s">
        <v>1799</v>
      </c>
      <c r="E151" s="4" t="s">
        <v>26</v>
      </c>
      <c r="F151" s="4" t="s">
        <v>2115</v>
      </c>
      <c r="G151" s="4" t="s">
        <v>1800</v>
      </c>
      <c r="H151" s="4" t="s">
        <v>1801</v>
      </c>
      <c r="I151" s="4">
        <v>68</v>
      </c>
      <c r="J151" s="4">
        <v>8.5</v>
      </c>
    </row>
    <row r="152" spans="1:10" ht="12.75" customHeight="1">
      <c r="A152" s="4">
        <v>2016</v>
      </c>
      <c r="B152" s="4">
        <v>328</v>
      </c>
      <c r="C152" s="5" t="s">
        <v>24</v>
      </c>
      <c r="D152" s="4" t="s">
        <v>1333</v>
      </c>
      <c r="E152" s="4" t="s">
        <v>30</v>
      </c>
      <c r="F152" s="4" t="s">
        <v>2116</v>
      </c>
      <c r="G152" s="4" t="s">
        <v>1334</v>
      </c>
      <c r="H152" s="4" t="s">
        <v>1335</v>
      </c>
      <c r="I152" s="4">
        <v>42</v>
      </c>
      <c r="J152" s="4">
        <v>8.4</v>
      </c>
    </row>
    <row r="153" spans="1:10" ht="12.75" customHeight="1">
      <c r="A153" s="4">
        <v>2013</v>
      </c>
      <c r="B153" s="4">
        <v>347</v>
      </c>
      <c r="C153" s="5" t="s">
        <v>24</v>
      </c>
      <c r="D153" s="4" t="s">
        <v>1404</v>
      </c>
      <c r="E153" s="4" t="s">
        <v>26</v>
      </c>
      <c r="F153" s="4" t="s">
        <v>2117</v>
      </c>
      <c r="G153" s="4" t="s">
        <v>1405</v>
      </c>
      <c r="H153" s="4" t="s">
        <v>1406</v>
      </c>
      <c r="I153" s="4">
        <v>67</v>
      </c>
      <c r="J153" s="4">
        <v>8.375</v>
      </c>
    </row>
    <row r="154" spans="1:10" ht="12.75" customHeight="1">
      <c r="A154" s="4">
        <v>2018</v>
      </c>
      <c r="B154" s="4">
        <v>30</v>
      </c>
      <c r="C154" s="5" t="s">
        <v>24</v>
      </c>
      <c r="D154" s="4" t="s">
        <v>151</v>
      </c>
      <c r="E154" s="4" t="s">
        <v>30</v>
      </c>
      <c r="F154" s="4" t="s">
        <v>2118</v>
      </c>
      <c r="G154" s="4" t="s">
        <v>152</v>
      </c>
      <c r="H154" s="4" t="s">
        <v>153</v>
      </c>
      <c r="I154" s="4">
        <v>25</v>
      </c>
      <c r="J154" s="4">
        <v>8.3333333333333339</v>
      </c>
    </row>
    <row r="155" spans="1:10" ht="12.75" customHeight="1">
      <c r="A155" s="4">
        <v>2018</v>
      </c>
      <c r="B155" s="4">
        <v>174</v>
      </c>
      <c r="C155" s="5" t="s">
        <v>24</v>
      </c>
      <c r="D155" s="4" t="s">
        <v>769</v>
      </c>
      <c r="E155" s="4" t="s">
        <v>30</v>
      </c>
      <c r="F155" s="4" t="s">
        <v>2119</v>
      </c>
      <c r="G155" s="4" t="s">
        <v>770</v>
      </c>
      <c r="H155" s="4" t="s">
        <v>771</v>
      </c>
      <c r="I155" s="4">
        <v>25</v>
      </c>
      <c r="J155" s="4">
        <v>8.3333333333333339</v>
      </c>
    </row>
    <row r="156" spans="1:10" ht="12.75" customHeight="1">
      <c r="A156" s="4">
        <v>2018</v>
      </c>
      <c r="B156" s="4">
        <v>177</v>
      </c>
      <c r="C156" s="5" t="s">
        <v>24</v>
      </c>
      <c r="D156" s="4" t="s">
        <v>782</v>
      </c>
      <c r="E156" s="4" t="s">
        <v>30</v>
      </c>
      <c r="F156" s="4" t="s">
        <v>2120</v>
      </c>
      <c r="G156" s="4" t="s">
        <v>783</v>
      </c>
      <c r="H156" s="4" t="s">
        <v>784</v>
      </c>
      <c r="I156" s="4">
        <v>25</v>
      </c>
      <c r="J156" s="4">
        <v>8.3333333333333339</v>
      </c>
    </row>
    <row r="157" spans="1:10" ht="12.75" customHeight="1">
      <c r="A157" s="4">
        <v>2018</v>
      </c>
      <c r="B157" s="4">
        <v>310</v>
      </c>
      <c r="C157" s="5" t="s">
        <v>24</v>
      </c>
      <c r="D157" s="4" t="s">
        <v>1269</v>
      </c>
      <c r="E157" s="4" t="s">
        <v>30</v>
      </c>
      <c r="F157" s="4" t="s">
        <v>2121</v>
      </c>
      <c r="G157" s="4" t="s">
        <v>1270</v>
      </c>
      <c r="H157" s="4" t="s">
        <v>1271</v>
      </c>
      <c r="I157" s="4">
        <v>25</v>
      </c>
      <c r="J157" s="4">
        <v>8.3333333333333339</v>
      </c>
    </row>
    <row r="158" spans="1:10" ht="12.75" customHeight="1">
      <c r="A158" s="4">
        <v>2018</v>
      </c>
      <c r="B158" s="4">
        <v>403</v>
      </c>
      <c r="C158" s="5" t="s">
        <v>24</v>
      </c>
      <c r="D158" s="4" t="s">
        <v>1598</v>
      </c>
      <c r="E158" s="4" t="s">
        <v>26</v>
      </c>
      <c r="F158" s="4" t="s">
        <v>2122</v>
      </c>
      <c r="G158" s="4" t="s">
        <v>1599</v>
      </c>
      <c r="H158" s="4" t="s">
        <v>1600</v>
      </c>
      <c r="I158" s="4">
        <v>25</v>
      </c>
      <c r="J158" s="4">
        <v>8.3333333333333339</v>
      </c>
    </row>
    <row r="159" spans="1:10" ht="12.75" customHeight="1">
      <c r="A159" s="4">
        <v>2014</v>
      </c>
      <c r="B159" s="4">
        <v>454</v>
      </c>
      <c r="C159" s="5" t="s">
        <v>24</v>
      </c>
      <c r="D159" s="4" t="s">
        <v>1782</v>
      </c>
      <c r="E159" s="4" t="s">
        <v>26</v>
      </c>
      <c r="F159" s="4" t="s">
        <v>2123</v>
      </c>
      <c r="G159" s="4" t="s">
        <v>1783</v>
      </c>
      <c r="H159" s="4" t="s">
        <v>1784</v>
      </c>
      <c r="I159" s="4">
        <v>58</v>
      </c>
      <c r="J159" s="4">
        <v>8.2857142857142865</v>
      </c>
    </row>
    <row r="160" spans="1:10" ht="12.75" customHeight="1">
      <c r="A160" s="4">
        <v>2017</v>
      </c>
      <c r="B160" s="4">
        <v>417</v>
      </c>
      <c r="C160" s="5" t="s">
        <v>24</v>
      </c>
      <c r="D160" s="4" t="s">
        <v>1661</v>
      </c>
      <c r="E160" s="4" t="s">
        <v>30</v>
      </c>
      <c r="F160" s="4" t="s">
        <v>2124</v>
      </c>
      <c r="G160" s="4" t="s">
        <v>1662</v>
      </c>
      <c r="H160" s="4" t="s">
        <v>1663</v>
      </c>
      <c r="I160" s="4">
        <v>33</v>
      </c>
      <c r="J160" s="4">
        <v>8.25</v>
      </c>
    </row>
    <row r="161" spans="1:10" ht="12.75" customHeight="1">
      <c r="A161" s="4">
        <v>2012</v>
      </c>
      <c r="B161" s="4">
        <v>471</v>
      </c>
      <c r="C161" s="5" t="s">
        <v>24</v>
      </c>
      <c r="D161" s="4" t="s">
        <v>1844</v>
      </c>
      <c r="E161" s="4" t="s">
        <v>26</v>
      </c>
      <c r="F161" s="4" t="s">
        <v>2125</v>
      </c>
      <c r="G161" s="4" t="s">
        <v>1845</v>
      </c>
      <c r="H161" s="4" t="s">
        <v>1846</v>
      </c>
      <c r="I161" s="4">
        <v>74</v>
      </c>
      <c r="J161" s="4">
        <v>8.2222222222222214</v>
      </c>
    </row>
    <row r="162" spans="1:10" ht="12.75" customHeight="1">
      <c r="A162" s="4">
        <v>2016</v>
      </c>
      <c r="B162" s="4">
        <v>430</v>
      </c>
      <c r="C162" s="5" t="s">
        <v>24</v>
      </c>
      <c r="D162" s="4" t="s">
        <v>1702</v>
      </c>
      <c r="E162" s="4" t="s">
        <v>30</v>
      </c>
      <c r="F162" s="4" t="s">
        <v>2126</v>
      </c>
      <c r="G162" s="4" t="s">
        <v>1703</v>
      </c>
      <c r="H162" s="4" t="s">
        <v>1704</v>
      </c>
      <c r="I162" s="4">
        <v>41</v>
      </c>
      <c r="J162" s="4">
        <v>8.1999999999999993</v>
      </c>
    </row>
    <row r="163" spans="1:10" ht="12.75" customHeight="1">
      <c r="A163" s="4">
        <v>2015</v>
      </c>
      <c r="B163" s="4">
        <v>439</v>
      </c>
      <c r="C163" s="5" t="s">
        <v>24</v>
      </c>
      <c r="D163" s="4" t="s">
        <v>1732</v>
      </c>
      <c r="E163" s="4" t="s">
        <v>26</v>
      </c>
      <c r="F163" s="4" t="s">
        <v>2127</v>
      </c>
      <c r="G163" s="4" t="s">
        <v>1733</v>
      </c>
      <c r="H163" s="4" t="s">
        <v>1734</v>
      </c>
      <c r="I163" s="4">
        <v>49</v>
      </c>
      <c r="J163" s="4">
        <v>8.1666666666666661</v>
      </c>
    </row>
    <row r="164" spans="1:10" ht="12.75" customHeight="1">
      <c r="A164" s="4">
        <v>2014</v>
      </c>
      <c r="B164" s="4">
        <v>451</v>
      </c>
      <c r="C164" s="5" t="s">
        <v>24</v>
      </c>
      <c r="D164" s="4" t="s">
        <v>1771</v>
      </c>
      <c r="E164" s="4" t="s">
        <v>30</v>
      </c>
      <c r="F164" s="4" t="s">
        <v>2128</v>
      </c>
      <c r="G164" s="4" t="s">
        <v>1772</v>
      </c>
      <c r="H164" s="4" t="s">
        <v>1773</v>
      </c>
      <c r="I164" s="4">
        <v>57</v>
      </c>
      <c r="J164" s="4">
        <v>8.1428571428571423</v>
      </c>
    </row>
    <row r="165" spans="1:10" ht="12.75" customHeight="1">
      <c r="A165" s="4">
        <v>2013</v>
      </c>
      <c r="B165" s="4">
        <v>457</v>
      </c>
      <c r="C165" s="5" t="s">
        <v>24</v>
      </c>
      <c r="D165" s="4" t="s">
        <v>1793</v>
      </c>
      <c r="E165" s="4" t="s">
        <v>26</v>
      </c>
      <c r="F165" s="4" t="s">
        <v>2129</v>
      </c>
      <c r="G165" s="4" t="s">
        <v>1794</v>
      </c>
      <c r="H165" s="4" t="s">
        <v>1795</v>
      </c>
      <c r="I165" s="4">
        <v>65</v>
      </c>
      <c r="J165" s="4">
        <v>8.125</v>
      </c>
    </row>
    <row r="166" spans="1:10" ht="12.75" customHeight="1">
      <c r="A166" s="4">
        <v>2018</v>
      </c>
      <c r="B166" s="4">
        <v>33</v>
      </c>
      <c r="C166" s="5" t="s">
        <v>24</v>
      </c>
      <c r="D166" s="4" t="s">
        <v>170</v>
      </c>
      <c r="E166" s="4" t="s">
        <v>30</v>
      </c>
      <c r="F166" s="4" t="s">
        <v>2130</v>
      </c>
      <c r="G166" s="4" t="s">
        <v>171</v>
      </c>
      <c r="H166" s="4" t="s">
        <v>172</v>
      </c>
      <c r="I166" s="4">
        <v>24</v>
      </c>
      <c r="J166" s="4">
        <v>8</v>
      </c>
    </row>
    <row r="167" spans="1:10" ht="12.75" customHeight="1">
      <c r="A167" s="4">
        <v>2016</v>
      </c>
      <c r="B167" s="4">
        <v>61</v>
      </c>
      <c r="C167" s="5" t="s">
        <v>24</v>
      </c>
      <c r="D167" s="4" t="s">
        <v>298</v>
      </c>
      <c r="E167" s="4" t="s">
        <v>30</v>
      </c>
      <c r="F167" s="4" t="s">
        <v>2131</v>
      </c>
      <c r="G167" s="4" t="s">
        <v>299</v>
      </c>
      <c r="H167" s="4" t="s">
        <v>300</v>
      </c>
      <c r="I167" s="4">
        <v>40</v>
      </c>
      <c r="J167" s="4">
        <v>8</v>
      </c>
    </row>
    <row r="168" spans="1:10" ht="12.75" customHeight="1">
      <c r="A168" s="4">
        <v>2019</v>
      </c>
      <c r="B168" s="4">
        <v>148</v>
      </c>
      <c r="C168" s="5" t="s">
        <v>24</v>
      </c>
      <c r="D168" s="4" t="s">
        <v>671</v>
      </c>
      <c r="E168" s="4" t="s">
        <v>26</v>
      </c>
      <c r="F168" s="4" t="s">
        <v>2132</v>
      </c>
      <c r="G168" s="4" t="s">
        <v>672</v>
      </c>
      <c r="H168" s="4" t="s">
        <v>673</v>
      </c>
      <c r="I168" s="4">
        <v>16</v>
      </c>
      <c r="J168" s="4">
        <v>8</v>
      </c>
    </row>
    <row r="169" spans="1:10" ht="12.75" customHeight="1">
      <c r="A169" s="4">
        <v>2019</v>
      </c>
      <c r="B169" s="4">
        <v>155</v>
      </c>
      <c r="C169" s="5" t="s">
        <v>24</v>
      </c>
      <c r="D169" s="4" t="s">
        <v>698</v>
      </c>
      <c r="E169" s="4" t="s">
        <v>26</v>
      </c>
      <c r="F169" s="4" t="s">
        <v>2133</v>
      </c>
      <c r="G169" s="4" t="s">
        <v>699</v>
      </c>
      <c r="H169" s="4" t="s">
        <v>700</v>
      </c>
      <c r="I169" s="4">
        <v>16</v>
      </c>
      <c r="J169" s="4">
        <v>8</v>
      </c>
    </row>
    <row r="170" spans="1:10" ht="12.75" customHeight="1">
      <c r="A170" s="4">
        <v>2015</v>
      </c>
      <c r="B170" s="4">
        <v>210</v>
      </c>
      <c r="C170" s="5" t="s">
        <v>24</v>
      </c>
      <c r="D170" s="4" t="s">
        <v>913</v>
      </c>
      <c r="E170" s="4" t="s">
        <v>26</v>
      </c>
      <c r="F170" s="4" t="s">
        <v>2134</v>
      </c>
      <c r="G170" s="4" t="s">
        <v>914</v>
      </c>
      <c r="H170" s="4" t="s">
        <v>915</v>
      </c>
      <c r="I170" s="4">
        <v>48</v>
      </c>
      <c r="J170" s="4">
        <v>8</v>
      </c>
    </row>
    <row r="171" spans="1:10" ht="12.75" customHeight="1">
      <c r="A171" s="4">
        <v>2010</v>
      </c>
      <c r="B171" s="4">
        <v>251</v>
      </c>
      <c r="C171" s="5" t="s">
        <v>24</v>
      </c>
      <c r="D171" s="4" t="s">
        <v>39</v>
      </c>
      <c r="E171" s="4" t="s">
        <v>30</v>
      </c>
      <c r="F171" s="4" t="s">
        <v>24</v>
      </c>
      <c r="G171" s="4" t="s">
        <v>1059</v>
      </c>
      <c r="H171" s="4" t="s">
        <v>1060</v>
      </c>
      <c r="I171" s="4">
        <v>88</v>
      </c>
      <c r="J171" s="4">
        <v>8</v>
      </c>
    </row>
    <row r="172" spans="1:10" ht="12.75" customHeight="1">
      <c r="A172" s="4">
        <v>2016</v>
      </c>
      <c r="B172" s="4">
        <v>320</v>
      </c>
      <c r="C172" s="5" t="s">
        <v>24</v>
      </c>
      <c r="D172" s="4" t="s">
        <v>1299</v>
      </c>
      <c r="E172" s="4" t="s">
        <v>30</v>
      </c>
      <c r="F172" s="4" t="s">
        <v>2135</v>
      </c>
      <c r="G172" s="4" t="s">
        <v>1300</v>
      </c>
      <c r="H172" s="4" t="s">
        <v>1301</v>
      </c>
      <c r="I172" s="4">
        <v>40</v>
      </c>
      <c r="J172" s="4">
        <v>8</v>
      </c>
    </row>
    <row r="173" spans="1:10" ht="12.75" customHeight="1">
      <c r="A173" s="4">
        <v>2015</v>
      </c>
      <c r="B173" s="4">
        <v>331</v>
      </c>
      <c r="C173" s="5" t="s">
        <v>24</v>
      </c>
      <c r="D173" s="4" t="s">
        <v>1345</v>
      </c>
      <c r="E173" s="4" t="s">
        <v>26</v>
      </c>
      <c r="F173" s="4" t="s">
        <v>2136</v>
      </c>
      <c r="G173" s="4" t="s">
        <v>1346</v>
      </c>
      <c r="H173" s="4" t="s">
        <v>1347</v>
      </c>
      <c r="I173" s="4">
        <v>48</v>
      </c>
      <c r="J173" s="4">
        <v>8</v>
      </c>
    </row>
    <row r="174" spans="1:10" ht="12.75" customHeight="1">
      <c r="A174" s="4">
        <v>2013</v>
      </c>
      <c r="B174" s="4">
        <v>348</v>
      </c>
      <c r="C174" s="5" t="s">
        <v>24</v>
      </c>
      <c r="D174" s="4" t="s">
        <v>1407</v>
      </c>
      <c r="E174" s="4" t="s">
        <v>30</v>
      </c>
      <c r="F174" s="4" t="s">
        <v>2137</v>
      </c>
      <c r="G174" s="4" t="s">
        <v>1408</v>
      </c>
      <c r="H174" s="4" t="s">
        <v>1409</v>
      </c>
      <c r="I174" s="4">
        <v>64</v>
      </c>
      <c r="J174" s="4">
        <v>8</v>
      </c>
    </row>
    <row r="175" spans="1:10" ht="12.75" customHeight="1">
      <c r="A175" s="4">
        <v>2010</v>
      </c>
      <c r="B175" s="4">
        <v>482</v>
      </c>
      <c r="C175" s="5" t="s">
        <v>24</v>
      </c>
      <c r="D175" s="4" t="s">
        <v>1883</v>
      </c>
      <c r="E175" s="4" t="s">
        <v>30</v>
      </c>
      <c r="F175" s="4" t="s">
        <v>2138</v>
      </c>
      <c r="G175" s="4" t="s">
        <v>1884</v>
      </c>
      <c r="H175" s="4" t="s">
        <v>1885</v>
      </c>
      <c r="I175" s="4">
        <v>87</v>
      </c>
      <c r="J175" s="4">
        <v>7.9090909090909092</v>
      </c>
    </row>
    <row r="176" spans="1:10" ht="12.75" customHeight="1">
      <c r="A176" s="4">
        <v>2011</v>
      </c>
      <c r="B176" s="4">
        <v>112</v>
      </c>
      <c r="C176" s="5" t="s">
        <v>24</v>
      </c>
      <c r="D176" s="4" t="s">
        <v>529</v>
      </c>
      <c r="E176" s="4" t="s">
        <v>30</v>
      </c>
      <c r="F176" s="4" t="s">
        <v>2139</v>
      </c>
      <c r="G176" s="4" t="s">
        <v>530</v>
      </c>
      <c r="H176" s="4" t="s">
        <v>531</v>
      </c>
      <c r="I176" s="4">
        <v>79</v>
      </c>
      <c r="J176" s="4">
        <v>7.9</v>
      </c>
    </row>
    <row r="177" spans="1:10" ht="12.75" customHeight="1">
      <c r="A177" s="4">
        <v>2006</v>
      </c>
      <c r="B177" s="4">
        <v>130</v>
      </c>
      <c r="C177" s="5" t="s">
        <v>24</v>
      </c>
      <c r="D177" s="4" t="s">
        <v>602</v>
      </c>
      <c r="E177" s="4" t="s">
        <v>26</v>
      </c>
      <c r="F177" s="4" t="s">
        <v>2140</v>
      </c>
      <c r="G177" s="4" t="s">
        <v>603</v>
      </c>
      <c r="H177" s="4" t="s">
        <v>604</v>
      </c>
      <c r="I177" s="4">
        <v>118</v>
      </c>
      <c r="J177" s="4">
        <v>7.8666666666666663</v>
      </c>
    </row>
    <row r="178" spans="1:10" ht="12.75" customHeight="1">
      <c r="A178" s="4">
        <v>2015</v>
      </c>
      <c r="B178" s="4">
        <v>209</v>
      </c>
      <c r="C178" s="5" t="s">
        <v>24</v>
      </c>
      <c r="D178" s="4" t="s">
        <v>910</v>
      </c>
      <c r="E178" s="4" t="s">
        <v>26</v>
      </c>
      <c r="F178" s="4" t="s">
        <v>2141</v>
      </c>
      <c r="G178" s="4" t="s">
        <v>911</v>
      </c>
      <c r="H178" s="4" t="s">
        <v>912</v>
      </c>
      <c r="I178" s="4">
        <v>47</v>
      </c>
      <c r="J178" s="4">
        <v>7.833333333333333</v>
      </c>
    </row>
    <row r="179" spans="1:10" ht="12.75" customHeight="1">
      <c r="A179" s="4">
        <v>2012</v>
      </c>
      <c r="B179" s="4">
        <v>102</v>
      </c>
      <c r="C179" s="5" t="s">
        <v>24</v>
      </c>
      <c r="D179" s="4" t="s">
        <v>480</v>
      </c>
      <c r="E179" s="4" t="s">
        <v>26</v>
      </c>
      <c r="F179" s="4" t="s">
        <v>2142</v>
      </c>
      <c r="G179" s="4" t="s">
        <v>481</v>
      </c>
      <c r="H179" s="4" t="s">
        <v>482</v>
      </c>
      <c r="I179" s="4">
        <v>70</v>
      </c>
      <c r="J179" s="4">
        <v>7.7777777777777777</v>
      </c>
    </row>
    <row r="180" spans="1:10" ht="12.75" customHeight="1">
      <c r="A180" s="4">
        <v>2012</v>
      </c>
      <c r="B180" s="4">
        <v>355</v>
      </c>
      <c r="C180" s="5" t="s">
        <v>24</v>
      </c>
      <c r="D180" s="4" t="s">
        <v>1431</v>
      </c>
      <c r="E180" s="4" t="s">
        <v>26</v>
      </c>
      <c r="F180" s="4" t="s">
        <v>2143</v>
      </c>
      <c r="G180" s="4" t="s">
        <v>1432</v>
      </c>
      <c r="H180" s="4" t="s">
        <v>1433</v>
      </c>
      <c r="I180" s="4">
        <v>70</v>
      </c>
      <c r="J180" s="4">
        <v>7.7777777777777777</v>
      </c>
    </row>
    <row r="181" spans="1:10" ht="12.75" customHeight="1">
      <c r="A181" s="4">
        <v>2017</v>
      </c>
      <c r="B181" s="4">
        <v>36</v>
      </c>
      <c r="C181" s="5" t="s">
        <v>24</v>
      </c>
      <c r="D181" s="4" t="s">
        <v>192</v>
      </c>
      <c r="E181" s="4" t="s">
        <v>26</v>
      </c>
      <c r="F181" s="4" t="s">
        <v>2144</v>
      </c>
      <c r="G181" s="4" t="s">
        <v>193</v>
      </c>
      <c r="H181" s="4" t="s">
        <v>194</v>
      </c>
      <c r="I181" s="4">
        <v>31</v>
      </c>
      <c r="J181" s="4">
        <v>7.75</v>
      </c>
    </row>
    <row r="182" spans="1:10" ht="12.75" customHeight="1">
      <c r="A182" s="4">
        <v>2017</v>
      </c>
      <c r="B182" s="4">
        <v>190</v>
      </c>
      <c r="C182" s="5" t="s">
        <v>24</v>
      </c>
      <c r="D182" s="4" t="s">
        <v>827</v>
      </c>
      <c r="E182" s="4" t="s">
        <v>26</v>
      </c>
      <c r="F182" s="4" t="s">
        <v>2145</v>
      </c>
      <c r="G182" s="4" t="s">
        <v>828</v>
      </c>
      <c r="H182" s="4" t="s">
        <v>829</v>
      </c>
      <c r="I182" s="4">
        <v>31</v>
      </c>
      <c r="J182" s="4">
        <v>7.75</v>
      </c>
    </row>
    <row r="183" spans="1:10" ht="12.75" customHeight="1">
      <c r="A183" s="4">
        <v>2014</v>
      </c>
      <c r="B183" s="4">
        <v>450</v>
      </c>
      <c r="C183" s="5" t="s">
        <v>24</v>
      </c>
      <c r="D183" s="4" t="s">
        <v>1768</v>
      </c>
      <c r="E183" s="4" t="s">
        <v>26</v>
      </c>
      <c r="F183" s="4" t="s">
        <v>2146</v>
      </c>
      <c r="G183" s="4" t="s">
        <v>1769</v>
      </c>
      <c r="H183" s="4" t="s">
        <v>1770</v>
      </c>
      <c r="I183" s="4">
        <v>54</v>
      </c>
      <c r="J183" s="4">
        <v>7.7142857142857144</v>
      </c>
    </row>
    <row r="184" spans="1:10" ht="12.75" customHeight="1">
      <c r="A184" s="4">
        <v>2018</v>
      </c>
      <c r="B184" s="4">
        <v>172</v>
      </c>
      <c r="C184" s="5" t="s">
        <v>24</v>
      </c>
      <c r="D184" s="4" t="s">
        <v>762</v>
      </c>
      <c r="E184" s="4" t="s">
        <v>26</v>
      </c>
      <c r="F184" s="4" t="s">
        <v>2147</v>
      </c>
      <c r="G184" s="4" t="s">
        <v>763</v>
      </c>
      <c r="H184" s="4" t="s">
        <v>764</v>
      </c>
      <c r="I184" s="4">
        <v>23</v>
      </c>
      <c r="J184" s="4">
        <v>7.666666666666667</v>
      </c>
    </row>
    <row r="185" spans="1:10" ht="12.75" customHeight="1">
      <c r="A185" s="4">
        <v>2018</v>
      </c>
      <c r="B185" s="4">
        <v>401</v>
      </c>
      <c r="C185" s="5" t="s">
        <v>24</v>
      </c>
      <c r="D185" s="4" t="s">
        <v>1592</v>
      </c>
      <c r="E185" s="4" t="s">
        <v>26</v>
      </c>
      <c r="F185" s="4" t="s">
        <v>2148</v>
      </c>
      <c r="G185" s="4" t="s">
        <v>1593</v>
      </c>
      <c r="H185" s="4" t="s">
        <v>1594</v>
      </c>
      <c r="I185" s="4">
        <v>23</v>
      </c>
      <c r="J185" s="4">
        <v>7.666666666666667</v>
      </c>
    </row>
    <row r="186" spans="1:10" ht="12.75" customHeight="1">
      <c r="A186" s="4">
        <v>2015</v>
      </c>
      <c r="B186" s="4">
        <v>74</v>
      </c>
      <c r="C186" s="5" t="s">
        <v>24</v>
      </c>
      <c r="D186" s="4" t="s">
        <v>363</v>
      </c>
      <c r="E186" s="4" t="s">
        <v>30</v>
      </c>
      <c r="F186" s="4" t="s">
        <v>2149</v>
      </c>
      <c r="G186" s="4" t="s">
        <v>364</v>
      </c>
      <c r="H186" s="4" t="s">
        <v>365</v>
      </c>
      <c r="I186" s="4">
        <v>45</v>
      </c>
      <c r="J186" s="4">
        <v>7.5</v>
      </c>
    </row>
    <row r="187" spans="1:10" ht="12.75" customHeight="1">
      <c r="A187" s="4">
        <v>2012</v>
      </c>
      <c r="B187" s="4">
        <v>354</v>
      </c>
      <c r="C187" s="5" t="s">
        <v>24</v>
      </c>
      <c r="D187" s="4" t="s">
        <v>1428</v>
      </c>
      <c r="E187" s="4" t="s">
        <v>26</v>
      </c>
      <c r="F187" s="4" t="s">
        <v>2150</v>
      </c>
      <c r="G187" s="4" t="s">
        <v>1429</v>
      </c>
      <c r="H187" s="4" t="s">
        <v>1430</v>
      </c>
      <c r="I187" s="4">
        <v>67</v>
      </c>
      <c r="J187" s="4">
        <v>7.4444444444444446</v>
      </c>
    </row>
    <row r="188" spans="1:10" ht="12.75" customHeight="1">
      <c r="A188" s="4">
        <v>2011</v>
      </c>
      <c r="B188" s="4">
        <v>114</v>
      </c>
      <c r="C188" s="5" t="s">
        <v>24</v>
      </c>
      <c r="D188" s="4" t="s">
        <v>538</v>
      </c>
      <c r="E188" s="4" t="s">
        <v>30</v>
      </c>
      <c r="F188" s="4" t="s">
        <v>2151</v>
      </c>
      <c r="G188" s="4" t="s">
        <v>539</v>
      </c>
      <c r="H188" s="4" t="s">
        <v>540</v>
      </c>
      <c r="I188" s="4">
        <v>74</v>
      </c>
      <c r="J188" s="4">
        <v>7.4</v>
      </c>
    </row>
    <row r="189" spans="1:10" ht="12.75" customHeight="1">
      <c r="A189" s="4">
        <v>2010</v>
      </c>
      <c r="B189" s="4">
        <v>259</v>
      </c>
      <c r="C189" s="5" t="s">
        <v>24</v>
      </c>
      <c r="D189" s="4" t="s">
        <v>1093</v>
      </c>
      <c r="E189" s="4" t="s">
        <v>26</v>
      </c>
      <c r="F189" s="4" t="s">
        <v>2152</v>
      </c>
      <c r="G189" s="4" t="s">
        <v>1094</v>
      </c>
      <c r="H189" s="4" t="s">
        <v>1095</v>
      </c>
      <c r="I189" s="4">
        <v>81</v>
      </c>
      <c r="J189" s="4">
        <v>7.3636363636363633</v>
      </c>
    </row>
    <row r="190" spans="1:10" ht="12.75" customHeight="1">
      <c r="A190" s="4">
        <v>2009</v>
      </c>
      <c r="B190" s="4">
        <v>121</v>
      </c>
      <c r="C190" s="5" t="s">
        <v>24</v>
      </c>
      <c r="D190" s="4" t="s">
        <v>567</v>
      </c>
      <c r="E190" s="4" t="s">
        <v>26</v>
      </c>
      <c r="F190" s="4" t="s">
        <v>2153</v>
      </c>
      <c r="G190" s="4" t="s">
        <v>568</v>
      </c>
      <c r="H190" s="4" t="s">
        <v>569</v>
      </c>
      <c r="I190" s="4">
        <v>88</v>
      </c>
      <c r="J190" s="4">
        <v>7.333333333333333</v>
      </c>
    </row>
    <row r="191" spans="1:10" ht="12.75" customHeight="1">
      <c r="A191" s="4">
        <v>2018</v>
      </c>
      <c r="B191" s="4">
        <v>170</v>
      </c>
      <c r="C191" s="5" t="s">
        <v>24</v>
      </c>
      <c r="D191" s="4" t="s">
        <v>756</v>
      </c>
      <c r="E191" s="4" t="s">
        <v>26</v>
      </c>
      <c r="F191" s="4" t="s">
        <v>2154</v>
      </c>
      <c r="G191" s="4" t="s">
        <v>757</v>
      </c>
      <c r="H191" s="4" t="s">
        <v>758</v>
      </c>
      <c r="I191" s="4">
        <v>22</v>
      </c>
      <c r="J191" s="4">
        <v>7.333333333333333</v>
      </c>
    </row>
    <row r="192" spans="1:10" ht="12.75" customHeight="1">
      <c r="A192" s="4">
        <v>2018</v>
      </c>
      <c r="B192" s="4">
        <v>178</v>
      </c>
      <c r="C192" s="5" t="s">
        <v>24</v>
      </c>
      <c r="D192" s="4" t="s">
        <v>785</v>
      </c>
      <c r="E192" s="4" t="s">
        <v>26</v>
      </c>
      <c r="F192" s="4" t="s">
        <v>2155</v>
      </c>
      <c r="G192" s="4" t="s">
        <v>786</v>
      </c>
      <c r="H192" s="4" t="s">
        <v>787</v>
      </c>
      <c r="I192" s="4">
        <v>22</v>
      </c>
      <c r="J192" s="4">
        <v>7.333333333333333</v>
      </c>
    </row>
    <row r="193" spans="1:10" ht="12.75" customHeight="1">
      <c r="A193" s="4">
        <v>2015</v>
      </c>
      <c r="B193" s="4">
        <v>211</v>
      </c>
      <c r="C193" s="5" t="s">
        <v>24</v>
      </c>
      <c r="D193" s="4" t="s">
        <v>39</v>
      </c>
      <c r="E193" s="4" t="s">
        <v>26</v>
      </c>
      <c r="F193" s="4" t="s">
        <v>24</v>
      </c>
      <c r="G193" s="4" t="s">
        <v>916</v>
      </c>
      <c r="H193" s="4" t="s">
        <v>917</v>
      </c>
      <c r="I193" s="4">
        <v>44</v>
      </c>
      <c r="J193" s="4">
        <v>7.333333333333333</v>
      </c>
    </row>
    <row r="194" spans="1:10" ht="12.75" customHeight="1">
      <c r="A194" s="4">
        <v>2015</v>
      </c>
      <c r="B194" s="4">
        <v>437</v>
      </c>
      <c r="C194" s="5" t="s">
        <v>24</v>
      </c>
      <c r="D194" s="4" t="s">
        <v>1726</v>
      </c>
      <c r="E194" s="4" t="s">
        <v>30</v>
      </c>
      <c r="F194" s="4" t="s">
        <v>2156</v>
      </c>
      <c r="G194" s="4" t="s">
        <v>1727</v>
      </c>
      <c r="H194" s="4" t="s">
        <v>1728</v>
      </c>
      <c r="I194" s="4">
        <v>44</v>
      </c>
      <c r="J194" s="4">
        <v>7.333333333333333</v>
      </c>
    </row>
    <row r="195" spans="1:10" ht="12.75" customHeight="1">
      <c r="A195" s="4">
        <v>2011</v>
      </c>
      <c r="B195" s="4">
        <v>246</v>
      </c>
      <c r="C195" s="5" t="s">
        <v>24</v>
      </c>
      <c r="D195" s="4" t="s">
        <v>1042</v>
      </c>
      <c r="E195" s="4" t="s">
        <v>26</v>
      </c>
      <c r="F195" s="4" t="s">
        <v>2157</v>
      </c>
      <c r="G195" s="4" t="s">
        <v>1043</v>
      </c>
      <c r="H195" s="4" t="s">
        <v>1044</v>
      </c>
      <c r="I195" s="4">
        <v>73</v>
      </c>
      <c r="J195" s="4">
        <v>7.3</v>
      </c>
    </row>
    <row r="196" spans="1:10" ht="12.75" customHeight="1">
      <c r="A196" s="4">
        <v>2013</v>
      </c>
      <c r="B196" s="4">
        <v>232</v>
      </c>
      <c r="C196" s="5" t="s">
        <v>24</v>
      </c>
      <c r="D196" s="4" t="s">
        <v>988</v>
      </c>
      <c r="E196" s="4" t="s">
        <v>26</v>
      </c>
      <c r="F196" s="4" t="s">
        <v>2158</v>
      </c>
      <c r="G196" s="4" t="s">
        <v>989</v>
      </c>
      <c r="H196" s="4" t="s">
        <v>990</v>
      </c>
      <c r="I196" s="4">
        <v>58</v>
      </c>
      <c r="J196" s="4">
        <v>7.25</v>
      </c>
    </row>
    <row r="197" spans="1:10" ht="12.75" customHeight="1">
      <c r="A197" s="4">
        <v>2008</v>
      </c>
      <c r="B197" s="4">
        <v>492</v>
      </c>
      <c r="C197" s="5" t="s">
        <v>24</v>
      </c>
      <c r="D197" s="4" t="s">
        <v>1922</v>
      </c>
      <c r="E197" s="4" t="s">
        <v>30</v>
      </c>
      <c r="F197" s="4" t="s">
        <v>2159</v>
      </c>
      <c r="G197" s="4" t="s">
        <v>1923</v>
      </c>
      <c r="H197" s="4" t="s">
        <v>1924</v>
      </c>
      <c r="I197" s="4">
        <v>94</v>
      </c>
      <c r="J197" s="4">
        <v>7.2307692307692308</v>
      </c>
    </row>
    <row r="198" spans="1:10" ht="12.75" customHeight="1">
      <c r="A198" s="4">
        <v>2012</v>
      </c>
      <c r="B198" s="4">
        <v>462</v>
      </c>
      <c r="C198" s="5" t="s">
        <v>24</v>
      </c>
      <c r="D198" s="4" t="s">
        <v>1812</v>
      </c>
      <c r="E198" s="4" t="s">
        <v>26</v>
      </c>
      <c r="F198" s="4" t="s">
        <v>2160</v>
      </c>
      <c r="G198" s="4" t="s">
        <v>1813</v>
      </c>
      <c r="H198" s="4" t="s">
        <v>1814</v>
      </c>
      <c r="I198" s="4">
        <v>65</v>
      </c>
      <c r="J198" s="4">
        <v>7.2222222222222223</v>
      </c>
    </row>
    <row r="199" spans="1:10" ht="12.75" customHeight="1">
      <c r="A199" s="4">
        <v>2016</v>
      </c>
      <c r="B199" s="4">
        <v>56</v>
      </c>
      <c r="C199" s="5" t="s">
        <v>24</v>
      </c>
      <c r="D199" s="4" t="s">
        <v>277</v>
      </c>
      <c r="E199" s="4" t="s">
        <v>26</v>
      </c>
      <c r="F199" s="4" t="s">
        <v>2161</v>
      </c>
      <c r="G199" s="4" t="s">
        <v>278</v>
      </c>
      <c r="H199" s="4" t="s">
        <v>279</v>
      </c>
      <c r="I199" s="4">
        <v>36</v>
      </c>
      <c r="J199" s="4">
        <v>7.2</v>
      </c>
    </row>
    <row r="200" spans="1:10" ht="12.75" customHeight="1">
      <c r="A200" s="4">
        <v>2008</v>
      </c>
      <c r="B200" s="4">
        <v>269</v>
      </c>
      <c r="C200" s="5" t="s">
        <v>24</v>
      </c>
      <c r="D200" s="4" t="s">
        <v>1130</v>
      </c>
      <c r="E200" s="4" t="s">
        <v>30</v>
      </c>
      <c r="F200" s="4" t="s">
        <v>2162</v>
      </c>
      <c r="G200" s="4" t="s">
        <v>1131</v>
      </c>
      <c r="H200" s="4" t="s">
        <v>1132</v>
      </c>
      <c r="I200" s="4">
        <v>93</v>
      </c>
      <c r="J200" s="4">
        <v>7.1538461538461542</v>
      </c>
    </row>
    <row r="201" spans="1:10" ht="12.75" customHeight="1">
      <c r="A201" s="4">
        <v>2008</v>
      </c>
      <c r="B201" s="4">
        <v>270</v>
      </c>
      <c r="C201" s="5" t="s">
        <v>24</v>
      </c>
      <c r="D201" s="4" t="s">
        <v>1133</v>
      </c>
      <c r="E201" s="4" t="s">
        <v>26</v>
      </c>
      <c r="F201" s="4" t="s">
        <v>2163</v>
      </c>
      <c r="G201" s="4" t="s">
        <v>1134</v>
      </c>
      <c r="H201" s="4" t="s">
        <v>1135</v>
      </c>
      <c r="I201" s="4">
        <v>93</v>
      </c>
      <c r="J201" s="4">
        <v>7.1538461538461542</v>
      </c>
    </row>
    <row r="202" spans="1:10" ht="12.75" customHeight="1">
      <c r="A202" s="4">
        <v>2010</v>
      </c>
      <c r="B202" s="4">
        <v>364</v>
      </c>
      <c r="C202" s="5" t="s">
        <v>24</v>
      </c>
      <c r="D202" s="4" t="s">
        <v>1463</v>
      </c>
      <c r="E202" s="4" t="s">
        <v>30</v>
      </c>
      <c r="F202" s="4" t="s">
        <v>2164</v>
      </c>
      <c r="G202" s="4" t="s">
        <v>1464</v>
      </c>
      <c r="H202" s="4" t="s">
        <v>1465</v>
      </c>
      <c r="I202" s="4">
        <v>78</v>
      </c>
      <c r="J202" s="4">
        <v>7.0909090909090908</v>
      </c>
    </row>
    <row r="203" spans="1:10" ht="12.75" customHeight="1">
      <c r="A203" s="4">
        <v>2003</v>
      </c>
      <c r="B203" s="4">
        <v>277</v>
      </c>
      <c r="C203" s="5" t="s">
        <v>24</v>
      </c>
      <c r="D203" s="4" t="s">
        <v>1156</v>
      </c>
      <c r="E203" s="4" t="s">
        <v>30</v>
      </c>
      <c r="F203" s="4" t="s">
        <v>2165</v>
      </c>
      <c r="G203" s="4" t="s">
        <v>1157</v>
      </c>
      <c r="H203" s="4" t="s">
        <v>1158</v>
      </c>
      <c r="I203" s="4">
        <v>127</v>
      </c>
      <c r="J203" s="4">
        <v>7.0555555555555554</v>
      </c>
    </row>
    <row r="204" spans="1:10" ht="12.75" customHeight="1">
      <c r="A204" s="4">
        <v>2019</v>
      </c>
      <c r="B204" s="4">
        <v>147</v>
      </c>
      <c r="C204" s="5" t="s">
        <v>24</v>
      </c>
      <c r="D204" s="4" t="s">
        <v>668</v>
      </c>
      <c r="E204" s="4" t="s">
        <v>30</v>
      </c>
      <c r="F204" s="4" t="s">
        <v>2166</v>
      </c>
      <c r="G204" s="4" t="s">
        <v>669</v>
      </c>
      <c r="H204" s="4" t="s">
        <v>670</v>
      </c>
      <c r="I204" s="4">
        <v>14</v>
      </c>
      <c r="J204" s="4">
        <v>7</v>
      </c>
    </row>
    <row r="205" spans="1:10" ht="12.75" customHeight="1">
      <c r="A205" s="4">
        <v>2018</v>
      </c>
      <c r="B205" s="4">
        <v>167</v>
      </c>
      <c r="C205" s="5" t="s">
        <v>24</v>
      </c>
      <c r="D205" s="4" t="s">
        <v>745</v>
      </c>
      <c r="E205" s="4" t="s">
        <v>26</v>
      </c>
      <c r="F205" s="4" t="s">
        <v>2167</v>
      </c>
      <c r="G205" s="4" t="s">
        <v>746</v>
      </c>
      <c r="H205" s="4" t="s">
        <v>747</v>
      </c>
      <c r="I205" s="4">
        <v>21</v>
      </c>
      <c r="J205" s="4">
        <v>7</v>
      </c>
    </row>
    <row r="206" spans="1:10" ht="12.75" customHeight="1">
      <c r="A206" s="4">
        <v>2018</v>
      </c>
      <c r="B206" s="4">
        <v>171</v>
      </c>
      <c r="C206" s="5" t="s">
        <v>24</v>
      </c>
      <c r="D206" s="4" t="s">
        <v>759</v>
      </c>
      <c r="E206" s="4" t="s">
        <v>26</v>
      </c>
      <c r="F206" s="4" t="s">
        <v>2168</v>
      </c>
      <c r="G206" s="4" t="s">
        <v>760</v>
      </c>
      <c r="H206" s="4" t="s">
        <v>761</v>
      </c>
      <c r="I206" s="4">
        <v>21</v>
      </c>
      <c r="J206" s="4">
        <v>7</v>
      </c>
    </row>
    <row r="207" spans="1:10" ht="12.75" customHeight="1">
      <c r="A207" s="4">
        <v>2015</v>
      </c>
      <c r="B207" s="4">
        <v>205</v>
      </c>
      <c r="C207" s="5" t="s">
        <v>24</v>
      </c>
      <c r="D207" s="4" t="s">
        <v>892</v>
      </c>
      <c r="E207" s="4" t="s">
        <v>30</v>
      </c>
      <c r="F207" s="4" t="s">
        <v>2169</v>
      </c>
      <c r="G207" s="4" t="s">
        <v>893</v>
      </c>
      <c r="H207" s="4" t="s">
        <v>894</v>
      </c>
      <c r="I207" s="4">
        <v>42</v>
      </c>
      <c r="J207" s="4">
        <v>7</v>
      </c>
    </row>
    <row r="208" spans="1:10" ht="12.75" customHeight="1">
      <c r="A208" s="4">
        <v>2019</v>
      </c>
      <c r="B208" s="4">
        <v>298</v>
      </c>
      <c r="C208" s="5" t="s">
        <v>24</v>
      </c>
      <c r="D208" s="4" t="s">
        <v>1226</v>
      </c>
      <c r="E208" s="4" t="s">
        <v>26</v>
      </c>
      <c r="F208" s="4" t="s">
        <v>2170</v>
      </c>
      <c r="G208" s="4" t="s">
        <v>1227</v>
      </c>
      <c r="H208" s="4" t="s">
        <v>1228</v>
      </c>
      <c r="I208" s="4">
        <v>14</v>
      </c>
      <c r="J208" s="4">
        <v>7</v>
      </c>
    </row>
    <row r="209" spans="1:10" ht="12.75" customHeight="1">
      <c r="A209" s="4">
        <v>2017</v>
      </c>
      <c r="B209" s="4">
        <v>313</v>
      </c>
      <c r="C209" s="5" t="s">
        <v>24</v>
      </c>
      <c r="D209" s="4" t="s">
        <v>1278</v>
      </c>
      <c r="E209" s="4" t="s">
        <v>26</v>
      </c>
      <c r="F209" s="4" t="s">
        <v>2171</v>
      </c>
      <c r="G209" s="4" t="s">
        <v>1279</v>
      </c>
      <c r="H209" s="4" t="s">
        <v>1280</v>
      </c>
      <c r="I209" s="4">
        <v>28</v>
      </c>
      <c r="J209" s="4">
        <v>7</v>
      </c>
    </row>
    <row r="210" spans="1:10" ht="12.75" customHeight="1">
      <c r="A210" s="4">
        <v>2017</v>
      </c>
      <c r="B210" s="4">
        <v>314</v>
      </c>
      <c r="C210" s="5" t="s">
        <v>24</v>
      </c>
      <c r="D210" s="4" t="s">
        <v>1281</v>
      </c>
      <c r="E210" s="4" t="s">
        <v>26</v>
      </c>
      <c r="F210" s="4" t="s">
        <v>2172</v>
      </c>
      <c r="G210" s="4" t="s">
        <v>1282</v>
      </c>
      <c r="H210" s="4" t="s">
        <v>1283</v>
      </c>
      <c r="I210" s="4">
        <v>28</v>
      </c>
      <c r="J210" s="4">
        <v>7</v>
      </c>
    </row>
    <row r="211" spans="1:10" ht="12.75" customHeight="1">
      <c r="A211" s="4">
        <v>2020</v>
      </c>
      <c r="B211" s="4">
        <v>381</v>
      </c>
      <c r="C211" s="5" t="s">
        <v>24</v>
      </c>
      <c r="D211" s="4" t="s">
        <v>1521</v>
      </c>
      <c r="E211" s="4" t="s">
        <v>30</v>
      </c>
      <c r="F211" s="4" t="s">
        <v>2173</v>
      </c>
      <c r="G211" s="4" t="s">
        <v>1522</v>
      </c>
      <c r="H211" s="4" t="s">
        <v>1523</v>
      </c>
      <c r="I211" s="4">
        <v>7</v>
      </c>
      <c r="J211" s="4">
        <v>7</v>
      </c>
    </row>
    <row r="212" spans="1:10" ht="12.75" customHeight="1">
      <c r="A212" s="4">
        <v>2020</v>
      </c>
      <c r="B212" s="4">
        <v>383</v>
      </c>
      <c r="C212" s="5" t="s">
        <v>24</v>
      </c>
      <c r="D212" s="4" t="s">
        <v>1527</v>
      </c>
      <c r="E212" s="4" t="s">
        <v>30</v>
      </c>
      <c r="F212" s="4" t="s">
        <v>2174</v>
      </c>
      <c r="G212" s="4" t="s">
        <v>1528</v>
      </c>
      <c r="H212" s="4" t="s">
        <v>1529</v>
      </c>
      <c r="I212" s="4">
        <v>7</v>
      </c>
      <c r="J212" s="4">
        <v>7</v>
      </c>
    </row>
    <row r="213" spans="1:10" ht="12.75" customHeight="1">
      <c r="A213" s="4">
        <v>2019</v>
      </c>
      <c r="B213" s="4">
        <v>393</v>
      </c>
      <c r="C213" s="5" t="s">
        <v>24</v>
      </c>
      <c r="D213" s="4" t="s">
        <v>1562</v>
      </c>
      <c r="E213" s="4" t="s">
        <v>30</v>
      </c>
      <c r="F213" s="4" t="s">
        <v>2175</v>
      </c>
      <c r="G213" s="4" t="s">
        <v>1563</v>
      </c>
      <c r="H213" s="4" t="s">
        <v>1564</v>
      </c>
      <c r="I213" s="4">
        <v>14</v>
      </c>
      <c r="J213" s="4">
        <v>7</v>
      </c>
    </row>
    <row r="214" spans="1:10" ht="12.75" customHeight="1">
      <c r="A214" s="4">
        <v>2018</v>
      </c>
      <c r="B214" s="4">
        <v>399</v>
      </c>
      <c r="C214" s="5" t="s">
        <v>24</v>
      </c>
      <c r="D214" s="4" t="s">
        <v>1582</v>
      </c>
      <c r="E214" s="4" t="s">
        <v>26</v>
      </c>
      <c r="F214" s="4" t="s">
        <v>2176</v>
      </c>
      <c r="G214" s="4" t="s">
        <v>1583</v>
      </c>
      <c r="H214" s="4" t="s">
        <v>1584</v>
      </c>
      <c r="I214" s="4">
        <v>21</v>
      </c>
      <c r="J214" s="4">
        <v>7</v>
      </c>
    </row>
    <row r="215" spans="1:10" ht="12.75" customHeight="1">
      <c r="A215" s="4">
        <v>2016</v>
      </c>
      <c r="B215" s="4">
        <v>426</v>
      </c>
      <c r="C215" s="5" t="s">
        <v>24</v>
      </c>
      <c r="D215" s="4" t="s">
        <v>1689</v>
      </c>
      <c r="E215" s="4" t="s">
        <v>26</v>
      </c>
      <c r="F215" s="4" t="s">
        <v>2177</v>
      </c>
      <c r="G215" s="4" t="s">
        <v>1690</v>
      </c>
      <c r="H215" s="4" t="s">
        <v>1691</v>
      </c>
      <c r="I215" s="4">
        <v>35</v>
      </c>
      <c r="J215" s="4">
        <v>7</v>
      </c>
    </row>
    <row r="216" spans="1:10" ht="12.75" customHeight="1">
      <c r="A216" s="4">
        <v>2011</v>
      </c>
      <c r="B216" s="4">
        <v>111</v>
      </c>
      <c r="C216" s="5" t="s">
        <v>24</v>
      </c>
      <c r="D216" s="4" t="s">
        <v>525</v>
      </c>
      <c r="E216" s="4" t="s">
        <v>26</v>
      </c>
      <c r="F216" s="4" t="s">
        <v>2178</v>
      </c>
      <c r="G216" s="4" t="s">
        <v>526</v>
      </c>
      <c r="H216" s="4" t="s">
        <v>527</v>
      </c>
      <c r="I216" s="4">
        <v>69</v>
      </c>
      <c r="J216" s="4">
        <v>6.9</v>
      </c>
    </row>
    <row r="217" spans="1:10" ht="12.75" customHeight="1">
      <c r="A217" s="4">
        <v>2012</v>
      </c>
      <c r="B217" s="4">
        <v>107</v>
      </c>
      <c r="C217" s="5" t="s">
        <v>24</v>
      </c>
      <c r="D217" s="4" t="s">
        <v>508</v>
      </c>
      <c r="E217" s="4" t="s">
        <v>30</v>
      </c>
      <c r="F217" s="4" t="s">
        <v>2179</v>
      </c>
      <c r="G217" s="4" t="s">
        <v>509</v>
      </c>
      <c r="H217" s="4" t="s">
        <v>510</v>
      </c>
      <c r="I217" s="4">
        <v>62</v>
      </c>
      <c r="J217" s="4">
        <v>6.8888888888888893</v>
      </c>
    </row>
    <row r="218" spans="1:10" ht="12.75" customHeight="1">
      <c r="A218" s="4">
        <v>2012</v>
      </c>
      <c r="B218" s="4">
        <v>461</v>
      </c>
      <c r="C218" s="5" t="s">
        <v>24</v>
      </c>
      <c r="D218" s="4" t="s">
        <v>1809</v>
      </c>
      <c r="E218" s="4" t="s">
        <v>30</v>
      </c>
      <c r="F218" s="4" t="s">
        <v>2180</v>
      </c>
      <c r="G218" s="4" t="s">
        <v>1810</v>
      </c>
      <c r="H218" s="4" t="s">
        <v>1811</v>
      </c>
      <c r="I218" s="4">
        <v>62</v>
      </c>
      <c r="J218" s="4">
        <v>6.8888888888888893</v>
      </c>
    </row>
    <row r="219" spans="1:10" ht="12.75" customHeight="1">
      <c r="A219" s="4">
        <v>2013</v>
      </c>
      <c r="B219" s="4">
        <v>235</v>
      </c>
      <c r="C219" s="5" t="s">
        <v>24</v>
      </c>
      <c r="D219" s="4" t="s">
        <v>998</v>
      </c>
      <c r="E219" s="4" t="s">
        <v>30</v>
      </c>
      <c r="F219" s="4" t="s">
        <v>2181</v>
      </c>
      <c r="G219" s="4" t="s">
        <v>999</v>
      </c>
      <c r="H219" s="4" t="s">
        <v>1000</v>
      </c>
      <c r="I219" s="4">
        <v>55</v>
      </c>
      <c r="J219" s="4">
        <v>6.875</v>
      </c>
    </row>
    <row r="220" spans="1:10" ht="12.75" customHeight="1">
      <c r="A220" s="4">
        <v>2013</v>
      </c>
      <c r="B220" s="4">
        <v>352</v>
      </c>
      <c r="C220" s="5" t="s">
        <v>24</v>
      </c>
      <c r="D220" s="4" t="s">
        <v>1422</v>
      </c>
      <c r="E220" s="4" t="s">
        <v>30</v>
      </c>
      <c r="F220" s="4" t="s">
        <v>2182</v>
      </c>
      <c r="G220" s="4" t="s">
        <v>1423</v>
      </c>
      <c r="H220" s="4" t="s">
        <v>1424</v>
      </c>
      <c r="I220" s="4">
        <v>55</v>
      </c>
      <c r="J220" s="4">
        <v>6.875</v>
      </c>
    </row>
    <row r="221" spans="1:10" ht="12.75" customHeight="1">
      <c r="A221" s="4">
        <v>2015</v>
      </c>
      <c r="B221" s="4">
        <v>438</v>
      </c>
      <c r="C221" s="5" t="s">
        <v>24</v>
      </c>
      <c r="D221" s="4" t="s">
        <v>1729</v>
      </c>
      <c r="E221" s="4" t="s">
        <v>26</v>
      </c>
      <c r="F221" s="4" t="s">
        <v>2183</v>
      </c>
      <c r="G221" s="4" t="s">
        <v>1730</v>
      </c>
      <c r="H221" s="4" t="s">
        <v>1731</v>
      </c>
      <c r="I221" s="4">
        <v>41</v>
      </c>
      <c r="J221" s="4">
        <v>6.833333333333333</v>
      </c>
    </row>
    <row r="222" spans="1:10" ht="12.75" customHeight="1">
      <c r="A222" s="4">
        <v>2016</v>
      </c>
      <c r="B222" s="4">
        <v>196</v>
      </c>
      <c r="C222" s="5" t="s">
        <v>24</v>
      </c>
      <c r="D222" s="4" t="s">
        <v>847</v>
      </c>
      <c r="E222" s="4" t="s">
        <v>30</v>
      </c>
      <c r="F222" s="4" t="s">
        <v>2184</v>
      </c>
      <c r="G222" s="4" t="s">
        <v>848</v>
      </c>
      <c r="H222" s="4" t="s">
        <v>849</v>
      </c>
      <c r="I222" s="4">
        <v>34</v>
      </c>
      <c r="J222" s="4">
        <v>6.8</v>
      </c>
    </row>
    <row r="223" spans="1:10" ht="12.75" customHeight="1">
      <c r="A223" s="4">
        <v>2017</v>
      </c>
      <c r="B223" s="4">
        <v>50</v>
      </c>
      <c r="C223" s="5" t="s">
        <v>24</v>
      </c>
      <c r="D223" s="4" t="s">
        <v>259</v>
      </c>
      <c r="E223" s="4" t="s">
        <v>30</v>
      </c>
      <c r="F223" s="4" t="s">
        <v>2185</v>
      </c>
      <c r="G223" s="4" t="s">
        <v>260</v>
      </c>
      <c r="H223" s="4" t="s">
        <v>261</v>
      </c>
      <c r="I223" s="4">
        <v>27</v>
      </c>
      <c r="J223" s="4">
        <v>6.75</v>
      </c>
    </row>
    <row r="224" spans="1:10" ht="12.75" customHeight="1">
      <c r="A224" s="4">
        <v>2017</v>
      </c>
      <c r="B224" s="4">
        <v>315</v>
      </c>
      <c r="C224" s="5" t="s">
        <v>24</v>
      </c>
      <c r="D224" s="4" t="s">
        <v>1284</v>
      </c>
      <c r="E224" s="4" t="s">
        <v>26</v>
      </c>
      <c r="F224" s="4" t="s">
        <v>2186</v>
      </c>
      <c r="G224" s="4" t="s">
        <v>1285</v>
      </c>
      <c r="H224" s="4" t="s">
        <v>1286</v>
      </c>
      <c r="I224" s="4">
        <v>27</v>
      </c>
      <c r="J224" s="4">
        <v>6.75</v>
      </c>
    </row>
    <row r="225" spans="1:10" ht="12.75" customHeight="1">
      <c r="A225" s="4">
        <v>2013</v>
      </c>
      <c r="B225" s="4">
        <v>351</v>
      </c>
      <c r="C225" s="5" t="s">
        <v>24</v>
      </c>
      <c r="D225" s="4" t="s">
        <v>1418</v>
      </c>
      <c r="E225" s="4" t="s">
        <v>30</v>
      </c>
      <c r="F225" s="4" t="s">
        <v>2187</v>
      </c>
      <c r="G225" s="4" t="s">
        <v>1419</v>
      </c>
      <c r="H225" s="4" t="s">
        <v>1420</v>
      </c>
      <c r="I225" s="4">
        <v>54</v>
      </c>
      <c r="J225" s="4">
        <v>6.75</v>
      </c>
    </row>
    <row r="226" spans="1:10" ht="12.75" customHeight="1">
      <c r="A226" s="4">
        <v>2017</v>
      </c>
      <c r="B226" s="4">
        <v>425</v>
      </c>
      <c r="C226" s="5" t="s">
        <v>24</v>
      </c>
      <c r="D226" s="4" t="s">
        <v>1686</v>
      </c>
      <c r="E226" s="4" t="s">
        <v>30</v>
      </c>
      <c r="F226" s="4" t="s">
        <v>2188</v>
      </c>
      <c r="G226" s="4" t="s">
        <v>1687</v>
      </c>
      <c r="H226" s="4" t="s">
        <v>1688</v>
      </c>
      <c r="I226" s="4">
        <v>27</v>
      </c>
      <c r="J226" s="4">
        <v>6.75</v>
      </c>
    </row>
    <row r="227" spans="1:10" ht="12.75" customHeight="1">
      <c r="A227" s="4">
        <v>2015</v>
      </c>
      <c r="B227" s="4">
        <v>73</v>
      </c>
      <c r="C227" s="5" t="s">
        <v>24</v>
      </c>
      <c r="D227" s="4" t="s">
        <v>355</v>
      </c>
      <c r="E227" s="4" t="s">
        <v>30</v>
      </c>
      <c r="F227" s="4" t="s">
        <v>2189</v>
      </c>
      <c r="G227" s="4" t="s">
        <v>356</v>
      </c>
      <c r="H227" s="4" t="s">
        <v>357</v>
      </c>
      <c r="I227" s="4">
        <v>40</v>
      </c>
      <c r="J227" s="4">
        <v>6.666666666666667</v>
      </c>
    </row>
    <row r="228" spans="1:10" ht="12.75" customHeight="1">
      <c r="A228" s="4">
        <v>2012</v>
      </c>
      <c r="B228" s="4">
        <v>109</v>
      </c>
      <c r="C228" s="5" t="s">
        <v>24</v>
      </c>
      <c r="D228" s="4" t="s">
        <v>516</v>
      </c>
      <c r="E228" s="4" t="s">
        <v>30</v>
      </c>
      <c r="F228" s="4" t="s">
        <v>2190</v>
      </c>
      <c r="G228" s="4" t="s">
        <v>517</v>
      </c>
      <c r="H228" s="4" t="s">
        <v>518</v>
      </c>
      <c r="I228" s="4">
        <v>60</v>
      </c>
      <c r="J228" s="4">
        <v>6.666666666666667</v>
      </c>
    </row>
    <row r="229" spans="1:10" ht="12.75" customHeight="1">
      <c r="A229" s="4">
        <v>2015</v>
      </c>
      <c r="B229" s="4">
        <v>212</v>
      </c>
      <c r="C229" s="5" t="s">
        <v>24</v>
      </c>
      <c r="D229" s="4" t="s">
        <v>918</v>
      </c>
      <c r="E229" s="4" t="s">
        <v>30</v>
      </c>
      <c r="F229" s="4" t="s">
        <v>2191</v>
      </c>
      <c r="G229" s="4" t="s">
        <v>919</v>
      </c>
      <c r="H229" s="4" t="s">
        <v>920</v>
      </c>
      <c r="I229" s="4">
        <v>40</v>
      </c>
      <c r="J229" s="4">
        <v>6.666666666666667</v>
      </c>
    </row>
    <row r="230" spans="1:10" ht="12.75" customHeight="1">
      <c r="A230" s="4">
        <v>2018</v>
      </c>
      <c r="B230" s="4">
        <v>302</v>
      </c>
      <c r="C230" s="5" t="s">
        <v>24</v>
      </c>
      <c r="D230" s="4" t="s">
        <v>1240</v>
      </c>
      <c r="E230" s="4" t="s">
        <v>30</v>
      </c>
      <c r="F230" s="4" t="s">
        <v>2192</v>
      </c>
      <c r="G230" s="4" t="s">
        <v>1241</v>
      </c>
      <c r="H230" s="4" t="s">
        <v>1242</v>
      </c>
      <c r="I230" s="4">
        <v>20</v>
      </c>
      <c r="J230" s="4">
        <v>6.666666666666667</v>
      </c>
    </row>
    <row r="231" spans="1:10" ht="12.75" customHeight="1">
      <c r="A231" s="4">
        <v>2009</v>
      </c>
      <c r="B231" s="4">
        <v>372</v>
      </c>
      <c r="C231" s="5" t="s">
        <v>24</v>
      </c>
      <c r="D231" s="4" t="s">
        <v>1489</v>
      </c>
      <c r="E231" s="4" t="s">
        <v>30</v>
      </c>
      <c r="F231" s="4" t="s">
        <v>2193</v>
      </c>
      <c r="G231" s="4" t="s">
        <v>1490</v>
      </c>
      <c r="H231" s="4" t="s">
        <v>1491</v>
      </c>
      <c r="I231" s="4">
        <v>80</v>
      </c>
      <c r="J231" s="4">
        <v>6.666666666666667</v>
      </c>
    </row>
    <row r="232" spans="1:10" ht="12.75" customHeight="1">
      <c r="A232" s="4">
        <v>2010</v>
      </c>
      <c r="B232" s="4">
        <v>481</v>
      </c>
      <c r="C232" s="5" t="s">
        <v>24</v>
      </c>
      <c r="D232" s="4" t="s">
        <v>1880</v>
      </c>
      <c r="E232" s="4" t="s">
        <v>30</v>
      </c>
      <c r="F232" s="4" t="s">
        <v>2194</v>
      </c>
      <c r="G232" s="4" t="s">
        <v>1881</v>
      </c>
      <c r="H232" s="4" t="s">
        <v>1882</v>
      </c>
      <c r="I232" s="4">
        <v>73</v>
      </c>
      <c r="J232" s="4">
        <v>6.6363636363636367</v>
      </c>
    </row>
    <row r="233" spans="1:10" ht="12.75" customHeight="1">
      <c r="A233" s="4">
        <v>2013</v>
      </c>
      <c r="B233" s="4">
        <v>236</v>
      </c>
      <c r="C233" s="5" t="s">
        <v>24</v>
      </c>
      <c r="D233" s="4" t="s">
        <v>1003</v>
      </c>
      <c r="E233" s="4" t="s">
        <v>26</v>
      </c>
      <c r="F233" s="4" t="s">
        <v>2195</v>
      </c>
      <c r="G233" s="4" t="s">
        <v>1004</v>
      </c>
      <c r="H233" s="4" t="s">
        <v>1005</v>
      </c>
      <c r="I233" s="4">
        <v>53</v>
      </c>
      <c r="J233" s="4">
        <v>6.625</v>
      </c>
    </row>
    <row r="234" spans="1:10" ht="12.75" customHeight="1">
      <c r="A234" s="4">
        <v>2014</v>
      </c>
      <c r="B234" s="4">
        <v>84</v>
      </c>
      <c r="C234" s="5" t="s">
        <v>24</v>
      </c>
      <c r="D234" s="4" t="s">
        <v>411</v>
      </c>
      <c r="E234" s="4" t="s">
        <v>26</v>
      </c>
      <c r="F234" s="4" t="s">
        <v>2196</v>
      </c>
      <c r="G234" s="4" t="s">
        <v>412</v>
      </c>
      <c r="H234" s="4" t="s">
        <v>413</v>
      </c>
      <c r="I234" s="4">
        <v>46</v>
      </c>
      <c r="J234" s="4">
        <v>6.5714285714285712</v>
      </c>
    </row>
    <row r="235" spans="1:10" ht="12.75" customHeight="1">
      <c r="A235" s="4">
        <v>2000</v>
      </c>
      <c r="B235" s="4">
        <v>499</v>
      </c>
      <c r="C235" s="5" t="s">
        <v>24</v>
      </c>
      <c r="D235" s="4" t="s">
        <v>1946</v>
      </c>
      <c r="E235" s="4" t="s">
        <v>30</v>
      </c>
      <c r="F235" s="4" t="s">
        <v>2197</v>
      </c>
      <c r="G235" s="4" t="s">
        <v>1947</v>
      </c>
      <c r="H235" s="4" t="s">
        <v>1948</v>
      </c>
      <c r="I235" s="4">
        <v>138</v>
      </c>
      <c r="J235" s="4">
        <v>6.5714285714285712</v>
      </c>
    </row>
    <row r="236" spans="1:10" ht="12.75" customHeight="1">
      <c r="A236" s="4">
        <v>2019</v>
      </c>
      <c r="B236" s="4">
        <v>19</v>
      </c>
      <c r="C236" s="5" t="s">
        <v>24</v>
      </c>
      <c r="D236" s="4" t="s">
        <v>98</v>
      </c>
      <c r="E236" s="4" t="s">
        <v>26</v>
      </c>
      <c r="F236" s="4" t="s">
        <v>2198</v>
      </c>
      <c r="G236" s="4" t="s">
        <v>99</v>
      </c>
      <c r="H236" s="4" t="s">
        <v>100</v>
      </c>
      <c r="I236" s="4">
        <v>13</v>
      </c>
      <c r="J236" s="4">
        <v>6.5</v>
      </c>
    </row>
    <row r="237" spans="1:10" ht="12.75" customHeight="1">
      <c r="A237" s="4">
        <v>2017</v>
      </c>
      <c r="B237" s="4">
        <v>38</v>
      </c>
      <c r="C237" s="5" t="s">
        <v>24</v>
      </c>
      <c r="D237" s="4" t="s">
        <v>206</v>
      </c>
      <c r="E237" s="4" t="s">
        <v>26</v>
      </c>
      <c r="F237" s="4" t="s">
        <v>2199</v>
      </c>
      <c r="G237" s="4" t="s">
        <v>207</v>
      </c>
      <c r="H237" s="4" t="s">
        <v>208</v>
      </c>
      <c r="I237" s="4">
        <v>26</v>
      </c>
      <c r="J237" s="4">
        <v>6.5</v>
      </c>
    </row>
    <row r="238" spans="1:10" ht="12.75" customHeight="1">
      <c r="A238" s="4">
        <v>2019</v>
      </c>
      <c r="B238" s="4">
        <v>161</v>
      </c>
      <c r="C238" s="5" t="s">
        <v>24</v>
      </c>
      <c r="D238" s="4" t="s">
        <v>718</v>
      </c>
      <c r="E238" s="4" t="s">
        <v>26</v>
      </c>
      <c r="F238" s="4" t="s">
        <v>2200</v>
      </c>
      <c r="G238" s="4" t="s">
        <v>719</v>
      </c>
      <c r="H238" s="4" t="s">
        <v>720</v>
      </c>
      <c r="I238" s="4">
        <v>13</v>
      </c>
      <c r="J238" s="4">
        <v>6.5</v>
      </c>
    </row>
    <row r="239" spans="1:10" ht="12.75" customHeight="1">
      <c r="A239" s="4">
        <v>2019</v>
      </c>
      <c r="B239" s="4">
        <v>162</v>
      </c>
      <c r="C239" s="5" t="s">
        <v>24</v>
      </c>
      <c r="D239" s="4" t="s">
        <v>721</v>
      </c>
      <c r="E239" s="4" t="s">
        <v>30</v>
      </c>
      <c r="F239" s="4" t="s">
        <v>2201</v>
      </c>
      <c r="G239" s="4" t="s">
        <v>722</v>
      </c>
      <c r="H239" s="4" t="s">
        <v>723</v>
      </c>
      <c r="I239" s="4">
        <v>13</v>
      </c>
      <c r="J239" s="4">
        <v>6.5</v>
      </c>
    </row>
    <row r="240" spans="1:10" ht="12.75" customHeight="1">
      <c r="A240" s="4">
        <v>2017</v>
      </c>
      <c r="B240" s="4">
        <v>411</v>
      </c>
      <c r="C240" s="5" t="s">
        <v>24</v>
      </c>
      <c r="D240" s="4" t="s">
        <v>1632</v>
      </c>
      <c r="E240" s="4" t="s">
        <v>30</v>
      </c>
      <c r="F240" s="4" t="s">
        <v>2202</v>
      </c>
      <c r="G240" s="4" t="s">
        <v>1633</v>
      </c>
      <c r="H240" s="4" t="s">
        <v>1634</v>
      </c>
      <c r="I240" s="4">
        <v>26</v>
      </c>
      <c r="J240" s="4">
        <v>6.5</v>
      </c>
    </row>
    <row r="241" spans="1:10" ht="12.75" customHeight="1">
      <c r="A241" s="4">
        <v>2012</v>
      </c>
      <c r="B241" s="4">
        <v>238</v>
      </c>
      <c r="C241" s="5" t="s">
        <v>24</v>
      </c>
      <c r="D241" s="4" t="s">
        <v>1011</v>
      </c>
      <c r="E241" s="4" t="s">
        <v>26</v>
      </c>
      <c r="F241" s="4" t="s">
        <v>2203</v>
      </c>
      <c r="G241" s="4" t="s">
        <v>1012</v>
      </c>
      <c r="H241" s="4" t="s">
        <v>1013</v>
      </c>
      <c r="I241" s="4">
        <v>58</v>
      </c>
      <c r="J241" s="4">
        <v>6.4444444444444446</v>
      </c>
    </row>
    <row r="242" spans="1:10" ht="12.75" customHeight="1">
      <c r="A242" s="4">
        <v>2003</v>
      </c>
      <c r="B242" s="4">
        <v>276</v>
      </c>
      <c r="C242" s="5" t="s">
        <v>24</v>
      </c>
      <c r="D242" s="4" t="s">
        <v>1150</v>
      </c>
      <c r="E242" s="4" t="s">
        <v>26</v>
      </c>
      <c r="F242" s="4" t="s">
        <v>2204</v>
      </c>
      <c r="G242" s="4" t="s">
        <v>1151</v>
      </c>
      <c r="H242" s="4" t="s">
        <v>1152</v>
      </c>
      <c r="I242" s="4">
        <v>116</v>
      </c>
      <c r="J242" s="4">
        <v>6.4444444444444446</v>
      </c>
    </row>
    <row r="243" spans="1:10" ht="12.75" customHeight="1">
      <c r="A243" s="4">
        <v>2012</v>
      </c>
      <c r="B243" s="4">
        <v>357</v>
      </c>
      <c r="C243" s="5" t="s">
        <v>24</v>
      </c>
      <c r="D243" s="4" t="s">
        <v>1439</v>
      </c>
      <c r="E243" s="4" t="s">
        <v>26</v>
      </c>
      <c r="F243" s="4" t="s">
        <v>2205</v>
      </c>
      <c r="G243" s="4" t="s">
        <v>1440</v>
      </c>
      <c r="H243" s="4" t="s">
        <v>1441</v>
      </c>
      <c r="I243" s="4">
        <v>58</v>
      </c>
      <c r="J243" s="4">
        <v>6.4444444444444446</v>
      </c>
    </row>
    <row r="244" spans="1:10" ht="12.75" customHeight="1">
      <c r="A244" s="4">
        <v>2005</v>
      </c>
      <c r="B244" s="4">
        <v>131</v>
      </c>
      <c r="C244" s="5" t="s">
        <v>24</v>
      </c>
      <c r="D244" s="4" t="s">
        <v>605</v>
      </c>
      <c r="E244" s="4" t="s">
        <v>30</v>
      </c>
      <c r="F244" s="4" t="s">
        <v>2206</v>
      </c>
      <c r="G244" s="4" t="s">
        <v>606</v>
      </c>
      <c r="H244" s="4" t="s">
        <v>607</v>
      </c>
      <c r="I244" s="4">
        <v>103</v>
      </c>
      <c r="J244" s="4">
        <v>6.4375</v>
      </c>
    </row>
    <row r="245" spans="1:10" ht="12.75" customHeight="1">
      <c r="A245" s="4">
        <v>2014</v>
      </c>
      <c r="B245" s="4">
        <v>221</v>
      </c>
      <c r="C245" s="5" t="s">
        <v>24</v>
      </c>
      <c r="D245" s="4" t="s">
        <v>947</v>
      </c>
      <c r="E245" s="4" t="s">
        <v>26</v>
      </c>
      <c r="F245" s="4" t="s">
        <v>2207</v>
      </c>
      <c r="G245" s="4" t="s">
        <v>948</v>
      </c>
      <c r="H245" s="4" t="s">
        <v>949</v>
      </c>
      <c r="I245" s="4">
        <v>45</v>
      </c>
      <c r="J245" s="4">
        <v>6.4285714285714288</v>
      </c>
    </row>
    <row r="246" spans="1:10" ht="12.75" customHeight="1">
      <c r="A246" s="4">
        <v>2016</v>
      </c>
      <c r="B246" s="4">
        <v>66</v>
      </c>
      <c r="C246" s="5" t="s">
        <v>24</v>
      </c>
      <c r="D246" s="4" t="s">
        <v>324</v>
      </c>
      <c r="E246" s="4" t="s">
        <v>30</v>
      </c>
      <c r="F246" s="4" t="s">
        <v>2208</v>
      </c>
      <c r="G246" s="4" t="s">
        <v>325</v>
      </c>
      <c r="H246" s="4" t="s">
        <v>326</v>
      </c>
      <c r="I246" s="4">
        <v>32</v>
      </c>
      <c r="J246" s="4">
        <v>6.4</v>
      </c>
    </row>
    <row r="247" spans="1:10" ht="12.75" customHeight="1">
      <c r="A247" s="4">
        <v>2016</v>
      </c>
      <c r="B247" s="4">
        <v>204</v>
      </c>
      <c r="C247" s="5" t="s">
        <v>24</v>
      </c>
      <c r="D247" s="4" t="s">
        <v>886</v>
      </c>
      <c r="E247" s="4" t="s">
        <v>26</v>
      </c>
      <c r="F247" s="4" t="s">
        <v>2209</v>
      </c>
      <c r="G247" s="4" t="s">
        <v>887</v>
      </c>
      <c r="H247" s="4" t="s">
        <v>888</v>
      </c>
      <c r="I247" s="4">
        <v>32</v>
      </c>
      <c r="J247" s="4">
        <v>6.4</v>
      </c>
    </row>
    <row r="248" spans="1:10" ht="12.75" customHeight="1">
      <c r="A248" s="4">
        <v>2018</v>
      </c>
      <c r="B248" s="4">
        <v>34</v>
      </c>
      <c r="C248" s="5" t="s">
        <v>24</v>
      </c>
      <c r="D248" s="4" t="s">
        <v>179</v>
      </c>
      <c r="E248" s="4" t="s">
        <v>26</v>
      </c>
      <c r="F248" s="4" t="s">
        <v>2210</v>
      </c>
      <c r="G248" s="4" t="s">
        <v>180</v>
      </c>
      <c r="H248" s="4" t="s">
        <v>181</v>
      </c>
      <c r="I248" s="4">
        <v>19</v>
      </c>
      <c r="J248" s="4">
        <v>6.333333333333333</v>
      </c>
    </row>
    <row r="249" spans="1:10" ht="12.75" customHeight="1">
      <c r="A249" s="4">
        <v>2012</v>
      </c>
      <c r="B249" s="4">
        <v>105</v>
      </c>
      <c r="C249" s="5" t="s">
        <v>24</v>
      </c>
      <c r="D249" s="4" t="s">
        <v>494</v>
      </c>
      <c r="E249" s="4" t="s">
        <v>26</v>
      </c>
      <c r="F249" s="4" t="s">
        <v>2211</v>
      </c>
      <c r="G249" s="4" t="s">
        <v>495</v>
      </c>
      <c r="H249" s="4" t="s">
        <v>496</v>
      </c>
      <c r="I249" s="4">
        <v>57</v>
      </c>
      <c r="J249" s="4">
        <v>6.333333333333333</v>
      </c>
    </row>
    <row r="250" spans="1:10" ht="12.75" customHeight="1">
      <c r="A250" s="4">
        <v>2003</v>
      </c>
      <c r="B250" s="4">
        <v>134</v>
      </c>
      <c r="C250" s="5" t="s">
        <v>24</v>
      </c>
      <c r="D250" s="4" t="s">
        <v>618</v>
      </c>
      <c r="E250" s="4" t="s">
        <v>30</v>
      </c>
      <c r="F250" s="4" t="s">
        <v>2212</v>
      </c>
      <c r="G250" s="4" t="s">
        <v>619</v>
      </c>
      <c r="H250" s="4" t="s">
        <v>620</v>
      </c>
      <c r="I250" s="4">
        <v>114</v>
      </c>
      <c r="J250" s="4">
        <v>6.333333333333333</v>
      </c>
    </row>
    <row r="251" spans="1:10" ht="12.75" customHeight="1">
      <c r="A251" s="4">
        <v>2018</v>
      </c>
      <c r="B251" s="4">
        <v>166</v>
      </c>
      <c r="C251" s="5" t="s">
        <v>24</v>
      </c>
      <c r="D251" s="4" t="s">
        <v>739</v>
      </c>
      <c r="E251" s="4" t="s">
        <v>26</v>
      </c>
      <c r="F251" s="4" t="s">
        <v>2213</v>
      </c>
      <c r="G251" s="4" t="s">
        <v>740</v>
      </c>
      <c r="H251" s="4" t="s">
        <v>741</v>
      </c>
      <c r="I251" s="4">
        <v>19</v>
      </c>
      <c r="J251" s="4">
        <v>6.333333333333333</v>
      </c>
    </row>
    <row r="252" spans="1:10" ht="12.75" customHeight="1">
      <c r="A252" s="4">
        <v>2018</v>
      </c>
      <c r="B252" s="4">
        <v>169</v>
      </c>
      <c r="C252" s="5" t="s">
        <v>24</v>
      </c>
      <c r="D252" s="4" t="s">
        <v>751</v>
      </c>
      <c r="E252" s="4" t="s">
        <v>26</v>
      </c>
      <c r="F252" s="4" t="s">
        <v>2214</v>
      </c>
      <c r="G252" s="4" t="s">
        <v>752</v>
      </c>
      <c r="H252" s="4" t="s">
        <v>753</v>
      </c>
      <c r="I252" s="4">
        <v>19</v>
      </c>
      <c r="J252" s="4">
        <v>6.333333333333333</v>
      </c>
    </row>
    <row r="253" spans="1:10" ht="12.75" customHeight="1">
      <c r="A253" s="4">
        <v>2018</v>
      </c>
      <c r="B253" s="4">
        <v>308</v>
      </c>
      <c r="C253" s="5" t="s">
        <v>24</v>
      </c>
      <c r="D253" s="4" t="s">
        <v>1260</v>
      </c>
      <c r="E253" s="4" t="s">
        <v>30</v>
      </c>
      <c r="F253" s="4" t="s">
        <v>2215</v>
      </c>
      <c r="G253" s="4" t="s">
        <v>1261</v>
      </c>
      <c r="H253" s="4" t="s">
        <v>1262</v>
      </c>
      <c r="I253" s="4">
        <v>19</v>
      </c>
      <c r="J253" s="4">
        <v>6.333333333333333</v>
      </c>
    </row>
    <row r="254" spans="1:10" ht="12.75" customHeight="1">
      <c r="A254" s="4">
        <v>2018</v>
      </c>
      <c r="B254" s="4">
        <v>398</v>
      </c>
      <c r="C254" s="5" t="s">
        <v>24</v>
      </c>
      <c r="D254" s="4" t="s">
        <v>1579</v>
      </c>
      <c r="E254" s="4" t="s">
        <v>30</v>
      </c>
      <c r="F254" s="4" t="s">
        <v>2216</v>
      </c>
      <c r="G254" s="4" t="s">
        <v>1580</v>
      </c>
      <c r="H254" s="4" t="s">
        <v>1581</v>
      </c>
      <c r="I254" s="4">
        <v>19</v>
      </c>
      <c r="J254" s="4">
        <v>6.333333333333333</v>
      </c>
    </row>
    <row r="255" spans="1:10" ht="12.75" customHeight="1">
      <c r="A255" s="4">
        <v>2018</v>
      </c>
      <c r="B255" s="4">
        <v>406</v>
      </c>
      <c r="C255" s="5" t="s">
        <v>24</v>
      </c>
      <c r="D255" s="4" t="s">
        <v>1610</v>
      </c>
      <c r="E255" s="4" t="s">
        <v>30</v>
      </c>
      <c r="F255" s="4" t="s">
        <v>2217</v>
      </c>
      <c r="G255" s="4" t="s">
        <v>1611</v>
      </c>
      <c r="H255" s="4" t="s">
        <v>1612</v>
      </c>
      <c r="I255" s="4">
        <v>19</v>
      </c>
      <c r="J255" s="4">
        <v>6.333333333333333</v>
      </c>
    </row>
    <row r="256" spans="1:10" ht="12.75" customHeight="1">
      <c r="A256" s="4">
        <v>2010</v>
      </c>
      <c r="B256" s="4">
        <v>365</v>
      </c>
      <c r="C256" s="5" t="s">
        <v>24</v>
      </c>
      <c r="D256" s="4" t="s">
        <v>1467</v>
      </c>
      <c r="E256" s="4" t="s">
        <v>30</v>
      </c>
      <c r="F256" s="4" t="s">
        <v>2218</v>
      </c>
      <c r="G256" s="4" t="s">
        <v>1468</v>
      </c>
      <c r="H256" s="4" t="s">
        <v>1469</v>
      </c>
      <c r="I256" s="4">
        <v>69</v>
      </c>
      <c r="J256" s="4">
        <v>6.2727272727272725</v>
      </c>
    </row>
    <row r="257" spans="1:10" ht="12.75" customHeight="1">
      <c r="A257" s="4">
        <v>2017</v>
      </c>
      <c r="B257" s="4">
        <v>47</v>
      </c>
      <c r="C257" s="5" t="s">
        <v>24</v>
      </c>
      <c r="D257" s="4" t="s">
        <v>250</v>
      </c>
      <c r="E257" s="4" t="s">
        <v>30</v>
      </c>
      <c r="F257" s="4" t="s">
        <v>2219</v>
      </c>
      <c r="G257" s="4" t="s">
        <v>251</v>
      </c>
      <c r="H257" s="4" t="s">
        <v>252</v>
      </c>
      <c r="I257" s="4">
        <v>25</v>
      </c>
      <c r="J257" s="4">
        <v>6.25</v>
      </c>
    </row>
    <row r="258" spans="1:10" ht="12.75" customHeight="1">
      <c r="A258" s="4">
        <v>2009</v>
      </c>
      <c r="B258" s="4">
        <v>489</v>
      </c>
      <c r="C258" s="5" t="s">
        <v>24</v>
      </c>
      <c r="D258" s="4" t="s">
        <v>1912</v>
      </c>
      <c r="E258" s="4" t="s">
        <v>26</v>
      </c>
      <c r="F258" s="4" t="s">
        <v>2220</v>
      </c>
      <c r="G258" s="4" t="s">
        <v>1913</v>
      </c>
      <c r="H258" s="4" t="s">
        <v>1914</v>
      </c>
      <c r="I258" s="4">
        <v>75</v>
      </c>
      <c r="J258" s="4">
        <v>6.25</v>
      </c>
    </row>
    <row r="259" spans="1:10" ht="12.75" customHeight="1">
      <c r="A259" s="4">
        <v>2016</v>
      </c>
      <c r="B259" s="4">
        <v>65</v>
      </c>
      <c r="C259" s="5" t="s">
        <v>24</v>
      </c>
      <c r="D259" s="4" t="s">
        <v>321</v>
      </c>
      <c r="E259" s="4" t="s">
        <v>30</v>
      </c>
      <c r="F259" s="4" t="s">
        <v>2221</v>
      </c>
      <c r="G259" s="4" t="s">
        <v>322</v>
      </c>
      <c r="H259" s="4" t="s">
        <v>323</v>
      </c>
      <c r="I259" s="4">
        <v>31</v>
      </c>
      <c r="J259" s="4">
        <v>6.2</v>
      </c>
    </row>
    <row r="260" spans="1:10" ht="12.75" customHeight="1">
      <c r="A260" s="4">
        <v>2016</v>
      </c>
      <c r="B260" s="4">
        <v>429</v>
      </c>
      <c r="C260" s="5" t="s">
        <v>24</v>
      </c>
      <c r="D260" s="4" t="s">
        <v>1699</v>
      </c>
      <c r="E260" s="4" t="s">
        <v>26</v>
      </c>
      <c r="F260" s="4" t="s">
        <v>2222</v>
      </c>
      <c r="G260" s="4" t="s">
        <v>1700</v>
      </c>
      <c r="H260" s="4" t="s">
        <v>1701</v>
      </c>
      <c r="I260" s="4">
        <v>31</v>
      </c>
      <c r="J260" s="4">
        <v>6.2</v>
      </c>
    </row>
    <row r="261" spans="1:10" ht="12.75" customHeight="1">
      <c r="A261" s="4">
        <v>2010</v>
      </c>
      <c r="B261" s="4">
        <v>480</v>
      </c>
      <c r="C261" s="5" t="s">
        <v>24</v>
      </c>
      <c r="D261" s="4" t="s">
        <v>1877</v>
      </c>
      <c r="E261" s="4" t="s">
        <v>30</v>
      </c>
      <c r="F261" s="4" t="s">
        <v>2223</v>
      </c>
      <c r="G261" s="4" t="s">
        <v>1878</v>
      </c>
      <c r="H261" s="4" t="s">
        <v>1879</v>
      </c>
      <c r="I261" s="4">
        <v>68</v>
      </c>
      <c r="J261" s="4">
        <v>6.1818181818181817</v>
      </c>
    </row>
    <row r="262" spans="1:10" ht="12.75" customHeight="1">
      <c r="A262" s="4">
        <v>2015</v>
      </c>
      <c r="B262" s="4">
        <v>213</v>
      </c>
      <c r="C262" s="5" t="s">
        <v>24</v>
      </c>
      <c r="D262" s="4" t="s">
        <v>921</v>
      </c>
      <c r="E262" s="4" t="s">
        <v>30</v>
      </c>
      <c r="F262" s="4" t="s">
        <v>2224</v>
      </c>
      <c r="G262" s="4" t="s">
        <v>922</v>
      </c>
      <c r="H262" s="4" t="s">
        <v>923</v>
      </c>
      <c r="I262" s="4">
        <v>37</v>
      </c>
      <c r="J262" s="4">
        <v>6.166666666666667</v>
      </c>
    </row>
    <row r="263" spans="1:10" ht="12.75" customHeight="1">
      <c r="A263" s="4">
        <v>2006</v>
      </c>
      <c r="B263" s="4">
        <v>271</v>
      </c>
      <c r="C263" s="5" t="s">
        <v>24</v>
      </c>
      <c r="D263" s="4" t="s">
        <v>39</v>
      </c>
      <c r="E263" s="4" t="s">
        <v>26</v>
      </c>
      <c r="F263" s="4" t="s">
        <v>24</v>
      </c>
      <c r="G263" s="4" t="s">
        <v>1137</v>
      </c>
      <c r="H263" s="4" t="s">
        <v>1138</v>
      </c>
      <c r="I263" s="4">
        <v>92</v>
      </c>
      <c r="J263" s="4">
        <v>6.1333333333333337</v>
      </c>
    </row>
    <row r="264" spans="1:10" ht="12.75" customHeight="1">
      <c r="A264" s="4">
        <v>2012</v>
      </c>
      <c r="B264" s="4">
        <v>240</v>
      </c>
      <c r="C264" s="5" t="s">
        <v>24</v>
      </c>
      <c r="D264" s="4" t="s">
        <v>1017</v>
      </c>
      <c r="E264" s="4" t="s">
        <v>26</v>
      </c>
      <c r="F264" s="4" t="s">
        <v>2225</v>
      </c>
      <c r="G264" s="4" t="s">
        <v>1018</v>
      </c>
      <c r="H264" s="4" t="s">
        <v>1019</v>
      </c>
      <c r="I264" s="4">
        <v>55</v>
      </c>
      <c r="J264" s="4">
        <v>6.1111111111111107</v>
      </c>
    </row>
    <row r="265" spans="1:10" ht="12.75" customHeight="1">
      <c r="A265" s="4">
        <v>2012</v>
      </c>
      <c r="B265" s="4">
        <v>242</v>
      </c>
      <c r="C265" s="5" t="s">
        <v>24</v>
      </c>
      <c r="D265" s="4" t="s">
        <v>1025</v>
      </c>
      <c r="E265" s="4" t="s">
        <v>30</v>
      </c>
      <c r="F265" s="4" t="s">
        <v>2226</v>
      </c>
      <c r="G265" s="4" t="s">
        <v>1026</v>
      </c>
      <c r="H265" s="4" t="s">
        <v>1027</v>
      </c>
      <c r="I265" s="4">
        <v>55</v>
      </c>
      <c r="J265" s="4">
        <v>6.1111111111111107</v>
      </c>
    </row>
    <row r="266" spans="1:10" ht="12.75" customHeight="1">
      <c r="A266" s="4">
        <v>2011</v>
      </c>
      <c r="B266" s="4">
        <v>474</v>
      </c>
      <c r="C266" s="5" t="s">
        <v>24</v>
      </c>
      <c r="D266" s="4" t="s">
        <v>1856</v>
      </c>
      <c r="E266" s="4" t="s">
        <v>30</v>
      </c>
      <c r="F266" s="4" t="s">
        <v>2227</v>
      </c>
      <c r="G266" s="4" t="s">
        <v>1857</v>
      </c>
      <c r="H266" s="4" t="s">
        <v>1858</v>
      </c>
      <c r="I266" s="4">
        <v>61</v>
      </c>
      <c r="J266" s="4">
        <v>6.1</v>
      </c>
    </row>
    <row r="267" spans="1:10" ht="12.75" customHeight="1">
      <c r="A267" s="4">
        <v>2006</v>
      </c>
      <c r="B267" s="4">
        <v>494</v>
      </c>
      <c r="C267" s="5" t="s">
        <v>24</v>
      </c>
      <c r="D267" s="4" t="s">
        <v>1930</v>
      </c>
      <c r="E267" s="4" t="s">
        <v>26</v>
      </c>
      <c r="F267" s="4" t="s">
        <v>2228</v>
      </c>
      <c r="G267" s="4" t="s">
        <v>1931</v>
      </c>
      <c r="H267" s="4" t="s">
        <v>1932</v>
      </c>
      <c r="I267" s="4">
        <v>91</v>
      </c>
      <c r="J267" s="4">
        <v>6.0666666666666664</v>
      </c>
    </row>
    <row r="268" spans="1:10" ht="12.75" customHeight="1">
      <c r="A268" s="4">
        <v>2020</v>
      </c>
      <c r="B268" s="4">
        <v>11</v>
      </c>
      <c r="C268" s="5" t="s">
        <v>24</v>
      </c>
      <c r="D268" s="4" t="s">
        <v>60</v>
      </c>
      <c r="E268" s="4" t="s">
        <v>26</v>
      </c>
      <c r="F268" s="4" t="s">
        <v>2229</v>
      </c>
      <c r="G268" s="4" t="s">
        <v>61</v>
      </c>
      <c r="H268" s="4" t="s">
        <v>62</v>
      </c>
      <c r="I268" s="4">
        <v>6</v>
      </c>
      <c r="J268" s="4">
        <v>6</v>
      </c>
    </row>
    <row r="269" spans="1:10" ht="12.75" customHeight="1">
      <c r="A269" s="4">
        <v>2020</v>
      </c>
      <c r="B269" s="4">
        <v>14</v>
      </c>
      <c r="C269" s="5" t="s">
        <v>24</v>
      </c>
      <c r="D269" s="4" t="s">
        <v>76</v>
      </c>
      <c r="E269" s="4" t="s">
        <v>30</v>
      </c>
      <c r="F269" s="4" t="s">
        <v>2230</v>
      </c>
      <c r="G269" s="4" t="s">
        <v>77</v>
      </c>
      <c r="H269" s="4" t="s">
        <v>78</v>
      </c>
      <c r="I269" s="4">
        <v>6</v>
      </c>
      <c r="J269" s="4">
        <v>6</v>
      </c>
    </row>
    <row r="270" spans="1:10" ht="12.75" customHeight="1">
      <c r="A270" s="4">
        <v>2019</v>
      </c>
      <c r="B270" s="4">
        <v>20</v>
      </c>
      <c r="C270" s="5" t="s">
        <v>24</v>
      </c>
      <c r="D270" s="4" t="s">
        <v>105</v>
      </c>
      <c r="E270" s="4" t="s">
        <v>26</v>
      </c>
      <c r="F270" s="4" t="s">
        <v>2231</v>
      </c>
      <c r="G270" s="4" t="s">
        <v>106</v>
      </c>
      <c r="H270" s="4" t="s">
        <v>107</v>
      </c>
      <c r="I270" s="4">
        <v>12</v>
      </c>
      <c r="J270" s="4">
        <v>6</v>
      </c>
    </row>
    <row r="271" spans="1:10" ht="12.75" customHeight="1">
      <c r="A271" s="4">
        <v>2019</v>
      </c>
      <c r="B271" s="4">
        <v>24</v>
      </c>
      <c r="C271" s="5" t="s">
        <v>24</v>
      </c>
      <c r="D271" s="4" t="s">
        <v>128</v>
      </c>
      <c r="E271" s="4" t="s">
        <v>26</v>
      </c>
      <c r="F271" s="4" t="s">
        <v>2232</v>
      </c>
      <c r="G271" s="4" t="s">
        <v>129</v>
      </c>
      <c r="H271" s="4" t="s">
        <v>130</v>
      </c>
      <c r="I271" s="4">
        <v>12</v>
      </c>
      <c r="J271" s="4">
        <v>6</v>
      </c>
    </row>
    <row r="272" spans="1:10" ht="12.75" customHeight="1">
      <c r="A272" s="4">
        <v>2017</v>
      </c>
      <c r="B272" s="4">
        <v>39</v>
      </c>
      <c r="C272" s="5" t="s">
        <v>24</v>
      </c>
      <c r="D272" s="4" t="s">
        <v>209</v>
      </c>
      <c r="E272" s="4" t="s">
        <v>26</v>
      </c>
      <c r="F272" s="4" t="s">
        <v>2233</v>
      </c>
      <c r="G272" s="4" t="s">
        <v>210</v>
      </c>
      <c r="H272" s="4" t="s">
        <v>211</v>
      </c>
      <c r="I272" s="4">
        <v>24</v>
      </c>
      <c r="J272" s="4">
        <v>6</v>
      </c>
    </row>
    <row r="273" spans="1:10" ht="12.75" customHeight="1">
      <c r="A273" s="4">
        <v>2017</v>
      </c>
      <c r="B273" s="4">
        <v>48</v>
      </c>
      <c r="C273" s="5" t="s">
        <v>24</v>
      </c>
      <c r="D273" s="4" t="s">
        <v>253</v>
      </c>
      <c r="E273" s="4" t="s">
        <v>26</v>
      </c>
      <c r="F273" s="4" t="s">
        <v>2234</v>
      </c>
      <c r="G273" s="4" t="s">
        <v>254</v>
      </c>
      <c r="H273" s="4" t="s">
        <v>255</v>
      </c>
      <c r="I273" s="4">
        <v>24</v>
      </c>
      <c r="J273" s="4">
        <v>6</v>
      </c>
    </row>
    <row r="274" spans="1:10" ht="12.75" customHeight="1">
      <c r="A274" s="4">
        <v>2016</v>
      </c>
      <c r="B274" s="4">
        <v>70</v>
      </c>
      <c r="C274" s="5" t="s">
        <v>24</v>
      </c>
      <c r="D274" s="4" t="s">
        <v>336</v>
      </c>
      <c r="E274" s="4" t="s">
        <v>26</v>
      </c>
      <c r="F274" s="4" t="s">
        <v>2235</v>
      </c>
      <c r="G274" s="4" t="s">
        <v>337</v>
      </c>
      <c r="H274" s="4" t="s">
        <v>338</v>
      </c>
      <c r="I274" s="4">
        <v>30</v>
      </c>
      <c r="J274" s="4">
        <v>6</v>
      </c>
    </row>
    <row r="275" spans="1:10" ht="12.75" customHeight="1">
      <c r="A275" s="4">
        <v>2014</v>
      </c>
      <c r="B275" s="4">
        <v>83</v>
      </c>
      <c r="C275" s="5" t="s">
        <v>24</v>
      </c>
      <c r="D275" s="4" t="s">
        <v>408</v>
      </c>
      <c r="E275" s="4" t="s">
        <v>30</v>
      </c>
      <c r="F275" s="4" t="s">
        <v>2236</v>
      </c>
      <c r="G275" s="4" t="s">
        <v>409</v>
      </c>
      <c r="H275" s="4" t="s">
        <v>410</v>
      </c>
      <c r="I275" s="4">
        <v>42</v>
      </c>
      <c r="J275" s="4">
        <v>6</v>
      </c>
    </row>
    <row r="276" spans="1:10" ht="12.75" customHeight="1">
      <c r="A276" s="4">
        <v>2013</v>
      </c>
      <c r="B276" s="4">
        <v>99</v>
      </c>
      <c r="C276" s="5" t="s">
        <v>24</v>
      </c>
      <c r="D276" s="4" t="s">
        <v>463</v>
      </c>
      <c r="E276" s="4" t="s">
        <v>26</v>
      </c>
      <c r="F276" s="4" t="s">
        <v>2237</v>
      </c>
      <c r="G276" s="4" t="s">
        <v>464</v>
      </c>
      <c r="H276" s="4" t="s">
        <v>465</v>
      </c>
      <c r="I276" s="4">
        <v>48</v>
      </c>
      <c r="J276" s="4">
        <v>6</v>
      </c>
    </row>
    <row r="277" spans="1:10" ht="12.75" customHeight="1">
      <c r="A277" s="4">
        <v>2019</v>
      </c>
      <c r="B277" s="4">
        <v>164</v>
      </c>
      <c r="C277" s="5" t="s">
        <v>24</v>
      </c>
      <c r="D277" s="4" t="s">
        <v>733</v>
      </c>
      <c r="E277" s="4" t="s">
        <v>30</v>
      </c>
      <c r="F277" s="4" t="s">
        <v>2238</v>
      </c>
      <c r="G277" s="4" t="s">
        <v>734</v>
      </c>
      <c r="H277" s="4" t="s">
        <v>735</v>
      </c>
      <c r="I277" s="4">
        <v>12</v>
      </c>
      <c r="J277" s="4">
        <v>6</v>
      </c>
    </row>
    <row r="278" spans="1:10" ht="12.75" customHeight="1">
      <c r="A278" s="4">
        <v>2018</v>
      </c>
      <c r="B278" s="4">
        <v>179</v>
      </c>
      <c r="C278" s="5" t="s">
        <v>24</v>
      </c>
      <c r="D278" s="4" t="s">
        <v>791</v>
      </c>
      <c r="E278" s="4" t="s">
        <v>26</v>
      </c>
      <c r="F278" s="4" t="s">
        <v>2239</v>
      </c>
      <c r="G278" s="4" t="s">
        <v>792</v>
      </c>
      <c r="H278" s="4" t="s">
        <v>793</v>
      </c>
      <c r="I278" s="4">
        <v>18</v>
      </c>
      <c r="J278" s="4">
        <v>6</v>
      </c>
    </row>
    <row r="279" spans="1:10" ht="12.75" customHeight="1">
      <c r="A279" s="4">
        <v>2015</v>
      </c>
      <c r="B279" s="4">
        <v>215</v>
      </c>
      <c r="C279" s="5" t="s">
        <v>24</v>
      </c>
      <c r="D279" s="4" t="s">
        <v>928</v>
      </c>
      <c r="E279" s="4" t="s">
        <v>30</v>
      </c>
      <c r="F279" s="4" t="s">
        <v>2240</v>
      </c>
      <c r="G279" s="4" t="s">
        <v>929</v>
      </c>
      <c r="H279" s="4" t="s">
        <v>930</v>
      </c>
      <c r="I279" s="4">
        <v>36</v>
      </c>
      <c r="J279" s="4">
        <v>6</v>
      </c>
    </row>
    <row r="280" spans="1:10" ht="12.75" customHeight="1">
      <c r="A280" s="4">
        <v>2013</v>
      </c>
      <c r="B280" s="4">
        <v>233</v>
      </c>
      <c r="C280" s="5" t="s">
        <v>24</v>
      </c>
      <c r="D280" s="4" t="s">
        <v>991</v>
      </c>
      <c r="E280" s="4" t="s">
        <v>26</v>
      </c>
      <c r="F280" s="4" t="s">
        <v>2241</v>
      </c>
      <c r="G280" s="4" t="s">
        <v>992</v>
      </c>
      <c r="H280" s="4" t="s">
        <v>993</v>
      </c>
      <c r="I280" s="4">
        <v>48</v>
      </c>
      <c r="J280" s="4">
        <v>6</v>
      </c>
    </row>
    <row r="281" spans="1:10" ht="12.75" customHeight="1">
      <c r="A281" s="4">
        <v>2017</v>
      </c>
      <c r="B281" s="4">
        <v>316</v>
      </c>
      <c r="C281" s="5" t="s">
        <v>24</v>
      </c>
      <c r="D281" s="4" t="s">
        <v>1287</v>
      </c>
      <c r="E281" s="4" t="s">
        <v>26</v>
      </c>
      <c r="F281" s="4" t="s">
        <v>2242</v>
      </c>
      <c r="G281" s="4" t="s">
        <v>1288</v>
      </c>
      <c r="H281" s="4" t="s">
        <v>1289</v>
      </c>
      <c r="I281" s="4">
        <v>24</v>
      </c>
      <c r="J281" s="4">
        <v>6</v>
      </c>
    </row>
    <row r="282" spans="1:10" ht="12.75" customHeight="1">
      <c r="A282" s="4">
        <v>2016</v>
      </c>
      <c r="B282" s="4">
        <v>323</v>
      </c>
      <c r="C282" s="5" t="s">
        <v>24</v>
      </c>
      <c r="D282" s="4" t="s">
        <v>1314</v>
      </c>
      <c r="E282" s="4" t="s">
        <v>26</v>
      </c>
      <c r="F282" s="4" t="s">
        <v>2243</v>
      </c>
      <c r="G282" s="4" t="s">
        <v>1315</v>
      </c>
      <c r="H282" s="4" t="s">
        <v>1316</v>
      </c>
      <c r="I282" s="4">
        <v>30</v>
      </c>
      <c r="J282" s="4">
        <v>6</v>
      </c>
    </row>
    <row r="283" spans="1:10" ht="12.75" customHeight="1">
      <c r="A283" s="4">
        <v>2016</v>
      </c>
      <c r="B283" s="4">
        <v>324</v>
      </c>
      <c r="C283" s="5" t="s">
        <v>24</v>
      </c>
      <c r="D283" s="4" t="s">
        <v>1317</v>
      </c>
      <c r="E283" s="4" t="s">
        <v>26</v>
      </c>
      <c r="F283" s="4" t="s">
        <v>2244</v>
      </c>
      <c r="G283" s="4" t="s">
        <v>1318</v>
      </c>
      <c r="H283" s="4" t="s">
        <v>1319</v>
      </c>
      <c r="I283" s="4">
        <v>30</v>
      </c>
      <c r="J283" s="4">
        <v>6</v>
      </c>
    </row>
    <row r="284" spans="1:10" ht="12.75" customHeight="1">
      <c r="A284" s="4">
        <v>2014</v>
      </c>
      <c r="B284" s="4">
        <v>341</v>
      </c>
      <c r="C284" s="5" t="s">
        <v>24</v>
      </c>
      <c r="D284" s="4" t="s">
        <v>1382</v>
      </c>
      <c r="E284" s="4" t="s">
        <v>30</v>
      </c>
      <c r="F284" s="4" t="s">
        <v>2245</v>
      </c>
      <c r="G284" s="4" t="s">
        <v>1383</v>
      </c>
      <c r="H284" s="4" t="s">
        <v>1384</v>
      </c>
      <c r="I284" s="4">
        <v>42</v>
      </c>
      <c r="J284" s="4">
        <v>6</v>
      </c>
    </row>
    <row r="285" spans="1:10" ht="12.75" customHeight="1">
      <c r="A285" s="4">
        <v>2019</v>
      </c>
      <c r="B285" s="4">
        <v>388</v>
      </c>
      <c r="C285" s="5" t="s">
        <v>24</v>
      </c>
      <c r="D285" s="4" t="s">
        <v>1546</v>
      </c>
      <c r="E285" s="4" t="s">
        <v>30</v>
      </c>
      <c r="F285" s="4" t="s">
        <v>2246</v>
      </c>
      <c r="G285" s="4" t="s">
        <v>1547</v>
      </c>
      <c r="H285" s="4" t="s">
        <v>1548</v>
      </c>
      <c r="I285" s="4">
        <v>12</v>
      </c>
      <c r="J285" s="4">
        <v>6</v>
      </c>
    </row>
    <row r="286" spans="1:10" ht="12.75" customHeight="1">
      <c r="A286" s="4">
        <v>2015</v>
      </c>
      <c r="B286" s="4">
        <v>436</v>
      </c>
      <c r="C286" s="5" t="s">
        <v>24</v>
      </c>
      <c r="D286" s="4" t="s">
        <v>1721</v>
      </c>
      <c r="E286" s="4" t="s">
        <v>26</v>
      </c>
      <c r="F286" s="4" t="s">
        <v>2247</v>
      </c>
      <c r="G286" s="4" t="s">
        <v>1722</v>
      </c>
      <c r="H286" s="4" t="s">
        <v>1723</v>
      </c>
      <c r="I286" s="4">
        <v>36</v>
      </c>
      <c r="J286" s="4">
        <v>6</v>
      </c>
    </row>
    <row r="287" spans="1:10" ht="12.75" customHeight="1">
      <c r="A287" s="4">
        <v>2014</v>
      </c>
      <c r="B287" s="4">
        <v>452</v>
      </c>
      <c r="C287" s="5" t="s">
        <v>24</v>
      </c>
      <c r="D287" s="4" t="s">
        <v>1776</v>
      </c>
      <c r="E287" s="4" t="s">
        <v>26</v>
      </c>
      <c r="F287" s="4" t="s">
        <v>2248</v>
      </c>
      <c r="G287" s="4" t="s">
        <v>1777</v>
      </c>
      <c r="H287" s="4" t="s">
        <v>1778</v>
      </c>
      <c r="I287" s="4">
        <v>42</v>
      </c>
      <c r="J287" s="4">
        <v>6</v>
      </c>
    </row>
    <row r="288" spans="1:10" ht="12.75" customHeight="1">
      <c r="A288" s="4">
        <v>2011</v>
      </c>
      <c r="B288" s="4">
        <v>475</v>
      </c>
      <c r="C288" s="5" t="s">
        <v>24</v>
      </c>
      <c r="D288" s="4" t="s">
        <v>1859</v>
      </c>
      <c r="E288" s="4" t="s">
        <v>26</v>
      </c>
      <c r="F288" s="4" t="s">
        <v>2249</v>
      </c>
      <c r="G288" s="4" t="s">
        <v>1860</v>
      </c>
      <c r="H288" s="4" t="s">
        <v>1861</v>
      </c>
      <c r="I288" s="4">
        <v>60</v>
      </c>
      <c r="J288" s="4">
        <v>6</v>
      </c>
    </row>
    <row r="289" spans="1:10" ht="12.75" customHeight="1">
      <c r="A289" s="4">
        <v>2004</v>
      </c>
      <c r="B289" s="4">
        <v>274</v>
      </c>
      <c r="C289" s="5" t="s">
        <v>24</v>
      </c>
      <c r="D289" s="4" t="s">
        <v>1144</v>
      </c>
      <c r="E289" s="4" t="s">
        <v>30</v>
      </c>
      <c r="F289" s="4" t="s">
        <v>2250</v>
      </c>
      <c r="G289" s="4" t="s">
        <v>1145</v>
      </c>
      <c r="H289" s="4" t="s">
        <v>1146</v>
      </c>
      <c r="I289" s="4">
        <v>101</v>
      </c>
      <c r="J289" s="4">
        <v>5.9411764705882355</v>
      </c>
    </row>
    <row r="290" spans="1:10" ht="12.75" customHeight="1">
      <c r="A290" s="4">
        <v>2009</v>
      </c>
      <c r="B290" s="4">
        <v>266</v>
      </c>
      <c r="C290" s="5" t="s">
        <v>24</v>
      </c>
      <c r="D290" s="4" t="s">
        <v>1116</v>
      </c>
      <c r="E290" s="4" t="s">
        <v>26</v>
      </c>
      <c r="F290" s="4" t="s">
        <v>2251</v>
      </c>
      <c r="G290" s="4" t="s">
        <v>1117</v>
      </c>
      <c r="H290" s="4" t="s">
        <v>1118</v>
      </c>
      <c r="I290" s="4">
        <v>71</v>
      </c>
      <c r="J290" s="4">
        <v>5.916666666666667</v>
      </c>
    </row>
    <row r="291" spans="1:10" ht="12.75" customHeight="1">
      <c r="A291" s="4">
        <v>2013</v>
      </c>
      <c r="B291" s="4">
        <v>93</v>
      </c>
      <c r="C291" s="5" t="s">
        <v>24</v>
      </c>
      <c r="D291" s="4" t="s">
        <v>444</v>
      </c>
      <c r="E291" s="4" t="s">
        <v>30</v>
      </c>
      <c r="F291" s="4" t="s">
        <v>2252</v>
      </c>
      <c r="G291" s="4" t="s">
        <v>445</v>
      </c>
      <c r="H291" s="4" t="s">
        <v>446</v>
      </c>
      <c r="I291" s="4">
        <v>47</v>
      </c>
      <c r="J291" s="4">
        <v>5.875</v>
      </c>
    </row>
    <row r="292" spans="1:10" ht="12.75" customHeight="1">
      <c r="A292" s="4">
        <v>2013</v>
      </c>
      <c r="B292" s="4">
        <v>94</v>
      </c>
      <c r="C292" s="5" t="s">
        <v>24</v>
      </c>
      <c r="D292" s="4" t="s">
        <v>447</v>
      </c>
      <c r="E292" s="4" t="s">
        <v>26</v>
      </c>
      <c r="F292" s="4" t="s">
        <v>2253</v>
      </c>
      <c r="G292" s="4" t="s">
        <v>448</v>
      </c>
      <c r="H292" s="4" t="s">
        <v>449</v>
      </c>
      <c r="I292" s="4">
        <v>47</v>
      </c>
      <c r="J292" s="4">
        <v>5.875</v>
      </c>
    </row>
    <row r="293" spans="1:10" ht="12.75" customHeight="1">
      <c r="A293" s="4">
        <v>2008</v>
      </c>
      <c r="B293" s="4">
        <v>268</v>
      </c>
      <c r="C293" s="5" t="s">
        <v>24</v>
      </c>
      <c r="D293" s="4" t="s">
        <v>1127</v>
      </c>
      <c r="E293" s="4" t="s">
        <v>26</v>
      </c>
      <c r="F293" s="4" t="s">
        <v>2254</v>
      </c>
      <c r="G293" s="4" t="s">
        <v>1128</v>
      </c>
      <c r="H293" s="4" t="s">
        <v>1129</v>
      </c>
      <c r="I293" s="4">
        <v>76</v>
      </c>
      <c r="J293" s="4">
        <v>5.8461538461538458</v>
      </c>
    </row>
    <row r="294" spans="1:10" ht="12.75" customHeight="1">
      <c r="A294" s="4">
        <v>2015</v>
      </c>
      <c r="B294" s="4">
        <v>75</v>
      </c>
      <c r="C294" s="5" t="s">
        <v>24</v>
      </c>
      <c r="D294" s="4" t="s">
        <v>366</v>
      </c>
      <c r="E294" s="4" t="s">
        <v>26</v>
      </c>
      <c r="F294" s="4" t="s">
        <v>2255</v>
      </c>
      <c r="G294" s="4" t="s">
        <v>367</v>
      </c>
      <c r="H294" s="4" t="s">
        <v>368</v>
      </c>
      <c r="I294" s="4">
        <v>35</v>
      </c>
      <c r="J294" s="4">
        <v>5.833333333333333</v>
      </c>
    </row>
    <row r="295" spans="1:10" ht="12.75" customHeight="1">
      <c r="A295" s="4">
        <v>2000</v>
      </c>
      <c r="B295" s="4">
        <v>501</v>
      </c>
      <c r="C295" s="5" t="s">
        <v>24</v>
      </c>
      <c r="D295" s="4" t="s">
        <v>1957</v>
      </c>
      <c r="E295" s="4" t="s">
        <v>26</v>
      </c>
      <c r="F295" s="4" t="s">
        <v>2256</v>
      </c>
      <c r="G295" s="4" t="s">
        <v>1958</v>
      </c>
      <c r="H295" s="4" t="s">
        <v>1959</v>
      </c>
      <c r="I295" s="4">
        <v>122</v>
      </c>
      <c r="J295" s="4">
        <v>5.8095238095238093</v>
      </c>
    </row>
    <row r="296" spans="1:10" ht="12.75" customHeight="1">
      <c r="A296" s="4">
        <v>2016</v>
      </c>
      <c r="B296" s="4">
        <v>60</v>
      </c>
      <c r="C296" s="5" t="s">
        <v>24</v>
      </c>
      <c r="D296" s="4" t="s">
        <v>295</v>
      </c>
      <c r="E296" s="4" t="s">
        <v>26</v>
      </c>
      <c r="F296" s="4" t="s">
        <v>2257</v>
      </c>
      <c r="G296" s="4" t="s">
        <v>296</v>
      </c>
      <c r="H296" s="4" t="s">
        <v>297</v>
      </c>
      <c r="I296" s="4">
        <v>29</v>
      </c>
      <c r="J296" s="4">
        <v>5.8</v>
      </c>
    </row>
    <row r="297" spans="1:10" ht="12.75" customHeight="1">
      <c r="A297" s="4">
        <v>2016</v>
      </c>
      <c r="B297" s="4">
        <v>67</v>
      </c>
      <c r="C297" s="5" t="s">
        <v>24</v>
      </c>
      <c r="D297" s="4" t="s">
        <v>327</v>
      </c>
      <c r="E297" s="4" t="s">
        <v>30</v>
      </c>
      <c r="F297" s="4" t="s">
        <v>2258</v>
      </c>
      <c r="G297" s="4" t="s">
        <v>328</v>
      </c>
      <c r="H297" s="4" t="s">
        <v>329</v>
      </c>
      <c r="I297" s="4">
        <v>29</v>
      </c>
      <c r="J297" s="4">
        <v>5.8</v>
      </c>
    </row>
    <row r="298" spans="1:10" ht="12.75" customHeight="1">
      <c r="A298" s="4">
        <v>2012</v>
      </c>
      <c r="B298" s="4">
        <v>103</v>
      </c>
      <c r="C298" s="5" t="s">
        <v>24</v>
      </c>
      <c r="D298" s="4" t="s">
        <v>483</v>
      </c>
      <c r="E298" s="4" t="s">
        <v>30</v>
      </c>
      <c r="F298" s="4" t="s">
        <v>2259</v>
      </c>
      <c r="G298" s="4" t="s">
        <v>484</v>
      </c>
      <c r="H298" s="4" t="s">
        <v>485</v>
      </c>
      <c r="I298" s="4">
        <v>52</v>
      </c>
      <c r="J298" s="4">
        <v>5.7777777777777777</v>
      </c>
    </row>
    <row r="299" spans="1:10" ht="12.75" customHeight="1">
      <c r="A299" s="4">
        <v>2017</v>
      </c>
      <c r="B299" s="4">
        <v>40</v>
      </c>
      <c r="C299" s="5" t="s">
        <v>24</v>
      </c>
      <c r="D299" s="4" t="s">
        <v>212</v>
      </c>
      <c r="E299" s="4" t="s">
        <v>26</v>
      </c>
      <c r="F299" s="4" t="s">
        <v>2260</v>
      </c>
      <c r="G299" s="4" t="s">
        <v>213</v>
      </c>
      <c r="H299" s="4" t="s">
        <v>214</v>
      </c>
      <c r="I299" s="4">
        <v>23</v>
      </c>
      <c r="J299" s="4">
        <v>5.75</v>
      </c>
    </row>
    <row r="300" spans="1:10" ht="12.75" customHeight="1">
      <c r="A300" s="4">
        <v>2013</v>
      </c>
      <c r="B300" s="4">
        <v>98</v>
      </c>
      <c r="C300" s="5" t="s">
        <v>24</v>
      </c>
      <c r="D300" s="4" t="s">
        <v>460</v>
      </c>
      <c r="E300" s="4" t="s">
        <v>26</v>
      </c>
      <c r="F300" s="4" t="s">
        <v>2261</v>
      </c>
      <c r="G300" s="4" t="s">
        <v>461</v>
      </c>
      <c r="H300" s="4" t="s">
        <v>462</v>
      </c>
      <c r="I300" s="4">
        <v>46</v>
      </c>
      <c r="J300" s="4">
        <v>5.75</v>
      </c>
    </row>
    <row r="301" spans="1:10" ht="12.75" customHeight="1">
      <c r="A301" s="4">
        <v>2017</v>
      </c>
      <c r="B301" s="4">
        <v>183</v>
      </c>
      <c r="C301" s="5" t="s">
        <v>24</v>
      </c>
      <c r="D301" s="4" t="s">
        <v>803</v>
      </c>
      <c r="E301" s="4" t="s">
        <v>30</v>
      </c>
      <c r="F301" s="4" t="s">
        <v>2262</v>
      </c>
      <c r="G301" s="4" t="s">
        <v>804</v>
      </c>
      <c r="H301" s="4" t="s">
        <v>805</v>
      </c>
      <c r="I301" s="4">
        <v>23</v>
      </c>
      <c r="J301" s="4">
        <v>5.75</v>
      </c>
    </row>
    <row r="302" spans="1:10" ht="12.75" customHeight="1">
      <c r="A302" s="4">
        <v>2017</v>
      </c>
      <c r="B302" s="4">
        <v>418</v>
      </c>
      <c r="C302" s="5" t="s">
        <v>24</v>
      </c>
      <c r="D302" s="4" t="s">
        <v>1664</v>
      </c>
      <c r="E302" s="4" t="s">
        <v>30</v>
      </c>
      <c r="F302" s="4" t="s">
        <v>2263</v>
      </c>
      <c r="G302" s="4" t="s">
        <v>1665</v>
      </c>
      <c r="H302" s="4" t="s">
        <v>1666</v>
      </c>
      <c r="I302" s="4">
        <v>23</v>
      </c>
      <c r="J302" s="4">
        <v>5.75</v>
      </c>
    </row>
    <row r="303" spans="1:10" ht="12.75" customHeight="1">
      <c r="A303" s="4">
        <v>2014</v>
      </c>
      <c r="B303" s="4">
        <v>225</v>
      </c>
      <c r="C303" s="5" t="s">
        <v>24</v>
      </c>
      <c r="D303" s="4" t="s">
        <v>961</v>
      </c>
      <c r="E303" s="4" t="s">
        <v>30</v>
      </c>
      <c r="F303" s="4" t="s">
        <v>2264</v>
      </c>
      <c r="G303" s="4" t="s">
        <v>962</v>
      </c>
      <c r="H303" s="4" t="s">
        <v>963</v>
      </c>
      <c r="I303" s="4">
        <v>40</v>
      </c>
      <c r="J303" s="4">
        <v>5.7142857142857144</v>
      </c>
    </row>
    <row r="304" spans="1:10" ht="12.75" customHeight="1">
      <c r="A304" s="4">
        <v>2014</v>
      </c>
      <c r="B304" s="4">
        <v>336</v>
      </c>
      <c r="C304" s="5" t="s">
        <v>24</v>
      </c>
      <c r="D304" s="4" t="s">
        <v>1362</v>
      </c>
      <c r="E304" s="4" t="s">
        <v>30</v>
      </c>
      <c r="F304" s="4" t="s">
        <v>2265</v>
      </c>
      <c r="G304" s="4" t="s">
        <v>1363</v>
      </c>
      <c r="H304" s="4" t="s">
        <v>1364</v>
      </c>
      <c r="I304" s="4">
        <v>40</v>
      </c>
      <c r="J304" s="4">
        <v>5.7142857142857144</v>
      </c>
    </row>
    <row r="305" spans="1:10" ht="12.75" customHeight="1">
      <c r="A305" s="4">
        <v>2006</v>
      </c>
      <c r="B305" s="4">
        <v>495</v>
      </c>
      <c r="C305" s="5" t="s">
        <v>24</v>
      </c>
      <c r="D305" s="4" t="s">
        <v>1933</v>
      </c>
      <c r="E305" s="4" t="s">
        <v>26</v>
      </c>
      <c r="F305" s="4" t="s">
        <v>2266</v>
      </c>
      <c r="G305" s="4" t="s">
        <v>1934</v>
      </c>
      <c r="H305" s="4" t="s">
        <v>1935</v>
      </c>
      <c r="I305" s="4">
        <v>85</v>
      </c>
      <c r="J305" s="4">
        <v>5.666666666666667</v>
      </c>
    </row>
    <row r="306" spans="1:10" ht="12.75" customHeight="1">
      <c r="A306" s="4">
        <v>2010</v>
      </c>
      <c r="B306" s="4">
        <v>119</v>
      </c>
      <c r="C306" s="5" t="s">
        <v>24</v>
      </c>
      <c r="D306" s="4" t="s">
        <v>560</v>
      </c>
      <c r="E306" s="4" t="s">
        <v>30</v>
      </c>
      <c r="F306" s="4" t="s">
        <v>2267</v>
      </c>
      <c r="G306" s="4" t="s">
        <v>561</v>
      </c>
      <c r="H306" s="4" t="s">
        <v>562</v>
      </c>
      <c r="I306" s="4">
        <v>62</v>
      </c>
      <c r="J306" s="4">
        <v>5.6363636363636367</v>
      </c>
    </row>
    <row r="307" spans="1:10" ht="12.75" customHeight="1">
      <c r="A307" s="4">
        <v>2013</v>
      </c>
      <c r="B307" s="4">
        <v>350</v>
      </c>
      <c r="C307" s="5" t="s">
        <v>24</v>
      </c>
      <c r="D307" s="4" t="s">
        <v>1414</v>
      </c>
      <c r="E307" s="4" t="s">
        <v>26</v>
      </c>
      <c r="F307" s="4" t="s">
        <v>2268</v>
      </c>
      <c r="G307" s="4" t="s">
        <v>1415</v>
      </c>
      <c r="H307" s="4" t="s">
        <v>1416</v>
      </c>
      <c r="I307" s="4">
        <v>45</v>
      </c>
      <c r="J307" s="4">
        <v>5.625</v>
      </c>
    </row>
    <row r="308" spans="1:10" ht="12.75" customHeight="1">
      <c r="A308" s="4">
        <v>2016</v>
      </c>
      <c r="B308" s="4">
        <v>68</v>
      </c>
      <c r="C308" s="5" t="s">
        <v>24</v>
      </c>
      <c r="D308" s="4" t="s">
        <v>330</v>
      </c>
      <c r="E308" s="4" t="s">
        <v>30</v>
      </c>
      <c r="F308" s="4" t="s">
        <v>2269</v>
      </c>
      <c r="G308" s="4" t="s">
        <v>331</v>
      </c>
      <c r="H308" s="4" t="s">
        <v>332</v>
      </c>
      <c r="I308" s="4">
        <v>28</v>
      </c>
      <c r="J308" s="4">
        <v>5.6</v>
      </c>
    </row>
    <row r="309" spans="1:10" ht="12.75" customHeight="1">
      <c r="A309" s="4">
        <v>2016</v>
      </c>
      <c r="B309" s="4">
        <v>319</v>
      </c>
      <c r="C309" s="5" t="s">
        <v>24</v>
      </c>
      <c r="D309" s="4" t="s">
        <v>1296</v>
      </c>
      <c r="E309" s="4" t="s">
        <v>30</v>
      </c>
      <c r="F309" s="4" t="s">
        <v>2270</v>
      </c>
      <c r="G309" s="4" t="s">
        <v>1297</v>
      </c>
      <c r="H309" s="4" t="s">
        <v>1298</v>
      </c>
      <c r="I309" s="4">
        <v>28</v>
      </c>
      <c r="J309" s="4">
        <v>5.6</v>
      </c>
    </row>
    <row r="310" spans="1:10" ht="12.75" customHeight="1">
      <c r="A310" s="4">
        <v>2014</v>
      </c>
      <c r="B310" s="4">
        <v>91</v>
      </c>
      <c r="C310" s="5" t="s">
        <v>24</v>
      </c>
      <c r="D310" s="4" t="s">
        <v>438</v>
      </c>
      <c r="E310" s="4" t="s">
        <v>30</v>
      </c>
      <c r="F310" s="4" t="s">
        <v>2271</v>
      </c>
      <c r="G310" s="4" t="s">
        <v>439</v>
      </c>
      <c r="H310" s="4" t="s">
        <v>440</v>
      </c>
      <c r="I310" s="4">
        <v>39</v>
      </c>
      <c r="J310" s="4">
        <v>5.5714285714285712</v>
      </c>
    </row>
    <row r="311" spans="1:10" ht="12.75" customHeight="1">
      <c r="A311" s="4">
        <v>2019</v>
      </c>
      <c r="B311" s="4">
        <v>21</v>
      </c>
      <c r="C311" s="5" t="s">
        <v>24</v>
      </c>
      <c r="D311" s="4" t="s">
        <v>111</v>
      </c>
      <c r="E311" s="4" t="s">
        <v>30</v>
      </c>
      <c r="F311" s="4" t="s">
        <v>2272</v>
      </c>
      <c r="G311" s="4" t="s">
        <v>112</v>
      </c>
      <c r="H311" s="4" t="s">
        <v>113</v>
      </c>
      <c r="I311" s="4">
        <v>11</v>
      </c>
      <c r="J311" s="4">
        <v>5.5</v>
      </c>
    </row>
    <row r="312" spans="1:10" ht="12.75" customHeight="1">
      <c r="A312" s="4">
        <v>2019</v>
      </c>
      <c r="B312" s="4">
        <v>23</v>
      </c>
      <c r="C312" s="5" t="s">
        <v>24</v>
      </c>
      <c r="D312" s="4" t="s">
        <v>125</v>
      </c>
      <c r="E312" s="4" t="s">
        <v>30</v>
      </c>
      <c r="F312" s="4" t="s">
        <v>2273</v>
      </c>
      <c r="G312" s="4" t="s">
        <v>126</v>
      </c>
      <c r="H312" s="4" t="s">
        <v>127</v>
      </c>
      <c r="I312" s="4">
        <v>11</v>
      </c>
      <c r="J312" s="4">
        <v>5.5</v>
      </c>
    </row>
    <row r="313" spans="1:10" ht="12.75" customHeight="1">
      <c r="A313" s="4">
        <v>2019</v>
      </c>
      <c r="B313" s="4">
        <v>26</v>
      </c>
      <c r="C313" s="5" t="s">
        <v>24</v>
      </c>
      <c r="D313" s="4" t="s">
        <v>134</v>
      </c>
      <c r="E313" s="4" t="s">
        <v>30</v>
      </c>
      <c r="F313" s="4" t="s">
        <v>2274</v>
      </c>
      <c r="G313" s="4" t="s">
        <v>135</v>
      </c>
      <c r="H313" s="4" t="s">
        <v>136</v>
      </c>
      <c r="I313" s="4">
        <v>11</v>
      </c>
      <c r="J313" s="4">
        <v>5.5</v>
      </c>
    </row>
    <row r="314" spans="1:10" ht="12.75" customHeight="1">
      <c r="A314" s="4">
        <v>2015</v>
      </c>
      <c r="B314" s="4">
        <v>81</v>
      </c>
      <c r="C314" s="5" t="s">
        <v>24</v>
      </c>
      <c r="D314" s="4" t="s">
        <v>393</v>
      </c>
      <c r="E314" s="4" t="s">
        <v>30</v>
      </c>
      <c r="F314" s="4" t="s">
        <v>2275</v>
      </c>
      <c r="G314" s="4" t="s">
        <v>394</v>
      </c>
      <c r="H314" s="4" t="s">
        <v>395</v>
      </c>
      <c r="I314" s="4">
        <v>33</v>
      </c>
      <c r="J314" s="4">
        <v>5.5</v>
      </c>
    </row>
    <row r="315" spans="1:10" ht="12.75" customHeight="1">
      <c r="A315" s="4">
        <v>2019</v>
      </c>
      <c r="B315" s="4">
        <v>157</v>
      </c>
      <c r="C315" s="5" t="s">
        <v>24</v>
      </c>
      <c r="D315" s="4" t="s">
        <v>704</v>
      </c>
      <c r="E315" s="4" t="s">
        <v>26</v>
      </c>
      <c r="F315" s="4" t="s">
        <v>2276</v>
      </c>
      <c r="G315" s="4" t="s">
        <v>705</v>
      </c>
      <c r="H315" s="4" t="s">
        <v>706</v>
      </c>
      <c r="I315" s="4">
        <v>11</v>
      </c>
      <c r="J315" s="4">
        <v>5.5</v>
      </c>
    </row>
    <row r="316" spans="1:10" ht="12.75" customHeight="1">
      <c r="A316" s="4">
        <v>2019</v>
      </c>
      <c r="B316" s="4">
        <v>159</v>
      </c>
      <c r="C316" s="5" t="s">
        <v>24</v>
      </c>
      <c r="D316" s="4" t="s">
        <v>712</v>
      </c>
      <c r="E316" s="4" t="s">
        <v>30</v>
      </c>
      <c r="F316" s="4" t="s">
        <v>2277</v>
      </c>
      <c r="G316" s="4" t="s">
        <v>713</v>
      </c>
      <c r="H316" s="4" t="s">
        <v>714</v>
      </c>
      <c r="I316" s="4">
        <v>11</v>
      </c>
      <c r="J316" s="4">
        <v>5.5</v>
      </c>
    </row>
    <row r="317" spans="1:10" ht="12.75" customHeight="1">
      <c r="A317" s="4">
        <v>2019</v>
      </c>
      <c r="B317" s="4">
        <v>160</v>
      </c>
      <c r="C317" s="5" t="s">
        <v>24</v>
      </c>
      <c r="D317" s="4" t="s">
        <v>715</v>
      </c>
      <c r="E317" s="4" t="s">
        <v>26</v>
      </c>
      <c r="F317" s="4" t="s">
        <v>2278</v>
      </c>
      <c r="G317" s="4" t="s">
        <v>716</v>
      </c>
      <c r="H317" s="4" t="s">
        <v>717</v>
      </c>
      <c r="I317" s="4">
        <v>11</v>
      </c>
      <c r="J317" s="4">
        <v>5.5</v>
      </c>
    </row>
    <row r="318" spans="1:10" ht="12.75" customHeight="1">
      <c r="A318" s="4">
        <v>2019</v>
      </c>
      <c r="B318" s="4">
        <v>163</v>
      </c>
      <c r="C318" s="5" t="s">
        <v>24</v>
      </c>
      <c r="D318" s="4" t="s">
        <v>728</v>
      </c>
      <c r="E318" s="4" t="s">
        <v>26</v>
      </c>
      <c r="F318" s="4" t="s">
        <v>2279</v>
      </c>
      <c r="G318" s="4" t="s">
        <v>729</v>
      </c>
      <c r="H318" s="4" t="s">
        <v>730</v>
      </c>
      <c r="I318" s="4">
        <v>11</v>
      </c>
      <c r="J318" s="4">
        <v>5.5</v>
      </c>
    </row>
    <row r="319" spans="1:10" ht="12.75" customHeight="1">
      <c r="A319" s="4">
        <v>2017</v>
      </c>
      <c r="B319" s="4">
        <v>189</v>
      </c>
      <c r="C319" s="5" t="s">
        <v>24</v>
      </c>
      <c r="D319" s="4" t="s">
        <v>824</v>
      </c>
      <c r="E319" s="4" t="s">
        <v>26</v>
      </c>
      <c r="F319" s="4" t="s">
        <v>2280</v>
      </c>
      <c r="G319" s="4" t="s">
        <v>825</v>
      </c>
      <c r="H319" s="4" t="s">
        <v>826</v>
      </c>
      <c r="I319" s="4">
        <v>22</v>
      </c>
      <c r="J319" s="4">
        <v>5.5</v>
      </c>
    </row>
    <row r="320" spans="1:10" ht="12.75" customHeight="1">
      <c r="A320" s="4">
        <v>2013</v>
      </c>
      <c r="B320" s="4">
        <v>230</v>
      </c>
      <c r="C320" s="5" t="s">
        <v>24</v>
      </c>
      <c r="D320" s="4" t="s">
        <v>978</v>
      </c>
      <c r="E320" s="4" t="s">
        <v>30</v>
      </c>
      <c r="F320" s="4" t="s">
        <v>2281</v>
      </c>
      <c r="G320" s="4" t="s">
        <v>979</v>
      </c>
      <c r="H320" s="4" t="s">
        <v>980</v>
      </c>
      <c r="I320" s="4">
        <v>44</v>
      </c>
      <c r="J320" s="4">
        <v>5.5</v>
      </c>
    </row>
    <row r="321" spans="1:10" ht="12.75" customHeight="1">
      <c r="A321" s="4">
        <v>2019</v>
      </c>
      <c r="B321" s="4">
        <v>296</v>
      </c>
      <c r="C321" s="5" t="s">
        <v>24</v>
      </c>
      <c r="D321" s="4" t="s">
        <v>1214</v>
      </c>
      <c r="E321" s="4" t="s">
        <v>30</v>
      </c>
      <c r="F321" s="4" t="s">
        <v>2282</v>
      </c>
      <c r="G321" s="4" t="s">
        <v>1215</v>
      </c>
      <c r="H321" s="4" t="s">
        <v>1216</v>
      </c>
      <c r="I321" s="4">
        <v>11</v>
      </c>
      <c r="J321" s="4">
        <v>5.5</v>
      </c>
    </row>
    <row r="322" spans="1:10" ht="12.75" customHeight="1">
      <c r="A322" s="4">
        <v>2010</v>
      </c>
      <c r="B322" s="4">
        <v>361</v>
      </c>
      <c r="C322" s="5" t="s">
        <v>24</v>
      </c>
      <c r="D322" s="4" t="s">
        <v>1454</v>
      </c>
      <c r="E322" s="4" t="s">
        <v>30</v>
      </c>
      <c r="F322" s="4" t="s">
        <v>2283</v>
      </c>
      <c r="G322" s="4" t="s">
        <v>1455</v>
      </c>
      <c r="H322" s="4" t="s">
        <v>1456</v>
      </c>
      <c r="I322" s="4">
        <v>60</v>
      </c>
      <c r="J322" s="4">
        <v>5.4545454545454541</v>
      </c>
    </row>
    <row r="323" spans="1:10" ht="12.75" customHeight="1">
      <c r="A323" s="4">
        <v>2012</v>
      </c>
      <c r="B323" s="4">
        <v>239</v>
      </c>
      <c r="C323" s="5" t="s">
        <v>24</v>
      </c>
      <c r="D323" s="4" t="s">
        <v>1014</v>
      </c>
      <c r="E323" s="4" t="s">
        <v>26</v>
      </c>
      <c r="F323" s="4" t="s">
        <v>2284</v>
      </c>
      <c r="G323" s="4" t="s">
        <v>1015</v>
      </c>
      <c r="H323" s="4" t="s">
        <v>1016</v>
      </c>
      <c r="I323" s="4">
        <v>49</v>
      </c>
      <c r="J323" s="4">
        <v>5.4444444444444446</v>
      </c>
    </row>
    <row r="324" spans="1:10" ht="12.75" customHeight="1">
      <c r="A324" s="4">
        <v>2012</v>
      </c>
      <c r="B324" s="4">
        <v>468</v>
      </c>
      <c r="C324" s="5" t="s">
        <v>24</v>
      </c>
      <c r="D324" s="4" t="s">
        <v>1831</v>
      </c>
      <c r="E324" s="4" t="s">
        <v>30</v>
      </c>
      <c r="F324" s="4" t="s">
        <v>2285</v>
      </c>
      <c r="G324" s="4" t="s">
        <v>1832</v>
      </c>
      <c r="H324" s="4" t="s">
        <v>1833</v>
      </c>
      <c r="I324" s="4">
        <v>49</v>
      </c>
      <c r="J324" s="4">
        <v>5.4444444444444446</v>
      </c>
    </row>
    <row r="325" spans="1:10" ht="12.75" customHeight="1">
      <c r="A325" s="4">
        <v>2014</v>
      </c>
      <c r="B325" s="4">
        <v>89</v>
      </c>
      <c r="C325" s="5" t="s">
        <v>24</v>
      </c>
      <c r="D325" s="4" t="s">
        <v>432</v>
      </c>
      <c r="E325" s="4" t="s">
        <v>30</v>
      </c>
      <c r="F325" s="4" t="s">
        <v>2286</v>
      </c>
      <c r="G325" s="4" t="s">
        <v>433</v>
      </c>
      <c r="H325" s="4" t="s">
        <v>434</v>
      </c>
      <c r="I325" s="4">
        <v>38</v>
      </c>
      <c r="J325" s="4">
        <v>5.4285714285714288</v>
      </c>
    </row>
    <row r="326" spans="1:10" ht="12.75" customHeight="1">
      <c r="A326" s="4">
        <v>2014</v>
      </c>
      <c r="B326" s="4">
        <v>92</v>
      </c>
      <c r="C326" s="5" t="s">
        <v>24</v>
      </c>
      <c r="D326" s="4" t="s">
        <v>441</v>
      </c>
      <c r="E326" s="4" t="s">
        <v>26</v>
      </c>
      <c r="F326" s="4" t="s">
        <v>2287</v>
      </c>
      <c r="G326" s="4" t="s">
        <v>442</v>
      </c>
      <c r="H326" s="4" t="s">
        <v>443</v>
      </c>
      <c r="I326" s="4">
        <v>38</v>
      </c>
      <c r="J326" s="4">
        <v>5.4285714285714288</v>
      </c>
    </row>
    <row r="327" spans="1:10" ht="12.75" customHeight="1">
      <c r="A327" s="4">
        <v>2009</v>
      </c>
      <c r="B327" s="4">
        <v>263</v>
      </c>
      <c r="C327" s="5" t="s">
        <v>24</v>
      </c>
      <c r="D327" s="4" t="s">
        <v>1106</v>
      </c>
      <c r="E327" s="4" t="s">
        <v>30</v>
      </c>
      <c r="F327" s="4" t="s">
        <v>2288</v>
      </c>
      <c r="G327" s="4" t="s">
        <v>1107</v>
      </c>
      <c r="H327" s="4" t="s">
        <v>1108</v>
      </c>
      <c r="I327" s="4">
        <v>65</v>
      </c>
      <c r="J327" s="4">
        <v>5.416666666666667</v>
      </c>
    </row>
    <row r="328" spans="1:10" ht="12.75" customHeight="1">
      <c r="A328" s="4">
        <v>2016</v>
      </c>
      <c r="B328" s="4">
        <v>326</v>
      </c>
      <c r="C328" s="5" t="s">
        <v>24</v>
      </c>
      <c r="D328" s="4" t="s">
        <v>1326</v>
      </c>
      <c r="E328" s="4" t="s">
        <v>30</v>
      </c>
      <c r="F328" s="4" t="s">
        <v>2289</v>
      </c>
      <c r="G328" s="4" t="s">
        <v>1327</v>
      </c>
      <c r="H328" s="4" t="s">
        <v>1328</v>
      </c>
      <c r="I328" s="4">
        <v>27</v>
      </c>
      <c r="J328" s="4">
        <v>5.4</v>
      </c>
    </row>
    <row r="329" spans="1:10" ht="12.75" customHeight="1">
      <c r="A329" s="4">
        <v>2003</v>
      </c>
      <c r="B329" s="4">
        <v>375</v>
      </c>
      <c r="C329" s="5" t="s">
        <v>24</v>
      </c>
      <c r="D329" s="4" t="s">
        <v>1499</v>
      </c>
      <c r="E329" s="4" t="s">
        <v>30</v>
      </c>
      <c r="F329" s="4" t="s">
        <v>2290</v>
      </c>
      <c r="G329" s="4" t="s">
        <v>1500</v>
      </c>
      <c r="H329" s="4" t="s">
        <v>1501</v>
      </c>
      <c r="I329" s="4">
        <v>97</v>
      </c>
      <c r="J329" s="4">
        <v>5.3888888888888893</v>
      </c>
    </row>
    <row r="330" spans="1:10" ht="12.75" customHeight="1">
      <c r="A330" s="4">
        <v>2015</v>
      </c>
      <c r="B330" s="4">
        <v>79</v>
      </c>
      <c r="C330" s="5" t="s">
        <v>24</v>
      </c>
      <c r="D330" s="4" t="s">
        <v>385</v>
      </c>
      <c r="E330" s="4" t="s">
        <v>30</v>
      </c>
      <c r="F330" s="4" t="s">
        <v>2291</v>
      </c>
      <c r="G330" s="4" t="s">
        <v>386</v>
      </c>
      <c r="H330" s="4" t="s">
        <v>387</v>
      </c>
      <c r="I330" s="4">
        <v>32</v>
      </c>
      <c r="J330" s="4">
        <v>5.333333333333333</v>
      </c>
    </row>
    <row r="331" spans="1:10" ht="12.75" customHeight="1">
      <c r="A331" s="4">
        <v>2015</v>
      </c>
      <c r="B331" s="4">
        <v>216</v>
      </c>
      <c r="C331" s="5" t="s">
        <v>24</v>
      </c>
      <c r="D331" s="4" t="s">
        <v>931</v>
      </c>
      <c r="E331" s="4" t="s">
        <v>26</v>
      </c>
      <c r="F331" s="4" t="s">
        <v>2292</v>
      </c>
      <c r="G331" s="4" t="s">
        <v>932</v>
      </c>
      <c r="H331" s="4" t="s">
        <v>933</v>
      </c>
      <c r="I331" s="4">
        <v>32</v>
      </c>
      <c r="J331" s="4">
        <v>5.333333333333333</v>
      </c>
    </row>
    <row r="332" spans="1:10" ht="12.75" customHeight="1">
      <c r="A332" s="4">
        <v>2009</v>
      </c>
      <c r="B332" s="4">
        <v>369</v>
      </c>
      <c r="C332" s="5" t="s">
        <v>24</v>
      </c>
      <c r="D332" s="4" t="s">
        <v>39</v>
      </c>
      <c r="E332" s="4" t="s">
        <v>26</v>
      </c>
      <c r="F332" s="4" t="s">
        <v>24</v>
      </c>
      <c r="G332" s="4" t="s">
        <v>1479</v>
      </c>
      <c r="H332" s="4" t="s">
        <v>1480</v>
      </c>
      <c r="I332" s="4">
        <v>64</v>
      </c>
      <c r="J332" s="4">
        <v>5.333333333333333</v>
      </c>
    </row>
    <row r="333" spans="1:10" ht="12.75" customHeight="1">
      <c r="A333" s="4">
        <v>2018</v>
      </c>
      <c r="B333" s="4">
        <v>407</v>
      </c>
      <c r="C333" s="5" t="s">
        <v>24</v>
      </c>
      <c r="D333" s="4" t="s">
        <v>1613</v>
      </c>
      <c r="E333" s="4" t="s">
        <v>30</v>
      </c>
      <c r="F333" s="4" t="s">
        <v>2293</v>
      </c>
      <c r="G333" s="4" t="s">
        <v>1614</v>
      </c>
      <c r="H333" s="4" t="s">
        <v>1615</v>
      </c>
      <c r="I333" s="4">
        <v>16</v>
      </c>
      <c r="J333" s="4">
        <v>5.333333333333333</v>
      </c>
    </row>
    <row r="334" spans="1:10" ht="12.75" customHeight="1">
      <c r="A334" s="4">
        <v>2018</v>
      </c>
      <c r="B334" s="4">
        <v>408</v>
      </c>
      <c r="C334" s="5" t="s">
        <v>24</v>
      </c>
      <c r="D334" s="4" t="s">
        <v>1616</v>
      </c>
      <c r="E334" s="4" t="s">
        <v>30</v>
      </c>
      <c r="F334" s="4" t="s">
        <v>2294</v>
      </c>
      <c r="G334" s="4" t="s">
        <v>1617</v>
      </c>
      <c r="H334" s="4" t="s">
        <v>1618</v>
      </c>
      <c r="I334" s="4">
        <v>16</v>
      </c>
      <c r="J334" s="4">
        <v>5.333333333333333</v>
      </c>
    </row>
    <row r="335" spans="1:10" ht="12.75" customHeight="1">
      <c r="A335" s="4">
        <v>2015</v>
      </c>
      <c r="B335" s="4">
        <v>433</v>
      </c>
      <c r="C335" s="5" t="s">
        <v>24</v>
      </c>
      <c r="D335" s="4" t="s">
        <v>1712</v>
      </c>
      <c r="E335" s="4" t="s">
        <v>26</v>
      </c>
      <c r="F335" s="4" t="s">
        <v>2295</v>
      </c>
      <c r="G335" s="4" t="s">
        <v>1713</v>
      </c>
      <c r="H335" s="4" t="s">
        <v>1714</v>
      </c>
      <c r="I335" s="4">
        <v>32</v>
      </c>
      <c r="J335" s="4">
        <v>5.333333333333333</v>
      </c>
    </row>
    <row r="336" spans="1:10" ht="12.75" customHeight="1">
      <c r="A336" s="4">
        <v>2014</v>
      </c>
      <c r="B336" s="4">
        <v>340</v>
      </c>
      <c r="C336" s="5" t="s">
        <v>24</v>
      </c>
      <c r="D336" s="4" t="s">
        <v>1376</v>
      </c>
      <c r="E336" s="4" t="s">
        <v>30</v>
      </c>
      <c r="F336" s="4" t="s">
        <v>2296</v>
      </c>
      <c r="G336" s="4" t="s">
        <v>1377</v>
      </c>
      <c r="H336" s="4" t="s">
        <v>1378</v>
      </c>
      <c r="I336" s="4">
        <v>37</v>
      </c>
      <c r="J336" s="4">
        <v>5.2857142857142856</v>
      </c>
    </row>
    <row r="337" spans="1:10" ht="12.75" customHeight="1">
      <c r="A337" s="4">
        <v>2010</v>
      </c>
      <c r="B337" s="4">
        <v>262</v>
      </c>
      <c r="C337" s="5" t="s">
        <v>24</v>
      </c>
      <c r="D337" s="4" t="s">
        <v>1103</v>
      </c>
      <c r="E337" s="4" t="s">
        <v>30</v>
      </c>
      <c r="F337" s="4" t="s">
        <v>2297</v>
      </c>
      <c r="G337" s="4" t="s">
        <v>1104</v>
      </c>
      <c r="H337" s="4" t="s">
        <v>1105</v>
      </c>
      <c r="I337" s="4">
        <v>58</v>
      </c>
      <c r="J337" s="4">
        <v>5.2727272727272725</v>
      </c>
    </row>
    <row r="338" spans="1:10" ht="12.75" customHeight="1">
      <c r="A338" s="4">
        <v>2013</v>
      </c>
      <c r="B338" s="4">
        <v>346</v>
      </c>
      <c r="C338" s="5" t="s">
        <v>24</v>
      </c>
      <c r="D338" s="4" t="s">
        <v>1401</v>
      </c>
      <c r="E338" s="4" t="s">
        <v>30</v>
      </c>
      <c r="F338" s="4" t="s">
        <v>2298</v>
      </c>
      <c r="G338" s="4" t="s">
        <v>1402</v>
      </c>
      <c r="H338" s="4" t="s">
        <v>1403</v>
      </c>
      <c r="I338" s="4">
        <v>42</v>
      </c>
      <c r="J338" s="4">
        <v>5.25</v>
      </c>
    </row>
    <row r="339" spans="1:10" ht="12.75" customHeight="1">
      <c r="A339" s="4">
        <v>2017</v>
      </c>
      <c r="B339" s="4">
        <v>416</v>
      </c>
      <c r="C339" s="5" t="s">
        <v>24</v>
      </c>
      <c r="D339" s="4" t="s">
        <v>1657</v>
      </c>
      <c r="E339" s="4" t="s">
        <v>26</v>
      </c>
      <c r="F339" s="4" t="s">
        <v>2299</v>
      </c>
      <c r="G339" s="4" t="s">
        <v>1658</v>
      </c>
      <c r="H339" s="4" t="s">
        <v>1659</v>
      </c>
      <c r="I339" s="4">
        <v>21</v>
      </c>
      <c r="J339" s="4">
        <v>5.25</v>
      </c>
    </row>
    <row r="340" spans="1:10" ht="12.75" customHeight="1">
      <c r="A340" s="4">
        <v>2016</v>
      </c>
      <c r="B340" s="4">
        <v>59</v>
      </c>
      <c r="C340" s="5" t="s">
        <v>24</v>
      </c>
      <c r="D340" s="4" t="s">
        <v>292</v>
      </c>
      <c r="E340" s="4" t="s">
        <v>30</v>
      </c>
      <c r="F340" s="4" t="s">
        <v>2300</v>
      </c>
      <c r="G340" s="4" t="s">
        <v>293</v>
      </c>
      <c r="H340" s="4" t="s">
        <v>294</v>
      </c>
      <c r="I340" s="4">
        <v>26</v>
      </c>
      <c r="J340" s="4">
        <v>5.2</v>
      </c>
    </row>
    <row r="341" spans="1:10" ht="12.75" customHeight="1">
      <c r="A341" s="4">
        <v>2016</v>
      </c>
      <c r="B341" s="4">
        <v>71</v>
      </c>
      <c r="C341" s="5" t="s">
        <v>24</v>
      </c>
      <c r="D341" s="4" t="s">
        <v>344</v>
      </c>
      <c r="E341" s="4" t="s">
        <v>30</v>
      </c>
      <c r="F341" s="4" t="s">
        <v>2301</v>
      </c>
      <c r="G341" s="4" t="s">
        <v>345</v>
      </c>
      <c r="H341" s="4" t="s">
        <v>346</v>
      </c>
      <c r="I341" s="4">
        <v>26</v>
      </c>
      <c r="J341" s="4">
        <v>5.2</v>
      </c>
    </row>
    <row r="342" spans="1:10" ht="12.75" customHeight="1">
      <c r="A342" s="4">
        <v>2016</v>
      </c>
      <c r="B342" s="4">
        <v>327</v>
      </c>
      <c r="C342" s="5" t="s">
        <v>24</v>
      </c>
      <c r="D342" s="4" t="s">
        <v>1329</v>
      </c>
      <c r="E342" s="4" t="s">
        <v>26</v>
      </c>
      <c r="F342" s="4" t="s">
        <v>2302</v>
      </c>
      <c r="G342" s="4" t="s">
        <v>1330</v>
      </c>
      <c r="H342" s="4" t="s">
        <v>1331</v>
      </c>
      <c r="I342" s="4">
        <v>26</v>
      </c>
      <c r="J342" s="4">
        <v>5.2</v>
      </c>
    </row>
    <row r="343" spans="1:10" ht="12.75" customHeight="1">
      <c r="A343" s="4">
        <v>2016</v>
      </c>
      <c r="B343" s="4">
        <v>432</v>
      </c>
      <c r="C343" s="5" t="s">
        <v>24</v>
      </c>
      <c r="D343" s="4" t="s">
        <v>1709</v>
      </c>
      <c r="E343" s="4" t="s">
        <v>26</v>
      </c>
      <c r="F343" s="4" t="s">
        <v>2303</v>
      </c>
      <c r="G343" s="4" t="s">
        <v>1710</v>
      </c>
      <c r="H343" s="4" t="s">
        <v>1711</v>
      </c>
      <c r="I343" s="4">
        <v>26</v>
      </c>
      <c r="J343" s="4">
        <v>5.2</v>
      </c>
    </row>
    <row r="344" spans="1:10" ht="12.75" customHeight="1">
      <c r="A344" s="4">
        <v>2010</v>
      </c>
      <c r="B344" s="4">
        <v>487</v>
      </c>
      <c r="C344" s="5" t="s">
        <v>24</v>
      </c>
      <c r="D344" s="4" t="s">
        <v>1902</v>
      </c>
      <c r="E344" s="4" t="s">
        <v>26</v>
      </c>
      <c r="F344" s="4" t="s">
        <v>2304</v>
      </c>
      <c r="G344" s="4" t="s">
        <v>1903</v>
      </c>
      <c r="H344" s="4" t="s">
        <v>1904</v>
      </c>
      <c r="I344" s="4">
        <v>57</v>
      </c>
      <c r="J344" s="4">
        <v>5.1818181818181817</v>
      </c>
    </row>
    <row r="345" spans="1:10" ht="12.75" customHeight="1">
      <c r="A345" s="4">
        <v>2011</v>
      </c>
      <c r="B345" s="4">
        <v>113</v>
      </c>
      <c r="C345" s="5" t="s">
        <v>24</v>
      </c>
      <c r="D345" s="4" t="s">
        <v>535</v>
      </c>
      <c r="E345" s="4" t="s">
        <v>30</v>
      </c>
      <c r="F345" s="4" t="s">
        <v>2305</v>
      </c>
      <c r="G345" s="4" t="s">
        <v>536</v>
      </c>
      <c r="H345" s="4" t="s">
        <v>537</v>
      </c>
      <c r="I345" s="4">
        <v>51</v>
      </c>
      <c r="J345" s="4">
        <v>5.0999999999999996</v>
      </c>
    </row>
    <row r="346" spans="1:10" ht="12.75" customHeight="1">
      <c r="A346" s="4">
        <v>2010</v>
      </c>
      <c r="B346" s="4">
        <v>258</v>
      </c>
      <c r="C346" s="5" t="s">
        <v>24</v>
      </c>
      <c r="D346" s="4" t="s">
        <v>1090</v>
      </c>
      <c r="E346" s="4" t="s">
        <v>26</v>
      </c>
      <c r="F346" s="4" t="s">
        <v>2306</v>
      </c>
      <c r="G346" s="4" t="s">
        <v>1091</v>
      </c>
      <c r="H346" s="4" t="s">
        <v>1092</v>
      </c>
      <c r="I346" s="4">
        <v>56</v>
      </c>
      <c r="J346" s="4">
        <v>5.0909090909090908</v>
      </c>
    </row>
    <row r="347" spans="1:10" ht="12.75" customHeight="1">
      <c r="A347" s="4">
        <v>2020</v>
      </c>
      <c r="B347" s="4">
        <v>9</v>
      </c>
      <c r="C347" s="5" t="s">
        <v>24</v>
      </c>
      <c r="D347" s="4" t="s">
        <v>53</v>
      </c>
      <c r="E347" s="4" t="s">
        <v>30</v>
      </c>
      <c r="F347" s="4" t="s">
        <v>2307</v>
      </c>
      <c r="G347" s="4" t="s">
        <v>54</v>
      </c>
      <c r="H347" s="4" t="s">
        <v>55</v>
      </c>
      <c r="I347" s="4">
        <v>5</v>
      </c>
      <c r="J347" s="4">
        <v>5</v>
      </c>
    </row>
    <row r="348" spans="1:10" ht="12.75" customHeight="1">
      <c r="A348" s="4">
        <v>2020</v>
      </c>
      <c r="B348" s="4">
        <v>13</v>
      </c>
      <c r="C348" s="5" t="s">
        <v>24</v>
      </c>
      <c r="D348" s="4" t="s">
        <v>66</v>
      </c>
      <c r="E348" s="4" t="s">
        <v>26</v>
      </c>
      <c r="F348" s="4" t="s">
        <v>2308</v>
      </c>
      <c r="G348" s="4" t="s">
        <v>67</v>
      </c>
      <c r="H348" s="4" t="s">
        <v>68</v>
      </c>
      <c r="I348" s="4">
        <v>5</v>
      </c>
      <c r="J348" s="4">
        <v>5</v>
      </c>
    </row>
    <row r="349" spans="1:10" ht="12.75" customHeight="1">
      <c r="A349" s="4">
        <v>2017</v>
      </c>
      <c r="B349" s="4">
        <v>54</v>
      </c>
      <c r="C349" s="5" t="s">
        <v>24</v>
      </c>
      <c r="D349" s="4" t="s">
        <v>271</v>
      </c>
      <c r="E349" s="4" t="s">
        <v>26</v>
      </c>
      <c r="F349" s="4" t="s">
        <v>2309</v>
      </c>
      <c r="G349" s="4" t="s">
        <v>272</v>
      </c>
      <c r="H349" s="4" t="s">
        <v>273</v>
      </c>
      <c r="I349" s="4">
        <v>20</v>
      </c>
      <c r="J349" s="4">
        <v>5</v>
      </c>
    </row>
    <row r="350" spans="1:10" ht="12.75" customHeight="1">
      <c r="A350" s="4">
        <v>2016</v>
      </c>
      <c r="B350" s="4">
        <v>57</v>
      </c>
      <c r="C350" s="5" t="s">
        <v>24</v>
      </c>
      <c r="D350" s="4" t="s">
        <v>283</v>
      </c>
      <c r="E350" s="4" t="s">
        <v>30</v>
      </c>
      <c r="F350" s="4" t="s">
        <v>2310</v>
      </c>
      <c r="G350" s="4" t="s">
        <v>284</v>
      </c>
      <c r="H350" s="4" t="s">
        <v>285</v>
      </c>
      <c r="I350" s="4">
        <v>25</v>
      </c>
      <c r="J350" s="4">
        <v>5</v>
      </c>
    </row>
    <row r="351" spans="1:10" ht="12.75" customHeight="1">
      <c r="A351" s="4">
        <v>2013</v>
      </c>
      <c r="B351" s="4">
        <v>97</v>
      </c>
      <c r="C351" s="5" t="s">
        <v>24</v>
      </c>
      <c r="D351" s="4" t="s">
        <v>457</v>
      </c>
      <c r="E351" s="4" t="s">
        <v>30</v>
      </c>
      <c r="F351" s="4" t="s">
        <v>2311</v>
      </c>
      <c r="G351" s="4" t="s">
        <v>458</v>
      </c>
      <c r="H351" s="4" t="s">
        <v>459</v>
      </c>
      <c r="I351" s="4">
        <v>40</v>
      </c>
      <c r="J351" s="4">
        <v>5</v>
      </c>
    </row>
    <row r="352" spans="1:10" ht="12.75" customHeight="1">
      <c r="A352" s="4">
        <v>2020</v>
      </c>
      <c r="B352" s="4">
        <v>141</v>
      </c>
      <c r="C352" s="5" t="s">
        <v>24</v>
      </c>
      <c r="D352" s="4" t="s">
        <v>648</v>
      </c>
      <c r="E352" s="4" t="s">
        <v>30</v>
      </c>
      <c r="F352" s="4" t="s">
        <v>2312</v>
      </c>
      <c r="G352" s="4" t="s">
        <v>649</v>
      </c>
      <c r="H352" s="4" t="s">
        <v>650</v>
      </c>
      <c r="I352" s="4">
        <v>5</v>
      </c>
      <c r="J352" s="4">
        <v>5</v>
      </c>
    </row>
    <row r="353" spans="1:10" ht="12.75" customHeight="1">
      <c r="A353" s="4">
        <v>2020</v>
      </c>
      <c r="B353" s="4">
        <v>144</v>
      </c>
      <c r="C353" s="5" t="s">
        <v>24</v>
      </c>
      <c r="D353" s="4" t="s">
        <v>657</v>
      </c>
      <c r="E353" s="4" t="s">
        <v>26</v>
      </c>
      <c r="F353" s="4" t="s">
        <v>2313</v>
      </c>
      <c r="G353" s="4" t="s">
        <v>658</v>
      </c>
      <c r="H353" s="4" t="s">
        <v>659</v>
      </c>
      <c r="I353" s="4">
        <v>5</v>
      </c>
      <c r="J353" s="4">
        <v>5</v>
      </c>
    </row>
    <row r="354" spans="1:10" ht="12.75" customHeight="1">
      <c r="A354" s="4">
        <v>2020</v>
      </c>
      <c r="B354" s="4">
        <v>145</v>
      </c>
      <c r="C354" s="5" t="s">
        <v>24</v>
      </c>
      <c r="D354" s="4" t="s">
        <v>660</v>
      </c>
      <c r="E354" s="4" t="s">
        <v>30</v>
      </c>
      <c r="F354" s="4" t="s">
        <v>2314</v>
      </c>
      <c r="G354" s="4" t="s">
        <v>661</v>
      </c>
      <c r="H354" s="4" t="s">
        <v>662</v>
      </c>
      <c r="I354" s="4">
        <v>5</v>
      </c>
      <c r="J354" s="4">
        <v>5</v>
      </c>
    </row>
    <row r="355" spans="1:10" ht="12.75" customHeight="1">
      <c r="A355" s="4">
        <v>2019</v>
      </c>
      <c r="B355" s="4">
        <v>150</v>
      </c>
      <c r="C355" s="5" t="s">
        <v>24</v>
      </c>
      <c r="D355" s="4" t="s">
        <v>677</v>
      </c>
      <c r="E355" s="4" t="s">
        <v>26</v>
      </c>
      <c r="F355" s="4" t="s">
        <v>2315</v>
      </c>
      <c r="G355" s="4" t="s">
        <v>678</v>
      </c>
      <c r="H355" s="4" t="s">
        <v>679</v>
      </c>
      <c r="I355" s="4">
        <v>10</v>
      </c>
      <c r="J355" s="4">
        <v>5</v>
      </c>
    </row>
    <row r="356" spans="1:10" ht="12.75" customHeight="1">
      <c r="A356" s="4">
        <v>2019</v>
      </c>
      <c r="B356" s="4">
        <v>156</v>
      </c>
      <c r="C356" s="5" t="s">
        <v>24</v>
      </c>
      <c r="D356" s="4" t="s">
        <v>701</v>
      </c>
      <c r="E356" s="4" t="s">
        <v>26</v>
      </c>
      <c r="F356" s="4" t="s">
        <v>2316</v>
      </c>
      <c r="G356" s="4" t="s">
        <v>702</v>
      </c>
      <c r="H356" s="4" t="s">
        <v>703</v>
      </c>
      <c r="I356" s="4">
        <v>10</v>
      </c>
      <c r="J356" s="4">
        <v>5</v>
      </c>
    </row>
    <row r="357" spans="1:10" ht="12.75" customHeight="1">
      <c r="A357" s="4">
        <v>2018</v>
      </c>
      <c r="B357" s="4">
        <v>173</v>
      </c>
      <c r="C357" s="5" t="s">
        <v>24</v>
      </c>
      <c r="D357" s="4" t="s">
        <v>765</v>
      </c>
      <c r="E357" s="4" t="s">
        <v>26</v>
      </c>
      <c r="F357" s="4" t="s">
        <v>2317</v>
      </c>
      <c r="G357" s="4" t="s">
        <v>766</v>
      </c>
      <c r="H357" s="4" t="s">
        <v>767</v>
      </c>
      <c r="I357" s="4">
        <v>15</v>
      </c>
      <c r="J357" s="4">
        <v>5</v>
      </c>
    </row>
    <row r="358" spans="1:10" ht="12.75" customHeight="1">
      <c r="A358" s="4">
        <v>2018</v>
      </c>
      <c r="B358" s="4">
        <v>180</v>
      </c>
      <c r="C358" s="5" t="s">
        <v>24</v>
      </c>
      <c r="D358" s="4" t="s">
        <v>794</v>
      </c>
      <c r="E358" s="4" t="s">
        <v>26</v>
      </c>
      <c r="F358" s="4" t="s">
        <v>2318</v>
      </c>
      <c r="G358" s="4" t="s">
        <v>795</v>
      </c>
      <c r="H358" s="4" t="s">
        <v>796</v>
      </c>
      <c r="I358" s="4">
        <v>15</v>
      </c>
      <c r="J358" s="4">
        <v>5</v>
      </c>
    </row>
    <row r="359" spans="1:10" ht="12.75" customHeight="1">
      <c r="A359" s="4">
        <v>2016</v>
      </c>
      <c r="B359" s="4">
        <v>197</v>
      </c>
      <c r="C359" s="5" t="s">
        <v>24</v>
      </c>
      <c r="D359" s="4" t="s">
        <v>854</v>
      </c>
      <c r="E359" s="4" t="s">
        <v>26</v>
      </c>
      <c r="F359" s="4" t="s">
        <v>2319</v>
      </c>
      <c r="G359" s="4" t="s">
        <v>855</v>
      </c>
      <c r="H359" s="4" t="s">
        <v>856</v>
      </c>
      <c r="I359" s="4">
        <v>25</v>
      </c>
      <c r="J359" s="4">
        <v>5</v>
      </c>
    </row>
    <row r="360" spans="1:10" ht="12.75" customHeight="1">
      <c r="A360" s="4">
        <v>2016</v>
      </c>
      <c r="B360" s="4">
        <v>198</v>
      </c>
      <c r="C360" s="5" t="s">
        <v>24</v>
      </c>
      <c r="D360" s="4" t="s">
        <v>857</v>
      </c>
      <c r="E360" s="4" t="s">
        <v>26</v>
      </c>
      <c r="F360" s="4" t="s">
        <v>2320</v>
      </c>
      <c r="G360" s="4" t="s">
        <v>858</v>
      </c>
      <c r="H360" s="4" t="s">
        <v>859</v>
      </c>
      <c r="I360" s="4">
        <v>25</v>
      </c>
      <c r="J360" s="4">
        <v>5</v>
      </c>
    </row>
    <row r="361" spans="1:10" ht="12.75" customHeight="1">
      <c r="A361" s="4">
        <v>2014</v>
      </c>
      <c r="B361" s="4">
        <v>226</v>
      </c>
      <c r="C361" s="5" t="s">
        <v>24</v>
      </c>
      <c r="D361" s="4" t="s">
        <v>964</v>
      </c>
      <c r="E361" s="4" t="s">
        <v>26</v>
      </c>
      <c r="F361" s="4" t="s">
        <v>2321</v>
      </c>
      <c r="G361" s="4" t="s">
        <v>965</v>
      </c>
      <c r="H361" s="4" t="s">
        <v>966</v>
      </c>
      <c r="I361" s="4">
        <v>35</v>
      </c>
      <c r="J361" s="4">
        <v>5</v>
      </c>
    </row>
    <row r="362" spans="1:10" ht="12.75" customHeight="1">
      <c r="A362" s="4">
        <v>2010</v>
      </c>
      <c r="B362" s="4">
        <v>254</v>
      </c>
      <c r="C362" s="5" t="s">
        <v>24</v>
      </c>
      <c r="D362" s="4" t="s">
        <v>1069</v>
      </c>
      <c r="E362" s="4" t="s">
        <v>30</v>
      </c>
      <c r="F362" s="4" t="s">
        <v>2322</v>
      </c>
      <c r="G362" s="4" t="s">
        <v>1070</v>
      </c>
      <c r="H362" s="4" t="s">
        <v>1071</v>
      </c>
      <c r="I362" s="4">
        <v>55</v>
      </c>
      <c r="J362" s="4">
        <v>5</v>
      </c>
    </row>
    <row r="363" spans="1:10" ht="12.75" customHeight="1">
      <c r="A363" s="4">
        <v>2020</v>
      </c>
      <c r="B363" s="4">
        <v>291</v>
      </c>
      <c r="C363" s="5" t="s">
        <v>24</v>
      </c>
      <c r="D363" s="4" t="s">
        <v>1197</v>
      </c>
      <c r="E363" s="4" t="s">
        <v>30</v>
      </c>
      <c r="F363" s="4" t="s">
        <v>2323</v>
      </c>
      <c r="G363" s="4" t="s">
        <v>1198</v>
      </c>
      <c r="H363" s="4" t="s">
        <v>1199</v>
      </c>
      <c r="I363" s="4">
        <v>5</v>
      </c>
      <c r="J363" s="4">
        <v>5</v>
      </c>
    </row>
    <row r="364" spans="1:10" ht="12.75" customHeight="1">
      <c r="A364" s="4">
        <v>2020</v>
      </c>
      <c r="B364" s="4">
        <v>292</v>
      </c>
      <c r="C364" s="5" t="s">
        <v>24</v>
      </c>
      <c r="D364" s="4" t="s">
        <v>1200</v>
      </c>
      <c r="E364" s="4" t="s">
        <v>26</v>
      </c>
      <c r="F364" s="4" t="s">
        <v>2324</v>
      </c>
      <c r="G364" s="4" t="s">
        <v>1201</v>
      </c>
      <c r="H364" s="4" t="s">
        <v>1202</v>
      </c>
      <c r="I364" s="4">
        <v>5</v>
      </c>
      <c r="J364" s="4">
        <v>5</v>
      </c>
    </row>
    <row r="365" spans="1:10" ht="12.75" customHeight="1">
      <c r="A365" s="4">
        <v>2019</v>
      </c>
      <c r="B365" s="4">
        <v>294</v>
      </c>
      <c r="C365" s="5" t="s">
        <v>24</v>
      </c>
      <c r="D365" s="4" t="s">
        <v>1207</v>
      </c>
      <c r="E365" s="4" t="s">
        <v>26</v>
      </c>
      <c r="F365" s="4" t="s">
        <v>2325</v>
      </c>
      <c r="G365" s="4" t="s">
        <v>1208</v>
      </c>
      <c r="H365" s="4" t="s">
        <v>1209</v>
      </c>
      <c r="I365" s="4">
        <v>10</v>
      </c>
      <c r="J365" s="4">
        <v>5</v>
      </c>
    </row>
    <row r="366" spans="1:10" ht="12.75" customHeight="1">
      <c r="A366" s="4">
        <v>2018</v>
      </c>
      <c r="B366" s="4">
        <v>304</v>
      </c>
      <c r="C366" s="5" t="s">
        <v>24</v>
      </c>
      <c r="D366" s="4" t="s">
        <v>1246</v>
      </c>
      <c r="E366" s="4" t="s">
        <v>26</v>
      </c>
      <c r="F366" s="4" t="s">
        <v>2326</v>
      </c>
      <c r="G366" s="4" t="s">
        <v>1247</v>
      </c>
      <c r="H366" s="4" t="s">
        <v>1248</v>
      </c>
      <c r="I366" s="4">
        <v>15</v>
      </c>
      <c r="J366" s="4">
        <v>5</v>
      </c>
    </row>
    <row r="367" spans="1:10" ht="12.75" customHeight="1">
      <c r="A367" s="4">
        <v>2017</v>
      </c>
      <c r="B367" s="4">
        <v>318</v>
      </c>
      <c r="C367" s="5" t="s">
        <v>24</v>
      </c>
      <c r="D367" s="4" t="s">
        <v>1293</v>
      </c>
      <c r="E367" s="4" t="s">
        <v>30</v>
      </c>
      <c r="F367" s="4" t="s">
        <v>2327</v>
      </c>
      <c r="G367" s="4" t="s">
        <v>1294</v>
      </c>
      <c r="H367" s="4" t="s">
        <v>1295</v>
      </c>
      <c r="I367" s="4">
        <v>20</v>
      </c>
      <c r="J367" s="4">
        <v>5</v>
      </c>
    </row>
    <row r="368" spans="1:10" ht="12.75" customHeight="1">
      <c r="A368" s="4">
        <v>2020</v>
      </c>
      <c r="B368" s="4">
        <v>386</v>
      </c>
      <c r="C368" s="5" t="s">
        <v>24</v>
      </c>
      <c r="D368" s="4" t="s">
        <v>1539</v>
      </c>
      <c r="E368" s="4" t="s">
        <v>30</v>
      </c>
      <c r="F368" s="4" t="s">
        <v>2328</v>
      </c>
      <c r="G368" s="4" t="s">
        <v>1540</v>
      </c>
      <c r="H368" s="4" t="s">
        <v>1541</v>
      </c>
      <c r="I368" s="4">
        <v>5</v>
      </c>
      <c r="J368" s="4">
        <v>5</v>
      </c>
    </row>
    <row r="369" spans="1:10" ht="12.75" customHeight="1">
      <c r="A369" s="4">
        <v>2019</v>
      </c>
      <c r="B369" s="4">
        <v>390</v>
      </c>
      <c r="C369" s="5" t="s">
        <v>24</v>
      </c>
      <c r="D369" s="4" t="s">
        <v>1552</v>
      </c>
      <c r="E369" s="4" t="s">
        <v>30</v>
      </c>
      <c r="F369" s="4" t="s">
        <v>2329</v>
      </c>
      <c r="G369" s="4" t="s">
        <v>1553</v>
      </c>
      <c r="H369" s="4" t="s">
        <v>1554</v>
      </c>
      <c r="I369" s="4">
        <v>10</v>
      </c>
      <c r="J369" s="4">
        <v>5</v>
      </c>
    </row>
    <row r="370" spans="1:10" ht="12.75" customHeight="1">
      <c r="A370" s="4">
        <v>2019</v>
      </c>
      <c r="B370" s="4">
        <v>394</v>
      </c>
      <c r="C370" s="5" t="s">
        <v>24</v>
      </c>
      <c r="D370" s="4" t="s">
        <v>1565</v>
      </c>
      <c r="E370" s="4" t="s">
        <v>30</v>
      </c>
      <c r="F370" s="4" t="s">
        <v>2330</v>
      </c>
      <c r="G370" s="4" t="s">
        <v>1566</v>
      </c>
      <c r="H370" s="4" t="s">
        <v>1567</v>
      </c>
      <c r="I370" s="4">
        <v>10</v>
      </c>
      <c r="J370" s="4">
        <v>5</v>
      </c>
    </row>
    <row r="371" spans="1:10" ht="12.75" customHeight="1">
      <c r="A371" s="4">
        <v>2019</v>
      </c>
      <c r="B371" s="4">
        <v>396</v>
      </c>
      <c r="C371" s="5" t="s">
        <v>24</v>
      </c>
      <c r="D371" s="4" t="s">
        <v>1571</v>
      </c>
      <c r="E371" s="4" t="s">
        <v>26</v>
      </c>
      <c r="F371" s="4" t="s">
        <v>2331</v>
      </c>
      <c r="G371" s="4" t="s">
        <v>1572</v>
      </c>
      <c r="H371" s="4" t="s">
        <v>1573</v>
      </c>
      <c r="I371" s="4">
        <v>10</v>
      </c>
      <c r="J371" s="4">
        <v>5</v>
      </c>
    </row>
    <row r="372" spans="1:10" ht="12.75" customHeight="1">
      <c r="A372" s="4">
        <v>2018</v>
      </c>
      <c r="B372" s="4">
        <v>400</v>
      </c>
      <c r="C372" s="5" t="s">
        <v>24</v>
      </c>
      <c r="D372" s="4" t="s">
        <v>1585</v>
      </c>
      <c r="E372" s="4" t="s">
        <v>26</v>
      </c>
      <c r="F372" s="4" t="s">
        <v>2332</v>
      </c>
      <c r="G372" s="4" t="s">
        <v>1586</v>
      </c>
      <c r="H372" s="4" t="s">
        <v>1587</v>
      </c>
      <c r="I372" s="4">
        <v>15</v>
      </c>
      <c r="J372" s="4">
        <v>5</v>
      </c>
    </row>
    <row r="373" spans="1:10" ht="12.75" customHeight="1">
      <c r="A373" s="4">
        <v>2010</v>
      </c>
      <c r="B373" s="4">
        <v>367</v>
      </c>
      <c r="C373" s="5" t="s">
        <v>24</v>
      </c>
      <c r="D373" s="4" t="s">
        <v>1473</v>
      </c>
      <c r="E373" s="4" t="s">
        <v>26</v>
      </c>
      <c r="F373" s="4" t="s">
        <v>2333</v>
      </c>
      <c r="G373" s="4" t="s">
        <v>1474</v>
      </c>
      <c r="H373" s="4" t="s">
        <v>1475</v>
      </c>
      <c r="I373" s="4">
        <v>54</v>
      </c>
      <c r="J373" s="4">
        <v>4.9090909090909092</v>
      </c>
    </row>
    <row r="374" spans="1:10" ht="12.75" customHeight="1">
      <c r="A374" s="4">
        <v>1991</v>
      </c>
      <c r="B374" s="4">
        <v>379</v>
      </c>
      <c r="C374" s="5" t="s">
        <v>24</v>
      </c>
      <c r="D374" s="4" t="s">
        <v>1515</v>
      </c>
      <c r="E374" s="4" t="s">
        <v>30</v>
      </c>
      <c r="F374" s="4" t="s">
        <v>2334</v>
      </c>
      <c r="G374" s="4" t="s">
        <v>1516</v>
      </c>
      <c r="H374" s="4" t="s">
        <v>1517</v>
      </c>
      <c r="I374" s="4">
        <v>147</v>
      </c>
      <c r="J374" s="4">
        <v>4.9000000000000004</v>
      </c>
    </row>
    <row r="375" spans="1:10" ht="12.75" customHeight="1">
      <c r="A375" s="4">
        <v>2013</v>
      </c>
      <c r="B375" s="4">
        <v>460</v>
      </c>
      <c r="C375" s="5" t="s">
        <v>24</v>
      </c>
      <c r="D375" s="4" t="s">
        <v>1803</v>
      </c>
      <c r="E375" s="4" t="s">
        <v>26</v>
      </c>
      <c r="F375" s="4" t="s">
        <v>2335</v>
      </c>
      <c r="G375" s="4" t="s">
        <v>1804</v>
      </c>
      <c r="H375" s="4" t="s">
        <v>1805</v>
      </c>
      <c r="I375" s="4">
        <v>39</v>
      </c>
      <c r="J375" s="4">
        <v>4.875</v>
      </c>
    </row>
    <row r="376" spans="1:10" ht="12.75" customHeight="1">
      <c r="A376" s="4">
        <v>2014</v>
      </c>
      <c r="B376" s="4">
        <v>220</v>
      </c>
      <c r="C376" s="5" t="s">
        <v>24</v>
      </c>
      <c r="D376" s="4" t="s">
        <v>943</v>
      </c>
      <c r="E376" s="4" t="s">
        <v>26</v>
      </c>
      <c r="F376" s="4" t="s">
        <v>2336</v>
      </c>
      <c r="G376" s="4" t="s">
        <v>944</v>
      </c>
      <c r="H376" s="4" t="s">
        <v>945</v>
      </c>
      <c r="I376" s="4">
        <v>34</v>
      </c>
      <c r="J376" s="4">
        <v>4.8571428571428568</v>
      </c>
    </row>
    <row r="377" spans="1:10" ht="12.75" customHeight="1">
      <c r="A377" s="4">
        <v>2015</v>
      </c>
      <c r="B377" s="4">
        <v>435</v>
      </c>
      <c r="C377" s="5" t="s">
        <v>24</v>
      </c>
      <c r="D377" s="4" t="s">
        <v>1718</v>
      </c>
      <c r="E377" s="4" t="s">
        <v>30</v>
      </c>
      <c r="F377" s="4" t="s">
        <v>2337</v>
      </c>
      <c r="G377" s="4" t="s">
        <v>1719</v>
      </c>
      <c r="H377" s="4" t="s">
        <v>1720</v>
      </c>
      <c r="I377" s="4">
        <v>29</v>
      </c>
      <c r="J377" s="4">
        <v>4.833333333333333</v>
      </c>
    </row>
    <row r="378" spans="1:10" ht="12.75" customHeight="1">
      <c r="A378" s="4">
        <v>2016</v>
      </c>
      <c r="B378" s="4">
        <v>199</v>
      </c>
      <c r="C378" s="5" t="s">
        <v>24</v>
      </c>
      <c r="D378" s="4" t="s">
        <v>864</v>
      </c>
      <c r="E378" s="4" t="s">
        <v>30</v>
      </c>
      <c r="F378" s="4" t="s">
        <v>2338</v>
      </c>
      <c r="G378" s="4" t="s">
        <v>865</v>
      </c>
      <c r="H378" s="4" t="s">
        <v>866</v>
      </c>
      <c r="I378" s="4">
        <v>24</v>
      </c>
      <c r="J378" s="4">
        <v>4.8</v>
      </c>
    </row>
    <row r="379" spans="1:10" ht="12.75" customHeight="1">
      <c r="A379" s="4">
        <v>2016</v>
      </c>
      <c r="B379" s="4">
        <v>322</v>
      </c>
      <c r="C379" s="5" t="s">
        <v>24</v>
      </c>
      <c r="D379" s="4" t="s">
        <v>1311</v>
      </c>
      <c r="E379" s="4" t="s">
        <v>30</v>
      </c>
      <c r="F379" s="4" t="s">
        <v>2339</v>
      </c>
      <c r="G379" s="4" t="s">
        <v>1312</v>
      </c>
      <c r="H379" s="4" t="s">
        <v>1313</v>
      </c>
      <c r="I379" s="4">
        <v>24</v>
      </c>
      <c r="J379" s="4">
        <v>4.8</v>
      </c>
    </row>
    <row r="380" spans="1:10" ht="12.75" customHeight="1">
      <c r="A380" s="4">
        <v>2016</v>
      </c>
      <c r="B380" s="4">
        <v>329</v>
      </c>
      <c r="C380" s="5" t="s">
        <v>24</v>
      </c>
      <c r="D380" s="4" t="s">
        <v>1336</v>
      </c>
      <c r="E380" s="4" t="s">
        <v>26</v>
      </c>
      <c r="F380" s="4" t="s">
        <v>2340</v>
      </c>
      <c r="G380" s="4" t="s">
        <v>1337</v>
      </c>
      <c r="H380" s="4" t="s">
        <v>1338</v>
      </c>
      <c r="I380" s="4">
        <v>24</v>
      </c>
      <c r="J380" s="4">
        <v>4.8</v>
      </c>
    </row>
    <row r="381" spans="1:10" ht="12.75" customHeight="1">
      <c r="A381" s="4">
        <v>1998</v>
      </c>
      <c r="B381" s="4">
        <v>378</v>
      </c>
      <c r="C381" s="5" t="s">
        <v>24</v>
      </c>
      <c r="D381" s="4" t="s">
        <v>1509</v>
      </c>
      <c r="E381" s="4" t="s">
        <v>30</v>
      </c>
      <c r="F381" s="4" t="s">
        <v>2341</v>
      </c>
      <c r="G381" s="4" t="s">
        <v>1510</v>
      </c>
      <c r="H381" s="4" t="s">
        <v>1511</v>
      </c>
      <c r="I381" s="4">
        <v>110</v>
      </c>
      <c r="J381" s="4">
        <v>4.7826086956521738</v>
      </c>
    </row>
    <row r="382" spans="1:10" ht="12.75" customHeight="1">
      <c r="A382" s="4">
        <v>2017</v>
      </c>
      <c r="B382" s="4">
        <v>37</v>
      </c>
      <c r="C382" s="5" t="s">
        <v>24</v>
      </c>
      <c r="D382" s="4" t="s">
        <v>198</v>
      </c>
      <c r="E382" s="4" t="s">
        <v>30</v>
      </c>
      <c r="F382" s="4" t="s">
        <v>2342</v>
      </c>
      <c r="G382" s="4" t="s">
        <v>199</v>
      </c>
      <c r="H382" s="4" t="s">
        <v>200</v>
      </c>
      <c r="I382" s="4">
        <v>19</v>
      </c>
      <c r="J382" s="4">
        <v>4.75</v>
      </c>
    </row>
    <row r="383" spans="1:10" ht="12.75" customHeight="1">
      <c r="A383" s="4">
        <v>2017</v>
      </c>
      <c r="B383" s="4">
        <v>46</v>
      </c>
      <c r="C383" s="5" t="s">
        <v>24</v>
      </c>
      <c r="D383" s="4" t="s">
        <v>247</v>
      </c>
      <c r="E383" s="4" t="s">
        <v>26</v>
      </c>
      <c r="F383" s="4" t="s">
        <v>2343</v>
      </c>
      <c r="G383" s="4" t="s">
        <v>248</v>
      </c>
      <c r="H383" s="4" t="s">
        <v>249</v>
      </c>
      <c r="I383" s="4">
        <v>19</v>
      </c>
      <c r="J383" s="4">
        <v>4.75</v>
      </c>
    </row>
    <row r="384" spans="1:10" ht="12.75" customHeight="1">
      <c r="A384" s="4">
        <v>2009</v>
      </c>
      <c r="B384" s="4">
        <v>122</v>
      </c>
      <c r="C384" s="5" t="s">
        <v>24</v>
      </c>
      <c r="D384" s="4" t="s">
        <v>571</v>
      </c>
      <c r="E384" s="4" t="s">
        <v>26</v>
      </c>
      <c r="F384" s="4" t="s">
        <v>2344</v>
      </c>
      <c r="G384" s="4" t="s">
        <v>572</v>
      </c>
      <c r="H384" s="4" t="s">
        <v>573</v>
      </c>
      <c r="I384" s="4">
        <v>57</v>
      </c>
      <c r="J384" s="4">
        <v>4.75</v>
      </c>
    </row>
    <row r="385" spans="1:10" ht="12.75" customHeight="1">
      <c r="A385" s="4">
        <v>2010</v>
      </c>
      <c r="B385" s="4">
        <v>257</v>
      </c>
      <c r="C385" s="5" t="s">
        <v>24</v>
      </c>
      <c r="D385" s="4" t="s">
        <v>1086</v>
      </c>
      <c r="E385" s="4" t="s">
        <v>26</v>
      </c>
      <c r="F385" s="4" t="s">
        <v>2345</v>
      </c>
      <c r="G385" s="4" t="s">
        <v>1087</v>
      </c>
      <c r="H385" s="4" t="s">
        <v>1088</v>
      </c>
      <c r="I385" s="4">
        <v>52</v>
      </c>
      <c r="J385" s="4">
        <v>4.7272727272727275</v>
      </c>
    </row>
    <row r="386" spans="1:10" ht="12.75" customHeight="1">
      <c r="A386" s="4">
        <v>2014</v>
      </c>
      <c r="B386" s="4">
        <v>449</v>
      </c>
      <c r="C386" s="5" t="s">
        <v>24</v>
      </c>
      <c r="D386" s="4" t="s">
        <v>1765</v>
      </c>
      <c r="E386" s="4" t="s">
        <v>26</v>
      </c>
      <c r="F386" s="4" t="s">
        <v>2346</v>
      </c>
      <c r="G386" s="4" t="s">
        <v>1766</v>
      </c>
      <c r="H386" s="4" t="s">
        <v>1767</v>
      </c>
      <c r="I386" s="4">
        <v>33</v>
      </c>
      <c r="J386" s="4">
        <v>4.7142857142857144</v>
      </c>
    </row>
    <row r="387" spans="1:10" ht="12.75" customHeight="1">
      <c r="A387" s="4">
        <v>2018</v>
      </c>
      <c r="B387" s="4">
        <v>28</v>
      </c>
      <c r="C387" s="5" t="s">
        <v>24</v>
      </c>
      <c r="D387" s="4" t="s">
        <v>145</v>
      </c>
      <c r="E387" s="4" t="s">
        <v>30</v>
      </c>
      <c r="F387" s="4" t="s">
        <v>2347</v>
      </c>
      <c r="G387" s="4" t="s">
        <v>146</v>
      </c>
      <c r="H387" s="4" t="s">
        <v>147</v>
      </c>
      <c r="I387" s="4">
        <v>14</v>
      </c>
      <c r="J387" s="4">
        <v>4.666666666666667</v>
      </c>
    </row>
    <row r="388" spans="1:10" ht="12.75" customHeight="1">
      <c r="A388" s="4">
        <v>2018</v>
      </c>
      <c r="B388" s="4">
        <v>32</v>
      </c>
      <c r="C388" s="5" t="s">
        <v>24</v>
      </c>
      <c r="D388" s="4" t="s">
        <v>163</v>
      </c>
      <c r="E388" s="4" t="s">
        <v>26</v>
      </c>
      <c r="F388" s="4" t="s">
        <v>2348</v>
      </c>
      <c r="G388" s="4" t="s">
        <v>164</v>
      </c>
      <c r="H388" s="4" t="s">
        <v>165</v>
      </c>
      <c r="I388" s="4">
        <v>14</v>
      </c>
      <c r="J388" s="4">
        <v>4.666666666666667</v>
      </c>
    </row>
    <row r="389" spans="1:10" ht="12.75" customHeight="1">
      <c r="A389" s="4">
        <v>2018</v>
      </c>
      <c r="B389" s="4">
        <v>307</v>
      </c>
      <c r="C389" s="5" t="s">
        <v>24</v>
      </c>
      <c r="D389" s="4" t="s">
        <v>1255</v>
      </c>
      <c r="E389" s="4" t="s">
        <v>30</v>
      </c>
      <c r="F389" s="4" t="s">
        <v>2349</v>
      </c>
      <c r="G389" s="4" t="s">
        <v>1256</v>
      </c>
      <c r="H389" s="4" t="s">
        <v>1257</v>
      </c>
      <c r="I389" s="4">
        <v>14</v>
      </c>
      <c r="J389" s="4">
        <v>4.666666666666667</v>
      </c>
    </row>
    <row r="390" spans="1:10" ht="12.75" customHeight="1">
      <c r="A390" s="4">
        <v>2018</v>
      </c>
      <c r="B390" s="4">
        <v>309</v>
      </c>
      <c r="C390" s="5" t="s">
        <v>24</v>
      </c>
      <c r="D390" s="4" t="s">
        <v>1263</v>
      </c>
      <c r="E390" s="4" t="s">
        <v>26</v>
      </c>
      <c r="F390" s="4" t="s">
        <v>2350</v>
      </c>
      <c r="G390" s="4" t="s">
        <v>1264</v>
      </c>
      <c r="H390" s="4" t="s">
        <v>1265</v>
      </c>
      <c r="I390" s="4">
        <v>14</v>
      </c>
      <c r="J390" s="4">
        <v>4.666666666666667</v>
      </c>
    </row>
    <row r="391" spans="1:10" ht="12.75" customHeight="1">
      <c r="A391" s="4">
        <v>2012</v>
      </c>
      <c r="B391" s="4">
        <v>358</v>
      </c>
      <c r="C391" s="5" t="s">
        <v>24</v>
      </c>
      <c r="D391" s="4" t="s">
        <v>1442</v>
      </c>
      <c r="E391" s="4" t="s">
        <v>30</v>
      </c>
      <c r="F391" s="4" t="s">
        <v>2351</v>
      </c>
      <c r="G391" s="4" t="s">
        <v>1443</v>
      </c>
      <c r="H391" s="4" t="s">
        <v>1444</v>
      </c>
      <c r="I391" s="4">
        <v>42</v>
      </c>
      <c r="J391" s="4">
        <v>4.666666666666667</v>
      </c>
    </row>
    <row r="392" spans="1:10" ht="12.75" customHeight="1">
      <c r="A392" s="4">
        <v>2016</v>
      </c>
      <c r="B392" s="4">
        <v>194</v>
      </c>
      <c r="C392" s="5" t="s">
        <v>24</v>
      </c>
      <c r="D392" s="4" t="s">
        <v>841</v>
      </c>
      <c r="E392" s="4" t="s">
        <v>26</v>
      </c>
      <c r="F392" s="4" t="s">
        <v>2352</v>
      </c>
      <c r="G392" s="4" t="s">
        <v>842</v>
      </c>
      <c r="H392" s="4" t="s">
        <v>843</v>
      </c>
      <c r="I392" s="4">
        <v>23</v>
      </c>
      <c r="J392" s="4">
        <v>4.5999999999999996</v>
      </c>
    </row>
    <row r="393" spans="1:10" ht="12.75" customHeight="1">
      <c r="A393" s="4">
        <v>2016</v>
      </c>
      <c r="B393" s="4">
        <v>325</v>
      </c>
      <c r="C393" s="5" t="s">
        <v>24</v>
      </c>
      <c r="D393" s="4" t="s">
        <v>1323</v>
      </c>
      <c r="E393" s="4" t="s">
        <v>30</v>
      </c>
      <c r="F393" s="4" t="s">
        <v>2353</v>
      </c>
      <c r="G393" s="4" t="s">
        <v>1324</v>
      </c>
      <c r="H393" s="4" t="s">
        <v>1325</v>
      </c>
      <c r="I393" s="4">
        <v>23</v>
      </c>
      <c r="J393" s="4">
        <v>4.5999999999999996</v>
      </c>
    </row>
    <row r="394" spans="1:10" ht="12.75" customHeight="1">
      <c r="A394" s="4">
        <v>2011</v>
      </c>
      <c r="B394" s="4">
        <v>472</v>
      </c>
      <c r="C394" s="5" t="s">
        <v>24</v>
      </c>
      <c r="D394" s="4" t="s">
        <v>1848</v>
      </c>
      <c r="E394" s="4" t="s">
        <v>26</v>
      </c>
      <c r="F394" s="4" t="s">
        <v>2354</v>
      </c>
      <c r="G394" s="4" t="s">
        <v>1849</v>
      </c>
      <c r="H394" s="4" t="s">
        <v>1850</v>
      </c>
      <c r="I394" s="4">
        <v>46</v>
      </c>
      <c r="J394" s="4">
        <v>4.5999999999999996</v>
      </c>
    </row>
    <row r="395" spans="1:10" ht="12.75" customHeight="1">
      <c r="A395" s="4">
        <v>1991</v>
      </c>
      <c r="B395" s="4">
        <v>503</v>
      </c>
      <c r="C395" s="5" t="s">
        <v>24</v>
      </c>
      <c r="D395" s="4" t="s">
        <v>1963</v>
      </c>
      <c r="E395" s="4" t="s">
        <v>30</v>
      </c>
      <c r="F395" s="4" t="s">
        <v>2355</v>
      </c>
      <c r="G395" s="4" t="s">
        <v>1964</v>
      </c>
      <c r="H395" s="4" t="s">
        <v>1965</v>
      </c>
      <c r="I395" s="4">
        <v>137</v>
      </c>
      <c r="J395" s="4">
        <v>4.5666666666666664</v>
      </c>
    </row>
    <row r="396" spans="1:10" ht="12.75" customHeight="1">
      <c r="A396" s="4">
        <v>2010</v>
      </c>
      <c r="B396" s="4">
        <v>120</v>
      </c>
      <c r="C396" s="5" t="s">
        <v>24</v>
      </c>
      <c r="D396" s="4" t="s">
        <v>563</v>
      </c>
      <c r="E396" s="4" t="s">
        <v>26</v>
      </c>
      <c r="F396" s="4" t="s">
        <v>2356</v>
      </c>
      <c r="G396" s="4" t="s">
        <v>564</v>
      </c>
      <c r="H396" s="4" t="s">
        <v>565</v>
      </c>
      <c r="I396" s="4">
        <v>50</v>
      </c>
      <c r="J396" s="4">
        <v>4.5454545454545459</v>
      </c>
    </row>
    <row r="397" spans="1:10" ht="12.75" customHeight="1">
      <c r="A397" s="4">
        <v>1995</v>
      </c>
      <c r="B397" s="4">
        <v>280</v>
      </c>
      <c r="C397" s="5" t="s">
        <v>24</v>
      </c>
      <c r="D397" s="4" t="s">
        <v>1164</v>
      </c>
      <c r="E397" s="4" t="s">
        <v>30</v>
      </c>
      <c r="F397" s="4" t="s">
        <v>2357</v>
      </c>
      <c r="G397" s="4" t="s">
        <v>1165</v>
      </c>
      <c r="H397" s="4" t="s">
        <v>1166</v>
      </c>
      <c r="I397" s="4">
        <v>118</v>
      </c>
      <c r="J397" s="4">
        <v>4.5384615384615383</v>
      </c>
    </row>
    <row r="398" spans="1:10" ht="12.75" customHeight="1">
      <c r="A398" s="4">
        <v>2019</v>
      </c>
      <c r="B398" s="4">
        <v>15</v>
      </c>
      <c r="C398" s="5" t="s">
        <v>24</v>
      </c>
      <c r="D398" s="4" t="s">
        <v>79</v>
      </c>
      <c r="E398" s="4" t="s">
        <v>30</v>
      </c>
      <c r="F398" s="4" t="s">
        <v>2358</v>
      </c>
      <c r="G398" s="4" t="s">
        <v>80</v>
      </c>
      <c r="H398" s="4" t="s">
        <v>81</v>
      </c>
      <c r="I398" s="4">
        <v>9</v>
      </c>
      <c r="J398" s="4">
        <v>4.5</v>
      </c>
    </row>
    <row r="399" spans="1:10" ht="12.75" customHeight="1">
      <c r="A399" s="4">
        <v>2019</v>
      </c>
      <c r="B399" s="4">
        <v>18</v>
      </c>
      <c r="C399" s="5" t="s">
        <v>24</v>
      </c>
      <c r="D399" s="4" t="s">
        <v>95</v>
      </c>
      <c r="E399" s="4" t="s">
        <v>30</v>
      </c>
      <c r="F399" s="4" t="s">
        <v>2359</v>
      </c>
      <c r="G399" s="4" t="s">
        <v>96</v>
      </c>
      <c r="H399" s="4" t="s">
        <v>97</v>
      </c>
      <c r="I399" s="4">
        <v>9</v>
      </c>
      <c r="J399" s="4">
        <v>4.5</v>
      </c>
    </row>
    <row r="400" spans="1:10" ht="12.75" customHeight="1">
      <c r="A400" s="4">
        <v>2017</v>
      </c>
      <c r="B400" s="4">
        <v>49</v>
      </c>
      <c r="C400" s="5" t="s">
        <v>24</v>
      </c>
      <c r="D400" s="4" t="s">
        <v>256</v>
      </c>
      <c r="E400" s="4" t="s">
        <v>30</v>
      </c>
      <c r="F400" s="4" t="s">
        <v>2360</v>
      </c>
      <c r="G400" s="4" t="s">
        <v>257</v>
      </c>
      <c r="H400" s="4" t="s">
        <v>258</v>
      </c>
      <c r="I400" s="4">
        <v>18</v>
      </c>
      <c r="J400" s="4">
        <v>4.5</v>
      </c>
    </row>
    <row r="401" spans="1:10" ht="12.75" customHeight="1">
      <c r="A401" s="4">
        <v>2017</v>
      </c>
      <c r="B401" s="4">
        <v>52</v>
      </c>
      <c r="C401" s="5" t="s">
        <v>24</v>
      </c>
      <c r="D401" s="4" t="s">
        <v>265</v>
      </c>
      <c r="E401" s="4" t="s">
        <v>26</v>
      </c>
      <c r="F401" s="4" t="s">
        <v>2361</v>
      </c>
      <c r="G401" s="4" t="s">
        <v>266</v>
      </c>
      <c r="H401" s="4" t="s">
        <v>267</v>
      </c>
      <c r="I401" s="4">
        <v>18</v>
      </c>
      <c r="J401" s="4">
        <v>4.5</v>
      </c>
    </row>
    <row r="402" spans="1:10" ht="12.75" customHeight="1">
      <c r="A402" s="4">
        <v>2015</v>
      </c>
      <c r="B402" s="4">
        <v>77</v>
      </c>
      <c r="C402" s="5" t="s">
        <v>24</v>
      </c>
      <c r="D402" s="4" t="s">
        <v>373</v>
      </c>
      <c r="E402" s="4" t="s">
        <v>30</v>
      </c>
      <c r="F402" s="4" t="s">
        <v>2362</v>
      </c>
      <c r="G402" s="4" t="s">
        <v>374</v>
      </c>
      <c r="H402" s="4" t="s">
        <v>375</v>
      </c>
      <c r="I402" s="4">
        <v>27</v>
      </c>
      <c r="J402" s="4">
        <v>4.5</v>
      </c>
    </row>
    <row r="403" spans="1:10" ht="12.75" customHeight="1">
      <c r="A403" s="4">
        <v>2013</v>
      </c>
      <c r="B403" s="4">
        <v>95</v>
      </c>
      <c r="C403" s="5" t="s">
        <v>24</v>
      </c>
      <c r="D403" s="4" t="s">
        <v>451</v>
      </c>
      <c r="E403" s="4" t="s">
        <v>26</v>
      </c>
      <c r="F403" s="4" t="s">
        <v>2363</v>
      </c>
      <c r="G403" s="4" t="s">
        <v>452</v>
      </c>
      <c r="H403" s="4" t="s">
        <v>453</v>
      </c>
      <c r="I403" s="4">
        <v>36</v>
      </c>
      <c r="J403" s="4">
        <v>4.5</v>
      </c>
    </row>
    <row r="404" spans="1:10" ht="12.75" customHeight="1">
      <c r="A404" s="4">
        <v>2007</v>
      </c>
      <c r="B404" s="4">
        <v>129</v>
      </c>
      <c r="C404" s="5" t="s">
        <v>24</v>
      </c>
      <c r="D404" s="4" t="s">
        <v>599</v>
      </c>
      <c r="E404" s="4" t="s">
        <v>26</v>
      </c>
      <c r="F404" s="4" t="s">
        <v>2364</v>
      </c>
      <c r="G404" s="4" t="s">
        <v>600</v>
      </c>
      <c r="H404" s="4" t="s">
        <v>601</v>
      </c>
      <c r="I404" s="4">
        <v>63</v>
      </c>
      <c r="J404" s="4">
        <v>4.5</v>
      </c>
    </row>
    <row r="405" spans="1:10" ht="12.75" customHeight="1">
      <c r="A405" s="4">
        <v>2015</v>
      </c>
      <c r="B405" s="4">
        <v>207</v>
      </c>
      <c r="C405" s="5" t="s">
        <v>24</v>
      </c>
      <c r="D405" s="4" t="s">
        <v>904</v>
      </c>
      <c r="E405" s="4" t="s">
        <v>30</v>
      </c>
      <c r="F405" s="4" t="s">
        <v>2365</v>
      </c>
      <c r="G405" s="4" t="s">
        <v>905</v>
      </c>
      <c r="H405" s="4" t="s">
        <v>906</v>
      </c>
      <c r="I405" s="4">
        <v>27</v>
      </c>
      <c r="J405" s="4">
        <v>4.5</v>
      </c>
    </row>
    <row r="406" spans="1:10" ht="12.75" customHeight="1">
      <c r="A406" s="4">
        <v>2019</v>
      </c>
      <c r="B406" s="4">
        <v>293</v>
      </c>
      <c r="C406" s="5" t="s">
        <v>24</v>
      </c>
      <c r="D406" s="4" t="s">
        <v>1204</v>
      </c>
      <c r="E406" s="4" t="s">
        <v>26</v>
      </c>
      <c r="F406" s="4" t="s">
        <v>2366</v>
      </c>
      <c r="G406" s="4" t="s">
        <v>1205</v>
      </c>
      <c r="H406" s="4" t="s">
        <v>1206</v>
      </c>
      <c r="I406" s="4">
        <v>9</v>
      </c>
      <c r="J406" s="4">
        <v>4.5</v>
      </c>
    </row>
    <row r="407" spans="1:10" ht="12.75" customHeight="1">
      <c r="A407" s="4">
        <v>2019</v>
      </c>
      <c r="B407" s="4">
        <v>387</v>
      </c>
      <c r="C407" s="5" t="s">
        <v>24</v>
      </c>
      <c r="D407" s="4" t="s">
        <v>1542</v>
      </c>
      <c r="E407" s="4" t="s">
        <v>26</v>
      </c>
      <c r="F407" s="4" t="s">
        <v>2367</v>
      </c>
      <c r="G407" s="4" t="s">
        <v>1543</v>
      </c>
      <c r="H407" s="4" t="s">
        <v>1544</v>
      </c>
      <c r="I407" s="4">
        <v>9</v>
      </c>
      <c r="J407" s="4">
        <v>4.5</v>
      </c>
    </row>
    <row r="408" spans="1:10" ht="12.75" customHeight="1">
      <c r="A408" s="4">
        <v>2019</v>
      </c>
      <c r="B408" s="4">
        <v>391</v>
      </c>
      <c r="C408" s="5" t="s">
        <v>24</v>
      </c>
      <c r="D408" s="4" t="s">
        <v>1555</v>
      </c>
      <c r="E408" s="4" t="s">
        <v>26</v>
      </c>
      <c r="F408" s="4" t="s">
        <v>2368</v>
      </c>
      <c r="G408" s="4" t="s">
        <v>1556</v>
      </c>
      <c r="H408" s="4" t="s">
        <v>1557</v>
      </c>
      <c r="I408" s="4">
        <v>9</v>
      </c>
      <c r="J408" s="4">
        <v>4.5</v>
      </c>
    </row>
    <row r="409" spans="1:10" ht="12.75" customHeight="1">
      <c r="A409" s="4">
        <v>2017</v>
      </c>
      <c r="B409" s="4">
        <v>414</v>
      </c>
      <c r="C409" s="5" t="s">
        <v>24</v>
      </c>
      <c r="D409" s="4" t="s">
        <v>1650</v>
      </c>
      <c r="E409" s="4" t="s">
        <v>26</v>
      </c>
      <c r="F409" s="4" t="s">
        <v>2369</v>
      </c>
      <c r="G409" s="4" t="s">
        <v>1651</v>
      </c>
      <c r="H409" s="4" t="s">
        <v>1652</v>
      </c>
      <c r="I409" s="4">
        <v>18</v>
      </c>
      <c r="J409" s="4">
        <v>4.5</v>
      </c>
    </row>
    <row r="410" spans="1:10" ht="12.75" customHeight="1">
      <c r="A410" s="4">
        <v>2005</v>
      </c>
      <c r="B410" s="4">
        <v>273</v>
      </c>
      <c r="C410" s="5" t="s">
        <v>24</v>
      </c>
      <c r="D410" s="4" t="s">
        <v>39</v>
      </c>
      <c r="E410" s="4" t="s">
        <v>26</v>
      </c>
      <c r="F410" s="4" t="s">
        <v>24</v>
      </c>
      <c r="G410" s="4" t="s">
        <v>1142</v>
      </c>
      <c r="H410" s="4" t="s">
        <v>1143</v>
      </c>
      <c r="I410" s="4">
        <v>71</v>
      </c>
      <c r="J410" s="4">
        <v>4.4375</v>
      </c>
    </row>
    <row r="411" spans="1:10" ht="12.75" customHeight="1">
      <c r="A411" s="4">
        <v>2014</v>
      </c>
      <c r="B411" s="4">
        <v>227</v>
      </c>
      <c r="C411" s="5" t="s">
        <v>24</v>
      </c>
      <c r="D411" s="4" t="s">
        <v>969</v>
      </c>
      <c r="E411" s="4" t="s">
        <v>30</v>
      </c>
      <c r="F411" s="4" t="s">
        <v>2370</v>
      </c>
      <c r="G411" s="4" t="s">
        <v>970</v>
      </c>
      <c r="H411" s="4" t="s">
        <v>971</v>
      </c>
      <c r="I411" s="4">
        <v>31</v>
      </c>
      <c r="J411" s="4">
        <v>4.4285714285714288</v>
      </c>
    </row>
    <row r="412" spans="1:10" ht="12.75" customHeight="1">
      <c r="A412" s="4">
        <v>2014</v>
      </c>
      <c r="B412" s="4">
        <v>228</v>
      </c>
      <c r="C412" s="5" t="s">
        <v>24</v>
      </c>
      <c r="D412" s="4" t="s">
        <v>972</v>
      </c>
      <c r="E412" s="4" t="s">
        <v>30</v>
      </c>
      <c r="F412" s="4" t="s">
        <v>2371</v>
      </c>
      <c r="G412" s="4" t="s">
        <v>973</v>
      </c>
      <c r="H412" s="4" t="s">
        <v>974</v>
      </c>
      <c r="I412" s="4">
        <v>31</v>
      </c>
      <c r="J412" s="4">
        <v>4.4285714285714288</v>
      </c>
    </row>
    <row r="413" spans="1:10" ht="12.75" customHeight="1">
      <c r="A413" s="4">
        <v>2016</v>
      </c>
      <c r="B413" s="4">
        <v>62</v>
      </c>
      <c r="C413" s="5" t="s">
        <v>24</v>
      </c>
      <c r="D413" s="4" t="s">
        <v>301</v>
      </c>
      <c r="E413" s="4" t="s">
        <v>30</v>
      </c>
      <c r="F413" s="4" t="s">
        <v>2372</v>
      </c>
      <c r="G413" s="4" t="s">
        <v>302</v>
      </c>
      <c r="H413" s="4" t="s">
        <v>303</v>
      </c>
      <c r="I413" s="4">
        <v>22</v>
      </c>
      <c r="J413" s="4">
        <v>4.4000000000000004</v>
      </c>
    </row>
    <row r="414" spans="1:10" ht="12.75" customHeight="1">
      <c r="A414" s="4">
        <v>2016</v>
      </c>
      <c r="B414" s="4">
        <v>203</v>
      </c>
      <c r="C414" s="5" t="s">
        <v>24</v>
      </c>
      <c r="D414" s="4" t="s">
        <v>879</v>
      </c>
      <c r="E414" s="4" t="s">
        <v>30</v>
      </c>
      <c r="F414" s="4" t="s">
        <v>2373</v>
      </c>
      <c r="G414" s="4" t="s">
        <v>880</v>
      </c>
      <c r="H414" s="4" t="s">
        <v>881</v>
      </c>
      <c r="I414" s="4">
        <v>22</v>
      </c>
      <c r="J414" s="4">
        <v>4.4000000000000004</v>
      </c>
    </row>
    <row r="415" spans="1:10" ht="12.75" customHeight="1">
      <c r="A415" s="4">
        <v>2015</v>
      </c>
      <c r="B415" s="4">
        <v>76</v>
      </c>
      <c r="C415" s="5" t="s">
        <v>24</v>
      </c>
      <c r="D415" s="4" t="s">
        <v>370</v>
      </c>
      <c r="E415" s="4" t="s">
        <v>26</v>
      </c>
      <c r="F415" s="4" t="s">
        <v>2374</v>
      </c>
      <c r="G415" s="4" t="s">
        <v>371</v>
      </c>
      <c r="H415" s="4" t="s">
        <v>372</v>
      </c>
      <c r="I415" s="4">
        <v>26</v>
      </c>
      <c r="J415" s="4">
        <v>4.333333333333333</v>
      </c>
    </row>
    <row r="416" spans="1:10" ht="12.75" customHeight="1">
      <c r="A416" s="4">
        <v>2012</v>
      </c>
      <c r="B416" s="4">
        <v>237</v>
      </c>
      <c r="C416" s="5" t="s">
        <v>24</v>
      </c>
      <c r="D416" s="4" t="s">
        <v>1006</v>
      </c>
      <c r="E416" s="4" t="s">
        <v>26</v>
      </c>
      <c r="F416" s="4" t="s">
        <v>2375</v>
      </c>
      <c r="G416" s="4" t="s">
        <v>1007</v>
      </c>
      <c r="H416" s="4" t="s">
        <v>1008</v>
      </c>
      <c r="I416" s="4">
        <v>39</v>
      </c>
      <c r="J416" s="4">
        <v>4.333333333333333</v>
      </c>
    </row>
    <row r="417" spans="1:10" ht="12.75" customHeight="1">
      <c r="A417" s="4">
        <v>2015</v>
      </c>
      <c r="B417" s="4">
        <v>442</v>
      </c>
      <c r="C417" s="5" t="s">
        <v>24</v>
      </c>
      <c r="D417" s="4" t="s">
        <v>1742</v>
      </c>
      <c r="E417" s="4" t="s">
        <v>26</v>
      </c>
      <c r="F417" s="4" t="s">
        <v>2376</v>
      </c>
      <c r="G417" s="4" t="s">
        <v>1743</v>
      </c>
      <c r="H417" s="4" t="s">
        <v>1744</v>
      </c>
      <c r="I417" s="4">
        <v>26</v>
      </c>
      <c r="J417" s="4">
        <v>4.333333333333333</v>
      </c>
    </row>
    <row r="418" spans="1:10" ht="12.75" customHeight="1">
      <c r="A418" s="4">
        <v>2012</v>
      </c>
      <c r="B418" s="4">
        <v>463</v>
      </c>
      <c r="C418" s="5" t="s">
        <v>24</v>
      </c>
      <c r="D418" s="4" t="s">
        <v>1815</v>
      </c>
      <c r="E418" s="4" t="s">
        <v>30</v>
      </c>
      <c r="F418" s="4" t="s">
        <v>2377</v>
      </c>
      <c r="G418" s="4" t="s">
        <v>1816</v>
      </c>
      <c r="H418" s="4" t="s">
        <v>1817</v>
      </c>
      <c r="I418" s="4">
        <v>39</v>
      </c>
      <c r="J418" s="4">
        <v>4.333333333333333</v>
      </c>
    </row>
    <row r="419" spans="1:10" ht="12.75" customHeight="1">
      <c r="A419" s="4">
        <v>2011</v>
      </c>
      <c r="B419" s="4">
        <v>247</v>
      </c>
      <c r="C419" s="5" t="s">
        <v>24</v>
      </c>
      <c r="D419" s="4" t="s">
        <v>1047</v>
      </c>
      <c r="E419" s="4" t="s">
        <v>26</v>
      </c>
      <c r="F419" s="4" t="s">
        <v>2378</v>
      </c>
      <c r="G419" s="4" t="s">
        <v>1048</v>
      </c>
      <c r="H419" s="4" t="s">
        <v>1049</v>
      </c>
      <c r="I419" s="4">
        <v>43</v>
      </c>
      <c r="J419" s="4">
        <v>4.3</v>
      </c>
    </row>
    <row r="420" spans="1:10" ht="12.75" customHeight="1">
      <c r="A420" s="4">
        <v>2011</v>
      </c>
      <c r="B420" s="4">
        <v>478</v>
      </c>
      <c r="C420" s="5" t="s">
        <v>24</v>
      </c>
      <c r="D420" s="4" t="s">
        <v>1871</v>
      </c>
      <c r="E420" s="4" t="s">
        <v>30</v>
      </c>
      <c r="F420" s="4" t="s">
        <v>2379</v>
      </c>
      <c r="G420" s="4" t="s">
        <v>1872</v>
      </c>
      <c r="H420" s="4" t="s">
        <v>1873</v>
      </c>
      <c r="I420" s="4">
        <v>43</v>
      </c>
      <c r="J420" s="4">
        <v>4.3</v>
      </c>
    </row>
    <row r="421" spans="1:10" ht="12.75" customHeight="1">
      <c r="A421" s="4">
        <v>2014</v>
      </c>
      <c r="B421" s="4">
        <v>88</v>
      </c>
      <c r="C421" s="5" t="s">
        <v>24</v>
      </c>
      <c r="D421" s="4" t="s">
        <v>429</v>
      </c>
      <c r="E421" s="4" t="s">
        <v>30</v>
      </c>
      <c r="F421" s="4" t="s">
        <v>2380</v>
      </c>
      <c r="G421" s="4" t="s">
        <v>430</v>
      </c>
      <c r="H421" s="4" t="s">
        <v>431</v>
      </c>
      <c r="I421" s="4">
        <v>30</v>
      </c>
      <c r="J421" s="4">
        <v>4.2857142857142856</v>
      </c>
    </row>
    <row r="422" spans="1:10" ht="12.75" customHeight="1">
      <c r="A422" s="4">
        <v>2014</v>
      </c>
      <c r="B422" s="4">
        <v>448</v>
      </c>
      <c r="C422" s="5" t="s">
        <v>24</v>
      </c>
      <c r="D422" s="4" t="s">
        <v>1762</v>
      </c>
      <c r="E422" s="4" t="s">
        <v>30</v>
      </c>
      <c r="F422" s="4" t="s">
        <v>2381</v>
      </c>
      <c r="G422" s="4" t="s">
        <v>1763</v>
      </c>
      <c r="H422" s="4" t="s">
        <v>1764</v>
      </c>
      <c r="I422" s="4">
        <v>30</v>
      </c>
      <c r="J422" s="4">
        <v>4.2857142857142856</v>
      </c>
    </row>
    <row r="423" spans="1:10" ht="12.75" customHeight="1">
      <c r="A423" s="4">
        <v>2014</v>
      </c>
      <c r="B423" s="4">
        <v>453</v>
      </c>
      <c r="C423" s="5" t="s">
        <v>24</v>
      </c>
      <c r="D423" s="4" t="s">
        <v>1779</v>
      </c>
      <c r="E423" s="4" t="s">
        <v>30</v>
      </c>
      <c r="F423" s="4" t="s">
        <v>2382</v>
      </c>
      <c r="G423" s="4" t="s">
        <v>1780</v>
      </c>
      <c r="H423" s="4" t="s">
        <v>1781</v>
      </c>
      <c r="I423" s="4">
        <v>30</v>
      </c>
      <c r="J423" s="4">
        <v>4.2857142857142856</v>
      </c>
    </row>
    <row r="424" spans="1:10" ht="12.75" customHeight="1">
      <c r="A424" s="4">
        <v>2010</v>
      </c>
      <c r="B424" s="4">
        <v>118</v>
      </c>
      <c r="C424" s="5" t="s">
        <v>24</v>
      </c>
      <c r="D424" s="4" t="s">
        <v>557</v>
      </c>
      <c r="E424" s="4" t="s">
        <v>26</v>
      </c>
      <c r="F424" s="4" t="s">
        <v>2383</v>
      </c>
      <c r="G424" s="4" t="s">
        <v>558</v>
      </c>
      <c r="H424" s="4" t="s">
        <v>559</v>
      </c>
      <c r="I424" s="4">
        <v>47</v>
      </c>
      <c r="J424" s="4">
        <v>4.2727272727272725</v>
      </c>
    </row>
    <row r="425" spans="1:10" ht="12.75" customHeight="1">
      <c r="A425" s="4">
        <v>2017</v>
      </c>
      <c r="B425" s="4">
        <v>182</v>
      </c>
      <c r="C425" s="5" t="s">
        <v>24</v>
      </c>
      <c r="D425" s="4" t="s">
        <v>800</v>
      </c>
      <c r="E425" s="4" t="s">
        <v>30</v>
      </c>
      <c r="F425" s="4" t="s">
        <v>2384</v>
      </c>
      <c r="G425" s="4" t="s">
        <v>801</v>
      </c>
      <c r="H425" s="4" t="s">
        <v>802</v>
      </c>
      <c r="I425" s="4">
        <v>17</v>
      </c>
      <c r="J425" s="4">
        <v>4.25</v>
      </c>
    </row>
    <row r="426" spans="1:10" ht="12.75" customHeight="1">
      <c r="A426" s="4">
        <v>2017</v>
      </c>
      <c r="B426" s="4">
        <v>185</v>
      </c>
      <c r="C426" s="5" t="s">
        <v>24</v>
      </c>
      <c r="D426" s="4" t="s">
        <v>809</v>
      </c>
      <c r="E426" s="4" t="s">
        <v>30</v>
      </c>
      <c r="F426" s="4" t="s">
        <v>2385</v>
      </c>
      <c r="G426" s="4" t="s">
        <v>810</v>
      </c>
      <c r="H426" s="4" t="s">
        <v>811</v>
      </c>
      <c r="I426" s="4">
        <v>17</v>
      </c>
      <c r="J426" s="4">
        <v>4.25</v>
      </c>
    </row>
    <row r="427" spans="1:10" ht="12.75" customHeight="1">
      <c r="A427" s="4">
        <v>2017</v>
      </c>
      <c r="B427" s="4">
        <v>187</v>
      </c>
      <c r="C427" s="5" t="s">
        <v>24</v>
      </c>
      <c r="D427" s="4" t="s">
        <v>816</v>
      </c>
      <c r="E427" s="4" t="s">
        <v>26</v>
      </c>
      <c r="F427" s="4" t="s">
        <v>2386</v>
      </c>
      <c r="G427" s="4" t="s">
        <v>817</v>
      </c>
      <c r="H427" s="4" t="s">
        <v>818</v>
      </c>
      <c r="I427" s="4">
        <v>17</v>
      </c>
      <c r="J427" s="4">
        <v>4.25</v>
      </c>
    </row>
    <row r="428" spans="1:10" ht="12.75" customHeight="1">
      <c r="A428" s="4">
        <v>2017</v>
      </c>
      <c r="B428" s="4">
        <v>188</v>
      </c>
      <c r="C428" s="5" t="s">
        <v>24</v>
      </c>
      <c r="D428" s="4" t="s">
        <v>821</v>
      </c>
      <c r="E428" s="4" t="s">
        <v>26</v>
      </c>
      <c r="F428" s="4" t="s">
        <v>2387</v>
      </c>
      <c r="G428" s="4" t="s">
        <v>822</v>
      </c>
      <c r="H428" s="4" t="s">
        <v>823</v>
      </c>
      <c r="I428" s="4">
        <v>17</v>
      </c>
      <c r="J428" s="4">
        <v>4.25</v>
      </c>
    </row>
    <row r="429" spans="1:10" ht="12.75" customHeight="1">
      <c r="A429" s="4">
        <v>2017</v>
      </c>
      <c r="B429" s="4">
        <v>191</v>
      </c>
      <c r="C429" s="5" t="s">
        <v>24</v>
      </c>
      <c r="D429" s="4" t="s">
        <v>832</v>
      </c>
      <c r="E429" s="4" t="s">
        <v>30</v>
      </c>
      <c r="F429" s="4" t="s">
        <v>2388</v>
      </c>
      <c r="G429" s="4" t="s">
        <v>833</v>
      </c>
      <c r="H429" s="4" t="s">
        <v>834</v>
      </c>
      <c r="I429" s="4">
        <v>17</v>
      </c>
      <c r="J429" s="4">
        <v>4.25</v>
      </c>
    </row>
    <row r="430" spans="1:10" ht="12.75" customHeight="1">
      <c r="A430" s="4">
        <v>1997</v>
      </c>
      <c r="B430" s="4">
        <v>279</v>
      </c>
      <c r="C430" s="5" t="s">
        <v>24</v>
      </c>
      <c r="D430" s="4" t="s">
        <v>1161</v>
      </c>
      <c r="E430" s="4" t="s">
        <v>26</v>
      </c>
      <c r="F430" s="4" t="s">
        <v>2389</v>
      </c>
      <c r="G430" s="4" t="s">
        <v>1162</v>
      </c>
      <c r="H430" s="4" t="s">
        <v>1163</v>
      </c>
      <c r="I430" s="4">
        <v>102</v>
      </c>
      <c r="J430" s="4">
        <v>4.25</v>
      </c>
    </row>
    <row r="431" spans="1:10" ht="12.75" customHeight="1">
      <c r="A431" s="4">
        <v>2017</v>
      </c>
      <c r="B431" s="4">
        <v>410</v>
      </c>
      <c r="C431" s="5" t="s">
        <v>24</v>
      </c>
      <c r="D431" s="4" t="s">
        <v>1626</v>
      </c>
      <c r="E431" s="4" t="s">
        <v>30</v>
      </c>
      <c r="F431" s="4" t="s">
        <v>2390</v>
      </c>
      <c r="G431" s="4" t="s">
        <v>1627</v>
      </c>
      <c r="H431" s="4" t="s">
        <v>1628</v>
      </c>
      <c r="I431" s="4">
        <v>17</v>
      </c>
      <c r="J431" s="4">
        <v>4.25</v>
      </c>
    </row>
    <row r="432" spans="1:10" ht="12.75" customHeight="1">
      <c r="A432" s="4">
        <v>2017</v>
      </c>
      <c r="B432" s="4">
        <v>413</v>
      </c>
      <c r="C432" s="5" t="s">
        <v>24</v>
      </c>
      <c r="D432" s="4" t="s">
        <v>1644</v>
      </c>
      <c r="E432" s="4" t="s">
        <v>30</v>
      </c>
      <c r="F432" s="4" t="s">
        <v>2391</v>
      </c>
      <c r="G432" s="4" t="s">
        <v>1645</v>
      </c>
      <c r="H432" s="4" t="s">
        <v>1646</v>
      </c>
      <c r="I432" s="4">
        <v>17</v>
      </c>
      <c r="J432" s="4">
        <v>4.25</v>
      </c>
    </row>
    <row r="433" spans="1:10" ht="12.75" customHeight="1">
      <c r="A433" s="4">
        <v>2013</v>
      </c>
      <c r="B433" s="4">
        <v>456</v>
      </c>
      <c r="C433" s="5" t="s">
        <v>24</v>
      </c>
      <c r="D433" s="4" t="s">
        <v>1790</v>
      </c>
      <c r="E433" s="4" t="s">
        <v>30</v>
      </c>
      <c r="F433" s="4" t="s">
        <v>2392</v>
      </c>
      <c r="G433" s="4" t="s">
        <v>1791</v>
      </c>
      <c r="H433" s="4" t="s">
        <v>1792</v>
      </c>
      <c r="I433" s="4">
        <v>34</v>
      </c>
      <c r="J433" s="4">
        <v>4.25</v>
      </c>
    </row>
    <row r="434" spans="1:10" ht="12.75" customHeight="1">
      <c r="A434" s="4">
        <v>2008</v>
      </c>
      <c r="B434" s="4">
        <v>126</v>
      </c>
      <c r="C434" s="5" t="s">
        <v>24</v>
      </c>
      <c r="D434" s="4" t="s">
        <v>590</v>
      </c>
      <c r="E434" s="4" t="s">
        <v>30</v>
      </c>
      <c r="F434" s="4" t="s">
        <v>2393</v>
      </c>
      <c r="G434" s="4" t="s">
        <v>591</v>
      </c>
      <c r="H434" s="4" t="s">
        <v>592</v>
      </c>
      <c r="I434" s="4">
        <v>55</v>
      </c>
      <c r="J434" s="4">
        <v>4.2307692307692308</v>
      </c>
    </row>
    <row r="435" spans="1:10" ht="12.75" customHeight="1">
      <c r="A435" s="4">
        <v>2012</v>
      </c>
      <c r="B435" s="4">
        <v>243</v>
      </c>
      <c r="C435" s="5" t="s">
        <v>24</v>
      </c>
      <c r="D435" s="4" t="s">
        <v>1028</v>
      </c>
      <c r="E435" s="4" t="s">
        <v>30</v>
      </c>
      <c r="F435" s="4" t="s">
        <v>2394</v>
      </c>
      <c r="G435" s="4" t="s">
        <v>1029</v>
      </c>
      <c r="H435" s="4" t="s">
        <v>1030</v>
      </c>
      <c r="I435" s="4">
        <v>38</v>
      </c>
      <c r="J435" s="4">
        <v>4.2222222222222223</v>
      </c>
    </row>
    <row r="436" spans="1:10" ht="12.75" customHeight="1">
      <c r="A436" s="4">
        <v>2016</v>
      </c>
      <c r="B436" s="4">
        <v>58</v>
      </c>
      <c r="C436" s="5" t="s">
        <v>24</v>
      </c>
      <c r="D436" s="4" t="s">
        <v>289</v>
      </c>
      <c r="E436" s="4" t="s">
        <v>26</v>
      </c>
      <c r="F436" s="4" t="s">
        <v>2395</v>
      </c>
      <c r="G436" s="4" t="s">
        <v>290</v>
      </c>
      <c r="H436" s="4" t="s">
        <v>291</v>
      </c>
      <c r="I436" s="4">
        <v>21</v>
      </c>
      <c r="J436" s="4">
        <v>4.2</v>
      </c>
    </row>
    <row r="437" spans="1:10" ht="12.75" customHeight="1">
      <c r="A437" s="4">
        <v>2016</v>
      </c>
      <c r="B437" s="4">
        <v>200</v>
      </c>
      <c r="C437" s="5" t="s">
        <v>24</v>
      </c>
      <c r="D437" s="4" t="s">
        <v>870</v>
      </c>
      <c r="E437" s="4" t="s">
        <v>30</v>
      </c>
      <c r="F437" s="4" t="s">
        <v>2396</v>
      </c>
      <c r="G437" s="4" t="s">
        <v>871</v>
      </c>
      <c r="H437" s="4" t="s">
        <v>872</v>
      </c>
      <c r="I437" s="4">
        <v>21</v>
      </c>
      <c r="J437" s="4">
        <v>4.2</v>
      </c>
    </row>
    <row r="438" spans="1:10" ht="12.75" customHeight="1">
      <c r="A438" s="4">
        <v>2011</v>
      </c>
      <c r="B438" s="4">
        <v>245</v>
      </c>
      <c r="C438" s="5" t="s">
        <v>24</v>
      </c>
      <c r="D438" s="4" t="s">
        <v>1039</v>
      </c>
      <c r="E438" s="4" t="s">
        <v>26</v>
      </c>
      <c r="F438" s="4" t="s">
        <v>2397</v>
      </c>
      <c r="G438" s="4" t="s">
        <v>1040</v>
      </c>
      <c r="H438" s="4" t="s">
        <v>1041</v>
      </c>
      <c r="I438" s="4">
        <v>42</v>
      </c>
      <c r="J438" s="4">
        <v>4.2</v>
      </c>
    </row>
    <row r="439" spans="1:10" ht="12.75" customHeight="1">
      <c r="A439" s="4">
        <v>2010</v>
      </c>
      <c r="B439" s="4">
        <v>250</v>
      </c>
      <c r="C439" s="5" t="s">
        <v>24</v>
      </c>
      <c r="D439" s="4" t="s">
        <v>1056</v>
      </c>
      <c r="E439" s="4" t="s">
        <v>30</v>
      </c>
      <c r="F439" s="4" t="s">
        <v>2398</v>
      </c>
      <c r="G439" s="4" t="s">
        <v>1057</v>
      </c>
      <c r="H439" s="4" t="s">
        <v>1058</v>
      </c>
      <c r="I439" s="4">
        <v>46</v>
      </c>
      <c r="J439" s="4">
        <v>4.1818181818181817</v>
      </c>
    </row>
    <row r="440" spans="1:10" ht="12.75" customHeight="1">
      <c r="A440" s="4">
        <v>2010</v>
      </c>
      <c r="B440" s="4">
        <v>362</v>
      </c>
      <c r="C440" s="5" t="s">
        <v>24</v>
      </c>
      <c r="D440" s="4" t="s">
        <v>1457</v>
      </c>
      <c r="E440" s="4" t="s">
        <v>30</v>
      </c>
      <c r="F440" s="4" t="s">
        <v>2399</v>
      </c>
      <c r="G440" s="4" t="s">
        <v>1458</v>
      </c>
      <c r="H440" s="4" t="s">
        <v>1459</v>
      </c>
      <c r="I440" s="4">
        <v>46</v>
      </c>
      <c r="J440" s="4">
        <v>4.1818181818181817</v>
      </c>
    </row>
    <row r="441" spans="1:10" ht="12.75" customHeight="1">
      <c r="A441" s="4">
        <v>2010</v>
      </c>
      <c r="B441" s="4">
        <v>363</v>
      </c>
      <c r="C441" s="5" t="s">
        <v>24</v>
      </c>
      <c r="D441" s="4" t="s">
        <v>1460</v>
      </c>
      <c r="E441" s="4" t="s">
        <v>26</v>
      </c>
      <c r="F441" s="4" t="s">
        <v>2400</v>
      </c>
      <c r="G441" s="4" t="s">
        <v>1461</v>
      </c>
      <c r="H441" s="4" t="s">
        <v>1462</v>
      </c>
      <c r="I441" s="4">
        <v>46</v>
      </c>
      <c r="J441" s="4">
        <v>4.1818181818181817</v>
      </c>
    </row>
    <row r="442" spans="1:10" ht="12.75" customHeight="1">
      <c r="A442" s="4">
        <v>2009</v>
      </c>
      <c r="B442" s="4">
        <v>265</v>
      </c>
      <c r="C442" s="5" t="s">
        <v>24</v>
      </c>
      <c r="D442" s="4" t="s">
        <v>1113</v>
      </c>
      <c r="E442" s="4" t="s">
        <v>30</v>
      </c>
      <c r="F442" s="4" t="s">
        <v>2401</v>
      </c>
      <c r="G442" s="4" t="s">
        <v>1114</v>
      </c>
      <c r="H442" s="4" t="s">
        <v>1115</v>
      </c>
      <c r="I442" s="4">
        <v>50</v>
      </c>
      <c r="J442" s="4">
        <v>4.166666666666667</v>
      </c>
    </row>
    <row r="443" spans="1:10" ht="12.75" customHeight="1">
      <c r="A443" s="4">
        <v>2015</v>
      </c>
      <c r="B443" s="4">
        <v>332</v>
      </c>
      <c r="C443" s="5" t="s">
        <v>24</v>
      </c>
      <c r="D443" s="4" t="s">
        <v>1348</v>
      </c>
      <c r="E443" s="4" t="s">
        <v>30</v>
      </c>
      <c r="F443" s="4" t="s">
        <v>2402</v>
      </c>
      <c r="G443" s="4" t="s">
        <v>1349</v>
      </c>
      <c r="H443" s="4" t="s">
        <v>1350</v>
      </c>
      <c r="I443" s="4">
        <v>25</v>
      </c>
      <c r="J443" s="4">
        <v>4.166666666666667</v>
      </c>
    </row>
    <row r="444" spans="1:10" ht="12.75" customHeight="1">
      <c r="A444" s="4">
        <v>2015</v>
      </c>
      <c r="B444" s="4">
        <v>446</v>
      </c>
      <c r="C444" s="5" t="s">
        <v>24</v>
      </c>
      <c r="D444" s="4" t="s">
        <v>1754</v>
      </c>
      <c r="E444" s="4" t="s">
        <v>26</v>
      </c>
      <c r="F444" s="4" t="s">
        <v>2403</v>
      </c>
      <c r="G444" s="4" t="s">
        <v>1755</v>
      </c>
      <c r="H444" s="4" t="s">
        <v>1756</v>
      </c>
      <c r="I444" s="4">
        <v>25</v>
      </c>
      <c r="J444" s="4">
        <v>4.166666666666667</v>
      </c>
    </row>
    <row r="445" spans="1:10" ht="12.75" customHeight="1">
      <c r="A445" s="4">
        <v>2014</v>
      </c>
      <c r="B445" s="4">
        <v>342</v>
      </c>
      <c r="C445" s="5" t="s">
        <v>24</v>
      </c>
      <c r="D445" s="4" t="s">
        <v>1385</v>
      </c>
      <c r="E445" s="4" t="s">
        <v>26</v>
      </c>
      <c r="F445" s="4" t="s">
        <v>2404</v>
      </c>
      <c r="G445" s="4" t="s">
        <v>1386</v>
      </c>
      <c r="H445" s="4" t="s">
        <v>1387</v>
      </c>
      <c r="I445" s="4">
        <v>29</v>
      </c>
      <c r="J445" s="4">
        <v>4.1428571428571432</v>
      </c>
    </row>
    <row r="446" spans="1:10" ht="12.75" customHeight="1">
      <c r="A446" s="4">
        <v>2011</v>
      </c>
      <c r="B446" s="4">
        <v>249</v>
      </c>
      <c r="C446" s="5" t="s">
        <v>24</v>
      </c>
      <c r="D446" s="4" t="s">
        <v>1053</v>
      </c>
      <c r="E446" s="4" t="s">
        <v>26</v>
      </c>
      <c r="F446" s="4" t="s">
        <v>2405</v>
      </c>
      <c r="G446" s="4" t="s">
        <v>1054</v>
      </c>
      <c r="H446" s="4" t="s">
        <v>1055</v>
      </c>
      <c r="I446" s="4">
        <v>41</v>
      </c>
      <c r="J446" s="4">
        <v>4.0999999999999996</v>
      </c>
    </row>
    <row r="447" spans="1:10" ht="12.75" customHeight="1">
      <c r="A447" s="4">
        <v>2011</v>
      </c>
      <c r="B447" s="4">
        <v>359</v>
      </c>
      <c r="C447" s="5" t="s">
        <v>24</v>
      </c>
      <c r="D447" s="4" t="s">
        <v>1445</v>
      </c>
      <c r="E447" s="4" t="s">
        <v>30</v>
      </c>
      <c r="F447" s="4" t="s">
        <v>2406</v>
      </c>
      <c r="G447" s="4" t="s">
        <v>1446</v>
      </c>
      <c r="H447" s="4" t="s">
        <v>1447</v>
      </c>
      <c r="I447" s="4">
        <v>41</v>
      </c>
      <c r="J447" s="4">
        <v>4.0999999999999996</v>
      </c>
    </row>
    <row r="448" spans="1:10" ht="12.75" customHeight="1">
      <c r="A448" s="4">
        <v>2010</v>
      </c>
      <c r="B448" s="4">
        <v>260</v>
      </c>
      <c r="C448" s="5" t="s">
        <v>24</v>
      </c>
      <c r="D448" s="4" t="s">
        <v>1097</v>
      </c>
      <c r="E448" s="4" t="s">
        <v>26</v>
      </c>
      <c r="F448" s="4" t="s">
        <v>2407</v>
      </c>
      <c r="G448" s="4" t="s">
        <v>1098</v>
      </c>
      <c r="H448" s="4" t="s">
        <v>1099</v>
      </c>
      <c r="I448" s="4">
        <v>45</v>
      </c>
      <c r="J448" s="4">
        <v>4.0909090909090908</v>
      </c>
    </row>
    <row r="449" spans="1:10" ht="12.75" customHeight="1">
      <c r="A449" s="4">
        <v>2020</v>
      </c>
      <c r="B449" s="4">
        <v>6</v>
      </c>
      <c r="C449" s="5" t="s">
        <v>24</v>
      </c>
      <c r="D449" s="4" t="s">
        <v>43</v>
      </c>
      <c r="E449" s="4" t="s">
        <v>30</v>
      </c>
      <c r="F449" s="4" t="s">
        <v>2408</v>
      </c>
      <c r="G449" s="4" t="s">
        <v>44</v>
      </c>
      <c r="H449" s="4" t="s">
        <v>45</v>
      </c>
      <c r="I449" s="4">
        <v>4</v>
      </c>
      <c r="J449" s="4">
        <v>4</v>
      </c>
    </row>
    <row r="450" spans="1:10" ht="12.75" customHeight="1">
      <c r="A450" s="4">
        <v>2018</v>
      </c>
      <c r="B450" s="4">
        <v>27</v>
      </c>
      <c r="C450" s="5" t="s">
        <v>24</v>
      </c>
      <c r="D450" s="4" t="s">
        <v>137</v>
      </c>
      <c r="E450" s="4" t="s">
        <v>26</v>
      </c>
      <c r="F450" s="4" t="s">
        <v>2409</v>
      </c>
      <c r="G450" s="4" t="s">
        <v>138</v>
      </c>
      <c r="H450" s="4" t="s">
        <v>139</v>
      </c>
      <c r="I450" s="4">
        <v>12</v>
      </c>
      <c r="J450" s="4">
        <v>4</v>
      </c>
    </row>
    <row r="451" spans="1:10" ht="12.75" customHeight="1">
      <c r="A451" s="4">
        <v>2018</v>
      </c>
      <c r="B451" s="4">
        <v>31</v>
      </c>
      <c r="C451" s="5" t="s">
        <v>24</v>
      </c>
      <c r="D451" s="4" t="s">
        <v>160</v>
      </c>
      <c r="E451" s="4" t="s">
        <v>30</v>
      </c>
      <c r="F451" s="4" t="s">
        <v>2410</v>
      </c>
      <c r="G451" s="4" t="s">
        <v>161</v>
      </c>
      <c r="H451" s="4" t="s">
        <v>162</v>
      </c>
      <c r="I451" s="4">
        <v>12</v>
      </c>
      <c r="J451" s="4">
        <v>4</v>
      </c>
    </row>
    <row r="452" spans="1:10" ht="12.75" customHeight="1">
      <c r="A452" s="4">
        <v>2017</v>
      </c>
      <c r="B452" s="4">
        <v>42</v>
      </c>
      <c r="C452" s="5" t="s">
        <v>24</v>
      </c>
      <c r="D452" s="4" t="s">
        <v>225</v>
      </c>
      <c r="E452" s="4" t="s">
        <v>30</v>
      </c>
      <c r="F452" s="4" t="s">
        <v>2411</v>
      </c>
      <c r="G452" s="4" t="s">
        <v>226</v>
      </c>
      <c r="H452" s="4" t="s">
        <v>227</v>
      </c>
      <c r="I452" s="4">
        <v>16</v>
      </c>
      <c r="J452" s="4">
        <v>4</v>
      </c>
    </row>
    <row r="453" spans="1:10" ht="12.75" customHeight="1">
      <c r="A453" s="4">
        <v>2017</v>
      </c>
      <c r="B453" s="4">
        <v>43</v>
      </c>
      <c r="C453" s="5" t="s">
        <v>24</v>
      </c>
      <c r="D453" s="4" t="s">
        <v>228</v>
      </c>
      <c r="E453" s="4" t="s">
        <v>30</v>
      </c>
      <c r="F453" s="4" t="s">
        <v>2412</v>
      </c>
      <c r="G453" s="4" t="s">
        <v>229</v>
      </c>
      <c r="H453" s="4" t="s">
        <v>230</v>
      </c>
      <c r="I453" s="4">
        <v>16</v>
      </c>
      <c r="J453" s="4">
        <v>4</v>
      </c>
    </row>
    <row r="454" spans="1:10" ht="12.75" customHeight="1">
      <c r="A454" s="4">
        <v>2020</v>
      </c>
      <c r="B454" s="4">
        <v>142</v>
      </c>
      <c r="C454" s="5" t="s">
        <v>24</v>
      </c>
      <c r="D454" s="4" t="s">
        <v>651</v>
      </c>
      <c r="E454" s="4" t="s">
        <v>30</v>
      </c>
      <c r="F454" s="4" t="s">
        <v>2413</v>
      </c>
      <c r="G454" s="4" t="s">
        <v>652</v>
      </c>
      <c r="H454" s="4" t="s">
        <v>653</v>
      </c>
      <c r="I454" s="4">
        <v>4</v>
      </c>
      <c r="J454" s="4">
        <v>4</v>
      </c>
    </row>
    <row r="455" spans="1:10" ht="12.75" customHeight="1">
      <c r="A455" s="4">
        <v>2020</v>
      </c>
      <c r="B455" s="4">
        <v>146</v>
      </c>
      <c r="C455" s="5" t="s">
        <v>24</v>
      </c>
      <c r="D455" s="4" t="s">
        <v>665</v>
      </c>
      <c r="E455" s="4" t="s">
        <v>30</v>
      </c>
      <c r="F455" s="4" t="s">
        <v>2414</v>
      </c>
      <c r="G455" s="4" t="s">
        <v>666</v>
      </c>
      <c r="H455" s="4" t="s">
        <v>667</v>
      </c>
      <c r="I455" s="4">
        <v>4</v>
      </c>
      <c r="J455" s="4">
        <v>4</v>
      </c>
    </row>
    <row r="456" spans="1:10" ht="12.75" customHeight="1">
      <c r="A456" s="4">
        <v>2019</v>
      </c>
      <c r="B456" s="4">
        <v>149</v>
      </c>
      <c r="C456" s="5" t="s">
        <v>24</v>
      </c>
      <c r="D456" s="4" t="s">
        <v>674</v>
      </c>
      <c r="E456" s="4" t="s">
        <v>26</v>
      </c>
      <c r="F456" s="4" t="s">
        <v>2415</v>
      </c>
      <c r="G456" s="4" t="s">
        <v>675</v>
      </c>
      <c r="H456" s="4" t="s">
        <v>676</v>
      </c>
      <c r="I456" s="4">
        <v>8</v>
      </c>
      <c r="J456" s="4">
        <v>4</v>
      </c>
    </row>
    <row r="457" spans="1:10" ht="12.75" customHeight="1">
      <c r="A457" s="4">
        <v>2019</v>
      </c>
      <c r="B457" s="4">
        <v>151</v>
      </c>
      <c r="C457" s="5" t="s">
        <v>24</v>
      </c>
      <c r="D457" s="4" t="s">
        <v>680</v>
      </c>
      <c r="E457" s="4" t="s">
        <v>30</v>
      </c>
      <c r="F457" s="4" t="s">
        <v>2416</v>
      </c>
      <c r="G457" s="4" t="s">
        <v>681</v>
      </c>
      <c r="H457" s="4" t="s">
        <v>682</v>
      </c>
      <c r="I457" s="4">
        <v>8</v>
      </c>
      <c r="J457" s="4">
        <v>4</v>
      </c>
    </row>
    <row r="458" spans="1:10" ht="12.75" customHeight="1">
      <c r="A458" s="4">
        <v>2019</v>
      </c>
      <c r="B458" s="4">
        <v>154</v>
      </c>
      <c r="C458" s="5" t="s">
        <v>24</v>
      </c>
      <c r="D458" s="4" t="s">
        <v>692</v>
      </c>
      <c r="E458" s="4" t="s">
        <v>30</v>
      </c>
      <c r="F458" s="4" t="s">
        <v>2417</v>
      </c>
      <c r="G458" s="4" t="s">
        <v>693</v>
      </c>
      <c r="H458" s="4" t="s">
        <v>694</v>
      </c>
      <c r="I458" s="4">
        <v>8</v>
      </c>
      <c r="J458" s="4">
        <v>4</v>
      </c>
    </row>
    <row r="459" spans="1:10" ht="12.75" customHeight="1">
      <c r="A459" s="4">
        <v>2019</v>
      </c>
      <c r="B459" s="4">
        <v>158</v>
      </c>
      <c r="C459" s="5" t="s">
        <v>24</v>
      </c>
      <c r="D459" s="4" t="s">
        <v>709</v>
      </c>
      <c r="E459" s="4" t="s">
        <v>30</v>
      </c>
      <c r="F459" s="4" t="s">
        <v>2418</v>
      </c>
      <c r="G459" s="4" t="s">
        <v>710</v>
      </c>
      <c r="H459" s="4" t="s">
        <v>711</v>
      </c>
      <c r="I459" s="4">
        <v>8</v>
      </c>
      <c r="J459" s="4">
        <v>4</v>
      </c>
    </row>
    <row r="460" spans="1:10" ht="12.75" customHeight="1">
      <c r="A460" s="4">
        <v>2018</v>
      </c>
      <c r="B460" s="4">
        <v>168</v>
      </c>
      <c r="C460" s="5" t="s">
        <v>24</v>
      </c>
      <c r="D460" s="4" t="s">
        <v>748</v>
      </c>
      <c r="E460" s="4" t="s">
        <v>26</v>
      </c>
      <c r="F460" s="4" t="s">
        <v>2419</v>
      </c>
      <c r="G460" s="4" t="s">
        <v>749</v>
      </c>
      <c r="H460" s="4" t="s">
        <v>750</v>
      </c>
      <c r="I460" s="4">
        <v>12</v>
      </c>
      <c r="J460" s="4">
        <v>4</v>
      </c>
    </row>
    <row r="461" spans="1:10" ht="12.75" customHeight="1">
      <c r="A461" s="4">
        <v>2017</v>
      </c>
      <c r="B461" s="4">
        <v>184</v>
      </c>
      <c r="C461" s="5" t="s">
        <v>24</v>
      </c>
      <c r="D461" s="4" t="s">
        <v>806</v>
      </c>
      <c r="E461" s="4" t="s">
        <v>26</v>
      </c>
      <c r="F461" s="4" t="s">
        <v>2420</v>
      </c>
      <c r="G461" s="4" t="s">
        <v>807</v>
      </c>
      <c r="H461" s="4" t="s">
        <v>808</v>
      </c>
      <c r="I461" s="4">
        <v>16</v>
      </c>
      <c r="J461" s="4">
        <v>4</v>
      </c>
    </row>
    <row r="462" spans="1:10" ht="12.75" customHeight="1">
      <c r="A462" s="4">
        <v>2014</v>
      </c>
      <c r="B462" s="4">
        <v>219</v>
      </c>
      <c r="C462" s="5" t="s">
        <v>24</v>
      </c>
      <c r="D462" s="4" t="s">
        <v>940</v>
      </c>
      <c r="E462" s="4" t="s">
        <v>26</v>
      </c>
      <c r="F462" s="4" t="s">
        <v>2421</v>
      </c>
      <c r="G462" s="4" t="s">
        <v>941</v>
      </c>
      <c r="H462" s="4" t="s">
        <v>942</v>
      </c>
      <c r="I462" s="4">
        <v>28</v>
      </c>
      <c r="J462" s="4">
        <v>4</v>
      </c>
    </row>
    <row r="463" spans="1:10" ht="12.75" customHeight="1">
      <c r="A463" s="4">
        <v>2020</v>
      </c>
      <c r="B463" s="4">
        <v>288</v>
      </c>
      <c r="C463" s="5" t="s">
        <v>24</v>
      </c>
      <c r="D463" s="4" t="s">
        <v>1188</v>
      </c>
      <c r="E463" s="4" t="s">
        <v>26</v>
      </c>
      <c r="F463" s="4" t="s">
        <v>2422</v>
      </c>
      <c r="G463" s="4" t="s">
        <v>1189</v>
      </c>
      <c r="H463" s="4" t="s">
        <v>1190</v>
      </c>
      <c r="I463" s="4">
        <v>4</v>
      </c>
      <c r="J463" s="4">
        <v>4</v>
      </c>
    </row>
    <row r="464" spans="1:10" ht="12.75" customHeight="1">
      <c r="A464" s="4">
        <v>2020</v>
      </c>
      <c r="B464" s="4">
        <v>289</v>
      </c>
      <c r="C464" s="5" t="s">
        <v>24</v>
      </c>
      <c r="D464" s="4" t="s">
        <v>1191</v>
      </c>
      <c r="E464" s="4" t="s">
        <v>26</v>
      </c>
      <c r="F464" s="4" t="s">
        <v>2423</v>
      </c>
      <c r="G464" s="4" t="s">
        <v>1192</v>
      </c>
      <c r="H464" s="4" t="s">
        <v>1193</v>
      </c>
      <c r="I464" s="4">
        <v>4</v>
      </c>
      <c r="J464" s="4">
        <v>4</v>
      </c>
    </row>
    <row r="465" spans="1:10" ht="12.75" customHeight="1">
      <c r="A465" s="4">
        <v>2019</v>
      </c>
      <c r="B465" s="4">
        <v>297</v>
      </c>
      <c r="C465" s="5" t="s">
        <v>24</v>
      </c>
      <c r="D465" s="4" t="s">
        <v>1220</v>
      </c>
      <c r="E465" s="4" t="s">
        <v>26</v>
      </c>
      <c r="F465" s="4" t="s">
        <v>2424</v>
      </c>
      <c r="G465" s="4" t="s">
        <v>1221</v>
      </c>
      <c r="H465" s="4" t="s">
        <v>1222</v>
      </c>
      <c r="I465" s="4">
        <v>8</v>
      </c>
      <c r="J465" s="4">
        <v>4</v>
      </c>
    </row>
    <row r="466" spans="1:10" ht="12.75" customHeight="1">
      <c r="A466" s="4">
        <v>2019</v>
      </c>
      <c r="B466" s="4">
        <v>299</v>
      </c>
      <c r="C466" s="5" t="s">
        <v>24</v>
      </c>
      <c r="D466" s="4" t="s">
        <v>1231</v>
      </c>
      <c r="E466" s="4" t="s">
        <v>26</v>
      </c>
      <c r="F466" s="4" t="s">
        <v>2425</v>
      </c>
      <c r="G466" s="4" t="s">
        <v>1232</v>
      </c>
      <c r="H466" s="4" t="s">
        <v>1233</v>
      </c>
      <c r="I466" s="4">
        <v>8</v>
      </c>
      <c r="J466" s="4">
        <v>4</v>
      </c>
    </row>
    <row r="467" spans="1:10" ht="12.75" customHeight="1">
      <c r="A467" s="4">
        <v>2018</v>
      </c>
      <c r="B467" s="4">
        <v>306</v>
      </c>
      <c r="C467" s="5" t="s">
        <v>24</v>
      </c>
      <c r="D467" s="4" t="s">
        <v>1252</v>
      </c>
      <c r="E467" s="4" t="s">
        <v>30</v>
      </c>
      <c r="F467" s="4" t="s">
        <v>2426</v>
      </c>
      <c r="G467" s="4" t="s">
        <v>1253</v>
      </c>
      <c r="H467" s="4" t="s">
        <v>1254</v>
      </c>
      <c r="I467" s="4">
        <v>12</v>
      </c>
      <c r="J467" s="4">
        <v>4</v>
      </c>
    </row>
    <row r="468" spans="1:10" ht="12.75" customHeight="1">
      <c r="A468" s="4">
        <v>2016</v>
      </c>
      <c r="B468" s="4">
        <v>321</v>
      </c>
      <c r="C468" s="5" t="s">
        <v>24</v>
      </c>
      <c r="D468" s="4" t="s">
        <v>1305</v>
      </c>
      <c r="E468" s="4" t="s">
        <v>26</v>
      </c>
      <c r="F468" s="4" t="s">
        <v>2427</v>
      </c>
      <c r="G468" s="4" t="s">
        <v>1306</v>
      </c>
      <c r="H468" s="4" t="s">
        <v>1307</v>
      </c>
      <c r="I468" s="4">
        <v>20</v>
      </c>
      <c r="J468" s="4">
        <v>4</v>
      </c>
    </row>
    <row r="469" spans="1:10" ht="12.75" customHeight="1">
      <c r="A469" s="4">
        <v>2015</v>
      </c>
      <c r="B469" s="4">
        <v>333</v>
      </c>
      <c r="C469" s="5" t="s">
        <v>24</v>
      </c>
      <c r="D469" s="4" t="s">
        <v>1351</v>
      </c>
      <c r="E469" s="4" t="s">
        <v>26</v>
      </c>
      <c r="F469" s="4" t="s">
        <v>2428</v>
      </c>
      <c r="G469" s="4" t="s">
        <v>1352</v>
      </c>
      <c r="H469" s="4" t="s">
        <v>1353</v>
      </c>
      <c r="I469" s="4">
        <v>24</v>
      </c>
      <c r="J469" s="4">
        <v>4</v>
      </c>
    </row>
    <row r="470" spans="1:10" ht="12.75" customHeight="1">
      <c r="A470" s="4">
        <v>2014</v>
      </c>
      <c r="B470" s="4">
        <v>344</v>
      </c>
      <c r="C470" s="5" t="s">
        <v>24</v>
      </c>
      <c r="D470" s="4" t="s">
        <v>1393</v>
      </c>
      <c r="E470" s="4" t="s">
        <v>30</v>
      </c>
      <c r="F470" s="4" t="s">
        <v>2429</v>
      </c>
      <c r="G470" s="4" t="s">
        <v>1394</v>
      </c>
      <c r="H470" s="4" t="s">
        <v>1395</v>
      </c>
      <c r="I470" s="4">
        <v>28</v>
      </c>
      <c r="J470" s="4">
        <v>4</v>
      </c>
    </row>
    <row r="471" spans="1:10" ht="12.75" customHeight="1">
      <c r="A471" s="4">
        <v>2013</v>
      </c>
      <c r="B471" s="4">
        <v>345</v>
      </c>
      <c r="C471" s="5" t="s">
        <v>24</v>
      </c>
      <c r="D471" s="4" t="s">
        <v>1396</v>
      </c>
      <c r="E471" s="4" t="s">
        <v>30</v>
      </c>
      <c r="F471" s="4" t="s">
        <v>2430</v>
      </c>
      <c r="G471" s="4" t="s">
        <v>1397</v>
      </c>
      <c r="H471" s="4" t="s">
        <v>1398</v>
      </c>
      <c r="I471" s="4">
        <v>32</v>
      </c>
      <c r="J471" s="4">
        <v>4</v>
      </c>
    </row>
    <row r="472" spans="1:10" ht="12.75" customHeight="1">
      <c r="A472" s="4">
        <v>2010</v>
      </c>
      <c r="B472" s="4">
        <v>368</v>
      </c>
      <c r="C472" s="5" t="s">
        <v>24</v>
      </c>
      <c r="D472" s="4" t="s">
        <v>1476</v>
      </c>
      <c r="E472" s="4" t="s">
        <v>26</v>
      </c>
      <c r="F472" s="4" t="s">
        <v>2431</v>
      </c>
      <c r="G472" s="4" t="s">
        <v>1477</v>
      </c>
      <c r="H472" s="4" t="s">
        <v>1478</v>
      </c>
      <c r="I472" s="4">
        <v>44</v>
      </c>
      <c r="J472" s="4">
        <v>4</v>
      </c>
    </row>
    <row r="473" spans="1:10" ht="12.75" customHeight="1">
      <c r="A473" s="4">
        <v>2009</v>
      </c>
      <c r="B473" s="4">
        <v>370</v>
      </c>
      <c r="C473" s="5" t="s">
        <v>24</v>
      </c>
      <c r="D473" s="4" t="s">
        <v>1481</v>
      </c>
      <c r="E473" s="4" t="s">
        <v>30</v>
      </c>
      <c r="F473" s="4" t="s">
        <v>2432</v>
      </c>
      <c r="G473" s="4" t="s">
        <v>1482</v>
      </c>
      <c r="H473" s="4" t="s">
        <v>1483</v>
      </c>
      <c r="I473" s="4">
        <v>48</v>
      </c>
      <c r="J473" s="4">
        <v>4</v>
      </c>
    </row>
    <row r="474" spans="1:10" ht="12.75" customHeight="1">
      <c r="A474" s="4">
        <v>2020</v>
      </c>
      <c r="B474" s="4">
        <v>385</v>
      </c>
      <c r="C474" s="5" t="s">
        <v>24</v>
      </c>
      <c r="D474" s="4" t="s">
        <v>1533</v>
      </c>
      <c r="E474" s="4" t="s">
        <v>30</v>
      </c>
      <c r="F474" s="4" t="s">
        <v>2433</v>
      </c>
      <c r="G474" s="4" t="s">
        <v>1534</v>
      </c>
      <c r="H474" s="4" t="s">
        <v>1535</v>
      </c>
      <c r="I474" s="4">
        <v>4</v>
      </c>
      <c r="J474" s="4">
        <v>4</v>
      </c>
    </row>
    <row r="475" spans="1:10" ht="12.75" customHeight="1">
      <c r="A475" s="4">
        <v>2019</v>
      </c>
      <c r="B475" s="4">
        <v>389</v>
      </c>
      <c r="C475" s="5" t="s">
        <v>24</v>
      </c>
      <c r="D475" s="4" t="s">
        <v>1549</v>
      </c>
      <c r="E475" s="4" t="s">
        <v>26</v>
      </c>
      <c r="F475" s="4" t="s">
        <v>2434</v>
      </c>
      <c r="G475" s="4" t="s">
        <v>1550</v>
      </c>
      <c r="H475" s="4" t="s">
        <v>1551</v>
      </c>
      <c r="I475" s="4">
        <v>8</v>
      </c>
      <c r="J475" s="4">
        <v>4</v>
      </c>
    </row>
    <row r="476" spans="1:10" ht="12.75" customHeight="1">
      <c r="A476" s="4">
        <v>2018</v>
      </c>
      <c r="B476" s="4">
        <v>402</v>
      </c>
      <c r="C476" s="5" t="s">
        <v>24</v>
      </c>
      <c r="D476" s="4" t="s">
        <v>1595</v>
      </c>
      <c r="E476" s="4" t="s">
        <v>26</v>
      </c>
      <c r="F476" s="4" t="s">
        <v>2435</v>
      </c>
      <c r="G476" s="4" t="s">
        <v>1596</v>
      </c>
      <c r="H476" s="4" t="s">
        <v>1597</v>
      </c>
      <c r="I476" s="4">
        <v>12</v>
      </c>
      <c r="J476" s="4">
        <v>4</v>
      </c>
    </row>
    <row r="477" spans="1:10" ht="12.75" customHeight="1">
      <c r="A477" s="4">
        <v>2018</v>
      </c>
      <c r="B477" s="4">
        <v>409</v>
      </c>
      <c r="C477" s="5" t="s">
        <v>24</v>
      </c>
      <c r="D477" s="4" t="s">
        <v>1623</v>
      </c>
      <c r="E477" s="4" t="s">
        <v>30</v>
      </c>
      <c r="F477" s="4" t="s">
        <v>2436</v>
      </c>
      <c r="G477" s="4" t="s">
        <v>1624</v>
      </c>
      <c r="H477" s="4" t="s">
        <v>1625</v>
      </c>
      <c r="I477" s="4">
        <v>12</v>
      </c>
      <c r="J477" s="4">
        <v>4</v>
      </c>
    </row>
    <row r="478" spans="1:10" ht="12.75" customHeight="1">
      <c r="A478" s="4">
        <v>2017</v>
      </c>
      <c r="B478" s="4">
        <v>412</v>
      </c>
      <c r="C478" s="5" t="s">
        <v>24</v>
      </c>
      <c r="D478" s="4" t="s">
        <v>1640</v>
      </c>
      <c r="E478" s="4" t="s">
        <v>26</v>
      </c>
      <c r="F478" s="4" t="s">
        <v>2437</v>
      </c>
      <c r="G478" s="4" t="s">
        <v>1641</v>
      </c>
      <c r="H478" s="4" t="s">
        <v>1642</v>
      </c>
      <c r="I478" s="4">
        <v>16</v>
      </c>
      <c r="J478" s="4">
        <v>4</v>
      </c>
    </row>
    <row r="479" spans="1:10" ht="12.75" customHeight="1">
      <c r="A479" s="4">
        <v>2017</v>
      </c>
      <c r="B479" s="4">
        <v>420</v>
      </c>
      <c r="C479" s="5" t="s">
        <v>24</v>
      </c>
      <c r="D479" s="4" t="s">
        <v>1671</v>
      </c>
      <c r="E479" s="4" t="s">
        <v>30</v>
      </c>
      <c r="F479" s="4" t="s">
        <v>2438</v>
      </c>
      <c r="G479" s="4" t="s">
        <v>1672</v>
      </c>
      <c r="H479" s="4" t="s">
        <v>1673</v>
      </c>
      <c r="I479" s="4">
        <v>16</v>
      </c>
      <c r="J479" s="4">
        <v>4</v>
      </c>
    </row>
    <row r="480" spans="1:10" ht="12.75" customHeight="1">
      <c r="A480" s="4">
        <v>2017</v>
      </c>
      <c r="B480" s="4">
        <v>424</v>
      </c>
      <c r="C480" s="5" t="s">
        <v>24</v>
      </c>
      <c r="D480" s="4" t="s">
        <v>1683</v>
      </c>
      <c r="E480" s="4" t="s">
        <v>30</v>
      </c>
      <c r="F480" s="4" t="s">
        <v>2439</v>
      </c>
      <c r="G480" s="4" t="s">
        <v>1684</v>
      </c>
      <c r="H480" s="4" t="s">
        <v>1685</v>
      </c>
      <c r="I480" s="4">
        <v>16</v>
      </c>
      <c r="J480" s="4">
        <v>4</v>
      </c>
    </row>
    <row r="481" spans="1:10" ht="12.75" customHeight="1">
      <c r="A481" s="4">
        <v>2016</v>
      </c>
      <c r="B481" s="4">
        <v>428</v>
      </c>
      <c r="C481" s="5" t="s">
        <v>24</v>
      </c>
      <c r="D481" s="4" t="s">
        <v>1696</v>
      </c>
      <c r="E481" s="4" t="s">
        <v>26</v>
      </c>
      <c r="F481" s="4" t="s">
        <v>2440</v>
      </c>
      <c r="G481" s="4" t="s">
        <v>1697</v>
      </c>
      <c r="H481" s="4" t="s">
        <v>1698</v>
      </c>
      <c r="I481" s="4">
        <v>20</v>
      </c>
      <c r="J481" s="4">
        <v>4</v>
      </c>
    </row>
    <row r="482" spans="1:10" ht="12.75" customHeight="1">
      <c r="A482" s="4">
        <v>2015</v>
      </c>
      <c r="B482" s="4">
        <v>443</v>
      </c>
      <c r="C482" s="5" t="s">
        <v>24</v>
      </c>
      <c r="D482" s="4" t="s">
        <v>1745</v>
      </c>
      <c r="E482" s="4" t="s">
        <v>26</v>
      </c>
      <c r="F482" s="4" t="s">
        <v>2441</v>
      </c>
      <c r="G482" s="4" t="s">
        <v>1746</v>
      </c>
      <c r="H482" s="4" t="s">
        <v>1747</v>
      </c>
      <c r="I482" s="4">
        <v>24</v>
      </c>
      <c r="J482" s="4">
        <v>4</v>
      </c>
    </row>
    <row r="483" spans="1:10" ht="12.75" customHeight="1"/>
    <row r="484" spans="1:10" ht="12.75" customHeight="1"/>
    <row r="485" spans="1:10" ht="12.75" customHeight="1"/>
    <row r="486" spans="1:10" ht="12.75" customHeight="1"/>
    <row r="487" spans="1:10" ht="12.75" customHeight="1"/>
    <row r="488" spans="1:10" ht="12.75" customHeight="1"/>
    <row r="489" spans="1:10" ht="12.75" customHeight="1"/>
    <row r="490" spans="1:10" ht="12.75" customHeight="1"/>
    <row r="491" spans="1:10" ht="12.75" customHeight="1"/>
    <row r="492" spans="1:10" ht="12.75" customHeight="1"/>
    <row r="493" spans="1:10" ht="12.75" customHeight="1"/>
    <row r="494" spans="1:10" ht="12.75" customHeight="1"/>
    <row r="495" spans="1:10" ht="12.75" customHeight="1"/>
    <row r="496" spans="1:10"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ef="F2" r:id="rId1" xr:uid="{00000000-0004-0000-0100-000000000000}"/>
    <hyperlink ref="C211" r:id="rId2" xr:uid="{00000000-0004-0000-0100-000001000000}"/>
    <hyperlink ref="C449" r:id="rId3" xr:uid="{00000000-0004-0000-0100-000002000000}"/>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Sheet2 (2)</vt:lpstr>
      <vt:lpstr>savedrecs</vt:lpstr>
      <vt:lpstr>Sheet3</vt:lpstr>
      <vt:lpstr>Sheet4</vt:lpstr>
      <vt:lpstr>Sheet2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pbrky</dc:creator>
  <cp:lastModifiedBy>Mathew Hauer</cp:lastModifiedBy>
  <dcterms:created xsi:type="dcterms:W3CDTF">2021-01-12T22:50:14Z</dcterms:created>
  <dcterms:modified xsi:type="dcterms:W3CDTF">2022-09-07T18:32:06Z</dcterms:modified>
</cp:coreProperties>
</file>