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space\Excel Files\"/>
    </mc:Choice>
  </mc:AlternateContent>
  <xr:revisionPtr revIDLastSave="0" documentId="13_ncr:1_{14E6697E-2902-4E17-B339-F72A2BA4818D}" xr6:coauthVersionLast="47" xr6:coauthVersionMax="47" xr10:uidLastSave="{00000000-0000-0000-0000-000000000000}"/>
  <bookViews>
    <workbookView xWindow="-120" yWindow="-120" windowWidth="29040" windowHeight="15840" activeTab="1" xr2:uid="{7E2EDBB0-732C-4F4C-9FA1-EB9943D68A70}"/>
  </bookViews>
  <sheets>
    <sheet name="EXERCISE 09" sheetId="1" r:id="rId1"/>
    <sheet name="Test_Scores" sheetId="22" r:id="rId2"/>
    <sheet name="Student_Grades" sheetId="21" r:id="rId3"/>
    <sheet name="Christmas_Party" sheetId="24" r:id="rId4"/>
    <sheet name="Order_No" sheetId="25" r:id="rId5"/>
  </sheets>
  <definedNames>
    <definedName name="Customer_Name">#REF!</definedName>
    <definedName name="Price_Per_Item">#REF!</definedName>
    <definedName name="Quantity">#REF!</definedName>
    <definedName name="Sales_Tax">#REF!</definedName>
    <definedName name="Total">#REF!</definedName>
    <definedName name="Total__inc_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2" l="1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3" i="25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4" i="24"/>
  <c r="G14" i="21"/>
  <c r="G15" i="21"/>
  <c r="G16" i="21"/>
  <c r="G17" i="21"/>
  <c r="G18" i="21"/>
  <c r="G19" i="21"/>
  <c r="G13" i="21"/>
  <c r="M7" i="22"/>
  <c r="M6" i="22"/>
  <c r="G22" i="24"/>
</calcChain>
</file>

<file path=xl/sharedStrings.xml><?xml version="1.0" encoding="utf-8"?>
<sst xmlns="http://schemas.openxmlformats.org/spreadsheetml/2006/main" count="204" uniqueCount="155">
  <si>
    <t>Name</t>
  </si>
  <si>
    <t>EXERCISE 09</t>
  </si>
  <si>
    <t>Test Scores (Marks out of 100)</t>
  </si>
  <si>
    <t>STUDENT</t>
  </si>
  <si>
    <t>PHYSICS</t>
  </si>
  <si>
    <t>BIOLOGY</t>
  </si>
  <si>
    <t>CHEMISTRY</t>
  </si>
  <si>
    <t>HISTORY</t>
  </si>
  <si>
    <t>ENGLISH</t>
  </si>
  <si>
    <t>FRENCH</t>
  </si>
  <si>
    <t>GEOGRAPHY</t>
  </si>
  <si>
    <t>SPANISH</t>
  </si>
  <si>
    <t>Alice Pierce</t>
  </si>
  <si>
    <t>Dolores Parker</t>
  </si>
  <si>
    <t>Mandy Chapman</t>
  </si>
  <si>
    <t>Jeff James</t>
  </si>
  <si>
    <t>Jerry Sparks</t>
  </si>
  <si>
    <t>Alfonso Wagner</t>
  </si>
  <si>
    <t>Clinton Greer</t>
  </si>
  <si>
    <t>Anthony Hawkins</t>
  </si>
  <si>
    <t>Garry Garrett</t>
  </si>
  <si>
    <t>Angelo Powell</t>
  </si>
  <si>
    <t>Marsha Shaw</t>
  </si>
  <si>
    <t>Juana Benson</t>
  </si>
  <si>
    <t>Yolanda White</t>
  </si>
  <si>
    <t>Carl Cruz</t>
  </si>
  <si>
    <t>Conrad Cummings</t>
  </si>
  <si>
    <t>Jonathan Morales</t>
  </si>
  <si>
    <t>Alan Martinez</t>
  </si>
  <si>
    <t>Donnie Graham</t>
  </si>
  <si>
    <t>Francis Collier</t>
  </si>
  <si>
    <t>Tara Goodman</t>
  </si>
  <si>
    <t>Richard Wood</t>
  </si>
  <si>
    <t>Julian Robertson</t>
  </si>
  <si>
    <t>Vicky Morton</t>
  </si>
  <si>
    <t>Edward Banks</t>
  </si>
  <si>
    <t>Krista Morgan</t>
  </si>
  <si>
    <t>Marta Lee</t>
  </si>
  <si>
    <t>Lisa Guerrero</t>
  </si>
  <si>
    <t>Rodney Fowler</t>
  </si>
  <si>
    <t>Salvador Flores</t>
  </si>
  <si>
    <t>Marcus Ortiz</t>
  </si>
  <si>
    <t>LOOKING UP INFORMATION</t>
  </si>
  <si>
    <t>AVERAGE</t>
  </si>
  <si>
    <t>GRADE</t>
  </si>
  <si>
    <t>A*</t>
  </si>
  <si>
    <t>B</t>
  </si>
  <si>
    <t>C</t>
  </si>
  <si>
    <t>D</t>
  </si>
  <si>
    <t>E</t>
  </si>
  <si>
    <t>LOW END</t>
  </si>
  <si>
    <t>HIGH END</t>
  </si>
  <si>
    <t>A</t>
  </si>
  <si>
    <t>Assigned grades for Science subjects</t>
  </si>
  <si>
    <t>The White Rooms</t>
  </si>
  <si>
    <t>Fitzrovia House</t>
  </si>
  <si>
    <t>The Belgrade</t>
  </si>
  <si>
    <t>Waldorf Function Rooms</t>
  </si>
  <si>
    <t>One Hotel</t>
  </si>
  <si>
    <t>The Madison Lounge</t>
  </si>
  <si>
    <t>Anderson Centre</t>
  </si>
  <si>
    <t xml:space="preserve">The Marquee </t>
  </si>
  <si>
    <t>Summertime House</t>
  </si>
  <si>
    <t>Cranleigh Gardens</t>
  </si>
  <si>
    <t>White Leaf Function Rooms</t>
  </si>
  <si>
    <t>The Bell and Hound</t>
  </si>
  <si>
    <t>VENUE</t>
  </si>
  <si>
    <t>Trident Place</t>
  </si>
  <si>
    <t>Oak View Gardens</t>
  </si>
  <si>
    <t>The Sky Garden</t>
  </si>
  <si>
    <t>One Viewpoint Tower</t>
  </si>
  <si>
    <t>CAPACITY</t>
  </si>
  <si>
    <t>AVAILABILITY</t>
  </si>
  <si>
    <t>Available</t>
  </si>
  <si>
    <t>Not Available</t>
  </si>
  <si>
    <t>PRICE</t>
  </si>
  <si>
    <t>400+ CAPACITY</t>
  </si>
  <si>
    <t>400+ CAPACITY AND LESS THAN $4000</t>
  </si>
  <si>
    <t>Office Christmas Party Venues</t>
  </si>
  <si>
    <t>NATASHA MCCOY</t>
  </si>
  <si>
    <t>DIXIE SANDERS</t>
  </si>
  <si>
    <t>LORENA MACK</t>
  </si>
  <si>
    <t>JAMIE NUNEZ</t>
  </si>
  <si>
    <t>FRANCES WARREN</t>
  </si>
  <si>
    <t>JODY TORRES</t>
  </si>
  <si>
    <t>JULIA HALE</t>
  </si>
  <si>
    <t>First Name</t>
  </si>
  <si>
    <t>Last Name</t>
  </si>
  <si>
    <t xml:space="preserve">Order No. </t>
  </si>
  <si>
    <t>ORD-0001</t>
  </si>
  <si>
    <t>ORD-0002</t>
  </si>
  <si>
    <t>ORD-0003</t>
  </si>
  <si>
    <t>ORD-0004</t>
  </si>
  <si>
    <t>ORD-0005</t>
  </si>
  <si>
    <t>ORD-0006</t>
  </si>
  <si>
    <t>ORD-0007</t>
  </si>
  <si>
    <t>ORD-0008</t>
  </si>
  <si>
    <t>ORD-0009</t>
  </si>
  <si>
    <t>ORD-0010</t>
  </si>
  <si>
    <t>ORD-0011</t>
  </si>
  <si>
    <t>ORD-0012</t>
  </si>
  <si>
    <t>ORD-0013</t>
  </si>
  <si>
    <t>ORD-0014</t>
  </si>
  <si>
    <t>ORD-0015</t>
  </si>
  <si>
    <t xml:space="preserve">  ANGELICA PAUL</t>
  </si>
  <si>
    <t xml:space="preserve"> ALEXANDER HIGGINS</t>
  </si>
  <si>
    <t xml:space="preserve">    CRYSTAL THOMPSON</t>
  </si>
  <si>
    <t xml:space="preserve">  WAYNE WALTON</t>
  </si>
  <si>
    <t xml:space="preserve"> KAYLA MORENO</t>
  </si>
  <si>
    <t xml:space="preserve">    MATT WOLFE</t>
  </si>
  <si>
    <t xml:space="preserve">  MARGIE GONZALES</t>
  </si>
  <si>
    <t xml:space="preserve"> SIMON JACOBS</t>
  </si>
  <si>
    <t>Order No.</t>
  </si>
  <si>
    <t>LOGICAL DECISIONS</t>
  </si>
  <si>
    <t>CHOSEN VENUE:</t>
  </si>
  <si>
    <t>TEXT FUNCTIONS</t>
  </si>
  <si>
    <t>Helper Column</t>
  </si>
  <si>
    <t>note: always put true or false</t>
  </si>
  <si>
    <t>note: IFNA is if theres an error, put "this"</t>
  </si>
  <si>
    <t>also we used TRUE to approximate this time for ranges</t>
  </si>
  <si>
    <t>also use F4 to lock in a table of data to drag and flash fill</t>
  </si>
  <si>
    <t>Natasha</t>
  </si>
  <si>
    <t>Angelica</t>
  </si>
  <si>
    <t>Dixie</t>
  </si>
  <si>
    <t>Alexander</t>
  </si>
  <si>
    <t>Lorena</t>
  </si>
  <si>
    <t>Crystal</t>
  </si>
  <si>
    <t>Jamie</t>
  </si>
  <si>
    <t>Wayne</t>
  </si>
  <si>
    <t>Frances</t>
  </si>
  <si>
    <t>Kayla</t>
  </si>
  <si>
    <t>Matt</t>
  </si>
  <si>
    <t>Jody</t>
  </si>
  <si>
    <t>Margie</t>
  </si>
  <si>
    <t>Julia</t>
  </si>
  <si>
    <t>Simon</t>
  </si>
  <si>
    <t>Mccoy</t>
  </si>
  <si>
    <t>Paul</t>
  </si>
  <si>
    <t>Sanders</t>
  </si>
  <si>
    <t>Higgins</t>
  </si>
  <si>
    <t>Mack</t>
  </si>
  <si>
    <t>Thompson</t>
  </si>
  <si>
    <t>Nunez</t>
  </si>
  <si>
    <t>Walton</t>
  </si>
  <si>
    <t>Warren</t>
  </si>
  <si>
    <t>Moreno</t>
  </si>
  <si>
    <t>Wolfe</t>
  </si>
  <si>
    <t>Torres</t>
  </si>
  <si>
    <t>Gonzales</t>
  </si>
  <si>
    <t>Hale</t>
  </si>
  <si>
    <t>Jacobs</t>
  </si>
  <si>
    <t>used flash fill for these cols.</t>
  </si>
  <si>
    <t>used only right 4 characters</t>
  </si>
  <si>
    <t>proper does proper cases</t>
  </si>
  <si>
    <t>trim gets rid of extra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</si>
</sst>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-0.499984740745262"/>
        <bgColor theme="1"/>
      </patternFill>
    </fill>
    <fill>
      <patternFill patternType="solid">
        <fgColor theme="9" tint="-0.499984740745262"/>
        <bgColor theme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0" fillId="4" borderId="0" xfId="0" applyFill="1"/>
    <xf numFmtId="0" fontId="7" fillId="0" borderId="0" xfId="0" applyFont="1"/>
    <xf numFmtId="0" fontId="1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0" borderId="0" xfId="0" applyFont="1"/>
    <xf numFmtId="0" fontId="2" fillId="0" borderId="0" xfId="0" applyFont="1"/>
    <xf numFmtId="0" fontId="2" fillId="4" borderId="0" xfId="0" applyFont="1" applyFill="1"/>
    <xf numFmtId="0" fontId="10" fillId="0" borderId="0" xfId="0" applyFont="1"/>
    <xf numFmtId="0" fontId="4" fillId="7" borderId="5" xfId="0" applyFont="1" applyFill="1" applyBorder="1"/>
    <xf numFmtId="0" fontId="0" fillId="0" borderId="6" xfId="0" applyBorder="1"/>
    <xf numFmtId="0" fontId="4" fillId="7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164" fontId="0" fillId="0" borderId="1" xfId="1" applyNumberFormat="1" applyFont="1" applyBorder="1"/>
    <xf numFmtId="0" fontId="5" fillId="10" borderId="2" xfId="0" applyFont="1" applyFill="1" applyBorder="1"/>
    <xf numFmtId="0" fontId="5" fillId="10" borderId="3" xfId="0" applyFont="1" applyFill="1" applyBorder="1"/>
    <xf numFmtId="0" fontId="5" fillId="10" borderId="4" xfId="0" applyFont="1" applyFill="1" applyBorder="1"/>
    <xf numFmtId="0" fontId="0" fillId="0" borderId="8" xfId="0" applyBorder="1"/>
    <xf numFmtId="0" fontId="11" fillId="11" borderId="7" xfId="0" applyFont="1" applyFill="1" applyBorder="1"/>
    <xf numFmtId="0" fontId="5" fillId="10" borderId="9" xfId="0" applyFont="1" applyFill="1" applyBorder="1"/>
    <xf numFmtId="0" fontId="5" fillId="10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12" fillId="0" borderId="0" xfId="0" applyFont="1"/>
    <xf numFmtId="0" fontId="12" fillId="0" borderId="16" xfId="0" applyFont="1" applyBorder="1"/>
    <xf numFmtId="0" fontId="5" fillId="10" borderId="17" xfId="0" applyFont="1" applyFill="1" applyBorder="1"/>
  </cellXfs>
  <cellStyles count="2">
    <cellStyle name="Currency" xfId="1" builtinId="4"/>
    <cellStyle name="Normal" xfId="0" builtinId="0"/>
  </cellStyles>
  <dxfs count="11"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BE09"/>
      <color rgb="FFF489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137160</xdr:rowOff>
    </xdr:from>
    <xdr:to>
      <xdr:col>16</xdr:col>
      <xdr:colOff>182880</xdr:colOff>
      <xdr:row>21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3032760"/>
          <a:ext cx="9860280" cy="17145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 the </a:t>
          </a:r>
          <a:r>
            <a:rPr lang="en-US" sz="1200" b="1">
              <a:solidFill>
                <a:sysClr val="windowText" lastClr="000000"/>
              </a:solidFill>
            </a:rPr>
            <a:t>'Student_Grades'</a:t>
          </a:r>
          <a:r>
            <a:rPr lang="en-US" sz="1200" b="1" baseline="0">
              <a:solidFill>
                <a:sysClr val="windowText" lastClr="000000"/>
              </a:solidFill>
            </a:rPr>
            <a:t> worksheet'</a:t>
          </a:r>
          <a:r>
            <a:rPr lang="en-US" sz="1200" baseline="0">
              <a:solidFill>
                <a:sysClr val="windowText" lastClr="000000"/>
              </a:solidFill>
            </a:rPr>
            <a:t>, use </a:t>
          </a:r>
          <a:r>
            <a:rPr lang="en-US" sz="1200" b="1" baseline="0">
              <a:solidFill>
                <a:sysClr val="windowText" lastClr="000000"/>
              </a:solidFill>
            </a:rPr>
            <a:t>VLOOKUP</a:t>
          </a:r>
          <a:r>
            <a:rPr lang="en-US" sz="1200" baseline="0">
              <a:solidFill>
                <a:sysClr val="windowText" lastClr="000000"/>
              </a:solidFill>
            </a:rPr>
            <a:t> to find the Grade for each students average score for Science.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Copy the formula down for all students.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Notice any errors that appear in the cells.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Modify the formula so that instead of an error, the formula returns the text "Fail".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68580</xdr:colOff>
      <xdr:row>3</xdr:row>
      <xdr:rowOff>137160</xdr:rowOff>
    </xdr:from>
    <xdr:to>
      <xdr:col>14</xdr:col>
      <xdr:colOff>304800</xdr:colOff>
      <xdr:row>10</xdr:row>
      <xdr:rowOff>198120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772E928-B949-4BA1-A50D-C6B77E724F1F}"/>
            </a:ext>
          </a:extLst>
        </xdr:cNvPr>
        <xdr:cNvSpPr txBox="1"/>
      </xdr:nvSpPr>
      <xdr:spPr>
        <a:xfrm>
          <a:off x="68580" y="822960"/>
          <a:ext cx="8770620" cy="16611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'Test_Scores</a:t>
          </a:r>
          <a:r>
            <a:rPr lang="en-US" sz="1200" baseline="0">
              <a:solidFill>
                <a:sysClr val="windowText" lastClr="000000"/>
              </a:solidFill>
            </a:rPr>
            <a:t>' worksheet, format the data as a table.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Name the table </a:t>
          </a:r>
          <a:r>
            <a:rPr lang="en-US" sz="1200" b="1" baseline="0">
              <a:solidFill>
                <a:sysClr val="windowText" lastClr="000000"/>
              </a:solidFill>
            </a:rPr>
            <a:t>'Test_Scores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Create a </a:t>
          </a:r>
          <a:r>
            <a:rPr lang="en-US" sz="1200" b="1" baseline="0">
              <a:solidFill>
                <a:sysClr val="windowText" lastClr="000000"/>
              </a:solidFill>
            </a:rPr>
            <a:t>VLOOKUP</a:t>
          </a:r>
          <a:r>
            <a:rPr lang="en-US" sz="1200" baseline="0">
              <a:solidFill>
                <a:sysClr val="windowText" lastClr="000000"/>
              </a:solidFill>
            </a:rPr>
            <a:t> formula to lookup the Physics, Biology and Chemistry test scores for the student selected in cell M4.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Test that the formula is working by selecting a different student from the data validation drop-down list in cell M4.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53340</xdr:colOff>
      <xdr:row>23</xdr:row>
      <xdr:rowOff>0</xdr:rowOff>
    </xdr:from>
    <xdr:to>
      <xdr:col>14</xdr:col>
      <xdr:colOff>480060</xdr:colOff>
      <xdr:row>23</xdr:row>
      <xdr:rowOff>160020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6D8ACBE-3F91-48FF-9400-D9D63D324220}"/>
            </a:ext>
          </a:extLst>
        </xdr:cNvPr>
        <xdr:cNvSpPr txBox="1"/>
      </xdr:nvSpPr>
      <xdr:spPr>
        <a:xfrm>
          <a:off x="53340" y="5105400"/>
          <a:ext cx="8961120" cy="7467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 the </a:t>
          </a:r>
          <a:r>
            <a:rPr lang="en-US" sz="1200" b="1">
              <a:solidFill>
                <a:sysClr val="windowText" lastClr="000000"/>
              </a:solidFill>
            </a:rPr>
            <a:t>'Retake</a:t>
          </a:r>
          <a:r>
            <a:rPr lang="en-US" sz="1200">
              <a:solidFill>
                <a:sysClr val="windowText" lastClr="000000"/>
              </a:solidFill>
            </a:rPr>
            <a:t>' worksheet, use</a:t>
          </a:r>
          <a:r>
            <a:rPr lang="en-US" sz="1200" baseline="0">
              <a:solidFill>
                <a:sysClr val="windowText" lastClr="000000"/>
              </a:solidFill>
            </a:rPr>
            <a:t> a formula to return the number of students who need to retake their exams, i.e. those who have failed.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320040</xdr:colOff>
      <xdr:row>5</xdr:row>
      <xdr:rowOff>14040</xdr:rowOff>
    </xdr:from>
    <xdr:to>
      <xdr:col>18</xdr:col>
      <xdr:colOff>236220</xdr:colOff>
      <xdr:row>10</xdr:row>
      <xdr:rowOff>9347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3FC2A16-1C06-4AB5-A6F3-8EFC2D808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4840" y="1157040"/>
          <a:ext cx="2964180" cy="11383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335281</xdr:colOff>
      <xdr:row>14</xdr:row>
      <xdr:rowOff>17468</xdr:rowOff>
    </xdr:from>
    <xdr:to>
      <xdr:col>21</xdr:col>
      <xdr:colOff>167640</xdr:colOff>
      <xdr:row>20</xdr:row>
      <xdr:rowOff>129263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4084833-8500-4BD5-BBC5-34FE34071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0081" y="3278828"/>
          <a:ext cx="4709159" cy="12471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76200</xdr:colOff>
      <xdr:row>25</xdr:row>
      <xdr:rowOff>129540</xdr:rowOff>
    </xdr:from>
    <xdr:to>
      <xdr:col>12</xdr:col>
      <xdr:colOff>388620</xdr:colOff>
      <xdr:row>38</xdr:row>
      <xdr:rowOff>160020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0F48A37-E3E9-4E90-9B55-083E8FA9578D}"/>
            </a:ext>
          </a:extLst>
        </xdr:cNvPr>
        <xdr:cNvSpPr txBox="1"/>
      </xdr:nvSpPr>
      <xdr:spPr>
        <a:xfrm>
          <a:off x="76200" y="6202680"/>
          <a:ext cx="7627620" cy="24079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 the </a:t>
          </a:r>
          <a:r>
            <a:rPr lang="en-US" sz="1200" b="1">
              <a:solidFill>
                <a:sysClr val="windowText" lastClr="000000"/>
              </a:solidFill>
            </a:rPr>
            <a:t>'</a:t>
          </a:r>
          <a:r>
            <a:rPr lang="en-US" sz="1200" b="1" baseline="0">
              <a:solidFill>
                <a:sysClr val="windowText" lastClr="000000"/>
              </a:solidFill>
            </a:rPr>
            <a:t>Christmas_Party' </a:t>
          </a:r>
          <a:r>
            <a:rPr lang="en-US" sz="1200" b="0" baseline="0">
              <a:solidFill>
                <a:sysClr val="windowText" lastClr="000000"/>
              </a:solidFill>
            </a:rPr>
            <a:t>worksheet, use a formula to calculate which venue meets all required conditions. </a:t>
          </a:r>
        </a:p>
        <a:p>
          <a:endParaRPr lang="en-US" sz="1200" b="0" baseline="0">
            <a:solidFill>
              <a:sysClr val="windowText" lastClr="000000"/>
            </a:solidFill>
          </a:endParaRPr>
        </a:p>
        <a:p>
          <a:r>
            <a:rPr lang="en-US" sz="1200" b="0" baseline="0">
              <a:solidFill>
                <a:sysClr val="windowText" lastClr="000000"/>
              </a:solidFill>
            </a:rPr>
            <a:t>2. In column G, calculate which venues can accommodate 400 or more attendees. </a:t>
          </a:r>
          <a:r>
            <a:rPr lang="en-US" sz="1200" baseline="0">
              <a:solidFill>
                <a:sysClr val="windowText" lastClr="000000"/>
              </a:solidFill>
            </a:rPr>
            <a:t> Output the text "</a:t>
          </a:r>
          <a:r>
            <a:rPr lang="en-US" sz="1200" b="1" baseline="0">
              <a:solidFill>
                <a:sysClr val="windowText" lastClr="000000"/>
              </a:solidFill>
            </a:rPr>
            <a:t>Yes</a:t>
          </a:r>
          <a:r>
            <a:rPr lang="en-US" sz="1200" baseline="0">
              <a:solidFill>
                <a:sysClr val="windowText" lastClr="000000"/>
              </a:solidFill>
            </a:rPr>
            <a:t>" for a true result and "</a:t>
          </a:r>
          <a:r>
            <a:rPr lang="en-US" sz="1200" b="1" baseline="0">
              <a:solidFill>
                <a:sysClr val="windowText" lastClr="000000"/>
              </a:solidFill>
            </a:rPr>
            <a:t>No</a:t>
          </a:r>
          <a:r>
            <a:rPr lang="en-US" sz="1200" baseline="0">
              <a:solidFill>
                <a:sysClr val="windowText" lastClr="000000"/>
              </a:solidFill>
            </a:rPr>
            <a:t>" for a false result.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In column H, calculate which venues can accommodate 400 or more attendees </a:t>
          </a:r>
          <a:r>
            <a:rPr lang="en-US" sz="1200" b="1" baseline="0">
              <a:solidFill>
                <a:sysClr val="windowText" lastClr="000000"/>
              </a:solidFill>
            </a:rPr>
            <a:t>AND</a:t>
          </a:r>
          <a:r>
            <a:rPr lang="en-US" sz="1200" baseline="0">
              <a:solidFill>
                <a:sysClr val="windowText" lastClr="000000"/>
              </a:solidFill>
            </a:rPr>
            <a:t> are $4000 or less. Output the text "</a:t>
          </a:r>
          <a:r>
            <a:rPr lang="en-US" sz="1200" b="1" baseline="0">
              <a:solidFill>
                <a:sysClr val="windowText" lastClr="000000"/>
              </a:solidFill>
            </a:rPr>
            <a:t>Yes</a:t>
          </a:r>
          <a:r>
            <a:rPr lang="en-US" sz="1200" baseline="0">
              <a:solidFill>
                <a:sysClr val="windowText" lastClr="000000"/>
              </a:solidFill>
            </a:rPr>
            <a:t>" for a true result and "</a:t>
          </a:r>
          <a:r>
            <a:rPr lang="en-US" sz="1200" b="1" baseline="0">
              <a:solidFill>
                <a:sysClr val="windowText" lastClr="000000"/>
              </a:solidFill>
            </a:rPr>
            <a:t>No</a:t>
          </a:r>
          <a:r>
            <a:rPr lang="en-US" sz="1200" baseline="0">
              <a:solidFill>
                <a:sysClr val="windowText" lastClr="000000"/>
              </a:solidFill>
            </a:rPr>
            <a:t>" for a false result.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The last logical test will produce one venue that matches both conditions. Input the name of the venue to cell G22 by linking the cell.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378842</xdr:colOff>
      <xdr:row>25</xdr:row>
      <xdr:rowOff>114300</xdr:rowOff>
    </xdr:from>
    <xdr:to>
      <xdr:col>19</xdr:col>
      <xdr:colOff>587802</xdr:colOff>
      <xdr:row>40</xdr:row>
      <xdr:rowOff>30480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9C07F74-A385-48A0-AD1D-C2DCC922B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3642" y="6187440"/>
          <a:ext cx="3866560" cy="26593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60960</xdr:colOff>
      <xdr:row>41</xdr:row>
      <xdr:rowOff>160020</xdr:rowOff>
    </xdr:from>
    <xdr:to>
      <xdr:col>13</xdr:col>
      <xdr:colOff>114300</xdr:colOff>
      <xdr:row>53</xdr:row>
      <xdr:rowOff>15240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D300B3A-2E11-4952-9691-D92A51119200}"/>
            </a:ext>
          </a:extLst>
        </xdr:cNvPr>
        <xdr:cNvSpPr txBox="1"/>
      </xdr:nvSpPr>
      <xdr:spPr>
        <a:xfrm>
          <a:off x="60960" y="9159240"/>
          <a:ext cx="7978140" cy="20650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'Order_No</a:t>
          </a:r>
          <a:r>
            <a:rPr lang="en-US" sz="1200" baseline="0">
              <a:solidFill>
                <a:sysClr val="windowText" lastClr="000000"/>
              </a:solidFill>
            </a:rPr>
            <a:t>' worksheet, use text functions to tidy up the customer data table. </a:t>
          </a:r>
          <a:endParaRPr lang="en-US" sz="1200" b="0" baseline="0">
            <a:solidFill>
              <a:sysClr val="windowText" lastClr="000000"/>
            </a:solidFill>
          </a:endParaRPr>
        </a:p>
        <a:p>
          <a:endParaRPr lang="en-US" sz="1200" b="0" baseline="0">
            <a:solidFill>
              <a:sysClr val="windowText" lastClr="000000"/>
            </a:solidFill>
          </a:endParaRPr>
        </a:p>
        <a:p>
          <a:r>
            <a:rPr lang="en-US" sz="1200" b="0" baseline="0">
              <a:solidFill>
                <a:sysClr val="windowText" lastClr="000000"/>
              </a:solidFill>
            </a:rPr>
            <a:t>2. Use the </a:t>
          </a:r>
          <a:r>
            <a:rPr lang="en-US" sz="1200" b="1" baseline="0">
              <a:solidFill>
                <a:sysClr val="windowText" lastClr="000000"/>
              </a:solidFill>
            </a:rPr>
            <a:t>'Helper</a:t>
          </a:r>
          <a:r>
            <a:rPr lang="en-US" sz="1200" b="0" baseline="0">
              <a:solidFill>
                <a:sysClr val="windowText" lastClr="000000"/>
              </a:solidFill>
            </a:rPr>
            <a:t>' column to remove erroneous spaces from the customer name AND change the case to proper case. </a:t>
          </a:r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Copy and Paste the values ONLY directly over the top.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In columns E and F, use </a:t>
          </a:r>
          <a:r>
            <a:rPr lang="en-US" sz="1200" b="1" baseline="0">
              <a:solidFill>
                <a:sysClr val="windowText" lastClr="000000"/>
              </a:solidFill>
            </a:rPr>
            <a:t>Flash Fill </a:t>
          </a:r>
          <a:r>
            <a:rPr lang="en-US" sz="1200" baseline="0">
              <a:solidFill>
                <a:sysClr val="windowText" lastClr="000000"/>
              </a:solidFill>
            </a:rPr>
            <a:t>to separate the first name and last name.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In column G, use a text function to return the last 4 digits of the order no.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358140</xdr:colOff>
      <xdr:row>41</xdr:row>
      <xdr:rowOff>132606</xdr:rowOff>
    </xdr:from>
    <xdr:to>
      <xdr:col>19</xdr:col>
      <xdr:colOff>327125</xdr:colOff>
      <xdr:row>53</xdr:row>
      <xdr:rowOff>114299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C02444F-6A70-42F0-A142-77E75B8F1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2940" y="9131826"/>
          <a:ext cx="3626585" cy="21914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98301D-C92D-4AE0-A3BD-6F7C20FE5B60}" name="Test_Scores" displayName="Test_Scores" ref="A3:I33" totalsRowShown="0" headerRowDxfId="10" tableBorderDxfId="9">
  <autoFilter ref="A3:I33" xr:uid="{EC98301D-C92D-4AE0-A3BD-6F7C20FE5B60}"/>
  <tableColumns count="9">
    <tableColumn id="1" xr3:uid="{7C99B06E-2EE8-408E-B735-368E5B05C896}" name="STUDENT" dataDxfId="8"/>
    <tableColumn id="2" xr3:uid="{13AC765E-2A49-448A-9EE3-D9D9CB08F124}" name="PHYSICS" dataDxfId="7"/>
    <tableColumn id="3" xr3:uid="{0D682FF4-9598-4E72-B43D-2CA76C7F0975}" name="BIOLOGY" dataDxfId="6"/>
    <tableColumn id="4" xr3:uid="{64DF461D-EF58-4AF6-9C17-09653402D9C9}" name="CHEMISTRY" dataDxfId="5"/>
    <tableColumn id="5" xr3:uid="{2D0DD540-200F-4B74-A754-405EE6B0271C}" name="HISTORY" dataDxfId="4"/>
    <tableColumn id="6" xr3:uid="{86B7443C-11AE-49AA-BBAA-3CAEF54F3066}" name="ENGLISH" dataDxfId="3"/>
    <tableColumn id="7" xr3:uid="{7DEEAF51-2884-4542-A8B9-F7E974B2E756}" name="FRENCH" dataDxfId="2"/>
    <tableColumn id="8" xr3:uid="{E4D1D43D-0399-40F9-8D27-BB1E52C89320}" name="GEOGRAPHY" dataDxfId="1"/>
    <tableColumn id="9" xr3:uid="{69B9D27F-5382-4FFB-8845-94487701D23A}" name="SPANISH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J53"/>
  <sheetViews>
    <sheetView showGridLines="0" topLeftCell="A25" workbookViewId="0">
      <selection activeCell="V42" sqref="V42"/>
    </sheetView>
  </sheetViews>
  <sheetFormatPr defaultRowHeight="15" x14ac:dyDescent="0.25"/>
  <sheetData>
    <row r="1" spans="1:10" s="1" customFormat="1" ht="18.75" x14ac:dyDescent="0.3">
      <c r="A1" s="1" t="s">
        <v>1</v>
      </c>
    </row>
    <row r="2" spans="1:10" s="8" customFormat="1" ht="18.75" x14ac:dyDescent="0.3"/>
    <row r="3" spans="1:10" s="8" customFormat="1" ht="18.75" x14ac:dyDescent="0.3">
      <c r="A3" s="3" t="s">
        <v>42</v>
      </c>
      <c r="J3" s="8" t="s">
        <v>42</v>
      </c>
    </row>
    <row r="4" spans="1:10" s="8" customFormat="1" ht="18.75" x14ac:dyDescent="0.3"/>
    <row r="5" spans="1:10" s="9" customFormat="1" ht="18.75" x14ac:dyDescent="0.3"/>
    <row r="6" spans="1:10" s="9" customFormat="1" ht="18.75" x14ac:dyDescent="0.3"/>
    <row r="7" spans="1:10" s="9" customFormat="1" ht="18.75" x14ac:dyDescent="0.3"/>
    <row r="8" spans="1:10" s="9" customFormat="1" ht="18.75" x14ac:dyDescent="0.3"/>
    <row r="9" spans="1:10" s="9" customFormat="1" ht="18.75" x14ac:dyDescent="0.3"/>
    <row r="10" spans="1:10" s="9" customFormat="1" ht="18.75" x14ac:dyDescent="0.3"/>
    <row r="11" spans="1:10" s="9" customFormat="1" ht="18.75" x14ac:dyDescent="0.3"/>
    <row r="14" spans="1:10" s="2" customFormat="1" x14ac:dyDescent="0.25"/>
    <row r="15" spans="1:10" s="2" customFormat="1" x14ac:dyDescent="0.25"/>
    <row r="16" spans="1:10" s="2" customFormat="1" x14ac:dyDescent="0.25"/>
    <row r="17" spans="1:1" s="2" customFormat="1" x14ac:dyDescent="0.25"/>
    <row r="18" spans="1:1" s="2" customFormat="1" ht="15" customHeight="1" x14ac:dyDescent="0.25"/>
    <row r="19" spans="1:1" s="2" customFormat="1" x14ac:dyDescent="0.25"/>
    <row r="20" spans="1:1" s="4" customFormat="1" ht="16.899999999999999" customHeight="1" x14ac:dyDescent="0.25"/>
    <row r="21" spans="1:1" s="6" customFormat="1" ht="15.75" x14ac:dyDescent="0.25">
      <c r="A21" s="5"/>
    </row>
    <row r="22" spans="1:1" s="2" customFormat="1" x14ac:dyDescent="0.25"/>
    <row r="25" spans="1:1" ht="15.75" x14ac:dyDescent="0.25">
      <c r="A25" s="3" t="s">
        <v>113</v>
      </c>
    </row>
    <row r="27" spans="1:1" s="2" customFormat="1" x14ac:dyDescent="0.25"/>
    <row r="28" spans="1:1" s="2" customFormat="1" x14ac:dyDescent="0.25"/>
    <row r="29" spans="1:1" s="2" customFormat="1" x14ac:dyDescent="0.25"/>
    <row r="30" spans="1:1" s="2" customFormat="1" x14ac:dyDescent="0.25"/>
    <row r="31" spans="1:1" s="2" customFormat="1" x14ac:dyDescent="0.25"/>
    <row r="32" spans="1:1" s="2" customFormat="1" x14ac:dyDescent="0.25"/>
    <row r="33" spans="1:1" s="2" customFormat="1" x14ac:dyDescent="0.25"/>
    <row r="34" spans="1:1" s="2" customFormat="1" x14ac:dyDescent="0.25"/>
    <row r="35" spans="1:1" s="2" customFormat="1" x14ac:dyDescent="0.25"/>
    <row r="36" spans="1:1" s="2" customFormat="1" x14ac:dyDescent="0.25"/>
    <row r="37" spans="1:1" s="2" customFormat="1" x14ac:dyDescent="0.25"/>
    <row r="38" spans="1:1" s="2" customFormat="1" x14ac:dyDescent="0.25"/>
    <row r="39" spans="1:1" s="2" customFormat="1" x14ac:dyDescent="0.25"/>
    <row r="40" spans="1:1" s="2" customFormat="1" x14ac:dyDescent="0.25"/>
    <row r="42" spans="1:1" ht="15.75" x14ac:dyDescent="0.25">
      <c r="A42" s="3" t="s">
        <v>115</v>
      </c>
    </row>
    <row r="43" spans="1:1" s="2" customFormat="1" x14ac:dyDescent="0.25"/>
    <row r="44" spans="1:1" s="2" customFormat="1" x14ac:dyDescent="0.25"/>
    <row r="45" spans="1:1" s="2" customFormat="1" x14ac:dyDescent="0.25"/>
    <row r="46" spans="1:1" s="2" customFormat="1" x14ac:dyDescent="0.25"/>
    <row r="47" spans="1:1" s="2" customFormat="1" x14ac:dyDescent="0.25"/>
    <row r="48" spans="1:1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89B7-8115-4820-98A4-4632D60A5285}">
  <dimension ref="A1:O33"/>
  <sheetViews>
    <sheetView tabSelected="1" zoomScale="120" zoomScaleNormal="120" workbookViewId="0">
      <selection activeCell="M9" sqref="M9"/>
    </sheetView>
  </sheetViews>
  <sheetFormatPr defaultRowHeight="15" x14ac:dyDescent="0.25"/>
  <cols>
    <col min="1" max="1" width="20.140625" customWidth="1"/>
    <col min="2" max="2" width="10.140625" customWidth="1"/>
    <col min="3" max="3" width="10.5703125" customWidth="1"/>
    <col min="4" max="4" width="13.140625" customWidth="1"/>
    <col min="5" max="6" width="10.42578125" customWidth="1"/>
    <col min="7" max="7" width="9.7109375" customWidth="1"/>
    <col min="8" max="8" width="13.85546875" customWidth="1"/>
    <col min="9" max="9" width="10.5703125" customWidth="1"/>
    <col min="12" max="12" width="11.28515625" customWidth="1"/>
    <col min="13" max="13" width="24.140625" customWidth="1"/>
  </cols>
  <sheetData>
    <row r="1" spans="1:15" s="7" customFormat="1" ht="18.75" x14ac:dyDescent="0.3">
      <c r="A1" s="7" t="s">
        <v>2</v>
      </c>
    </row>
    <row r="3" spans="1:15" x14ac:dyDescent="0.25">
      <c r="A3" s="37" t="s">
        <v>3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L3" s="11" t="s">
        <v>3</v>
      </c>
      <c r="M3" s="12" t="s">
        <v>36</v>
      </c>
    </row>
    <row r="4" spans="1:15" x14ac:dyDescent="0.25">
      <c r="A4" s="36" t="s">
        <v>12</v>
      </c>
      <c r="B4" s="36">
        <v>23</v>
      </c>
      <c r="C4" s="36">
        <v>84</v>
      </c>
      <c r="D4" s="36">
        <v>71</v>
      </c>
      <c r="E4" s="36">
        <v>73</v>
      </c>
      <c r="F4" s="36">
        <v>95</v>
      </c>
      <c r="G4" s="36">
        <v>92</v>
      </c>
      <c r="H4" s="36">
        <v>74</v>
      </c>
      <c r="I4" s="36">
        <v>76</v>
      </c>
    </row>
    <row r="5" spans="1:15" x14ac:dyDescent="0.25">
      <c r="A5" s="36" t="s">
        <v>13</v>
      </c>
      <c r="B5" s="36">
        <v>73</v>
      </c>
      <c r="C5" s="36">
        <v>98</v>
      </c>
      <c r="D5" s="36">
        <v>83</v>
      </c>
      <c r="E5" s="36">
        <v>99</v>
      </c>
      <c r="F5" s="36">
        <v>34</v>
      </c>
      <c r="G5" s="36">
        <v>62</v>
      </c>
      <c r="H5" s="36">
        <v>29</v>
      </c>
      <c r="I5" s="36">
        <v>92</v>
      </c>
      <c r="L5" s="13" t="s">
        <v>4</v>
      </c>
      <c r="M5" s="14">
        <f>VLOOKUP(M3,Test_Scores[],2,0)</f>
        <v>94</v>
      </c>
    </row>
    <row r="6" spans="1:15" x14ac:dyDescent="0.25">
      <c r="A6" s="36" t="s">
        <v>14</v>
      </c>
      <c r="B6" s="36">
        <v>27</v>
      </c>
      <c r="C6" s="36">
        <v>22</v>
      </c>
      <c r="D6" s="36">
        <v>67</v>
      </c>
      <c r="E6" s="36">
        <v>20</v>
      </c>
      <c r="F6" s="36">
        <v>26</v>
      </c>
      <c r="G6" s="36">
        <v>32</v>
      </c>
      <c r="H6" s="36">
        <v>81</v>
      </c>
      <c r="I6" s="36">
        <v>73</v>
      </c>
      <c r="L6" s="13" t="s">
        <v>5</v>
      </c>
      <c r="M6" s="14">
        <f>VLOOKUP(M3,Test_Scores[],3,0)</f>
        <v>93</v>
      </c>
      <c r="O6" t="s">
        <v>117</v>
      </c>
    </row>
    <row r="7" spans="1:15" x14ac:dyDescent="0.25">
      <c r="A7" s="36" t="s">
        <v>15</v>
      </c>
      <c r="B7" s="36">
        <v>45</v>
      </c>
      <c r="C7" s="36">
        <v>48</v>
      </c>
      <c r="D7" s="36">
        <v>69</v>
      </c>
      <c r="E7" s="36">
        <v>54</v>
      </c>
      <c r="F7" s="36">
        <v>65</v>
      </c>
      <c r="G7" s="36">
        <v>64</v>
      </c>
      <c r="H7" s="36">
        <v>60</v>
      </c>
      <c r="I7" s="36">
        <v>87</v>
      </c>
      <c r="L7" s="13" t="s">
        <v>6</v>
      </c>
      <c r="M7" s="14">
        <f>VLOOKUP(M3,Test_Scores[],4,0)</f>
        <v>82</v>
      </c>
    </row>
    <row r="8" spans="1:15" x14ac:dyDescent="0.25">
      <c r="A8" s="36" t="s">
        <v>16</v>
      </c>
      <c r="B8" s="36">
        <v>38</v>
      </c>
      <c r="C8" s="36">
        <v>56</v>
      </c>
      <c r="D8" s="36">
        <v>49</v>
      </c>
      <c r="E8" s="36">
        <v>70</v>
      </c>
      <c r="F8" s="36">
        <v>45</v>
      </c>
      <c r="G8" s="36">
        <v>92</v>
      </c>
      <c r="H8" s="36">
        <v>51</v>
      </c>
      <c r="I8" s="36">
        <v>66</v>
      </c>
    </row>
    <row r="9" spans="1:15" x14ac:dyDescent="0.25">
      <c r="A9" s="36" t="s">
        <v>17</v>
      </c>
      <c r="B9" s="36">
        <v>61</v>
      </c>
      <c r="C9" s="36">
        <v>41</v>
      </c>
      <c r="D9" s="36">
        <v>66</v>
      </c>
      <c r="E9" s="36">
        <v>72</v>
      </c>
      <c r="F9" s="36">
        <v>98</v>
      </c>
      <c r="G9" s="36">
        <v>57</v>
      </c>
      <c r="H9" s="36">
        <v>36</v>
      </c>
      <c r="I9" s="36">
        <v>70</v>
      </c>
    </row>
    <row r="10" spans="1:15" x14ac:dyDescent="0.25">
      <c r="A10" s="36" t="s">
        <v>18</v>
      </c>
      <c r="B10" s="36">
        <v>82</v>
      </c>
      <c r="C10" s="36">
        <v>94</v>
      </c>
      <c r="D10" s="36">
        <v>23</v>
      </c>
      <c r="E10" s="36">
        <v>69</v>
      </c>
      <c r="F10" s="36">
        <v>48</v>
      </c>
      <c r="G10" s="36">
        <v>96</v>
      </c>
      <c r="H10" s="36">
        <v>65</v>
      </c>
      <c r="I10" s="36">
        <v>64</v>
      </c>
    </row>
    <row r="11" spans="1:15" x14ac:dyDescent="0.25">
      <c r="A11" s="36" t="s">
        <v>19</v>
      </c>
      <c r="B11" s="36">
        <v>94</v>
      </c>
      <c r="C11" s="36">
        <v>21</v>
      </c>
      <c r="D11" s="36">
        <v>100</v>
      </c>
      <c r="E11" s="36">
        <v>23</v>
      </c>
      <c r="F11" s="36">
        <v>63</v>
      </c>
      <c r="G11" s="36">
        <v>64</v>
      </c>
      <c r="H11" s="36">
        <v>22</v>
      </c>
      <c r="I11" s="36">
        <v>81</v>
      </c>
    </row>
    <row r="12" spans="1:15" x14ac:dyDescent="0.25">
      <c r="A12" s="36" t="s">
        <v>20</v>
      </c>
      <c r="B12" s="36">
        <v>45</v>
      </c>
      <c r="C12" s="36">
        <v>30</v>
      </c>
      <c r="D12" s="36">
        <v>85</v>
      </c>
      <c r="E12" s="36">
        <v>24</v>
      </c>
      <c r="F12" s="36">
        <v>57</v>
      </c>
      <c r="G12" s="36">
        <v>27</v>
      </c>
      <c r="H12" s="36">
        <v>75</v>
      </c>
      <c r="I12" s="36">
        <v>74</v>
      </c>
    </row>
    <row r="13" spans="1:15" x14ac:dyDescent="0.25">
      <c r="A13" s="36" t="s">
        <v>21</v>
      </c>
      <c r="B13" s="36">
        <v>78</v>
      </c>
      <c r="C13" s="36">
        <v>30</v>
      </c>
      <c r="D13" s="36">
        <v>95</v>
      </c>
      <c r="E13" s="36">
        <v>72</v>
      </c>
      <c r="F13" s="36">
        <v>94</v>
      </c>
      <c r="G13" s="36">
        <v>40</v>
      </c>
      <c r="H13" s="36">
        <v>92</v>
      </c>
      <c r="I13" s="36">
        <v>59</v>
      </c>
    </row>
    <row r="14" spans="1:15" x14ac:dyDescent="0.25">
      <c r="A14" s="36" t="s">
        <v>22</v>
      </c>
      <c r="B14" s="36">
        <v>54</v>
      </c>
      <c r="C14" s="36">
        <v>52</v>
      </c>
      <c r="D14" s="36">
        <v>77</v>
      </c>
      <c r="E14" s="36">
        <v>94</v>
      </c>
      <c r="F14" s="36">
        <v>99</v>
      </c>
      <c r="G14" s="36">
        <v>84</v>
      </c>
      <c r="H14" s="36">
        <v>61</v>
      </c>
      <c r="I14" s="36">
        <v>39</v>
      </c>
    </row>
    <row r="15" spans="1:15" x14ac:dyDescent="0.25">
      <c r="A15" s="36" t="s">
        <v>23</v>
      </c>
      <c r="B15" s="36">
        <v>44</v>
      </c>
      <c r="C15" s="36">
        <v>30</v>
      </c>
      <c r="D15" s="36">
        <v>24</v>
      </c>
      <c r="E15" s="36">
        <v>51</v>
      </c>
      <c r="F15" s="36">
        <v>96</v>
      </c>
      <c r="G15" s="36">
        <v>33</v>
      </c>
      <c r="H15" s="36">
        <v>78</v>
      </c>
      <c r="I15" s="36">
        <v>36</v>
      </c>
    </row>
    <row r="16" spans="1:15" x14ac:dyDescent="0.25">
      <c r="A16" s="36" t="s">
        <v>24</v>
      </c>
      <c r="B16" s="36">
        <v>61</v>
      </c>
      <c r="C16" s="36">
        <v>37</v>
      </c>
      <c r="D16" s="36">
        <v>36</v>
      </c>
      <c r="E16" s="36">
        <v>89</v>
      </c>
      <c r="F16" s="36">
        <v>23</v>
      </c>
      <c r="G16" s="36">
        <v>96</v>
      </c>
      <c r="H16" s="36">
        <v>37</v>
      </c>
      <c r="I16" s="36">
        <v>43</v>
      </c>
    </row>
    <row r="17" spans="1:9" x14ac:dyDescent="0.25">
      <c r="A17" s="36" t="s">
        <v>25</v>
      </c>
      <c r="B17" s="36">
        <v>33</v>
      </c>
      <c r="C17" s="36">
        <v>35</v>
      </c>
      <c r="D17" s="36">
        <v>66</v>
      </c>
      <c r="E17" s="36">
        <v>64</v>
      </c>
      <c r="F17" s="36">
        <v>95</v>
      </c>
      <c r="G17" s="36">
        <v>39</v>
      </c>
      <c r="H17" s="36">
        <v>73</v>
      </c>
      <c r="I17" s="36">
        <v>46</v>
      </c>
    </row>
    <row r="18" spans="1:9" x14ac:dyDescent="0.25">
      <c r="A18" s="36" t="s">
        <v>26</v>
      </c>
      <c r="B18" s="36">
        <v>60</v>
      </c>
      <c r="C18" s="36">
        <v>23</v>
      </c>
      <c r="D18" s="36">
        <v>42</v>
      </c>
      <c r="E18" s="36">
        <v>91</v>
      </c>
      <c r="F18" s="36">
        <v>98</v>
      </c>
      <c r="G18" s="36">
        <v>77</v>
      </c>
      <c r="H18" s="36">
        <v>40</v>
      </c>
      <c r="I18" s="36">
        <v>48</v>
      </c>
    </row>
    <row r="19" spans="1:9" x14ac:dyDescent="0.25">
      <c r="A19" s="36" t="s">
        <v>27</v>
      </c>
      <c r="B19" s="36">
        <v>21</v>
      </c>
      <c r="C19" s="36">
        <v>87</v>
      </c>
      <c r="D19" s="36">
        <v>92</v>
      </c>
      <c r="E19" s="36">
        <v>92</v>
      </c>
      <c r="F19" s="36">
        <v>42</v>
      </c>
      <c r="G19" s="36">
        <v>62</v>
      </c>
      <c r="H19" s="36">
        <v>50</v>
      </c>
      <c r="I19" s="36">
        <v>55</v>
      </c>
    </row>
    <row r="20" spans="1:9" x14ac:dyDescent="0.25">
      <c r="A20" s="36" t="s">
        <v>28</v>
      </c>
      <c r="B20" s="36">
        <v>23</v>
      </c>
      <c r="C20" s="36">
        <v>87</v>
      </c>
      <c r="D20" s="36">
        <v>69</v>
      </c>
      <c r="E20" s="36">
        <v>84</v>
      </c>
      <c r="F20" s="36">
        <v>84</v>
      </c>
      <c r="G20" s="36">
        <v>95</v>
      </c>
      <c r="H20" s="36">
        <v>78</v>
      </c>
      <c r="I20" s="36">
        <v>46</v>
      </c>
    </row>
    <row r="21" spans="1:9" x14ac:dyDescent="0.25">
      <c r="A21" s="36" t="s">
        <v>29</v>
      </c>
      <c r="B21" s="36">
        <v>57</v>
      </c>
      <c r="C21" s="36">
        <v>99</v>
      </c>
      <c r="D21" s="36">
        <v>23</v>
      </c>
      <c r="E21" s="36">
        <v>57</v>
      </c>
      <c r="F21" s="36">
        <v>34</v>
      </c>
      <c r="G21" s="36">
        <v>30</v>
      </c>
      <c r="H21" s="36">
        <v>70</v>
      </c>
      <c r="I21" s="36">
        <v>31</v>
      </c>
    </row>
    <row r="22" spans="1:9" x14ac:dyDescent="0.25">
      <c r="A22" s="36" t="s">
        <v>30</v>
      </c>
      <c r="B22" s="36">
        <v>23</v>
      </c>
      <c r="C22" s="36">
        <v>49</v>
      </c>
      <c r="D22" s="36">
        <v>94</v>
      </c>
      <c r="E22" s="36">
        <v>21</v>
      </c>
      <c r="F22" s="36">
        <v>92</v>
      </c>
      <c r="G22" s="36">
        <v>27</v>
      </c>
      <c r="H22" s="36">
        <v>94</v>
      </c>
      <c r="I22" s="36">
        <v>34</v>
      </c>
    </row>
    <row r="23" spans="1:9" x14ac:dyDescent="0.25">
      <c r="A23" s="36" t="s">
        <v>31</v>
      </c>
      <c r="B23" s="36">
        <v>93</v>
      </c>
      <c r="C23" s="36">
        <v>42</v>
      </c>
      <c r="D23" s="36">
        <v>88</v>
      </c>
      <c r="E23" s="36">
        <v>26</v>
      </c>
      <c r="F23" s="36">
        <v>49</v>
      </c>
      <c r="G23" s="36">
        <v>39</v>
      </c>
      <c r="H23" s="36">
        <v>33</v>
      </c>
      <c r="I23" s="36">
        <v>29</v>
      </c>
    </row>
    <row r="24" spans="1:9" x14ac:dyDescent="0.25">
      <c r="A24" s="36" t="s">
        <v>32</v>
      </c>
      <c r="B24" s="36">
        <v>86</v>
      </c>
      <c r="C24" s="36">
        <v>44</v>
      </c>
      <c r="D24" s="36">
        <v>41</v>
      </c>
      <c r="E24" s="36">
        <v>67</v>
      </c>
      <c r="F24" s="36">
        <v>44</v>
      </c>
      <c r="G24" s="36">
        <v>81</v>
      </c>
      <c r="H24" s="36">
        <v>87</v>
      </c>
      <c r="I24" s="36">
        <v>54</v>
      </c>
    </row>
    <row r="25" spans="1:9" x14ac:dyDescent="0.25">
      <c r="A25" s="36" t="s">
        <v>33</v>
      </c>
      <c r="B25" s="36">
        <v>75</v>
      </c>
      <c r="C25" s="36">
        <v>41</v>
      </c>
      <c r="D25" s="36">
        <v>44</v>
      </c>
      <c r="E25" s="36">
        <v>77</v>
      </c>
      <c r="F25" s="36">
        <v>93</v>
      </c>
      <c r="G25" s="36">
        <v>81</v>
      </c>
      <c r="H25" s="36">
        <v>72</v>
      </c>
      <c r="I25" s="36">
        <v>92</v>
      </c>
    </row>
    <row r="26" spans="1:9" x14ac:dyDescent="0.25">
      <c r="A26" s="36" t="s">
        <v>34</v>
      </c>
      <c r="B26" s="36">
        <v>87</v>
      </c>
      <c r="C26" s="36">
        <v>27</v>
      </c>
      <c r="D26" s="36">
        <v>76</v>
      </c>
      <c r="E26" s="36">
        <v>79</v>
      </c>
      <c r="F26" s="36">
        <v>94</v>
      </c>
      <c r="G26" s="36">
        <v>31</v>
      </c>
      <c r="H26" s="36">
        <v>96</v>
      </c>
      <c r="I26" s="36">
        <v>87</v>
      </c>
    </row>
    <row r="27" spans="1:9" x14ac:dyDescent="0.25">
      <c r="A27" s="36" t="s">
        <v>35</v>
      </c>
      <c r="B27" s="36">
        <v>98</v>
      </c>
      <c r="C27" s="36">
        <v>93</v>
      </c>
      <c r="D27" s="36">
        <v>62</v>
      </c>
      <c r="E27" s="36">
        <v>22</v>
      </c>
      <c r="F27" s="36">
        <v>27</v>
      </c>
      <c r="G27" s="36">
        <v>25</v>
      </c>
      <c r="H27" s="36">
        <v>97</v>
      </c>
      <c r="I27" s="36">
        <v>85</v>
      </c>
    </row>
    <row r="28" spans="1:9" x14ac:dyDescent="0.25">
      <c r="A28" s="36" t="s">
        <v>36</v>
      </c>
      <c r="B28" s="36">
        <v>94</v>
      </c>
      <c r="C28" s="36">
        <v>93</v>
      </c>
      <c r="D28" s="36">
        <v>82</v>
      </c>
      <c r="E28" s="36">
        <v>80</v>
      </c>
      <c r="F28" s="36">
        <v>33</v>
      </c>
      <c r="G28" s="36">
        <v>28</v>
      </c>
      <c r="H28" s="36">
        <v>32</v>
      </c>
      <c r="I28" s="36">
        <v>78</v>
      </c>
    </row>
    <row r="29" spans="1:9" x14ac:dyDescent="0.25">
      <c r="A29" s="36" t="s">
        <v>37</v>
      </c>
      <c r="B29" s="36">
        <v>54</v>
      </c>
      <c r="C29" s="36">
        <v>48</v>
      </c>
      <c r="D29" s="36">
        <v>99</v>
      </c>
      <c r="E29" s="36">
        <v>68</v>
      </c>
      <c r="F29" s="36">
        <v>74</v>
      </c>
      <c r="G29" s="36">
        <v>98</v>
      </c>
      <c r="H29" s="36">
        <v>96</v>
      </c>
      <c r="I29" s="36">
        <v>38</v>
      </c>
    </row>
    <row r="30" spans="1:9" x14ac:dyDescent="0.25">
      <c r="A30" s="36" t="s">
        <v>38</v>
      </c>
      <c r="B30" s="36">
        <v>22</v>
      </c>
      <c r="C30" s="36">
        <v>74</v>
      </c>
      <c r="D30" s="36">
        <v>63</v>
      </c>
      <c r="E30" s="36">
        <v>79</v>
      </c>
      <c r="F30" s="36">
        <v>66</v>
      </c>
      <c r="G30" s="36">
        <v>25</v>
      </c>
      <c r="H30" s="36">
        <v>56</v>
      </c>
      <c r="I30" s="36">
        <v>99</v>
      </c>
    </row>
    <row r="31" spans="1:9" x14ac:dyDescent="0.25">
      <c r="A31" s="36" t="s">
        <v>39</v>
      </c>
      <c r="B31" s="36">
        <v>63</v>
      </c>
      <c r="C31" s="36">
        <v>49</v>
      </c>
      <c r="D31" s="36">
        <v>63</v>
      </c>
      <c r="E31" s="36">
        <v>74</v>
      </c>
      <c r="F31" s="36">
        <v>58</v>
      </c>
      <c r="G31" s="36">
        <v>72</v>
      </c>
      <c r="H31" s="36">
        <v>44</v>
      </c>
      <c r="I31" s="36">
        <v>71</v>
      </c>
    </row>
    <row r="32" spans="1:9" x14ac:dyDescent="0.25">
      <c r="A32" s="36" t="s">
        <v>40</v>
      </c>
      <c r="B32" s="36">
        <v>83</v>
      </c>
      <c r="C32" s="36">
        <v>89</v>
      </c>
      <c r="D32" s="36">
        <v>47</v>
      </c>
      <c r="E32" s="36">
        <v>93</v>
      </c>
      <c r="F32" s="36">
        <v>41</v>
      </c>
      <c r="G32" s="36">
        <v>83</v>
      </c>
      <c r="H32" s="36">
        <v>67</v>
      </c>
      <c r="I32" s="36">
        <v>38</v>
      </c>
    </row>
    <row r="33" spans="1:9" x14ac:dyDescent="0.25">
      <c r="A33" s="36" t="s">
        <v>41</v>
      </c>
      <c r="B33" s="36">
        <v>40</v>
      </c>
      <c r="C33" s="36">
        <v>42</v>
      </c>
      <c r="D33" s="36">
        <v>37</v>
      </c>
      <c r="E33" s="36">
        <v>57</v>
      </c>
      <c r="F33" s="36">
        <v>76</v>
      </c>
      <c r="G33" s="36">
        <v>40</v>
      </c>
      <c r="H33" s="36">
        <v>26</v>
      </c>
      <c r="I33" s="36">
        <v>25</v>
      </c>
    </row>
  </sheetData>
  <dataValidations count="1">
    <dataValidation type="list" allowBlank="1" showInputMessage="1" showErrorMessage="1" sqref="M3" xr:uid="{8E9AB97B-2F2F-417C-B92E-05B88E76DB2A}">
      <formula1>$A$4:$A$33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7DE3-4F4C-4901-9A8F-DD2E8822384D}">
  <dimension ref="A1:I19"/>
  <sheetViews>
    <sheetView zoomScale="120" zoomScaleNormal="120" workbookViewId="0">
      <selection activeCell="I16" sqref="I16"/>
    </sheetView>
  </sheetViews>
  <sheetFormatPr defaultRowHeight="15" x14ac:dyDescent="0.25"/>
  <cols>
    <col min="1" max="1" width="16.140625" customWidth="1"/>
    <col min="2" max="2" width="11.42578125" customWidth="1"/>
    <col min="3" max="3" width="9.7109375" customWidth="1"/>
    <col min="4" max="4" width="13.28515625" customWidth="1"/>
    <col min="5" max="5" width="9.85546875" customWidth="1"/>
    <col min="6" max="6" width="6.85546875" customWidth="1"/>
    <col min="7" max="7" width="13.7109375" customWidth="1"/>
  </cols>
  <sheetData>
    <row r="1" spans="1:9" s="7" customFormat="1" ht="18.75" x14ac:dyDescent="0.3">
      <c r="A1" s="7" t="s">
        <v>53</v>
      </c>
    </row>
    <row r="3" spans="1:9" x14ac:dyDescent="0.25">
      <c r="A3" s="13" t="s">
        <v>50</v>
      </c>
      <c r="B3" s="13" t="s">
        <v>51</v>
      </c>
      <c r="C3" s="16" t="s">
        <v>44</v>
      </c>
    </row>
    <row r="4" spans="1:9" x14ac:dyDescent="0.25">
      <c r="A4" s="15">
        <v>46</v>
      </c>
      <c r="B4" s="15">
        <v>55</v>
      </c>
      <c r="C4" s="17" t="s">
        <v>49</v>
      </c>
    </row>
    <row r="5" spans="1:9" x14ac:dyDescent="0.25">
      <c r="A5" s="15">
        <v>56</v>
      </c>
      <c r="B5" s="15">
        <v>65</v>
      </c>
      <c r="C5" s="17" t="s">
        <v>48</v>
      </c>
    </row>
    <row r="6" spans="1:9" x14ac:dyDescent="0.25">
      <c r="A6" s="15">
        <v>66</v>
      </c>
      <c r="B6" s="15">
        <v>75</v>
      </c>
      <c r="C6" s="17" t="s">
        <v>47</v>
      </c>
    </row>
    <row r="7" spans="1:9" x14ac:dyDescent="0.25">
      <c r="A7" s="15">
        <v>76</v>
      </c>
      <c r="B7" s="15">
        <v>85</v>
      </c>
      <c r="C7" s="17" t="s">
        <v>46</v>
      </c>
    </row>
    <row r="8" spans="1:9" x14ac:dyDescent="0.25">
      <c r="A8" s="15">
        <v>86</v>
      </c>
      <c r="B8" s="15">
        <v>95</v>
      </c>
      <c r="C8" s="17" t="s">
        <v>52</v>
      </c>
    </row>
    <row r="9" spans="1:9" x14ac:dyDescent="0.25">
      <c r="A9" s="15">
        <v>96</v>
      </c>
      <c r="B9" s="15">
        <v>100</v>
      </c>
      <c r="C9" s="17" t="s">
        <v>45</v>
      </c>
    </row>
    <row r="12" spans="1:9" x14ac:dyDescent="0.25">
      <c r="A12" s="13" t="s">
        <v>3</v>
      </c>
      <c r="B12" s="19" t="s">
        <v>4</v>
      </c>
      <c r="C12" s="19" t="s">
        <v>5</v>
      </c>
      <c r="D12" s="19" t="s">
        <v>6</v>
      </c>
      <c r="E12" s="16" t="s">
        <v>43</v>
      </c>
      <c r="G12" s="20" t="s">
        <v>44</v>
      </c>
    </row>
    <row r="13" spans="1:9" x14ac:dyDescent="0.25">
      <c r="A13" s="14" t="s">
        <v>12</v>
      </c>
      <c r="B13" s="18">
        <v>23</v>
      </c>
      <c r="C13" s="18">
        <v>84</v>
      </c>
      <c r="D13" s="18">
        <v>71</v>
      </c>
      <c r="E13" s="17">
        <v>59</v>
      </c>
      <c r="G13" s="21" t="str">
        <f>_xlfn.IFNA(VLOOKUP(E13,$A$4:$C$9,3,TRUE), "Fail")</f>
        <v>D</v>
      </c>
      <c r="I13" t="s">
        <v>118</v>
      </c>
    </row>
    <row r="14" spans="1:9" x14ac:dyDescent="0.25">
      <c r="A14" s="14" t="s">
        <v>13</v>
      </c>
      <c r="B14" s="18">
        <v>73</v>
      </c>
      <c r="C14" s="18">
        <v>98</v>
      </c>
      <c r="D14" s="18">
        <v>83</v>
      </c>
      <c r="E14" s="17">
        <v>85</v>
      </c>
      <c r="G14" s="21" t="str">
        <f t="shared" ref="G14:G19" si="0">_xlfn.IFNA(VLOOKUP(E14,$A$4:$C$9,3,TRUE), "Fail")</f>
        <v>B</v>
      </c>
      <c r="I14" t="s">
        <v>119</v>
      </c>
    </row>
    <row r="15" spans="1:9" x14ac:dyDescent="0.25">
      <c r="A15" s="14" t="s">
        <v>14</v>
      </c>
      <c r="B15" s="18">
        <v>27</v>
      </c>
      <c r="C15" s="18">
        <v>22</v>
      </c>
      <c r="D15" s="18">
        <v>67</v>
      </c>
      <c r="E15" s="17">
        <v>39</v>
      </c>
      <c r="G15" s="21" t="str">
        <f t="shared" si="0"/>
        <v>Fail</v>
      </c>
      <c r="I15" t="s">
        <v>120</v>
      </c>
    </row>
    <row r="16" spans="1:9" x14ac:dyDescent="0.25">
      <c r="A16" s="14" t="s">
        <v>15</v>
      </c>
      <c r="B16" s="18">
        <v>45</v>
      </c>
      <c r="C16" s="18">
        <v>48</v>
      </c>
      <c r="D16" s="18">
        <v>69</v>
      </c>
      <c r="E16" s="17">
        <v>54</v>
      </c>
      <c r="G16" s="21" t="str">
        <f t="shared" si="0"/>
        <v>E</v>
      </c>
    </row>
    <row r="17" spans="1:7" x14ac:dyDescent="0.25">
      <c r="A17" s="14" t="s">
        <v>16</v>
      </c>
      <c r="B17" s="18">
        <v>38</v>
      </c>
      <c r="C17" s="18">
        <v>56</v>
      </c>
      <c r="D17" s="18">
        <v>49</v>
      </c>
      <c r="E17" s="17">
        <v>48</v>
      </c>
      <c r="G17" s="21" t="str">
        <f t="shared" si="0"/>
        <v>E</v>
      </c>
    </row>
    <row r="18" spans="1:7" x14ac:dyDescent="0.25">
      <c r="A18" s="14" t="s">
        <v>17</v>
      </c>
      <c r="B18" s="18">
        <v>61</v>
      </c>
      <c r="C18" s="18">
        <v>41</v>
      </c>
      <c r="D18" s="18">
        <v>66</v>
      </c>
      <c r="E18" s="17">
        <v>56</v>
      </c>
      <c r="G18" s="21" t="str">
        <f t="shared" si="0"/>
        <v>D</v>
      </c>
    </row>
    <row r="19" spans="1:7" x14ac:dyDescent="0.25">
      <c r="A19" s="14" t="s">
        <v>18</v>
      </c>
      <c r="B19" s="18">
        <v>82</v>
      </c>
      <c r="C19" s="18">
        <v>94</v>
      </c>
      <c r="D19" s="18">
        <v>23</v>
      </c>
      <c r="E19" s="17">
        <v>66</v>
      </c>
      <c r="G19" s="21" t="str">
        <f t="shared" si="0"/>
        <v>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673B-12A5-41E5-ACD0-C82829342B8D}">
  <dimension ref="A1:H22"/>
  <sheetViews>
    <sheetView zoomScale="110" zoomScaleNormal="110" workbookViewId="0">
      <selection activeCell="G22" sqref="G22"/>
    </sheetView>
  </sheetViews>
  <sheetFormatPr defaultRowHeight="15" x14ac:dyDescent="0.25"/>
  <cols>
    <col min="1" max="1" width="24.42578125" bestFit="1" customWidth="1"/>
    <col min="2" max="2" width="12.42578125" customWidth="1"/>
    <col min="3" max="3" width="16.28515625" customWidth="1"/>
    <col min="4" max="4" width="11.7109375" customWidth="1"/>
    <col min="5" max="5" width="11.28515625" customWidth="1"/>
    <col min="6" max="6" width="27" customWidth="1"/>
    <col min="7" max="7" width="19.85546875" customWidth="1"/>
    <col min="8" max="8" width="33.7109375" bestFit="1" customWidth="1"/>
    <col min="9" max="9" width="24.7109375" customWidth="1"/>
  </cols>
  <sheetData>
    <row r="1" spans="1:8" s="10" customFormat="1" ht="18.75" x14ac:dyDescent="0.3">
      <c r="A1" s="10" t="s">
        <v>78</v>
      </c>
    </row>
    <row r="3" spans="1:8" x14ac:dyDescent="0.25">
      <c r="A3" s="22" t="s">
        <v>66</v>
      </c>
      <c r="B3" s="22" t="s">
        <v>71</v>
      </c>
      <c r="C3" s="22" t="s">
        <v>72</v>
      </c>
      <c r="D3" s="22" t="s">
        <v>75</v>
      </c>
      <c r="F3" s="22" t="s">
        <v>66</v>
      </c>
      <c r="G3" s="22" t="s">
        <v>76</v>
      </c>
      <c r="H3" s="22" t="s">
        <v>77</v>
      </c>
    </row>
    <row r="4" spans="1:8" x14ac:dyDescent="0.25">
      <c r="A4" s="14" t="s">
        <v>54</v>
      </c>
      <c r="B4" s="14">
        <v>100</v>
      </c>
      <c r="C4" s="14" t="s">
        <v>73</v>
      </c>
      <c r="D4" s="23">
        <v>2000</v>
      </c>
      <c r="F4" s="14" t="s">
        <v>54</v>
      </c>
      <c r="G4" s="14" t="str">
        <f>IF(B4&gt;=400,"Yes","No")</f>
        <v>No</v>
      </c>
      <c r="H4" s="14" t="str">
        <f>IF(AND(B4&gt;=400,D4&lt;4000),"Yes","No")</f>
        <v>No</v>
      </c>
    </row>
    <row r="5" spans="1:8" x14ac:dyDescent="0.25">
      <c r="A5" s="14" t="s">
        <v>55</v>
      </c>
      <c r="B5" s="14">
        <v>500</v>
      </c>
      <c r="C5" s="14" t="s">
        <v>73</v>
      </c>
      <c r="D5" s="23">
        <v>10000</v>
      </c>
      <c r="F5" s="14" t="s">
        <v>55</v>
      </c>
      <c r="G5" s="14" t="str">
        <f t="shared" ref="G5:G19" si="0">IF(B5&gt;=400,"Yes","No")</f>
        <v>Yes</v>
      </c>
      <c r="H5" s="14" t="str">
        <f t="shared" ref="H5:H19" si="1">IF(AND(B5&gt;=400,D5&lt;4000),"Yes","No")</f>
        <v>No</v>
      </c>
    </row>
    <row r="6" spans="1:8" x14ac:dyDescent="0.25">
      <c r="A6" s="14" t="s">
        <v>56</v>
      </c>
      <c r="B6" s="14">
        <v>150</v>
      </c>
      <c r="C6" s="14" t="s">
        <v>73</v>
      </c>
      <c r="D6" s="23">
        <v>1000</v>
      </c>
      <c r="F6" s="14" t="s">
        <v>56</v>
      </c>
      <c r="G6" s="14" t="str">
        <f t="shared" si="0"/>
        <v>No</v>
      </c>
      <c r="H6" s="14" t="str">
        <f t="shared" si="1"/>
        <v>No</v>
      </c>
    </row>
    <row r="7" spans="1:8" x14ac:dyDescent="0.25">
      <c r="A7" s="14" t="s">
        <v>57</v>
      </c>
      <c r="B7" s="14">
        <v>250</v>
      </c>
      <c r="C7" s="14" t="s">
        <v>73</v>
      </c>
      <c r="D7" s="23">
        <v>1000</v>
      </c>
      <c r="F7" s="14" t="s">
        <v>57</v>
      </c>
      <c r="G7" s="14" t="str">
        <f t="shared" si="0"/>
        <v>No</v>
      </c>
      <c r="H7" s="14" t="str">
        <f t="shared" si="1"/>
        <v>No</v>
      </c>
    </row>
    <row r="8" spans="1:8" x14ac:dyDescent="0.25">
      <c r="A8" s="14" t="s">
        <v>58</v>
      </c>
      <c r="B8" s="14">
        <v>400</v>
      </c>
      <c r="C8" s="14" t="s">
        <v>73</v>
      </c>
      <c r="D8" s="23">
        <v>8000</v>
      </c>
      <c r="F8" s="14" t="s">
        <v>58</v>
      </c>
      <c r="G8" s="14" t="str">
        <f t="shared" si="0"/>
        <v>Yes</v>
      </c>
      <c r="H8" s="14" t="str">
        <f t="shared" si="1"/>
        <v>No</v>
      </c>
    </row>
    <row r="9" spans="1:8" x14ac:dyDescent="0.25">
      <c r="A9" s="14" t="s">
        <v>59</v>
      </c>
      <c r="B9" s="14">
        <v>220</v>
      </c>
      <c r="C9" s="14" t="s">
        <v>74</v>
      </c>
      <c r="D9" s="23">
        <v>3000</v>
      </c>
      <c r="F9" s="14" t="s">
        <v>59</v>
      </c>
      <c r="G9" s="14" t="str">
        <f t="shared" si="0"/>
        <v>No</v>
      </c>
      <c r="H9" s="14" t="str">
        <f t="shared" si="1"/>
        <v>No</v>
      </c>
    </row>
    <row r="10" spans="1:8" x14ac:dyDescent="0.25">
      <c r="A10" s="14" t="s">
        <v>60</v>
      </c>
      <c r="B10" s="14">
        <v>650</v>
      </c>
      <c r="C10" s="14" t="s">
        <v>73</v>
      </c>
      <c r="D10" s="23">
        <v>9000</v>
      </c>
      <c r="F10" s="14" t="s">
        <v>60</v>
      </c>
      <c r="G10" s="14" t="str">
        <f t="shared" si="0"/>
        <v>Yes</v>
      </c>
      <c r="H10" s="14" t="str">
        <f t="shared" si="1"/>
        <v>No</v>
      </c>
    </row>
    <row r="11" spans="1:8" x14ac:dyDescent="0.25">
      <c r="A11" s="14" t="s">
        <v>61</v>
      </c>
      <c r="B11" s="14">
        <v>700</v>
      </c>
      <c r="C11" s="14" t="s">
        <v>73</v>
      </c>
      <c r="D11" s="23">
        <v>7000</v>
      </c>
      <c r="F11" s="14" t="s">
        <v>61</v>
      </c>
      <c r="G11" s="14" t="str">
        <f t="shared" si="0"/>
        <v>Yes</v>
      </c>
      <c r="H11" s="14" t="str">
        <f t="shared" si="1"/>
        <v>No</v>
      </c>
    </row>
    <row r="12" spans="1:8" x14ac:dyDescent="0.25">
      <c r="A12" s="14" t="s">
        <v>62</v>
      </c>
      <c r="B12" s="14">
        <v>400</v>
      </c>
      <c r="C12" s="14" t="s">
        <v>73</v>
      </c>
      <c r="D12" s="23">
        <v>3000</v>
      </c>
      <c r="F12" s="14" t="s">
        <v>62</v>
      </c>
      <c r="G12" s="14" t="str">
        <f t="shared" si="0"/>
        <v>Yes</v>
      </c>
      <c r="H12" s="14" t="str">
        <f t="shared" si="1"/>
        <v>Yes</v>
      </c>
    </row>
    <row r="13" spans="1:8" x14ac:dyDescent="0.25">
      <c r="A13" s="14" t="s">
        <v>63</v>
      </c>
      <c r="B13" s="14">
        <v>200</v>
      </c>
      <c r="C13" s="14" t="s">
        <v>73</v>
      </c>
      <c r="D13" s="23">
        <v>1000</v>
      </c>
      <c r="F13" s="14" t="s">
        <v>63</v>
      </c>
      <c r="G13" s="14" t="str">
        <f t="shared" si="0"/>
        <v>No</v>
      </c>
      <c r="H13" s="14" t="str">
        <f t="shared" si="1"/>
        <v>No</v>
      </c>
    </row>
    <row r="14" spans="1:8" x14ac:dyDescent="0.25">
      <c r="A14" s="14" t="s">
        <v>64</v>
      </c>
      <c r="B14" s="14">
        <v>120</v>
      </c>
      <c r="C14" s="14" t="s">
        <v>73</v>
      </c>
      <c r="D14" s="23">
        <v>1500</v>
      </c>
      <c r="F14" s="14" t="s">
        <v>64</v>
      </c>
      <c r="G14" s="14" t="str">
        <f t="shared" si="0"/>
        <v>No</v>
      </c>
      <c r="H14" s="14" t="str">
        <f t="shared" si="1"/>
        <v>No</v>
      </c>
    </row>
    <row r="15" spans="1:8" x14ac:dyDescent="0.25">
      <c r="A15" s="14" t="s">
        <v>65</v>
      </c>
      <c r="B15" s="14">
        <v>50</v>
      </c>
      <c r="C15" s="14" t="s">
        <v>74</v>
      </c>
      <c r="D15" s="23">
        <v>750</v>
      </c>
      <c r="F15" s="14" t="s">
        <v>65</v>
      </c>
      <c r="G15" s="14" t="str">
        <f t="shared" si="0"/>
        <v>No</v>
      </c>
      <c r="H15" s="14" t="str">
        <f t="shared" si="1"/>
        <v>No</v>
      </c>
    </row>
    <row r="16" spans="1:8" x14ac:dyDescent="0.25">
      <c r="A16" s="14" t="s">
        <v>67</v>
      </c>
      <c r="B16" s="14">
        <v>75</v>
      </c>
      <c r="C16" s="14" t="s">
        <v>74</v>
      </c>
      <c r="D16" s="23">
        <v>800</v>
      </c>
      <c r="F16" s="14" t="s">
        <v>67</v>
      </c>
      <c r="G16" s="14" t="str">
        <f t="shared" si="0"/>
        <v>No</v>
      </c>
      <c r="H16" s="14" t="str">
        <f t="shared" si="1"/>
        <v>No</v>
      </c>
    </row>
    <row r="17" spans="1:8" x14ac:dyDescent="0.25">
      <c r="A17" s="14" t="s">
        <v>68</v>
      </c>
      <c r="B17" s="14">
        <v>300</v>
      </c>
      <c r="C17" s="14" t="s">
        <v>73</v>
      </c>
      <c r="D17" s="23">
        <v>1200</v>
      </c>
      <c r="F17" s="14" t="s">
        <v>68</v>
      </c>
      <c r="G17" s="14" t="str">
        <f t="shared" si="0"/>
        <v>No</v>
      </c>
      <c r="H17" s="14" t="str">
        <f t="shared" si="1"/>
        <v>No</v>
      </c>
    </row>
    <row r="18" spans="1:8" x14ac:dyDescent="0.25">
      <c r="A18" s="14" t="s">
        <v>69</v>
      </c>
      <c r="B18" s="14">
        <v>200</v>
      </c>
      <c r="C18" s="14" t="s">
        <v>73</v>
      </c>
      <c r="D18" s="23">
        <v>2000</v>
      </c>
      <c r="F18" s="14" t="s">
        <v>69</v>
      </c>
      <c r="G18" s="14" t="str">
        <f t="shared" si="0"/>
        <v>No</v>
      </c>
      <c r="H18" s="14" t="str">
        <f t="shared" si="1"/>
        <v>No</v>
      </c>
    </row>
    <row r="19" spans="1:8" x14ac:dyDescent="0.25">
      <c r="A19" s="14" t="s">
        <v>70</v>
      </c>
      <c r="B19" s="14">
        <v>150</v>
      </c>
      <c r="C19" s="14" t="s">
        <v>73</v>
      </c>
      <c r="D19" s="23">
        <v>1500</v>
      </c>
      <c r="F19" s="14" t="s">
        <v>70</v>
      </c>
      <c r="G19" s="14" t="str">
        <f t="shared" si="0"/>
        <v>No</v>
      </c>
      <c r="H19" s="14" t="str">
        <f t="shared" si="1"/>
        <v>No</v>
      </c>
    </row>
    <row r="22" spans="1:8" x14ac:dyDescent="0.25">
      <c r="F22" s="28" t="s">
        <v>114</v>
      </c>
      <c r="G22" s="27" t="str">
        <f>F12</f>
        <v>Summertime House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A1AF-0181-448B-BA56-5F17324B4EFE}">
  <dimension ref="A2:G20"/>
  <sheetViews>
    <sheetView zoomScale="110" zoomScaleNormal="110" workbookViewId="0">
      <selection activeCell="D23" sqref="D23"/>
    </sheetView>
  </sheetViews>
  <sheetFormatPr defaultRowHeight="15" x14ac:dyDescent="0.25"/>
  <cols>
    <col min="1" max="1" width="22" customWidth="1"/>
    <col min="2" max="2" width="14.85546875" customWidth="1"/>
    <col min="3" max="3" width="13.85546875" customWidth="1"/>
    <col min="4" max="4" width="25.5703125" customWidth="1"/>
    <col min="5" max="5" width="14.28515625" customWidth="1"/>
    <col min="6" max="6" width="14.42578125" customWidth="1"/>
    <col min="7" max="7" width="15.7109375" customWidth="1"/>
    <col min="8" max="8" width="14.28515625" customWidth="1"/>
    <col min="9" max="9" width="12.5703125" customWidth="1"/>
    <col min="10" max="10" width="13.85546875" customWidth="1"/>
  </cols>
  <sheetData>
    <row r="2" spans="1:7" x14ac:dyDescent="0.25">
      <c r="A2" s="29" t="s">
        <v>0</v>
      </c>
      <c r="B2" s="30" t="s">
        <v>88</v>
      </c>
      <c r="D2" s="39" t="s">
        <v>116</v>
      </c>
      <c r="E2" s="24" t="s">
        <v>86</v>
      </c>
      <c r="F2" s="25" t="s">
        <v>87</v>
      </c>
      <c r="G2" s="26" t="s">
        <v>112</v>
      </c>
    </row>
    <row r="3" spans="1:7" x14ac:dyDescent="0.25">
      <c r="A3" s="31" t="s">
        <v>79</v>
      </c>
      <c r="B3" s="32" t="s">
        <v>89</v>
      </c>
      <c r="D3" s="14" t="str">
        <f>TRIM(PROPER(A3))</f>
        <v>Natasha Mccoy</v>
      </c>
      <c r="E3" s="27" t="s">
        <v>121</v>
      </c>
      <c r="F3" s="35" t="s">
        <v>136</v>
      </c>
      <c r="G3" s="35" t="str">
        <f>RIGHT(B3,4)</f>
        <v>0001</v>
      </c>
    </row>
    <row r="4" spans="1:7" x14ac:dyDescent="0.25">
      <c r="A4" s="31" t="s">
        <v>104</v>
      </c>
      <c r="B4" s="32" t="s">
        <v>90</v>
      </c>
      <c r="D4" s="14" t="str">
        <f t="shared" ref="D4:D17" si="0">TRIM(PROPER(A4))</f>
        <v>Angelica Paul</v>
      </c>
      <c r="E4" s="27" t="s">
        <v>122</v>
      </c>
      <c r="F4" s="35" t="s">
        <v>137</v>
      </c>
      <c r="G4" s="35" t="str">
        <f t="shared" ref="G4:G17" si="1">RIGHT(B4,4)</f>
        <v>0002</v>
      </c>
    </row>
    <row r="5" spans="1:7" x14ac:dyDescent="0.25">
      <c r="A5" s="31" t="s">
        <v>80</v>
      </c>
      <c r="B5" s="32" t="s">
        <v>91</v>
      </c>
      <c r="D5" s="14" t="str">
        <f t="shared" si="0"/>
        <v>Dixie Sanders</v>
      </c>
      <c r="E5" s="27" t="s">
        <v>123</v>
      </c>
      <c r="F5" s="35" t="s">
        <v>138</v>
      </c>
      <c r="G5" s="35" t="str">
        <f t="shared" si="1"/>
        <v>0003</v>
      </c>
    </row>
    <row r="6" spans="1:7" x14ac:dyDescent="0.25">
      <c r="A6" s="31" t="s">
        <v>105</v>
      </c>
      <c r="B6" s="32" t="s">
        <v>92</v>
      </c>
      <c r="D6" s="14" t="str">
        <f t="shared" si="0"/>
        <v>Alexander Higgins</v>
      </c>
      <c r="E6" s="27" t="s">
        <v>124</v>
      </c>
      <c r="F6" s="35" t="s">
        <v>139</v>
      </c>
      <c r="G6" s="35" t="str">
        <f t="shared" si="1"/>
        <v>0004</v>
      </c>
    </row>
    <row r="7" spans="1:7" x14ac:dyDescent="0.25">
      <c r="A7" s="31" t="s">
        <v>81</v>
      </c>
      <c r="B7" s="32" t="s">
        <v>93</v>
      </c>
      <c r="D7" s="14" t="str">
        <f t="shared" si="0"/>
        <v>Lorena Mack</v>
      </c>
      <c r="E7" s="27" t="s">
        <v>125</v>
      </c>
      <c r="F7" s="35" t="s">
        <v>140</v>
      </c>
      <c r="G7" s="35" t="str">
        <f t="shared" si="1"/>
        <v>0005</v>
      </c>
    </row>
    <row r="8" spans="1:7" x14ac:dyDescent="0.25">
      <c r="A8" s="31" t="s">
        <v>106</v>
      </c>
      <c r="B8" s="32" t="s">
        <v>94</v>
      </c>
      <c r="D8" s="14" t="str">
        <f t="shared" si="0"/>
        <v>Crystal Thompson</v>
      </c>
      <c r="E8" s="27" t="s">
        <v>126</v>
      </c>
      <c r="F8" s="35" t="s">
        <v>141</v>
      </c>
      <c r="G8" s="35" t="str">
        <f t="shared" si="1"/>
        <v>0006</v>
      </c>
    </row>
    <row r="9" spans="1:7" x14ac:dyDescent="0.25">
      <c r="A9" s="31" t="s">
        <v>82</v>
      </c>
      <c r="B9" s="32" t="s">
        <v>95</v>
      </c>
      <c r="D9" s="14" t="str">
        <f t="shared" si="0"/>
        <v>Jamie Nunez</v>
      </c>
      <c r="E9" s="27" t="s">
        <v>127</v>
      </c>
      <c r="F9" s="35" t="s">
        <v>142</v>
      </c>
      <c r="G9" s="35" t="str">
        <f t="shared" si="1"/>
        <v>0007</v>
      </c>
    </row>
    <row r="10" spans="1:7" x14ac:dyDescent="0.25">
      <c r="A10" s="31" t="s">
        <v>107</v>
      </c>
      <c r="B10" s="32" t="s">
        <v>96</v>
      </c>
      <c r="D10" s="14" t="str">
        <f t="shared" si="0"/>
        <v>Wayne Walton</v>
      </c>
      <c r="E10" s="27" t="s">
        <v>128</v>
      </c>
      <c r="F10" s="35" t="s">
        <v>143</v>
      </c>
      <c r="G10" s="35" t="str">
        <f t="shared" si="1"/>
        <v>0008</v>
      </c>
    </row>
    <row r="11" spans="1:7" x14ac:dyDescent="0.25">
      <c r="A11" s="31" t="s">
        <v>83</v>
      </c>
      <c r="B11" s="32" t="s">
        <v>97</v>
      </c>
      <c r="D11" s="14" t="str">
        <f t="shared" si="0"/>
        <v>Frances Warren</v>
      </c>
      <c r="E11" s="27" t="s">
        <v>129</v>
      </c>
      <c r="F11" s="35" t="s">
        <v>144</v>
      </c>
      <c r="G11" s="35" t="str">
        <f t="shared" si="1"/>
        <v>0009</v>
      </c>
    </row>
    <row r="12" spans="1:7" x14ac:dyDescent="0.25">
      <c r="A12" s="31" t="s">
        <v>108</v>
      </c>
      <c r="B12" s="32" t="s">
        <v>98</v>
      </c>
      <c r="D12" s="14" t="str">
        <f t="shared" si="0"/>
        <v>Kayla Moreno</v>
      </c>
      <c r="E12" s="27" t="s">
        <v>130</v>
      </c>
      <c r="F12" s="35" t="s">
        <v>145</v>
      </c>
      <c r="G12" s="35" t="str">
        <f t="shared" si="1"/>
        <v>0010</v>
      </c>
    </row>
    <row r="13" spans="1:7" x14ac:dyDescent="0.25">
      <c r="A13" s="31" t="s">
        <v>109</v>
      </c>
      <c r="B13" s="32" t="s">
        <v>99</v>
      </c>
      <c r="D13" s="14" t="str">
        <f t="shared" si="0"/>
        <v>Matt Wolfe</v>
      </c>
      <c r="E13" s="27" t="s">
        <v>131</v>
      </c>
      <c r="F13" s="35" t="s">
        <v>146</v>
      </c>
      <c r="G13" s="35" t="str">
        <f t="shared" si="1"/>
        <v>0011</v>
      </c>
    </row>
    <row r="14" spans="1:7" x14ac:dyDescent="0.25">
      <c r="A14" s="31" t="s">
        <v>84</v>
      </c>
      <c r="B14" s="32" t="s">
        <v>100</v>
      </c>
      <c r="D14" s="14" t="str">
        <f t="shared" si="0"/>
        <v>Jody Torres</v>
      </c>
      <c r="E14" s="27" t="s">
        <v>132</v>
      </c>
      <c r="F14" s="35" t="s">
        <v>147</v>
      </c>
      <c r="G14" s="35" t="str">
        <f t="shared" si="1"/>
        <v>0012</v>
      </c>
    </row>
    <row r="15" spans="1:7" x14ac:dyDescent="0.25">
      <c r="A15" s="31" t="s">
        <v>110</v>
      </c>
      <c r="B15" s="32" t="s">
        <v>101</v>
      </c>
      <c r="D15" s="14" t="str">
        <f t="shared" si="0"/>
        <v>Margie Gonzales</v>
      </c>
      <c r="E15" s="27" t="s">
        <v>133</v>
      </c>
      <c r="F15" s="35" t="s">
        <v>148</v>
      </c>
      <c r="G15" s="35" t="str">
        <f t="shared" si="1"/>
        <v>0013</v>
      </c>
    </row>
    <row r="16" spans="1:7" x14ac:dyDescent="0.25">
      <c r="A16" s="31" t="s">
        <v>85</v>
      </c>
      <c r="B16" s="32" t="s">
        <v>102</v>
      </c>
      <c r="D16" s="14" t="str">
        <f t="shared" si="0"/>
        <v>Julia Hale</v>
      </c>
      <c r="E16" s="27" t="s">
        <v>134</v>
      </c>
      <c r="F16" s="35" t="s">
        <v>149</v>
      </c>
      <c r="G16" s="35" t="str">
        <f t="shared" si="1"/>
        <v>0014</v>
      </c>
    </row>
    <row r="17" spans="1:7" x14ac:dyDescent="0.25">
      <c r="A17" s="33" t="s">
        <v>111</v>
      </c>
      <c r="B17" s="34" t="s">
        <v>103</v>
      </c>
      <c r="D17" s="14" t="str">
        <f t="shared" si="0"/>
        <v>Simon Jacobs</v>
      </c>
      <c r="E17" s="27" t="s">
        <v>135</v>
      </c>
      <c r="F17" s="35" t="s">
        <v>150</v>
      </c>
      <c r="G17" s="35" t="str">
        <f t="shared" si="1"/>
        <v>0015</v>
      </c>
    </row>
    <row r="19" spans="1:7" x14ac:dyDescent="0.25">
      <c r="D19" t="s">
        <v>154</v>
      </c>
      <c r="E19" t="s">
        <v>151</v>
      </c>
      <c r="G19" t="s">
        <v>152</v>
      </c>
    </row>
    <row r="20" spans="1:7" x14ac:dyDescent="0.25">
      <c r="D20" t="s">
        <v>153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646138-1266-4D06-9364-A538AD307E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B6A455-2B2C-4291-9158-381AE3FE1489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customXml/itemProps3.xml><?xml version="1.0" encoding="utf-8"?>
<ds:datastoreItem xmlns:ds="http://schemas.openxmlformats.org/officeDocument/2006/customXml" ds:itemID="{1E8932C6-39F8-4FAD-ACEF-90A1D1C64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09</vt:lpstr>
      <vt:lpstr>Test_Scores</vt:lpstr>
      <vt:lpstr>Student_Grades</vt:lpstr>
      <vt:lpstr>Christmas_Party</vt:lpstr>
      <vt:lpstr>Order_No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Mary Robinson</cp:lastModifiedBy>
  <dcterms:created xsi:type="dcterms:W3CDTF">2021-01-16T16:13:56Z</dcterms:created>
  <dcterms:modified xsi:type="dcterms:W3CDTF">2025-08-26T07:52:02Z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