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es\Sewela.com\smart-vibrator\sv-software\020_Test\010_Gogeta\scripts\sbf2blf_converter\"/>
    </mc:Choice>
  </mc:AlternateContent>
  <xr:revisionPtr revIDLastSave="0" documentId="13_ncr:1_{15904F55-6E6E-4059-86F4-4AF80C7E81C6}" xr6:coauthVersionLast="45" xr6:coauthVersionMax="45" xr10:uidLastSave="{00000000-0000-0000-0000-000000000000}"/>
  <bookViews>
    <workbookView xWindow="28680" yWindow="-3420" windowWidth="15990" windowHeight="25440" xr2:uid="{55B79631-56A6-4208-A09B-8FF4C1E2A2E1}"/>
  </bookViews>
  <sheets>
    <sheet name="Tabelle1" sheetId="1" r:id="rId1"/>
  </sheets>
  <definedNames>
    <definedName name="dlg_types.h_1" localSheetId="0">Tabelle1!$A$2:$F$125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3" i="1"/>
  <c r="C64" i="1" l="1"/>
  <c r="C40" i="1"/>
  <c r="C107" i="1" l="1"/>
  <c r="D94" i="1"/>
  <c r="D95" i="1"/>
  <c r="D96" i="1"/>
  <c r="D97" i="1"/>
  <c r="D98" i="1"/>
  <c r="D99" i="1"/>
  <c r="D100" i="1"/>
  <c r="D101" i="1"/>
  <c r="D102" i="1"/>
  <c r="D103" i="1"/>
  <c r="D104" i="1"/>
  <c r="D105" i="1"/>
  <c r="D28" i="1"/>
  <c r="D29" i="1"/>
  <c r="D31" i="1"/>
  <c r="D32" i="1"/>
  <c r="D34" i="1"/>
  <c r="D35" i="1"/>
  <c r="D37" i="1"/>
  <c r="D38" i="1"/>
  <c r="D92" i="1" l="1"/>
  <c r="D93" i="1"/>
  <c r="C52" i="1"/>
  <c r="D50" i="1"/>
  <c r="D51" i="1"/>
  <c r="D23" i="1"/>
  <c r="D24" i="1"/>
  <c r="D25" i="1"/>
  <c r="D19" i="1" l="1"/>
  <c r="D20" i="1"/>
  <c r="D21" i="1"/>
  <c r="D22" i="1"/>
  <c r="D2" i="1" l="1"/>
  <c r="D47" i="1"/>
  <c r="D48" i="1"/>
  <c r="D49" i="1"/>
  <c r="D17" i="1"/>
  <c r="D18" i="1"/>
  <c r="D91" i="1" l="1"/>
  <c r="D60" i="1"/>
  <c r="D70" i="1"/>
  <c r="D71" i="1"/>
  <c r="D72" i="1"/>
  <c r="D73" i="1"/>
  <c r="D74" i="1"/>
  <c r="D75" i="1"/>
  <c r="D76" i="1"/>
  <c r="D77" i="1"/>
  <c r="D78" i="1"/>
  <c r="D79" i="1"/>
  <c r="D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41" i="1"/>
  <c r="D42" i="1"/>
  <c r="D43" i="1"/>
  <c r="D81" i="1"/>
  <c r="D82" i="1"/>
  <c r="D83" i="1"/>
  <c r="D106" i="1"/>
  <c r="D84" i="1"/>
  <c r="D85" i="1"/>
  <c r="D86" i="1"/>
  <c r="D87" i="1"/>
  <c r="D88" i="1"/>
  <c r="D89" i="1"/>
  <c r="D90" i="1"/>
  <c r="D46" i="1"/>
  <c r="D54" i="1"/>
  <c r="D55" i="1"/>
  <c r="D56" i="1"/>
  <c r="D57" i="1"/>
  <c r="D58" i="1"/>
  <c r="D59" i="1"/>
  <c r="C44" i="1"/>
  <c r="D40" i="1" l="1"/>
  <c r="E40" i="1" s="1"/>
  <c r="D64" i="1"/>
  <c r="D107" i="1"/>
  <c r="D111" i="1" s="1"/>
  <c r="D52" i="1"/>
  <c r="E52" i="1" s="1"/>
  <c r="D44" i="1"/>
  <c r="E44" i="1" s="1"/>
  <c r="D68" i="1" l="1"/>
  <c r="D113" i="1" s="1"/>
  <c r="E64" i="1"/>
  <c r="E107" i="1"/>
  <c r="E111" i="1"/>
  <c r="E68" i="1" l="1"/>
  <c r="E1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67D46-0DAA-4C32-A32A-0B7B6562CAD5}" name="dlg_types" type="6" refreshedVersion="6" background="1" saveData="1">
    <textPr sourceFile="C:\Sandboxes\Sewela.com\smart-vibrator\sv-software\010_Main_Application\DLG\Core\dlg_types.h" delimited="0" decimal="," thousands=".">
      <textFields count="5">
        <textField/>
        <textField position="4"/>
        <textField position="5"/>
        <textField position="7"/>
        <textField position="40"/>
      </textFields>
    </textPr>
  </connection>
</connections>
</file>

<file path=xl/sharedStrings.xml><?xml version="1.0" encoding="utf-8"?>
<sst xmlns="http://schemas.openxmlformats.org/spreadsheetml/2006/main" count="197" uniqueCount="102">
  <si>
    <t>F</t>
  </si>
  <si>
    <t>U</t>
  </si>
  <si>
    <t>i2c_is_error_present_b;</t>
  </si>
  <si>
    <t>i2c_access_type_u8;</t>
  </si>
  <si>
    <t>i2c_device_addr_u8;</t>
  </si>
  <si>
    <t>i2c_register_addr_u8;</t>
  </si>
  <si>
    <t>dlg_global_msg_cnt_u8;</t>
  </si>
  <si>
    <t>max_30102_int_status_u8;</t>
  </si>
  <si>
    <t>max_30102_part_id_u8;</t>
  </si>
  <si>
    <t>max_30102_rev_id_u8;</t>
  </si>
  <si>
    <t>max_30102_read_ptr_u8;</t>
  </si>
  <si>
    <t>max_30102_write_ptr_u8;</t>
  </si>
  <si>
    <t>max_30102_mode_u8;</t>
  </si>
  <si>
    <t>max_30102_tenperature_frac_u8;</t>
  </si>
  <si>
    <t>S</t>
  </si>
  <si>
    <t>dlg_time_stamp_f32;</t>
  </si>
  <si>
    <t>icm_20600_temperature_deg_f32;</t>
  </si>
  <si>
    <t>icm_20600_factory_trim_xa_f32;</t>
  </si>
  <si>
    <t>icm_20600_factory_trim_ya_f32;</t>
  </si>
  <si>
    <t>icm_20600_factory_trim_za_f32;</t>
  </si>
  <si>
    <t>icm_20600_factory_trim_xg_f32;</t>
  </si>
  <si>
    <t>icm_20600_factory_trim_yg_f32;</t>
  </si>
  <si>
    <t>icm_20600_factory_trim_zg_f32;</t>
  </si>
  <si>
    <t>max_30102_tenperature_f32;</t>
  </si>
  <si>
    <t>max_30102_red_data_raw_u32;</t>
  </si>
  <si>
    <t>max_30102_ir_data_raw_u32;</t>
  </si>
  <si>
    <t>icm_20600_temperature_raw_u16;</t>
  </si>
  <si>
    <t>icm_20600_accel_raw_data_x_s16;</t>
  </si>
  <si>
    <t>icm_20600_accel_raw_data_y_s16;</t>
  </si>
  <si>
    <t>icm_20600_accel_raw_data_z_s16;</t>
  </si>
  <si>
    <t>icm_20600_gyro_raw_data_x_s16;</t>
  </si>
  <si>
    <t>icm_20600_gyro_raw_data_y_s16;</t>
  </si>
  <si>
    <t>icm_20600_gyro_raw_data_z_s16;</t>
  </si>
  <si>
    <t>i2c_error_code_s16;</t>
  </si>
  <si>
    <t>icm_20600_factory_trim_dev_xa_f3</t>
  </si>
  <si>
    <t>icm_20600_factory_trim_dev_ya_f3</t>
  </si>
  <si>
    <t>icm_20600_factory_trim_dev_za_f3</t>
  </si>
  <si>
    <t>icm_20600_factory_trim_dev_xg_f3</t>
  </si>
  <si>
    <t>icm_20600_factory_trim_dev_yg_f3</t>
  </si>
  <si>
    <t>icm_20600_factory_trim_dev_zg_f3</t>
  </si>
  <si>
    <t>max_30102_tenperature_raw_int_u8</t>
  </si>
  <si>
    <t>Bit</t>
  </si>
  <si>
    <t>Byte</t>
  </si>
  <si>
    <t>#</t>
  </si>
  <si>
    <t>U8  icm_20600_chip_id_u8</t>
  </si>
  <si>
    <t>U8  icm_20600_self_test_xg_u8;</t>
  </si>
  <si>
    <t>U8  icm_20600_dev_state_u8;</t>
  </si>
  <si>
    <t xml:space="preserve">U8  icm_20600_is_calibrated_u8; </t>
  </si>
  <si>
    <t>U8  icm_20600_self_test_passed_u8;</t>
  </si>
  <si>
    <t>U8  icm_20600_self_test_xa_u8</t>
  </si>
  <si>
    <t>U8  icm_20600_self_test_ya_u8;</t>
  </si>
  <si>
    <t>U8  icm_20600_self_test_za_u8;</t>
  </si>
  <si>
    <t>U8  icm_20600_self_test_yg_u8;</t>
  </si>
  <si>
    <t>U8  icm_20600_self_test_zg_u8;</t>
  </si>
  <si>
    <t>Padding Byte</t>
  </si>
  <si>
    <t>Variable name</t>
  </si>
  <si>
    <t>adc_raw_level_f32</t>
  </si>
  <si>
    <t>adc_filtered_level_f32</t>
  </si>
  <si>
    <t>adc_raw_data_u16</t>
  </si>
  <si>
    <t>adc_previous_raw_data_u16</t>
  </si>
  <si>
    <t>adc_voltage_u16</t>
  </si>
  <si>
    <t>sense_ts_alpha_filtered_adc_level_f32</t>
  </si>
  <si>
    <t>sense_ts_alpha_beta_filtered_adc_level_f32</t>
  </si>
  <si>
    <t>sense_ts_touch_confidence_f32</t>
  </si>
  <si>
    <t>sense_ts_touch_confidence_max_f32</t>
  </si>
  <si>
    <t>dd_ina_219_shunt_voltage_mV_f32</t>
  </si>
  <si>
    <t>dd_ina_219_bus_voltage_V_f32</t>
  </si>
  <si>
    <t>dd_ina_219_power_mW_f32</t>
  </si>
  <si>
    <t>dd_ina_219_current_mA_f32</t>
  </si>
  <si>
    <t>dd_ina_219_power_raw_u16</t>
  </si>
  <si>
    <t>dd_ina_219_bus_voltage_raw_u16</t>
  </si>
  <si>
    <t>dd_ina_219_shunt_voltage_range_u8</t>
  </si>
  <si>
    <t>dd_ina_219_bus_voltage_range_u8</t>
  </si>
  <si>
    <t>Type</t>
  </si>
  <si>
    <t>dd_mcpwm_ch_1_duty_cycle_f32</t>
  </si>
  <si>
    <t>dd_mcpwm_ch_2_duty_cycle_f32</t>
  </si>
  <si>
    <t>dd_mcpwm_ch_3_duty_cycle_f32</t>
  </si>
  <si>
    <t>dd_mcpwm_ch_4_duty_cycle_f32</t>
  </si>
  <si>
    <t>dd_mcpwm_ch_5_duty_cycle_f32</t>
  </si>
  <si>
    <t>dd_mcpwm_ch_6_duty_cycle_f32</t>
  </si>
  <si>
    <t>dd_mcpwm_ch_7_duty_cycle_f32</t>
  </si>
  <si>
    <t>dd_mcpwm_ch_8_duty_cycle_f32</t>
  </si>
  <si>
    <t>dd_mcpwm_ch_9_duty_cycle_f32</t>
  </si>
  <si>
    <t>dd_mcpwm_ch_10_duty_cycle_f32</t>
  </si>
  <si>
    <t>dd_mcpwm_ch_11_duty_cycle_f32</t>
  </si>
  <si>
    <t>dd_mcpwm_ch_12_duty_cycle_f32</t>
  </si>
  <si>
    <t>dd_mcpwm_ch_1_mode_u8</t>
  </si>
  <si>
    <t>dd_mcpwm_ch_2_mode_u8</t>
  </si>
  <si>
    <t>dd_mcpwm_ch_3_mode_u8</t>
  </si>
  <si>
    <t>dd_mcpwm_ch_4_mode_u8</t>
  </si>
  <si>
    <t>dd_mcpwm_ch_5_mode_u8</t>
  </si>
  <si>
    <t>dd_mcpwm_ch_6_mode_u8</t>
  </si>
  <si>
    <t>dd_mcpwm_ch_7_mode_u8</t>
  </si>
  <si>
    <t>dd_mcpwm_ch_8_mode_u8</t>
  </si>
  <si>
    <t>dd_mcpwm_ch_9_mode_u8</t>
  </si>
  <si>
    <t>dd_mcpwm_ch_10_mode_u8</t>
  </si>
  <si>
    <t>dd_mcpwm_ch_11_mode_u8</t>
  </si>
  <si>
    <t>dd_mcpwm_ch_12_mode_u8</t>
  </si>
  <si>
    <t>dd_tmp_102_temperature_deg_f32</t>
  </si>
  <si>
    <t>dd_tmp_102_temperature_raw_s16</t>
  </si>
  <si>
    <t>dd_ina_219_shunt_voltage_raw_s16</t>
  </si>
  <si>
    <t>dd_ina_219_current_raw_s16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</si>
</sst>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Fill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g_types.h_1" connectionId="1" xr16:uid="{4F12716B-5F28-4F63-9690-A6511DCCDF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1A0-79E1-4920-A494-B8E76457F73A}">
  <dimension ref="A1:E115"/>
  <sheetViews>
    <sheetView tabSelected="1" topLeftCell="A71" zoomScale="110" zoomScaleNormal="110" workbookViewId="0">
      <selection activeCell="G112" sqref="G112"/>
    </sheetView>
  </sheetViews>
  <sheetFormatPr baseColWidth="10" defaultRowHeight="15" x14ac:dyDescent="0.25"/>
  <cols>
    <col min="1" max="1" width="5.42578125" bestFit="1" customWidth="1"/>
    <col min="2" max="2" width="5.28515625" style="1" bestFit="1" customWidth="1"/>
    <col min="3" max="3" width="4.85546875" style="1" customWidth="1"/>
    <col min="4" max="4" width="5" style="1" bestFit="1" customWidth="1"/>
    <col min="5" max="5" width="41.140625" bestFit="1" customWidth="1"/>
    <col min="6" max="6" width="12.42578125" customWidth="1"/>
  </cols>
  <sheetData>
    <row r="1" spans="2:5" ht="31.5" customHeight="1" thickBot="1" x14ac:dyDescent="0.3">
      <c r="B1" s="19" t="s">
        <v>73</v>
      </c>
      <c r="C1" s="19" t="s">
        <v>41</v>
      </c>
      <c r="D1" s="19" t="s">
        <v>42</v>
      </c>
      <c r="E1" s="20" t="s">
        <v>55</v>
      </c>
    </row>
    <row r="2" spans="2:5" x14ac:dyDescent="0.25">
      <c r="B2" s="1" t="s">
        <v>0</v>
      </c>
      <c r="C2" s="1">
        <v>32</v>
      </c>
      <c r="D2" s="1">
        <f>IF(C2="","",C2/8)</f>
        <v>4</v>
      </c>
      <c r="E2" t="s">
        <v>15</v>
      </c>
    </row>
    <row r="3" spans="2:5" x14ac:dyDescent="0.25">
      <c r="B3" s="1" t="s">
        <v>0</v>
      </c>
      <c r="C3" s="1">
        <v>32</v>
      </c>
      <c r="D3" s="1">
        <f t="shared" ref="D3:D91" si="0">IF(C3="","",C3/8)</f>
        <v>4</v>
      </c>
      <c r="E3" t="s">
        <v>16</v>
      </c>
    </row>
    <row r="4" spans="2:5" x14ac:dyDescent="0.25">
      <c r="B4" s="1" t="s">
        <v>0</v>
      </c>
      <c r="C4" s="1">
        <v>32</v>
      </c>
      <c r="D4" s="1">
        <f t="shared" si="0"/>
        <v>4</v>
      </c>
      <c r="E4" t="s">
        <v>17</v>
      </c>
    </row>
    <row r="5" spans="2:5" x14ac:dyDescent="0.25">
      <c r="B5" s="1" t="s">
        <v>0</v>
      </c>
      <c r="C5" s="1">
        <v>32</v>
      </c>
      <c r="D5" s="1">
        <f t="shared" si="0"/>
        <v>4</v>
      </c>
      <c r="E5" t="s">
        <v>18</v>
      </c>
    </row>
    <row r="6" spans="2:5" x14ac:dyDescent="0.25">
      <c r="B6" s="1" t="s">
        <v>0</v>
      </c>
      <c r="C6" s="1">
        <v>32</v>
      </c>
      <c r="D6" s="1">
        <f t="shared" si="0"/>
        <v>4</v>
      </c>
      <c r="E6" t="s">
        <v>19</v>
      </c>
    </row>
    <row r="7" spans="2:5" x14ac:dyDescent="0.25">
      <c r="B7" s="1" t="s">
        <v>0</v>
      </c>
      <c r="C7" s="1">
        <v>32</v>
      </c>
      <c r="D7" s="1">
        <f t="shared" si="0"/>
        <v>4</v>
      </c>
      <c r="E7" t="s">
        <v>20</v>
      </c>
    </row>
    <row r="8" spans="2:5" x14ac:dyDescent="0.25">
      <c r="B8" s="1" t="s">
        <v>0</v>
      </c>
      <c r="C8" s="1">
        <v>32</v>
      </c>
      <c r="D8" s="1">
        <f t="shared" si="0"/>
        <v>4</v>
      </c>
      <c r="E8" t="s">
        <v>21</v>
      </c>
    </row>
    <row r="9" spans="2:5" x14ac:dyDescent="0.25">
      <c r="B9" s="1" t="s">
        <v>0</v>
      </c>
      <c r="C9" s="1">
        <v>32</v>
      </c>
      <c r="D9" s="1">
        <f t="shared" si="0"/>
        <v>4</v>
      </c>
      <c r="E9" t="s">
        <v>22</v>
      </c>
    </row>
    <row r="10" spans="2:5" x14ac:dyDescent="0.25">
      <c r="B10" s="1" t="s">
        <v>0</v>
      </c>
      <c r="C10" s="1">
        <v>32</v>
      </c>
      <c r="D10" s="1">
        <f t="shared" si="0"/>
        <v>4</v>
      </c>
      <c r="E10" t="s">
        <v>34</v>
      </c>
    </row>
    <row r="11" spans="2:5" x14ac:dyDescent="0.25">
      <c r="B11" s="1" t="s">
        <v>0</v>
      </c>
      <c r="C11" s="1">
        <v>32</v>
      </c>
      <c r="D11" s="1">
        <f t="shared" si="0"/>
        <v>4</v>
      </c>
      <c r="E11" t="s">
        <v>35</v>
      </c>
    </row>
    <row r="12" spans="2:5" x14ac:dyDescent="0.25">
      <c r="B12" s="1" t="s">
        <v>0</v>
      </c>
      <c r="C12" s="1">
        <v>32</v>
      </c>
      <c r="D12" s="1">
        <f t="shared" si="0"/>
        <v>4</v>
      </c>
      <c r="E12" t="s">
        <v>36</v>
      </c>
    </row>
    <row r="13" spans="2:5" x14ac:dyDescent="0.25">
      <c r="B13" s="1" t="s">
        <v>0</v>
      </c>
      <c r="C13" s="1">
        <v>32</v>
      </c>
      <c r="D13" s="1">
        <f t="shared" si="0"/>
        <v>4</v>
      </c>
      <c r="E13" t="s">
        <v>37</v>
      </c>
    </row>
    <row r="14" spans="2:5" x14ac:dyDescent="0.25">
      <c r="B14" s="1" t="s">
        <v>0</v>
      </c>
      <c r="C14" s="1">
        <v>32</v>
      </c>
      <c r="D14" s="1">
        <f t="shared" si="0"/>
        <v>4</v>
      </c>
      <c r="E14" t="s">
        <v>38</v>
      </c>
    </row>
    <row r="15" spans="2:5" x14ac:dyDescent="0.25">
      <c r="B15" s="1" t="s">
        <v>0</v>
      </c>
      <c r="C15" s="1">
        <v>32</v>
      </c>
      <c r="D15" s="1">
        <f t="shared" si="0"/>
        <v>4</v>
      </c>
      <c r="E15" t="s">
        <v>39</v>
      </c>
    </row>
    <row r="16" spans="2:5" x14ac:dyDescent="0.25">
      <c r="B16" s="11" t="s">
        <v>0</v>
      </c>
      <c r="C16" s="11">
        <v>32</v>
      </c>
      <c r="D16" s="11">
        <f t="shared" si="0"/>
        <v>4</v>
      </c>
      <c r="E16" s="10" t="s">
        <v>23</v>
      </c>
    </row>
    <row r="17" spans="2:5" x14ac:dyDescent="0.25">
      <c r="B17" s="11" t="s">
        <v>0</v>
      </c>
      <c r="C17" s="11">
        <v>32</v>
      </c>
      <c r="D17" s="11">
        <f t="shared" si="0"/>
        <v>4</v>
      </c>
      <c r="E17" s="10" t="s">
        <v>56</v>
      </c>
    </row>
    <row r="18" spans="2:5" x14ac:dyDescent="0.25">
      <c r="B18" s="11" t="s">
        <v>0</v>
      </c>
      <c r="C18" s="11">
        <v>32</v>
      </c>
      <c r="D18" s="11">
        <f t="shared" si="0"/>
        <v>4</v>
      </c>
      <c r="E18" s="10" t="s">
        <v>57</v>
      </c>
    </row>
    <row r="19" spans="2:5" x14ac:dyDescent="0.25">
      <c r="B19" s="1" t="s">
        <v>0</v>
      </c>
      <c r="C19" s="1">
        <v>32</v>
      </c>
      <c r="D19" s="1">
        <f t="shared" ref="D19:D23" si="1">IF(C19="","",C19/8)</f>
        <v>4</v>
      </c>
      <c r="E19" s="10" t="s">
        <v>61</v>
      </c>
    </row>
    <row r="20" spans="2:5" x14ac:dyDescent="0.25">
      <c r="B20" s="1" t="s">
        <v>0</v>
      </c>
      <c r="C20" s="1">
        <v>32</v>
      </c>
      <c r="D20" s="1">
        <f t="shared" si="1"/>
        <v>4</v>
      </c>
      <c r="E20" s="10" t="s">
        <v>62</v>
      </c>
    </row>
    <row r="21" spans="2:5" x14ac:dyDescent="0.25">
      <c r="B21" s="11" t="s">
        <v>0</v>
      </c>
      <c r="C21" s="11">
        <v>32</v>
      </c>
      <c r="D21" s="11">
        <f t="shared" si="1"/>
        <v>4</v>
      </c>
      <c r="E21" s="10" t="s">
        <v>63</v>
      </c>
    </row>
    <row r="22" spans="2:5" x14ac:dyDescent="0.25">
      <c r="B22" s="11" t="s">
        <v>0</v>
      </c>
      <c r="C22" s="11">
        <v>32</v>
      </c>
      <c r="D22" s="11">
        <f t="shared" si="1"/>
        <v>4</v>
      </c>
      <c r="E22" s="10" t="s">
        <v>64</v>
      </c>
    </row>
    <row r="23" spans="2:5" x14ac:dyDescent="0.25">
      <c r="B23" s="11" t="s">
        <v>0</v>
      </c>
      <c r="C23" s="11">
        <v>32</v>
      </c>
      <c r="D23" s="11">
        <f t="shared" si="1"/>
        <v>4</v>
      </c>
      <c r="E23" s="10" t="s">
        <v>65</v>
      </c>
    </row>
    <row r="24" spans="2:5" x14ac:dyDescent="0.25">
      <c r="B24" s="1" t="s">
        <v>0</v>
      </c>
      <c r="C24" s="1">
        <v>32</v>
      </c>
      <c r="D24" s="1">
        <f t="shared" ref="D24:D25" si="2">IF(C24="","",C24/8)</f>
        <v>4</v>
      </c>
      <c r="E24" s="10" t="s">
        <v>66</v>
      </c>
    </row>
    <row r="25" spans="2:5" x14ac:dyDescent="0.25">
      <c r="B25" s="1" t="s">
        <v>0</v>
      </c>
      <c r="C25" s="1">
        <v>32</v>
      </c>
      <c r="D25" s="1">
        <f t="shared" si="2"/>
        <v>4</v>
      </c>
      <c r="E25" s="10" t="s">
        <v>67</v>
      </c>
    </row>
    <row r="26" spans="2:5" x14ac:dyDescent="0.25">
      <c r="B26" s="11" t="s">
        <v>0</v>
      </c>
      <c r="C26" s="11">
        <v>32</v>
      </c>
      <c r="D26" s="11">
        <v>4</v>
      </c>
      <c r="E26" s="10" t="s">
        <v>68</v>
      </c>
    </row>
    <row r="27" spans="2:5" x14ac:dyDescent="0.25">
      <c r="B27" s="11" t="s">
        <v>0</v>
      </c>
      <c r="C27" s="11">
        <v>32</v>
      </c>
      <c r="D27" s="11">
        <v>4</v>
      </c>
      <c r="E27" s="10" t="s">
        <v>98</v>
      </c>
    </row>
    <row r="28" spans="2:5" x14ac:dyDescent="0.25">
      <c r="B28" s="1" t="s">
        <v>0</v>
      </c>
      <c r="C28" s="1">
        <v>32</v>
      </c>
      <c r="D28" s="1">
        <f t="shared" ref="D28:D29" si="3">IF(C28="","",C28/8)</f>
        <v>4</v>
      </c>
      <c r="E28" s="10" t="s">
        <v>74</v>
      </c>
    </row>
    <row r="29" spans="2:5" x14ac:dyDescent="0.25">
      <c r="B29" s="1" t="s">
        <v>0</v>
      </c>
      <c r="C29" s="1">
        <v>32</v>
      </c>
      <c r="D29" s="1">
        <f t="shared" si="3"/>
        <v>4</v>
      </c>
      <c r="E29" s="10" t="s">
        <v>75</v>
      </c>
    </row>
    <row r="30" spans="2:5" x14ac:dyDescent="0.25">
      <c r="B30" s="11" t="s">
        <v>0</v>
      </c>
      <c r="C30" s="11">
        <v>32</v>
      </c>
      <c r="D30" s="11">
        <v>4</v>
      </c>
      <c r="E30" s="21" t="s">
        <v>76</v>
      </c>
    </row>
    <row r="31" spans="2:5" x14ac:dyDescent="0.25">
      <c r="B31" s="1" t="s">
        <v>0</v>
      </c>
      <c r="C31" s="1">
        <v>32</v>
      </c>
      <c r="D31" s="1">
        <f t="shared" ref="D31:D32" si="4">IF(C31="","",C31/8)</f>
        <v>4</v>
      </c>
      <c r="E31" s="21" t="s">
        <v>77</v>
      </c>
    </row>
    <row r="32" spans="2:5" x14ac:dyDescent="0.25">
      <c r="B32" s="1" t="s">
        <v>0</v>
      </c>
      <c r="C32" s="1">
        <v>32</v>
      </c>
      <c r="D32" s="1">
        <f t="shared" si="4"/>
        <v>4</v>
      </c>
      <c r="E32" s="21" t="s">
        <v>78</v>
      </c>
    </row>
    <row r="33" spans="2:5" x14ac:dyDescent="0.25">
      <c r="B33" s="11" t="s">
        <v>0</v>
      </c>
      <c r="C33" s="11">
        <v>32</v>
      </c>
      <c r="D33" s="11">
        <v>4</v>
      </c>
      <c r="E33" s="21" t="s">
        <v>79</v>
      </c>
    </row>
    <row r="34" spans="2:5" x14ac:dyDescent="0.25">
      <c r="B34" s="1" t="s">
        <v>0</v>
      </c>
      <c r="C34" s="1">
        <v>32</v>
      </c>
      <c r="D34" s="1">
        <f t="shared" ref="D34:D35" si="5">IF(C34="","",C34/8)</f>
        <v>4</v>
      </c>
      <c r="E34" s="21" t="s">
        <v>80</v>
      </c>
    </row>
    <row r="35" spans="2:5" x14ac:dyDescent="0.25">
      <c r="B35" s="1" t="s">
        <v>0</v>
      </c>
      <c r="C35" s="1">
        <v>32</v>
      </c>
      <c r="D35" s="1">
        <f t="shared" si="5"/>
        <v>4</v>
      </c>
      <c r="E35" s="21" t="s">
        <v>81</v>
      </c>
    </row>
    <row r="36" spans="2:5" x14ac:dyDescent="0.25">
      <c r="B36" s="11" t="s">
        <v>0</v>
      </c>
      <c r="C36" s="11">
        <v>32</v>
      </c>
      <c r="D36" s="11">
        <v>4</v>
      </c>
      <c r="E36" s="21" t="s">
        <v>82</v>
      </c>
    </row>
    <row r="37" spans="2:5" x14ac:dyDescent="0.25">
      <c r="B37" s="1" t="s">
        <v>0</v>
      </c>
      <c r="C37" s="1">
        <v>32</v>
      </c>
      <c r="D37" s="1">
        <f t="shared" ref="D37:D38" si="6">IF(C37="","",C37/8)</f>
        <v>4</v>
      </c>
      <c r="E37" s="21" t="s">
        <v>83</v>
      </c>
    </row>
    <row r="38" spans="2:5" x14ac:dyDescent="0.25">
      <c r="B38" s="1" t="s">
        <v>0</v>
      </c>
      <c r="C38" s="1">
        <v>32</v>
      </c>
      <c r="D38" s="1">
        <f t="shared" si="6"/>
        <v>4</v>
      </c>
      <c r="E38" s="21" t="s">
        <v>84</v>
      </c>
    </row>
    <row r="39" spans="2:5" x14ac:dyDescent="0.25">
      <c r="B39" s="11" t="s">
        <v>0</v>
      </c>
      <c r="C39" s="11">
        <v>32</v>
      </c>
      <c r="D39" s="11">
        <v>4</v>
      </c>
      <c r="E39" s="21" t="s">
        <v>85</v>
      </c>
    </row>
    <row r="40" spans="2:5" ht="15.75" thickBot="1" x14ac:dyDescent="0.3">
      <c r="B40" s="6" t="s">
        <v>43</v>
      </c>
      <c r="C40" s="7">
        <f>COUNT(C2:C39)</f>
        <v>38</v>
      </c>
      <c r="D40" s="7">
        <f>SUM(D2:D39)</f>
        <v>152</v>
      </c>
      <c r="E40" s="8">
        <f>MOD(D40,4)</f>
        <v>0</v>
      </c>
    </row>
    <row r="41" spans="2:5" ht="15.75" thickTop="1" x14ac:dyDescent="0.25">
      <c r="D41" s="1" t="str">
        <f t="shared" si="0"/>
        <v/>
      </c>
    </row>
    <row r="42" spans="2:5" x14ac:dyDescent="0.25">
      <c r="B42" s="16" t="s">
        <v>1</v>
      </c>
      <c r="C42" s="16">
        <v>32</v>
      </c>
      <c r="D42" s="16">
        <f t="shared" si="0"/>
        <v>4</v>
      </c>
      <c r="E42" s="17" t="s">
        <v>24</v>
      </c>
    </row>
    <row r="43" spans="2:5" x14ac:dyDescent="0.25">
      <c r="B43" s="5" t="s">
        <v>1</v>
      </c>
      <c r="C43" s="5">
        <v>32</v>
      </c>
      <c r="D43" s="5">
        <f t="shared" si="0"/>
        <v>4</v>
      </c>
      <c r="E43" s="3" t="s">
        <v>25</v>
      </c>
    </row>
    <row r="44" spans="2:5" ht="15.75" thickBot="1" x14ac:dyDescent="0.3">
      <c r="B44" s="8" t="s">
        <v>43</v>
      </c>
      <c r="C44" s="7">
        <f>COUNT(C42:C43)</f>
        <v>2</v>
      </c>
      <c r="D44" s="7">
        <f>SUM(D42:D43)</f>
        <v>8</v>
      </c>
      <c r="E44" s="8">
        <f>MOD(D44,4)</f>
        <v>0</v>
      </c>
    </row>
    <row r="45" spans="2:5" ht="15.75" thickTop="1" x14ac:dyDescent="0.25">
      <c r="C45" s="2"/>
    </row>
    <row r="46" spans="2:5" x14ac:dyDescent="0.25">
      <c r="B46" s="16" t="s">
        <v>1</v>
      </c>
      <c r="C46" s="16">
        <v>16</v>
      </c>
      <c r="D46" s="16">
        <f t="shared" ref="D46:D60" si="7">IF(C46="","",C46/8)</f>
        <v>2</v>
      </c>
      <c r="E46" s="17" t="s">
        <v>26</v>
      </c>
    </row>
    <row r="47" spans="2:5" x14ac:dyDescent="0.25">
      <c r="B47" s="11" t="s">
        <v>1</v>
      </c>
      <c r="C47" s="11">
        <v>16</v>
      </c>
      <c r="D47" s="11">
        <f t="shared" si="7"/>
        <v>2</v>
      </c>
      <c r="E47" s="10" t="s">
        <v>58</v>
      </c>
    </row>
    <row r="48" spans="2:5" x14ac:dyDescent="0.25">
      <c r="B48" s="11" t="s">
        <v>1</v>
      </c>
      <c r="C48" s="11">
        <v>16</v>
      </c>
      <c r="D48" s="11">
        <f t="shared" si="7"/>
        <v>2</v>
      </c>
      <c r="E48" s="10" t="s">
        <v>59</v>
      </c>
    </row>
    <row r="49" spans="2:5" x14ac:dyDescent="0.25">
      <c r="B49" s="11" t="s">
        <v>1</v>
      </c>
      <c r="C49" s="11">
        <v>16</v>
      </c>
      <c r="D49" s="11">
        <f t="shared" si="7"/>
        <v>2</v>
      </c>
      <c r="E49" s="10" t="s">
        <v>60</v>
      </c>
    </row>
    <row r="50" spans="2:5" x14ac:dyDescent="0.25">
      <c r="B50" s="11" t="s">
        <v>1</v>
      </c>
      <c r="C50" s="11">
        <v>16</v>
      </c>
      <c r="D50" s="11">
        <f t="shared" ref="D50:D51" si="8">IF(C50="","",C50/8)</f>
        <v>2</v>
      </c>
      <c r="E50" s="10" t="s">
        <v>69</v>
      </c>
    </row>
    <row r="51" spans="2:5" x14ac:dyDescent="0.25">
      <c r="B51" s="11" t="s">
        <v>1</v>
      </c>
      <c r="C51" s="11">
        <v>16</v>
      </c>
      <c r="D51" s="11">
        <f t="shared" si="8"/>
        <v>2</v>
      </c>
      <c r="E51" s="10" t="s">
        <v>70</v>
      </c>
    </row>
    <row r="52" spans="2:5" ht="15.75" thickBot="1" x14ac:dyDescent="0.3">
      <c r="B52" s="8" t="s">
        <v>43</v>
      </c>
      <c r="C52" s="7">
        <f>COUNT(C46:C51)</f>
        <v>6</v>
      </c>
      <c r="D52" s="7">
        <f>SUM(D46:D51)</f>
        <v>12</v>
      </c>
      <c r="E52" s="8">
        <f>MOD(D52,4)</f>
        <v>0</v>
      </c>
    </row>
    <row r="53" spans="2:5" ht="15.75" thickTop="1" x14ac:dyDescent="0.25">
      <c r="B53" s="11"/>
      <c r="C53" s="11"/>
      <c r="D53" s="11"/>
      <c r="E53" s="10"/>
    </row>
    <row r="54" spans="2:5" x14ac:dyDescent="0.25">
      <c r="B54" s="16" t="s">
        <v>14</v>
      </c>
      <c r="C54" s="16">
        <v>16</v>
      </c>
      <c r="D54" s="16">
        <f t="shared" si="7"/>
        <v>2</v>
      </c>
      <c r="E54" s="17" t="s">
        <v>27</v>
      </c>
    </row>
    <row r="55" spans="2:5" x14ac:dyDescent="0.25">
      <c r="B55" s="1" t="s">
        <v>14</v>
      </c>
      <c r="C55" s="1">
        <v>16</v>
      </c>
      <c r="D55" s="1">
        <f t="shared" si="7"/>
        <v>2</v>
      </c>
      <c r="E55" t="s">
        <v>28</v>
      </c>
    </row>
    <row r="56" spans="2:5" x14ac:dyDescent="0.25">
      <c r="B56" s="1" t="s">
        <v>14</v>
      </c>
      <c r="C56" s="1">
        <v>16</v>
      </c>
      <c r="D56" s="1">
        <f t="shared" si="7"/>
        <v>2</v>
      </c>
      <c r="E56" t="s">
        <v>29</v>
      </c>
    </row>
    <row r="57" spans="2:5" x14ac:dyDescent="0.25">
      <c r="B57" s="1" t="s">
        <v>14</v>
      </c>
      <c r="C57" s="1">
        <v>16</v>
      </c>
      <c r="D57" s="1">
        <f t="shared" si="7"/>
        <v>2</v>
      </c>
      <c r="E57" t="s">
        <v>30</v>
      </c>
    </row>
    <row r="58" spans="2:5" x14ac:dyDescent="0.25">
      <c r="B58" s="1" t="s">
        <v>14</v>
      </c>
      <c r="C58" s="1">
        <v>16</v>
      </c>
      <c r="D58" s="1">
        <f t="shared" si="7"/>
        <v>2</v>
      </c>
      <c r="E58" t="s">
        <v>31</v>
      </c>
    </row>
    <row r="59" spans="2:5" x14ac:dyDescent="0.25">
      <c r="B59" s="11" t="s">
        <v>14</v>
      </c>
      <c r="C59" s="11">
        <v>16</v>
      </c>
      <c r="D59" s="11">
        <f t="shared" si="7"/>
        <v>2</v>
      </c>
      <c r="E59" s="10" t="s">
        <v>32</v>
      </c>
    </row>
    <row r="60" spans="2:5" x14ac:dyDescent="0.25">
      <c r="B60" s="11" t="s">
        <v>14</v>
      </c>
      <c r="C60" s="11">
        <v>16</v>
      </c>
      <c r="D60" s="11">
        <f t="shared" si="7"/>
        <v>2</v>
      </c>
      <c r="E60" s="10" t="s">
        <v>33</v>
      </c>
    </row>
    <row r="61" spans="2:5" x14ac:dyDescent="0.25">
      <c r="B61" s="11" t="s">
        <v>14</v>
      </c>
      <c r="C61" s="11">
        <v>16</v>
      </c>
      <c r="D61" s="11">
        <f t="shared" ref="D61:D62" si="9">IF(C61="","",C61/8)</f>
        <v>2</v>
      </c>
      <c r="E61" s="10" t="s">
        <v>100</v>
      </c>
    </row>
    <row r="62" spans="2:5" x14ac:dyDescent="0.25">
      <c r="B62" s="11" t="s">
        <v>14</v>
      </c>
      <c r="C62" s="11">
        <v>16</v>
      </c>
      <c r="D62" s="11">
        <f t="shared" si="9"/>
        <v>2</v>
      </c>
      <c r="E62" s="10" t="s">
        <v>101</v>
      </c>
    </row>
    <row r="63" spans="2:5" x14ac:dyDescent="0.25">
      <c r="B63" s="5" t="s">
        <v>14</v>
      </c>
      <c r="C63" s="5">
        <v>16</v>
      </c>
      <c r="D63" s="5">
        <f t="shared" ref="D63" si="10">IF(C63="","",C63/8)</f>
        <v>2</v>
      </c>
      <c r="E63" s="10" t="s">
        <v>99</v>
      </c>
    </row>
    <row r="64" spans="2:5" ht="15.75" thickBot="1" x14ac:dyDescent="0.3">
      <c r="B64" s="8" t="s">
        <v>43</v>
      </c>
      <c r="C64" s="7">
        <f>COUNT(C54:C63)</f>
        <v>10</v>
      </c>
      <c r="D64" s="6">
        <f>SUM(D54:D63)</f>
        <v>20</v>
      </c>
      <c r="E64" s="8">
        <f>MOD(D64,4)</f>
        <v>0</v>
      </c>
    </row>
    <row r="65" spans="2:5" ht="15.75" thickTop="1" x14ac:dyDescent="0.25">
      <c r="B65" s="5"/>
      <c r="C65" s="4"/>
      <c r="D65" s="4"/>
      <c r="E65" s="3"/>
    </row>
    <row r="66" spans="2:5" x14ac:dyDescent="0.25">
      <c r="B66" s="14"/>
      <c r="C66" s="14"/>
      <c r="D66" s="14">
        <v>0</v>
      </c>
      <c r="E66" s="15" t="s">
        <v>54</v>
      </c>
    </row>
    <row r="67" spans="2:5" x14ac:dyDescent="0.25">
      <c r="B67" s="11"/>
      <c r="C67" s="11"/>
      <c r="D67" s="11"/>
      <c r="E67" s="13"/>
    </row>
    <row r="68" spans="2:5" ht="15.75" thickBot="1" x14ac:dyDescent="0.3">
      <c r="B68" s="8"/>
      <c r="C68" s="8"/>
      <c r="D68" s="7">
        <f>D64+D66</f>
        <v>20</v>
      </c>
      <c r="E68" s="8">
        <f>MOD(D68,4)</f>
        <v>0</v>
      </c>
    </row>
    <row r="69" spans="2:5" ht="15.75" thickTop="1" x14ac:dyDescent="0.25">
      <c r="B69" s="11"/>
      <c r="C69" s="12"/>
      <c r="D69" s="11"/>
      <c r="E69" s="10"/>
    </row>
    <row r="70" spans="2:5" x14ac:dyDescent="0.25">
      <c r="B70" s="16" t="s">
        <v>1</v>
      </c>
      <c r="C70" s="16">
        <v>8</v>
      </c>
      <c r="D70" s="16">
        <f t="shared" si="0"/>
        <v>1</v>
      </c>
      <c r="E70" s="18" t="s">
        <v>44</v>
      </c>
    </row>
    <row r="71" spans="2:5" x14ac:dyDescent="0.25">
      <c r="B71" s="1" t="s">
        <v>1</v>
      </c>
      <c r="C71" s="1">
        <v>8</v>
      </c>
      <c r="D71" s="1">
        <f t="shared" si="0"/>
        <v>1</v>
      </c>
      <c r="E71" s="9" t="s">
        <v>46</v>
      </c>
    </row>
    <row r="72" spans="2:5" x14ac:dyDescent="0.25">
      <c r="B72" s="1" t="s">
        <v>1</v>
      </c>
      <c r="C72" s="1">
        <v>8</v>
      </c>
      <c r="D72" s="1">
        <f t="shared" si="0"/>
        <v>1</v>
      </c>
      <c r="E72" s="9" t="s">
        <v>47</v>
      </c>
    </row>
    <row r="73" spans="2:5" x14ac:dyDescent="0.25">
      <c r="B73" s="1" t="s">
        <v>1</v>
      </c>
      <c r="C73" s="1">
        <v>8</v>
      </c>
      <c r="D73" s="1">
        <f t="shared" si="0"/>
        <v>1</v>
      </c>
      <c r="E73" s="9" t="s">
        <v>48</v>
      </c>
    </row>
    <row r="74" spans="2:5" x14ac:dyDescent="0.25">
      <c r="B74" s="1" t="s">
        <v>1</v>
      </c>
      <c r="C74" s="1">
        <v>8</v>
      </c>
      <c r="D74" s="1">
        <f t="shared" si="0"/>
        <v>1</v>
      </c>
      <c r="E74" s="9" t="s">
        <v>49</v>
      </c>
    </row>
    <row r="75" spans="2:5" x14ac:dyDescent="0.25">
      <c r="B75" s="1" t="s">
        <v>1</v>
      </c>
      <c r="C75" s="1">
        <v>8</v>
      </c>
      <c r="D75" s="1">
        <f t="shared" si="0"/>
        <v>1</v>
      </c>
      <c r="E75" s="9" t="s">
        <v>50</v>
      </c>
    </row>
    <row r="76" spans="2:5" x14ac:dyDescent="0.25">
      <c r="B76" s="1" t="s">
        <v>1</v>
      </c>
      <c r="C76" s="1">
        <v>8</v>
      </c>
      <c r="D76" s="1">
        <f t="shared" si="0"/>
        <v>1</v>
      </c>
      <c r="E76" s="9" t="s">
        <v>51</v>
      </c>
    </row>
    <row r="77" spans="2:5" x14ac:dyDescent="0.25">
      <c r="B77" s="1" t="s">
        <v>1</v>
      </c>
      <c r="C77" s="1">
        <v>8</v>
      </c>
      <c r="D77" s="1">
        <f t="shared" si="0"/>
        <v>1</v>
      </c>
      <c r="E77" s="9" t="s">
        <v>45</v>
      </c>
    </row>
    <row r="78" spans="2:5" x14ac:dyDescent="0.25">
      <c r="B78" s="1" t="s">
        <v>1</v>
      </c>
      <c r="C78" s="1">
        <v>8</v>
      </c>
      <c r="D78" s="1">
        <f t="shared" si="0"/>
        <v>1</v>
      </c>
      <c r="E78" s="9" t="s">
        <v>52</v>
      </c>
    </row>
    <row r="79" spans="2:5" x14ac:dyDescent="0.25">
      <c r="B79" s="1" t="s">
        <v>1</v>
      </c>
      <c r="C79" s="1">
        <v>8</v>
      </c>
      <c r="D79" s="1">
        <f t="shared" si="0"/>
        <v>1</v>
      </c>
      <c r="E79" s="9" t="s">
        <v>53</v>
      </c>
    </row>
    <row r="80" spans="2:5" x14ac:dyDescent="0.25">
      <c r="B80" s="1" t="s">
        <v>1</v>
      </c>
      <c r="C80" s="1">
        <v>8</v>
      </c>
      <c r="D80" s="1">
        <f t="shared" si="0"/>
        <v>1</v>
      </c>
      <c r="E80" s="9" t="s">
        <v>2</v>
      </c>
    </row>
    <row r="81" spans="2:5" x14ac:dyDescent="0.25">
      <c r="B81" s="1" t="s">
        <v>1</v>
      </c>
      <c r="C81" s="1">
        <v>8</v>
      </c>
      <c r="D81" s="1">
        <f t="shared" si="0"/>
        <v>1</v>
      </c>
      <c r="E81" s="9" t="s">
        <v>3</v>
      </c>
    </row>
    <row r="82" spans="2:5" x14ac:dyDescent="0.25">
      <c r="B82" s="1" t="s">
        <v>1</v>
      </c>
      <c r="C82" s="1">
        <v>8</v>
      </c>
      <c r="D82" s="1">
        <f t="shared" si="0"/>
        <v>1</v>
      </c>
      <c r="E82" s="9" t="s">
        <v>4</v>
      </c>
    </row>
    <row r="83" spans="2:5" x14ac:dyDescent="0.25">
      <c r="B83" s="1" t="s">
        <v>1</v>
      </c>
      <c r="C83" s="1">
        <v>8</v>
      </c>
      <c r="D83" s="1">
        <f t="shared" si="0"/>
        <v>1</v>
      </c>
      <c r="E83" s="9" t="s">
        <v>5</v>
      </c>
    </row>
    <row r="84" spans="2:5" x14ac:dyDescent="0.25">
      <c r="B84" s="1" t="s">
        <v>1</v>
      </c>
      <c r="C84" s="1">
        <v>8</v>
      </c>
      <c r="D84" s="1">
        <f t="shared" si="0"/>
        <v>1</v>
      </c>
      <c r="E84" s="9" t="s">
        <v>7</v>
      </c>
    </row>
    <row r="85" spans="2:5" x14ac:dyDescent="0.25">
      <c r="B85" s="1" t="s">
        <v>1</v>
      </c>
      <c r="C85" s="1">
        <v>8</v>
      </c>
      <c r="D85" s="1">
        <f t="shared" si="0"/>
        <v>1</v>
      </c>
      <c r="E85" s="9" t="s">
        <v>8</v>
      </c>
    </row>
    <row r="86" spans="2:5" x14ac:dyDescent="0.25">
      <c r="B86" s="1" t="s">
        <v>1</v>
      </c>
      <c r="C86" s="1">
        <v>8</v>
      </c>
      <c r="D86" s="1">
        <f t="shared" si="0"/>
        <v>1</v>
      </c>
      <c r="E86" s="9" t="s">
        <v>9</v>
      </c>
    </row>
    <row r="87" spans="2:5" x14ac:dyDescent="0.25">
      <c r="B87" s="1" t="s">
        <v>1</v>
      </c>
      <c r="C87" s="1">
        <v>8</v>
      </c>
      <c r="D87" s="1">
        <f t="shared" si="0"/>
        <v>1</v>
      </c>
      <c r="E87" s="9" t="s">
        <v>10</v>
      </c>
    </row>
    <row r="88" spans="2:5" x14ac:dyDescent="0.25">
      <c r="B88" s="1" t="s">
        <v>1</v>
      </c>
      <c r="C88" s="1">
        <v>8</v>
      </c>
      <c r="D88" s="1">
        <f t="shared" si="0"/>
        <v>1</v>
      </c>
      <c r="E88" s="9" t="s">
        <v>11</v>
      </c>
    </row>
    <row r="89" spans="2:5" x14ac:dyDescent="0.25">
      <c r="B89" s="1" t="s">
        <v>1</v>
      </c>
      <c r="C89" s="1">
        <v>8</v>
      </c>
      <c r="D89" s="1">
        <f t="shared" si="0"/>
        <v>1</v>
      </c>
      <c r="E89" s="9" t="s">
        <v>12</v>
      </c>
    </row>
    <row r="90" spans="2:5" x14ac:dyDescent="0.25">
      <c r="B90" s="11" t="s">
        <v>1</v>
      </c>
      <c r="C90" s="11">
        <v>8</v>
      </c>
      <c r="D90" s="11">
        <f t="shared" si="0"/>
        <v>1</v>
      </c>
      <c r="E90" s="13" t="s">
        <v>40</v>
      </c>
    </row>
    <row r="91" spans="2:5" x14ac:dyDescent="0.25">
      <c r="B91" s="11" t="s">
        <v>1</v>
      </c>
      <c r="C91" s="11">
        <v>8</v>
      </c>
      <c r="D91" s="11">
        <f t="shared" si="0"/>
        <v>1</v>
      </c>
      <c r="E91" s="13" t="s">
        <v>13</v>
      </c>
    </row>
    <row r="92" spans="2:5" x14ac:dyDescent="0.25">
      <c r="B92" s="1" t="s">
        <v>1</v>
      </c>
      <c r="C92" s="1">
        <v>8</v>
      </c>
      <c r="D92" s="1">
        <f t="shared" ref="D92:D95" si="11">IF(C92="","",C92/8)</f>
        <v>1</v>
      </c>
      <c r="E92" s="13" t="s">
        <v>71</v>
      </c>
    </row>
    <row r="93" spans="2:5" x14ac:dyDescent="0.25">
      <c r="B93" s="1" t="s">
        <v>1</v>
      </c>
      <c r="C93" s="1">
        <v>8</v>
      </c>
      <c r="D93" s="1">
        <f t="shared" si="11"/>
        <v>1</v>
      </c>
      <c r="E93" s="13" t="s">
        <v>72</v>
      </c>
    </row>
    <row r="94" spans="2:5" x14ac:dyDescent="0.25">
      <c r="B94" s="11" t="s">
        <v>1</v>
      </c>
      <c r="C94" s="11">
        <v>8</v>
      </c>
      <c r="D94" s="11">
        <f t="shared" si="11"/>
        <v>1</v>
      </c>
      <c r="E94" s="13" t="s">
        <v>86</v>
      </c>
    </row>
    <row r="95" spans="2:5" x14ac:dyDescent="0.25">
      <c r="B95" s="11" t="s">
        <v>1</v>
      </c>
      <c r="C95" s="11">
        <v>8</v>
      </c>
      <c r="D95" s="11">
        <f t="shared" si="11"/>
        <v>1</v>
      </c>
      <c r="E95" s="13" t="s">
        <v>87</v>
      </c>
    </row>
    <row r="96" spans="2:5" x14ac:dyDescent="0.25">
      <c r="B96" s="1" t="s">
        <v>1</v>
      </c>
      <c r="C96" s="1">
        <v>8</v>
      </c>
      <c r="D96" s="1">
        <f t="shared" ref="D96:D105" si="12">IF(C96="","",C96/8)</f>
        <v>1</v>
      </c>
      <c r="E96" s="13" t="s">
        <v>88</v>
      </c>
    </row>
    <row r="97" spans="2:5" x14ac:dyDescent="0.25">
      <c r="B97" s="1" t="s">
        <v>1</v>
      </c>
      <c r="C97" s="1">
        <v>8</v>
      </c>
      <c r="D97" s="1">
        <f t="shared" si="12"/>
        <v>1</v>
      </c>
      <c r="E97" s="13" t="s">
        <v>89</v>
      </c>
    </row>
    <row r="98" spans="2:5" x14ac:dyDescent="0.25">
      <c r="B98" s="11" t="s">
        <v>1</v>
      </c>
      <c r="C98" s="11">
        <v>8</v>
      </c>
      <c r="D98" s="11">
        <f t="shared" si="12"/>
        <v>1</v>
      </c>
      <c r="E98" s="13" t="s">
        <v>90</v>
      </c>
    </row>
    <row r="99" spans="2:5" x14ac:dyDescent="0.25">
      <c r="B99" s="11" t="s">
        <v>1</v>
      </c>
      <c r="C99" s="11">
        <v>8</v>
      </c>
      <c r="D99" s="11">
        <f t="shared" si="12"/>
        <v>1</v>
      </c>
      <c r="E99" s="13" t="s">
        <v>91</v>
      </c>
    </row>
    <row r="100" spans="2:5" x14ac:dyDescent="0.25">
      <c r="B100" s="1" t="s">
        <v>1</v>
      </c>
      <c r="C100" s="1">
        <v>8</v>
      </c>
      <c r="D100" s="1">
        <f t="shared" si="12"/>
        <v>1</v>
      </c>
      <c r="E100" s="13" t="s">
        <v>92</v>
      </c>
    </row>
    <row r="101" spans="2:5" x14ac:dyDescent="0.25">
      <c r="B101" s="1" t="s">
        <v>1</v>
      </c>
      <c r="C101" s="1">
        <v>8</v>
      </c>
      <c r="D101" s="1">
        <f t="shared" si="12"/>
        <v>1</v>
      </c>
      <c r="E101" s="13" t="s">
        <v>93</v>
      </c>
    </row>
    <row r="102" spans="2:5" x14ac:dyDescent="0.25">
      <c r="B102" s="11" t="s">
        <v>1</v>
      </c>
      <c r="C102" s="11">
        <v>8</v>
      </c>
      <c r="D102" s="11">
        <f t="shared" si="12"/>
        <v>1</v>
      </c>
      <c r="E102" s="13" t="s">
        <v>94</v>
      </c>
    </row>
    <row r="103" spans="2:5" x14ac:dyDescent="0.25">
      <c r="B103" s="11" t="s">
        <v>1</v>
      </c>
      <c r="C103" s="11">
        <v>8</v>
      </c>
      <c r="D103" s="11">
        <f t="shared" si="12"/>
        <v>1</v>
      </c>
      <c r="E103" s="13" t="s">
        <v>95</v>
      </c>
    </row>
    <row r="104" spans="2:5" x14ac:dyDescent="0.25">
      <c r="B104" s="1" t="s">
        <v>1</v>
      </c>
      <c r="C104" s="1">
        <v>8</v>
      </c>
      <c r="D104" s="1">
        <f t="shared" si="12"/>
        <v>1</v>
      </c>
      <c r="E104" s="13" t="s">
        <v>96</v>
      </c>
    </row>
    <row r="105" spans="2:5" x14ac:dyDescent="0.25">
      <c r="B105" s="1" t="s">
        <v>1</v>
      </c>
      <c r="C105" s="1">
        <v>8</v>
      </c>
      <c r="D105" s="1">
        <f t="shared" si="12"/>
        <v>1</v>
      </c>
      <c r="E105" s="13" t="s">
        <v>97</v>
      </c>
    </row>
    <row r="106" spans="2:5" x14ac:dyDescent="0.25">
      <c r="B106" s="1" t="s">
        <v>1</v>
      </c>
      <c r="C106" s="1">
        <v>8</v>
      </c>
      <c r="D106" s="1">
        <f>IF(C106="","",C106/8)</f>
        <v>1</v>
      </c>
      <c r="E106" s="9" t="s">
        <v>6</v>
      </c>
    </row>
    <row r="107" spans="2:5" ht="15.75" thickBot="1" x14ac:dyDescent="0.3">
      <c r="B107" s="8" t="s">
        <v>43</v>
      </c>
      <c r="C107" s="7">
        <f>COUNT(C70:C106)</f>
        <v>37</v>
      </c>
      <c r="D107" s="7">
        <f>SUM(D70:D106)</f>
        <v>37</v>
      </c>
      <c r="E107" s="8">
        <f>MOD(D107,4)</f>
        <v>1</v>
      </c>
    </row>
    <row r="108" spans="2:5" ht="15.75" thickTop="1" x14ac:dyDescent="0.25">
      <c r="B108" s="11"/>
      <c r="C108" s="12"/>
      <c r="D108" s="11"/>
      <c r="E108" s="10"/>
    </row>
    <row r="109" spans="2:5" x14ac:dyDescent="0.25">
      <c r="B109" s="14"/>
      <c r="C109" s="14"/>
      <c r="D109" s="14">
        <v>3</v>
      </c>
      <c r="E109" s="15" t="s">
        <v>54</v>
      </c>
    </row>
    <row r="111" spans="2:5" ht="15.75" thickBot="1" x14ac:dyDescent="0.3">
      <c r="B111" s="8"/>
      <c r="C111" s="8"/>
      <c r="D111" s="7">
        <f>D107+D109</f>
        <v>40</v>
      </c>
      <c r="E111" s="8">
        <f>MOD(D111,4)</f>
        <v>0</v>
      </c>
    </row>
    <row r="112" spans="2:5" ht="15.75" thickTop="1" x14ac:dyDescent="0.25"/>
    <row r="113" spans="1:5" ht="15.75" thickBot="1" x14ac:dyDescent="0.3">
      <c r="B113" s="7"/>
      <c r="C113" s="7"/>
      <c r="D113" s="7">
        <f>SUM(D40,D44,D52,D68,D111)</f>
        <v>232</v>
      </c>
      <c r="E113" s="7">
        <f>MOD(D113,4)</f>
        <v>0</v>
      </c>
    </row>
    <row r="114" spans="1:5" ht="15.75" thickTop="1" x14ac:dyDescent="0.25">
      <c r="A114" s="10"/>
      <c r="B114" s="11"/>
      <c r="C114" s="11"/>
      <c r="D114" s="11"/>
      <c r="E114" s="10"/>
    </row>
    <row r="115" spans="1:5" x14ac:dyDescent="0.25">
      <c r="A115" s="10"/>
      <c r="B115" s="11"/>
      <c r="C115" s="11"/>
      <c r="D115" s="11"/>
      <c r="E115" s="10"/>
    </row>
  </sheetData>
  <phoneticPr fontId="2" type="noConversion"/>
  <conditionalFormatting sqref="B66:E66">
    <cfRule type="expression" dxfId="1" priority="2">
      <formula>$D$66&gt;0</formula>
    </cfRule>
  </conditionalFormatting>
  <conditionalFormatting sqref="B109:E109">
    <cfRule type="expression" dxfId="0" priority="1">
      <formula>$D$109&gt;0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m 6 x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y m 6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s V A o i k e 4 D g A A A B E A A A A T A B w A R m 9 y b X V s Y X M v U 2 V j d G l v b j E u b S C i G A A o o B Q A A A A A A A A A A A A A A A A A A A A A A A A A A A A r T k 0 u y c z P U w i G 0 I b W A F B L A Q I t A B Q A A g A I A M p u s V B n / Z J H p w A A A P g A A A A S A A A A A A A A A A A A A A A A A A A A A A B D b 2 5 m a W c v U G F j a 2 F n Z S 5 4 b W x Q S w E C L Q A U A A I A C A D K b r F Q D 8 r p q 6 Q A A A D p A A A A E w A A A A A A A A A A A A A A A A D z A A A A W 0 N v b n R l b n R f V H l w Z X N d L n h t b F B L A Q I t A B Q A A g A I A M p u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j 6 r n 0 g / T J z Y W L 3 o 8 h F r A A A A A A I A A A A A A B B m A A A A A Q A A I A A A A O s L 9 I Y U 5 Z h 0 F f g J B t M N + N j y Y g J 2 U n m Y o J C M + 5 t B U S Q Q A A A A A A 6 A A A A A A g A A I A A A A N 8 t N E i G Z + 8 9 a W h 4 K 0 q q 8 G C y Y z b b r Q I 1 S N c 7 w a L 5 2 a T l U A A A A J 5 F 1 L W n S B I / P R H n 8 K u l k 7 D 9 m K o t e Y G B i e 0 C C c e + / T / E l A w k z / Q q U Y W J U 0 A C 7 R u c U Z t / t R j x H b e 7 k 1 g + J t N v v g h T N + 0 c N Z A 0 q 1 5 S K V L X n k T W Q A A A A I 3 9 N l / w i F R K H o 9 b s 5 Y U O M L V H W + J l j K h L 0 F C y C S R y E S 1 J D O g v X d F h R 5 B 3 t 1 k C H Q Z m P 5 B U J / v L 4 8 8 y 7 i B g l q Z r W 0 = < / D a t a M a s h u p > 
</file>

<file path=customXml/itemProps1.xml><?xml version="1.0" encoding="utf-8"?>
<ds:datastoreItem xmlns:ds="http://schemas.openxmlformats.org/officeDocument/2006/customXml" ds:itemID="{6832CEBA-99B8-42A2-A2D4-DFB7855F8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Tabelle1!dlg_types.h_1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Buder</dc:creator>
  <cp:lastModifiedBy>Mathias Buder</cp:lastModifiedBy>
  <dcterms:created xsi:type="dcterms:W3CDTF">2020-05-17T11:53:33Z</dcterms:created>
  <dcterms:modified xsi:type="dcterms:W3CDTF">2020-11-11T20:37:33Z</dcterms:modified>
</cp:coreProperties>
</file>