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DB3C0734-1E9D-428D-8665-FEE4EE61461B}" xr6:coauthVersionLast="45" xr6:coauthVersionMax="45" xr10:uidLastSave="{00000000-0000-0000-0000-000000000000}"/>
  <bookViews>
    <workbookView xWindow="28680" yWindow="-3195" windowWidth="15990" windowHeight="25440" xr2:uid="{55B79631-56A6-4208-A09B-8FF4C1E2A2E1}"/>
  </bookViews>
  <sheets>
    <sheet name="Tabelle1" sheetId="1" r:id="rId1"/>
  </sheets>
  <definedNames>
    <definedName name="dlg_types.h_1" localSheetId="0">Tabelle1!$A$2:$F$99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1" l="1"/>
  <c r="D85" i="1" s="1"/>
  <c r="D54" i="1"/>
  <c r="D87" i="1" s="1"/>
  <c r="D50" i="1"/>
  <c r="E50" i="1" s="1"/>
  <c r="C81" i="1"/>
  <c r="D78" i="1"/>
  <c r="D79" i="1"/>
  <c r="C41" i="1"/>
  <c r="D37" i="1"/>
  <c r="D38" i="1"/>
  <c r="D39" i="1"/>
  <c r="D40" i="1"/>
  <c r="C27" i="1"/>
  <c r="D23" i="1"/>
  <c r="D24" i="1"/>
  <c r="D25" i="1"/>
  <c r="D19" i="1" l="1"/>
  <c r="D20" i="1"/>
  <c r="D21" i="1"/>
  <c r="D22" i="1"/>
  <c r="D2" i="1" l="1"/>
  <c r="D34" i="1"/>
  <c r="D35" i="1"/>
  <c r="D36" i="1"/>
  <c r="D17" i="1"/>
  <c r="D18" i="1"/>
  <c r="C50" i="1" l="1"/>
  <c r="D77" i="1" l="1"/>
  <c r="D49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8" i="1"/>
  <c r="D29" i="1"/>
  <c r="D30" i="1"/>
  <c r="D67" i="1"/>
  <c r="D68" i="1"/>
  <c r="D69" i="1"/>
  <c r="D80" i="1"/>
  <c r="D70" i="1"/>
  <c r="D71" i="1"/>
  <c r="D72" i="1"/>
  <c r="D73" i="1"/>
  <c r="D74" i="1"/>
  <c r="D75" i="1"/>
  <c r="D76" i="1"/>
  <c r="D33" i="1"/>
  <c r="D43" i="1"/>
  <c r="D44" i="1"/>
  <c r="D45" i="1"/>
  <c r="D46" i="1"/>
  <c r="D47" i="1"/>
  <c r="D48" i="1"/>
  <c r="C31" i="1"/>
  <c r="D41" i="1" l="1"/>
  <c r="E41" i="1" s="1"/>
  <c r="D27" i="1"/>
  <c r="E27" i="1" s="1"/>
  <c r="D31" i="1"/>
  <c r="E31" i="1" s="1"/>
  <c r="E81" i="1" l="1"/>
  <c r="E85" i="1"/>
  <c r="E54" i="1" l="1"/>
  <c r="E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<sst xmlns="http://schemas.openxmlformats.org/spreadsheetml/2006/main" count="145" uniqueCount="76">
  <si>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</si>
  <si>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</si>
  <si>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</si>
  <si>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</si>
  <si>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</si>
  <si>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</si>
  <si>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</si>
  <si>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</si>
  <si>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</si>
  <si>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</si>
  <si>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</si>
  <si>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</si>
  <si>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</si>
  <si>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</si>
  <si>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</si>
  <si>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</si>
  <si>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</si>
  <si>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</si>
  <si>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</si>
  <si>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</si>
  <si>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</si>
  <si>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</si>
  <si>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</si>
  <si>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</si>
  <si>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</si>
  <si>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</si>
  <si>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</si>
  <si>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</si>
  <si>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</si>
  <si>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</si>
  <si>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</si>
  <si>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</si>
  <si>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</si>
  <si>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</si>
  <si>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</si>
  <si>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</si>
  <si>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</si>
  <si>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</si>
  <si>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</si>
  <si>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</si>
  <si>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</si>
  <si>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</si>
  <si>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</si>
  <si>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</si>
  <si>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</si>
  <si>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</si>
  <si>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</si>
  <si>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</si>
  <si>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</si>
  <si>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</si>
  <si>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</si>
  <si>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</si>
  <si>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</si>
  <si>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</si>
  <si>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</si>
  <si>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</si>
  <si>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</si>
  <si>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</si>
  <si>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</si>
  <si>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</si>
  <si>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</si>
  <si>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</si>
  <si>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</si>
  <si>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</si>
  <si>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</si>
  <si>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</si>
  <si>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</si>
  <si>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</si>
  <si>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</si>
  <si>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dd_ina_219_shunt_voltage_raw_u16</t>
  </si>
  <si>
    <t>dd_ina_219_power_raw_u16</t>
  </si>
  <si>
    <t>dd_ina_219_current_raw_u16</t>
  </si>
  <si>
    <t>dd_ina_219_bus_voltage_raw_u16</t>
  </si>
  <si>
    <t>dd_ina_219_shunt_voltage_range_u8</t>
  </si>
  <si>
    <t>dd_ina_219_bus_voltage_range_u8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</si>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</sst>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89"/>
  <sheetViews>
    <sheetView tabSelected="1" zoomScale="110" zoomScaleNormal="110" workbookViewId="0">
      <selection activeCell="F11" sqref="F11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" style="1" bestFit="1" customWidth="1"/>
    <col min="5" max="5" width="41.140625" bestFit="1" customWidth="1"/>
    <col min="6" max="6" width="12.42578125" customWidth="1"/>
  </cols>
  <sheetData>
    <row r="1" spans="2:5" ht="31.5" customHeight="1" thickBot="1" x14ac:dyDescent="0.3">
      <c r="B1" s="19" t="s">
        <v>75</v>
      </c>
      <c r="C1" s="19" t="s">
        <v>41</v>
      </c>
      <c r="D1" s="19" t="s">
        <v>42</v>
      </c>
      <c r="E1" s="20" t="s">
        <v>55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77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23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56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57</v>
      </c>
    </row>
    <row r="19" spans="2:5" x14ac:dyDescent="0.25">
      <c r="B19" s="1" t="s">
        <v>0</v>
      </c>
      <c r="C19" s="1">
        <v>32</v>
      </c>
      <c r="D19" s="1">
        <f t="shared" ref="D19:D23" si="1">IF(C19="","",C19/8)</f>
        <v>4</v>
      </c>
      <c r="E19" s="10" t="s">
        <v>61</v>
      </c>
    </row>
    <row r="20" spans="2:5" x14ac:dyDescent="0.25">
      <c r="B20" s="1" t="s">
        <v>0</v>
      </c>
      <c r="C20" s="1">
        <v>32</v>
      </c>
      <c r="D20" s="1">
        <f t="shared" si="1"/>
        <v>4</v>
      </c>
      <c r="E20" s="10" t="s">
        <v>62</v>
      </c>
    </row>
    <row r="21" spans="2:5" x14ac:dyDescent="0.25">
      <c r="B21" s="11" t="s">
        <v>0</v>
      </c>
      <c r="C21" s="11">
        <v>32</v>
      </c>
      <c r="D21" s="11">
        <f t="shared" si="1"/>
        <v>4</v>
      </c>
      <c r="E21" s="10" t="s">
        <v>63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64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65</v>
      </c>
    </row>
    <row r="24" spans="2:5" x14ac:dyDescent="0.25">
      <c r="B24" s="1" t="s">
        <v>0</v>
      </c>
      <c r="C24" s="1">
        <v>32</v>
      </c>
      <c r="D24" s="1">
        <f t="shared" ref="D24:D25" si="2">IF(C24="","",C24/8)</f>
        <v>4</v>
      </c>
      <c r="E24" s="10" t="s">
        <v>66</v>
      </c>
    </row>
    <row r="25" spans="2:5" x14ac:dyDescent="0.25">
      <c r="B25" s="1" t="s">
        <v>0</v>
      </c>
      <c r="C25" s="1">
        <v>32</v>
      </c>
      <c r="D25" s="1">
        <f t="shared" si="2"/>
        <v>4</v>
      </c>
      <c r="E25" s="10" t="s">
        <v>67</v>
      </c>
    </row>
    <row r="26" spans="2:5" x14ac:dyDescent="0.25">
      <c r="B26" s="11" t="s">
        <v>0</v>
      </c>
      <c r="C26" s="11">
        <v>32</v>
      </c>
      <c r="D26" s="11">
        <v>4</v>
      </c>
      <c r="E26" s="10" t="s">
        <v>68</v>
      </c>
    </row>
    <row r="27" spans="2:5" ht="15.75" thickBot="1" x14ac:dyDescent="0.3">
      <c r="B27" s="6" t="s">
        <v>43</v>
      </c>
      <c r="C27" s="7">
        <f>COUNT(C2:C26)</f>
        <v>25</v>
      </c>
      <c r="D27" s="7">
        <f>SUM(D2:D26)</f>
        <v>100</v>
      </c>
      <c r="E27" s="8">
        <f>MOD(D27,4)</f>
        <v>0</v>
      </c>
    </row>
    <row r="28" spans="2:5" ht="15.75" thickTop="1" x14ac:dyDescent="0.25">
      <c r="D28" s="1" t="str">
        <f t="shared" si="0"/>
        <v/>
      </c>
    </row>
    <row r="29" spans="2:5" x14ac:dyDescent="0.25">
      <c r="B29" s="16" t="s">
        <v>1</v>
      </c>
      <c r="C29" s="16">
        <v>32</v>
      </c>
      <c r="D29" s="16">
        <f t="shared" si="0"/>
        <v>4</v>
      </c>
      <c r="E29" s="17" t="s">
        <v>24</v>
      </c>
    </row>
    <row r="30" spans="2:5" x14ac:dyDescent="0.25">
      <c r="B30" s="5" t="s">
        <v>1</v>
      </c>
      <c r="C30" s="5">
        <v>32</v>
      </c>
      <c r="D30" s="5">
        <f t="shared" si="0"/>
        <v>4</v>
      </c>
      <c r="E30" s="3" t="s">
        <v>25</v>
      </c>
    </row>
    <row r="31" spans="2:5" ht="15.75" thickBot="1" x14ac:dyDescent="0.3">
      <c r="B31" s="8" t="s">
        <v>43</v>
      </c>
      <c r="C31" s="7">
        <f>COUNT(C29:C30)</f>
        <v>2</v>
      </c>
      <c r="D31" s="7">
        <f>SUM(D29:D30)</f>
        <v>8</v>
      </c>
      <c r="E31" s="8">
        <f>MOD(D31,4)</f>
        <v>0</v>
      </c>
    </row>
    <row r="32" spans="2:5" ht="15.75" thickTop="1" x14ac:dyDescent="0.25">
      <c r="C32" s="2"/>
    </row>
    <row r="33" spans="2:5" x14ac:dyDescent="0.25">
      <c r="B33" s="16" t="s">
        <v>1</v>
      </c>
      <c r="C33" s="16">
        <v>16</v>
      </c>
      <c r="D33" s="16">
        <f t="shared" ref="D33:D49" si="3">IF(C33="","",C33/8)</f>
        <v>2</v>
      </c>
      <c r="E33" s="17" t="s">
        <v>26</v>
      </c>
    </row>
    <row r="34" spans="2:5" x14ac:dyDescent="0.25">
      <c r="B34" s="11" t="s">
        <v>1</v>
      </c>
      <c r="C34" s="11">
        <v>16</v>
      </c>
      <c r="D34" s="11">
        <f t="shared" si="3"/>
        <v>2</v>
      </c>
      <c r="E34" s="10" t="s">
        <v>58</v>
      </c>
    </row>
    <row r="35" spans="2:5" x14ac:dyDescent="0.25">
      <c r="B35" s="11" t="s">
        <v>1</v>
      </c>
      <c r="C35" s="11">
        <v>16</v>
      </c>
      <c r="D35" s="11">
        <f t="shared" si="3"/>
        <v>2</v>
      </c>
      <c r="E35" s="10" t="s">
        <v>59</v>
      </c>
    </row>
    <row r="36" spans="2:5" x14ac:dyDescent="0.25">
      <c r="B36" s="11" t="s">
        <v>1</v>
      </c>
      <c r="C36" s="11">
        <v>16</v>
      </c>
      <c r="D36" s="11">
        <f t="shared" si="3"/>
        <v>2</v>
      </c>
      <c r="E36" s="10" t="s">
        <v>60</v>
      </c>
    </row>
    <row r="37" spans="2:5" x14ac:dyDescent="0.25">
      <c r="B37" s="11" t="s">
        <v>1</v>
      </c>
      <c r="C37" s="11">
        <v>16</v>
      </c>
      <c r="D37" s="11">
        <f t="shared" ref="D37:D40" si="4">IF(C37="","",C37/8)</f>
        <v>2</v>
      </c>
      <c r="E37" s="10" t="s">
        <v>69</v>
      </c>
    </row>
    <row r="38" spans="2:5" x14ac:dyDescent="0.25">
      <c r="B38" s="11" t="s">
        <v>1</v>
      </c>
      <c r="C38" s="11">
        <v>16</v>
      </c>
      <c r="D38" s="11">
        <f t="shared" si="4"/>
        <v>2</v>
      </c>
      <c r="E38" s="10" t="s">
        <v>70</v>
      </c>
    </row>
    <row r="39" spans="2:5" x14ac:dyDescent="0.25">
      <c r="B39" s="11" t="s">
        <v>1</v>
      </c>
      <c r="C39" s="11">
        <v>16</v>
      </c>
      <c r="D39" s="11">
        <f t="shared" si="4"/>
        <v>2</v>
      </c>
      <c r="E39" s="10" t="s">
        <v>71</v>
      </c>
    </row>
    <row r="40" spans="2:5" x14ac:dyDescent="0.25">
      <c r="B40" s="11" t="s">
        <v>1</v>
      </c>
      <c r="C40" s="11">
        <v>16</v>
      </c>
      <c r="D40" s="11">
        <f t="shared" si="4"/>
        <v>2</v>
      </c>
      <c r="E40" s="10" t="s">
        <v>72</v>
      </c>
    </row>
    <row r="41" spans="2:5" ht="15.75" thickBot="1" x14ac:dyDescent="0.3">
      <c r="B41" s="8" t="s">
        <v>43</v>
      </c>
      <c r="C41" s="7">
        <f>COUNT(C33:C40)</f>
        <v>8</v>
      </c>
      <c r="D41" s="7">
        <f>SUM(D33:D40)</f>
        <v>16</v>
      </c>
      <c r="E41" s="8">
        <f>MOD(D41,4)</f>
        <v>0</v>
      </c>
    </row>
    <row r="42" spans="2:5" ht="15.75" thickTop="1" x14ac:dyDescent="0.25">
      <c r="B42" s="11"/>
      <c r="C42" s="11"/>
      <c r="D42" s="11"/>
      <c r="E42" s="10"/>
    </row>
    <row r="43" spans="2:5" x14ac:dyDescent="0.25">
      <c r="B43" s="16" t="s">
        <v>14</v>
      </c>
      <c r="C43" s="16">
        <v>16</v>
      </c>
      <c r="D43" s="16">
        <f t="shared" si="3"/>
        <v>2</v>
      </c>
      <c r="E43" s="17" t="s">
        <v>27</v>
      </c>
    </row>
    <row r="44" spans="2:5" x14ac:dyDescent="0.25">
      <c r="B44" s="1" t="s">
        <v>14</v>
      </c>
      <c r="C44" s="1">
        <v>16</v>
      </c>
      <c r="D44" s="1">
        <f t="shared" si="3"/>
        <v>2</v>
      </c>
      <c r="E44" t="s">
        <v>28</v>
      </c>
    </row>
    <row r="45" spans="2:5" x14ac:dyDescent="0.25">
      <c r="B45" s="1" t="s">
        <v>14</v>
      </c>
      <c r="C45" s="1">
        <v>16</v>
      </c>
      <c r="D45" s="1">
        <f t="shared" si="3"/>
        <v>2</v>
      </c>
      <c r="E45" t="s">
        <v>29</v>
      </c>
    </row>
    <row r="46" spans="2:5" x14ac:dyDescent="0.25">
      <c r="B46" s="1" t="s">
        <v>14</v>
      </c>
      <c r="C46" s="1">
        <v>16</v>
      </c>
      <c r="D46" s="1">
        <f t="shared" si="3"/>
        <v>2</v>
      </c>
      <c r="E46" t="s">
        <v>30</v>
      </c>
    </row>
    <row r="47" spans="2:5" x14ac:dyDescent="0.25">
      <c r="B47" s="1" t="s">
        <v>14</v>
      </c>
      <c r="C47" s="1">
        <v>16</v>
      </c>
      <c r="D47" s="1">
        <f t="shared" si="3"/>
        <v>2</v>
      </c>
      <c r="E47" t="s">
        <v>31</v>
      </c>
    </row>
    <row r="48" spans="2:5" x14ac:dyDescent="0.25">
      <c r="B48" s="1" t="s">
        <v>14</v>
      </c>
      <c r="C48" s="1">
        <v>16</v>
      </c>
      <c r="D48" s="1">
        <f t="shared" si="3"/>
        <v>2</v>
      </c>
      <c r="E48" t="s">
        <v>32</v>
      </c>
    </row>
    <row r="49" spans="2:5" x14ac:dyDescent="0.25">
      <c r="B49" s="5" t="s">
        <v>14</v>
      </c>
      <c r="C49" s="5">
        <v>16</v>
      </c>
      <c r="D49" s="5">
        <f t="shared" si="3"/>
        <v>2</v>
      </c>
      <c r="E49" s="3" t="s">
        <v>33</v>
      </c>
    </row>
    <row r="50" spans="2:5" ht="15.75" thickBot="1" x14ac:dyDescent="0.3">
      <c r="B50" s="8" t="s">
        <v>43</v>
      </c>
      <c r="C50" s="7">
        <f>COUNT(C43:C49)</f>
        <v>7</v>
      </c>
      <c r="D50" s="6">
        <f>SUM(D43:D49)</f>
        <v>14</v>
      </c>
      <c r="E50" s="8">
        <f>MOD(D50,4)</f>
        <v>2</v>
      </c>
    </row>
    <row r="51" spans="2:5" ht="15.75" thickTop="1" x14ac:dyDescent="0.25">
      <c r="B51" s="5"/>
      <c r="C51" s="4"/>
      <c r="D51" s="4"/>
      <c r="E51" s="3"/>
    </row>
    <row r="52" spans="2:5" x14ac:dyDescent="0.25">
      <c r="B52" s="14"/>
      <c r="C52" s="14"/>
      <c r="D52" s="14">
        <v>0</v>
      </c>
      <c r="E52" s="15" t="s">
        <v>54</v>
      </c>
    </row>
    <row r="53" spans="2:5" x14ac:dyDescent="0.25">
      <c r="B53" s="11"/>
      <c r="C53" s="11"/>
      <c r="D53" s="11"/>
      <c r="E53" s="13"/>
    </row>
    <row r="54" spans="2:5" ht="15.75" thickBot="1" x14ac:dyDescent="0.3">
      <c r="B54" s="8"/>
      <c r="C54" s="8"/>
      <c r="D54" s="7">
        <f>D50+D52</f>
        <v>14</v>
      </c>
      <c r="E54" s="8">
        <f>MOD(D54,4)</f>
        <v>2</v>
      </c>
    </row>
    <row r="55" spans="2:5" ht="15.75" thickTop="1" x14ac:dyDescent="0.25">
      <c r="B55" s="11"/>
      <c r="C55" s="12"/>
      <c r="D55" s="11"/>
      <c r="E55" s="10"/>
    </row>
    <row r="56" spans="2:5" x14ac:dyDescent="0.25">
      <c r="B56" s="16" t="s">
        <v>1</v>
      </c>
      <c r="C56" s="16">
        <v>8</v>
      </c>
      <c r="D56" s="16">
        <f t="shared" si="0"/>
        <v>1</v>
      </c>
      <c r="E56" s="18" t="s">
        <v>44</v>
      </c>
    </row>
    <row r="57" spans="2:5" x14ac:dyDescent="0.25">
      <c r="B57" s="1" t="s">
        <v>1</v>
      </c>
      <c r="C57" s="1">
        <v>8</v>
      </c>
      <c r="D57" s="1">
        <f t="shared" si="0"/>
        <v>1</v>
      </c>
      <c r="E57" s="9" t="s">
        <v>46</v>
      </c>
    </row>
    <row r="58" spans="2:5" x14ac:dyDescent="0.25">
      <c r="B58" s="1" t="s">
        <v>1</v>
      </c>
      <c r="C58" s="1">
        <v>8</v>
      </c>
      <c r="D58" s="1">
        <f t="shared" si="0"/>
        <v>1</v>
      </c>
      <c r="E58" s="9" t="s">
        <v>47</v>
      </c>
    </row>
    <row r="59" spans="2:5" x14ac:dyDescent="0.25">
      <c r="B59" s="1" t="s">
        <v>1</v>
      </c>
      <c r="C59" s="1">
        <v>8</v>
      </c>
      <c r="D59" s="1">
        <f t="shared" si="0"/>
        <v>1</v>
      </c>
      <c r="E59" s="9" t="s">
        <v>48</v>
      </c>
    </row>
    <row r="60" spans="2:5" x14ac:dyDescent="0.25">
      <c r="B60" s="1" t="s">
        <v>1</v>
      </c>
      <c r="C60" s="1">
        <v>8</v>
      </c>
      <c r="D60" s="1">
        <f t="shared" si="0"/>
        <v>1</v>
      </c>
      <c r="E60" s="9" t="s">
        <v>49</v>
      </c>
    </row>
    <row r="61" spans="2:5" x14ac:dyDescent="0.25">
      <c r="B61" s="1" t="s">
        <v>1</v>
      </c>
      <c r="C61" s="1">
        <v>8</v>
      </c>
      <c r="D61" s="1">
        <f t="shared" si="0"/>
        <v>1</v>
      </c>
      <c r="E61" s="9" t="s">
        <v>50</v>
      </c>
    </row>
    <row r="62" spans="2:5" x14ac:dyDescent="0.25">
      <c r="B62" s="1" t="s">
        <v>1</v>
      </c>
      <c r="C62" s="1">
        <v>8</v>
      </c>
      <c r="D62" s="1">
        <f t="shared" si="0"/>
        <v>1</v>
      </c>
      <c r="E62" s="9" t="s">
        <v>51</v>
      </c>
    </row>
    <row r="63" spans="2:5" x14ac:dyDescent="0.25">
      <c r="B63" s="1" t="s">
        <v>1</v>
      </c>
      <c r="C63" s="1">
        <v>8</v>
      </c>
      <c r="D63" s="1">
        <f t="shared" si="0"/>
        <v>1</v>
      </c>
      <c r="E63" s="9" t="s">
        <v>45</v>
      </c>
    </row>
    <row r="64" spans="2:5" x14ac:dyDescent="0.25">
      <c r="B64" s="1" t="s">
        <v>1</v>
      </c>
      <c r="C64" s="1">
        <v>8</v>
      </c>
      <c r="D64" s="1">
        <f t="shared" si="0"/>
        <v>1</v>
      </c>
      <c r="E64" s="9" t="s">
        <v>52</v>
      </c>
    </row>
    <row r="65" spans="2:5" x14ac:dyDescent="0.25">
      <c r="B65" s="1" t="s">
        <v>1</v>
      </c>
      <c r="C65" s="1">
        <v>8</v>
      </c>
      <c r="D65" s="1">
        <f t="shared" si="0"/>
        <v>1</v>
      </c>
      <c r="E65" s="9" t="s">
        <v>53</v>
      </c>
    </row>
    <row r="66" spans="2:5" x14ac:dyDescent="0.25">
      <c r="B66" s="1" t="s">
        <v>1</v>
      </c>
      <c r="C66" s="1">
        <v>8</v>
      </c>
      <c r="D66" s="1">
        <f t="shared" si="0"/>
        <v>1</v>
      </c>
      <c r="E66" s="9" t="s">
        <v>2</v>
      </c>
    </row>
    <row r="67" spans="2:5" x14ac:dyDescent="0.25">
      <c r="B67" s="1" t="s">
        <v>1</v>
      </c>
      <c r="C67" s="1">
        <v>8</v>
      </c>
      <c r="D67" s="1">
        <f t="shared" si="0"/>
        <v>1</v>
      </c>
      <c r="E67" s="9" t="s">
        <v>3</v>
      </c>
    </row>
    <row r="68" spans="2:5" x14ac:dyDescent="0.25">
      <c r="B68" s="1" t="s">
        <v>1</v>
      </c>
      <c r="C68" s="1">
        <v>8</v>
      </c>
      <c r="D68" s="1">
        <f t="shared" si="0"/>
        <v>1</v>
      </c>
      <c r="E68" s="9" t="s">
        <v>4</v>
      </c>
    </row>
    <row r="69" spans="2:5" x14ac:dyDescent="0.25">
      <c r="B69" s="1" t="s">
        <v>1</v>
      </c>
      <c r="C69" s="1">
        <v>8</v>
      </c>
      <c r="D69" s="1">
        <f t="shared" si="0"/>
        <v>1</v>
      </c>
      <c r="E69" s="9" t="s">
        <v>5</v>
      </c>
    </row>
    <row r="70" spans="2:5" x14ac:dyDescent="0.25">
      <c r="B70" s="1" t="s">
        <v>1</v>
      </c>
      <c r="C70" s="1">
        <v>8</v>
      </c>
      <c r="D70" s="1">
        <f t="shared" si="0"/>
        <v>1</v>
      </c>
      <c r="E70" s="9" t="s">
        <v>7</v>
      </c>
    </row>
    <row r="71" spans="2:5" x14ac:dyDescent="0.25">
      <c r="B71" s="1" t="s">
        <v>1</v>
      </c>
      <c r="C71" s="1">
        <v>8</v>
      </c>
      <c r="D71" s="1">
        <f t="shared" si="0"/>
        <v>1</v>
      </c>
      <c r="E71" s="9" t="s">
        <v>8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9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10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11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12</v>
      </c>
    </row>
    <row r="76" spans="2:5" x14ac:dyDescent="0.25">
      <c r="B76" s="11" t="s">
        <v>1</v>
      </c>
      <c r="C76" s="11">
        <v>8</v>
      </c>
      <c r="D76" s="11">
        <f t="shared" si="0"/>
        <v>1</v>
      </c>
      <c r="E76" s="13" t="s">
        <v>40</v>
      </c>
    </row>
    <row r="77" spans="2:5" x14ac:dyDescent="0.25">
      <c r="B77" s="11" t="s">
        <v>1</v>
      </c>
      <c r="C77" s="11">
        <v>8</v>
      </c>
      <c r="D77" s="11">
        <f t="shared" si="0"/>
        <v>1</v>
      </c>
      <c r="E77" s="13" t="s">
        <v>13</v>
      </c>
    </row>
    <row r="78" spans="2:5" x14ac:dyDescent="0.25">
      <c r="B78" s="1" t="s">
        <v>1</v>
      </c>
      <c r="C78" s="1">
        <v>8</v>
      </c>
      <c r="D78" s="1">
        <f t="shared" ref="D78:D79" si="5">IF(C78="","",C78/8)</f>
        <v>1</v>
      </c>
      <c r="E78" s="13" t="s">
        <v>73</v>
      </c>
    </row>
    <row r="79" spans="2:5" x14ac:dyDescent="0.25">
      <c r="B79" s="1" t="s">
        <v>1</v>
      </c>
      <c r="C79" s="1">
        <v>8</v>
      </c>
      <c r="D79" s="1">
        <f t="shared" si="5"/>
        <v>1</v>
      </c>
      <c r="E79" s="13" t="s">
        <v>74</v>
      </c>
    </row>
    <row r="80" spans="2:5" x14ac:dyDescent="0.25">
      <c r="B80" s="1" t="s">
        <v>1</v>
      </c>
      <c r="C80" s="1">
        <v>8</v>
      </c>
      <c r="D80" s="1">
        <f>IF(C80="","",C80/8)</f>
        <v>1</v>
      </c>
      <c r="E80" s="9" t="s">
        <v>6</v>
      </c>
    </row>
    <row r="81" spans="1:5" ht="15.75" thickBot="1" x14ac:dyDescent="0.3">
      <c r="B81" s="8" t="s">
        <v>43</v>
      </c>
      <c r="C81" s="7">
        <f>COUNT(C56:C80)</f>
        <v>25</v>
      </c>
      <c r="D81" s="7">
        <f>SUM(D56:D80)</f>
        <v>25</v>
      </c>
      <c r="E81" s="8">
        <f>MOD(D81,4)</f>
        <v>1</v>
      </c>
    </row>
    <row r="82" spans="1:5" ht="15.75" thickTop="1" x14ac:dyDescent="0.25">
      <c r="B82" s="11"/>
      <c r="C82" s="12"/>
      <c r="D82" s="11"/>
      <c r="E82" s="10"/>
    </row>
    <row r="83" spans="1:5" x14ac:dyDescent="0.25">
      <c r="B83" s="14"/>
      <c r="C83" s="14"/>
      <c r="D83" s="14">
        <v>1</v>
      </c>
      <c r="E83" s="15" t="s">
        <v>54</v>
      </c>
    </row>
    <row r="85" spans="1:5" ht="15.75" thickBot="1" x14ac:dyDescent="0.3">
      <c r="B85" s="8"/>
      <c r="C85" s="8"/>
      <c r="D85" s="7">
        <f>D81+D83</f>
        <v>26</v>
      </c>
      <c r="E85" s="8">
        <f>MOD(D85,4)</f>
        <v>2</v>
      </c>
    </row>
    <row r="86" spans="1:5" ht="15.75" thickTop="1" x14ac:dyDescent="0.25"/>
    <row r="87" spans="1:5" ht="15.75" thickBot="1" x14ac:dyDescent="0.3">
      <c r="B87" s="7"/>
      <c r="C87" s="7"/>
      <c r="D87" s="7">
        <f>SUM(D27,D31,D41,D54,D85)</f>
        <v>164</v>
      </c>
      <c r="E87" s="7">
        <f>MOD(D87,4)</f>
        <v>0</v>
      </c>
    </row>
    <row r="88" spans="1:5" ht="15.75" thickTop="1" x14ac:dyDescent="0.25">
      <c r="A88" s="10"/>
      <c r="B88" s="11"/>
      <c r="C88" s="11"/>
      <c r="D88" s="11"/>
      <c r="E88" s="10"/>
    </row>
    <row r="89" spans="1:5" x14ac:dyDescent="0.25">
      <c r="A89" s="10"/>
      <c r="B89" s="11"/>
      <c r="C89" s="11"/>
      <c r="D89" s="11"/>
      <c r="E89" s="10"/>
    </row>
  </sheetData>
  <conditionalFormatting sqref="B52:E52">
    <cfRule type="expression" dxfId="1" priority="2">
      <formula>$D$52&gt;0</formula>
    </cfRule>
  </conditionalFormatting>
  <conditionalFormatting sqref="B83:E83">
    <cfRule type="expression" dxfId="0" priority="1">
      <formula>$D$83&gt;0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2020-10-20T21:14:44Z</dcterms:modified>
</cp:coreProperties>
</file>