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2023-Ti-DF" sheetId="5" r:id="rId1"/>
    <sheet name="2023-Ti-DRFD" sheetId="1" r:id="rId2"/>
    <sheet name="2023-Ti-DIRE" sheetId="3" r:id="rId3"/>
    <sheet name="2023-Ti-DAF" sheetId="2" r:id="rId4"/>
    <sheet name="2023-Ti-DRH" sheetId="6" r:id="rId5"/>
    <sheet name="2023-Ti-DRI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5" l="1"/>
  <c r="G8" i="5"/>
  <c r="F8" i="5"/>
  <c r="E8" i="5"/>
  <c r="AF10" i="6"/>
  <c r="AE10" i="6"/>
  <c r="AD10" i="6"/>
  <c r="AC10" i="6"/>
  <c r="E3" i="6"/>
  <c r="K12" i="5"/>
  <c r="K4" i="1"/>
  <c r="K3" i="1"/>
  <c r="K2" i="1"/>
  <c r="AH6" i="2"/>
  <c r="AH5" i="2"/>
  <c r="AH4" i="2"/>
  <c r="AH3" i="2"/>
  <c r="AH2" i="2"/>
  <c r="AC6" i="2"/>
  <c r="AC5" i="2"/>
  <c r="AC4" i="2"/>
  <c r="AC3" i="2"/>
  <c r="AC2" i="2"/>
  <c r="X6" i="2"/>
  <c r="X5" i="2"/>
  <c r="X4" i="2"/>
  <c r="X3" i="2"/>
  <c r="X2" i="2"/>
  <c r="S6" i="2"/>
  <c r="S5" i="2"/>
  <c r="S4" i="2"/>
  <c r="S3" i="2"/>
  <c r="S2" i="2"/>
  <c r="N6" i="2"/>
  <c r="N5" i="2"/>
  <c r="N4" i="2"/>
  <c r="N3" i="2"/>
  <c r="N2" i="2"/>
  <c r="I6" i="2"/>
  <c r="I5" i="2"/>
  <c r="I4" i="2"/>
  <c r="I3" i="2"/>
  <c r="I2" i="2"/>
  <c r="AH4" i="3"/>
  <c r="AH3" i="3"/>
  <c r="AH2" i="3"/>
  <c r="AC4" i="3"/>
  <c r="AC3" i="3"/>
  <c r="AC2" i="3"/>
  <c r="X4" i="3"/>
  <c r="X3" i="3"/>
  <c r="X2" i="3"/>
  <c r="S4" i="3"/>
  <c r="S3" i="3"/>
  <c r="S2" i="3"/>
  <c r="N4" i="3"/>
  <c r="N3" i="3"/>
  <c r="N2" i="3"/>
  <c r="I4" i="3"/>
  <c r="I3" i="3"/>
  <c r="I2" i="3"/>
</calcChain>
</file>

<file path=xl/sharedStrings.xml><?xml version="1.0" encoding="utf-8"?>
<sst xmlns="http://schemas.openxmlformats.org/spreadsheetml/2006/main" count="331" uniqueCount="125">
  <si>
    <t>Indicateur</t>
  </si>
  <si>
    <t>REF</t>
  </si>
  <si>
    <t>Périmètre</t>
  </si>
  <si>
    <t>Publications sur Scopus</t>
  </si>
  <si>
    <t>Nb de doctorants</t>
  </si>
  <si>
    <t>H-index médian</t>
  </si>
  <si>
    <t>Départements</t>
  </si>
  <si>
    <t>DRFD-01</t>
  </si>
  <si>
    <t>DRFD-02</t>
  </si>
  <si>
    <t>DRFD-03</t>
  </si>
  <si>
    <t>ARTEMIS</t>
  </si>
  <si>
    <t>CITI</t>
  </si>
  <si>
    <t>EPH</t>
  </si>
  <si>
    <t>INF</t>
  </si>
  <si>
    <t>RS2M</t>
  </si>
  <si>
    <t>RST</t>
  </si>
  <si>
    <t>Période</t>
  </si>
  <si>
    <t>Annuelle</t>
  </si>
  <si>
    <t>[en fin d'année]</t>
  </si>
  <si>
    <t>DAF-01</t>
  </si>
  <si>
    <t>Dépenses de vacataires (en  €)</t>
  </si>
  <si>
    <t>Trimestrielle</t>
  </si>
  <si>
    <t>DAF-02</t>
  </si>
  <si>
    <t>Ressources propres (en €)</t>
  </si>
  <si>
    <t>DAF-03</t>
  </si>
  <si>
    <t>Ressources d’état (en €)</t>
  </si>
  <si>
    <t>DAF-04</t>
  </si>
  <si>
    <t>Total des dépenses hors permanents et vacataires (en €)</t>
  </si>
  <si>
    <t>DAF-05</t>
  </si>
  <si>
    <t>Dotation de l'institut, hors permanents et vacataires (en €)</t>
  </si>
  <si>
    <t>DAF-06</t>
  </si>
  <si>
    <t>CA Recherche annuel (en €)</t>
  </si>
  <si>
    <t>DIRE-01</t>
  </si>
  <si>
    <t>Suivi contrats de recherche</t>
  </si>
  <si>
    <t>DIRE-02</t>
  </si>
  <si>
    <t>Brevets et  logiciels déposés</t>
  </si>
  <si>
    <t>DIRE-03</t>
  </si>
  <si>
    <t>Contrib. au financement de l'école (en €)</t>
  </si>
  <si>
    <t>ECOLE</t>
  </si>
  <si>
    <t>DRI-01</t>
  </si>
  <si>
    <t>Nb étudiants TSP partant en stage à l’étranger</t>
  </si>
  <si>
    <t>Ecole</t>
  </si>
  <si>
    <t>DRI-02</t>
  </si>
  <si>
    <t>Nb étudiants TSP partant à l’étranger (académique)</t>
  </si>
  <si>
    <t>DRI-03</t>
  </si>
  <si>
    <t>Nb étudiants étrangers en échange (stock)</t>
  </si>
  <si>
    <t>DRI-04</t>
  </si>
  <si>
    <t>Nb étudiants étrangers, au total, administrativement gérés par TSP – dont DNM comptabilisable par la DF</t>
  </si>
  <si>
    <t>DRI-05</t>
  </si>
  <si>
    <t>Nb étudiants TSP en double diplôme (entrants et sortants)</t>
  </si>
  <si>
    <t>DRI-06</t>
  </si>
  <si>
    <t>Nb étudiants étrangers – détail par formation</t>
  </si>
  <si>
    <t>DF-01</t>
  </si>
  <si>
    <t>UP</t>
  </si>
  <si>
    <t>X</t>
  </si>
  <si>
    <t>DF-02</t>
  </si>
  <si>
    <t>Nb étudiants FISE</t>
  </si>
  <si>
    <t>DF-03</t>
  </si>
  <si>
    <t>Nb étudiants FIPA</t>
  </si>
  <si>
    <t>DF-04</t>
  </si>
  <si>
    <t>Nb étudiants DNM</t>
  </si>
  <si>
    <t>DF-05</t>
  </si>
  <si>
    <t>Nb étudiants FTLV</t>
  </si>
  <si>
    <t>DF-06</t>
  </si>
  <si>
    <t>Total Etudiants</t>
  </si>
  <si>
    <t>DRH-01</t>
  </si>
  <si>
    <t>DRH-02</t>
  </si>
  <si>
    <t>Nb d’ETP permanents ayant une nationalité étrangère</t>
  </si>
  <si>
    <t>DRH-03</t>
  </si>
  <si>
    <t>Nb de nationalités étrangères différentes</t>
  </si>
  <si>
    <t>DRH-04</t>
  </si>
  <si>
    <t>Nb de post-docs</t>
  </si>
  <si>
    <t>DRH-05</t>
  </si>
  <si>
    <t>DRH-06</t>
  </si>
  <si>
    <t>DF</t>
  </si>
  <si>
    <t>DRFD</t>
  </si>
  <si>
    <t>DIRE</t>
  </si>
  <si>
    <t>DRI</t>
  </si>
  <si>
    <t>DCOM</t>
  </si>
  <si>
    <t>Services / Ecole / DPTs</t>
  </si>
  <si>
    <t>DPTs</t>
  </si>
  <si>
    <t>Nb de permanents en ETPT</t>
  </si>
  <si>
    <t>Nb de non-permanents hors recherche en ETPT</t>
  </si>
  <si>
    <t>Nb de non-permanents recherche en ETPT</t>
  </si>
  <si>
    <t>Ecole T1</t>
  </si>
  <si>
    <t>Ecole T2</t>
  </si>
  <si>
    <t>Ecole T3</t>
  </si>
  <si>
    <t>Ecole T4</t>
  </si>
  <si>
    <t>ARTEMIS T1</t>
  </si>
  <si>
    <t>ARTEMIS T2</t>
  </si>
  <si>
    <t>ARTEMIS T3</t>
  </si>
  <si>
    <t>ARTEMIS T4</t>
  </si>
  <si>
    <t>ARTEMIS Année</t>
  </si>
  <si>
    <t>CITI T1</t>
  </si>
  <si>
    <t>CITI T2</t>
  </si>
  <si>
    <t>CITI T3</t>
  </si>
  <si>
    <t>CITI Année</t>
  </si>
  <si>
    <t>CITI T4</t>
  </si>
  <si>
    <t>EPH T1</t>
  </si>
  <si>
    <t>EPH T2</t>
  </si>
  <si>
    <t>EPH T3</t>
  </si>
  <si>
    <t>EPH T4</t>
  </si>
  <si>
    <t>EPH Année</t>
  </si>
  <si>
    <t>INF T1</t>
  </si>
  <si>
    <t>INF T2</t>
  </si>
  <si>
    <t>INF T3</t>
  </si>
  <si>
    <t>INF T4</t>
  </si>
  <si>
    <t>INF Année</t>
  </si>
  <si>
    <t>RS2M T1</t>
  </si>
  <si>
    <t>RS2M T2</t>
  </si>
  <si>
    <t>RS2M T3</t>
  </si>
  <si>
    <t>RS2M T4</t>
  </si>
  <si>
    <t>RS2M Année</t>
  </si>
  <si>
    <t>RST T1</t>
  </si>
  <si>
    <t>RST T2</t>
  </si>
  <si>
    <t>RST T3</t>
  </si>
  <si>
    <t>RST T4</t>
  </si>
  <si>
    <t>RST Année</t>
  </si>
  <si>
    <t>Ecole année</t>
  </si>
  <si>
    <t>ARTEMIS année</t>
  </si>
  <si>
    <t>RST année</t>
  </si>
  <si>
    <t>ECOLE T1</t>
  </si>
  <si>
    <t>ECOLE T2</t>
  </si>
  <si>
    <t>ECOLE T3</t>
  </si>
  <si>
    <t>ECOLE 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</si>
</sst>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4" tint="-0.499984740745262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6" borderId="0" applyNumberFormat="0" applyBorder="0" applyAlignment="0" applyProtection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5" fillId="8" borderId="1" xfId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5" fillId="8" borderId="0" xfId="1" applyFill="1" applyBorder="1" applyAlignment="1">
      <alignment horizontal="center" vertical="center" wrapText="1"/>
    </xf>
    <xf numFmtId="0" fontId="0" fillId="0" borderId="1" xfId="0" applyBorder="1"/>
    <xf numFmtId="0" fontId="7" fillId="0" borderId="1" xfId="0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0" applyFont="1" applyBorder="1"/>
  </cellXfs>
  <cellStyles count="2">
    <cellStyle name="Accent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12"/>
  <sheetViews>
    <sheetView tabSelected="1" zoomScale="115" zoomScaleNormal="115" workbookViewId="0">
      <selection activeCell="G12" sqref="G12"/>
    </sheetView>
  </sheetViews>
  <sheetFormatPr baseColWidth="10" defaultColWidth="9.140625" defaultRowHeight="15" x14ac:dyDescent="0.25"/>
  <cols>
    <col min="2" max="2" width="35.42578125" customWidth="1"/>
    <col min="3" max="5" width="17" customWidth="1"/>
    <col min="6" max="6" width="17.7109375" customWidth="1"/>
  </cols>
  <sheetData>
    <row r="3" spans="1:11" x14ac:dyDescent="0.25">
      <c r="A3" s="1" t="s">
        <v>1</v>
      </c>
      <c r="B3" s="13" t="s">
        <v>0</v>
      </c>
      <c r="C3" s="13" t="s">
        <v>16</v>
      </c>
      <c r="D3" s="13" t="s">
        <v>2</v>
      </c>
      <c r="E3" s="18" t="s">
        <v>84</v>
      </c>
      <c r="F3" s="18" t="s">
        <v>85</v>
      </c>
      <c r="G3" s="18" t="s">
        <v>86</v>
      </c>
      <c r="H3" s="18" t="s">
        <v>87</v>
      </c>
    </row>
    <row r="4" spans="1:11" x14ac:dyDescent="0.25">
      <c r="A4" s="10" t="s">
        <v>55</v>
      </c>
      <c r="B4" s="11" t="s">
        <v>56</v>
      </c>
      <c r="C4" s="3" t="s">
        <v>21</v>
      </c>
      <c r="D4" s="3" t="s">
        <v>41</v>
      </c>
      <c r="E4" s="19">
        <v>600</v>
      </c>
      <c r="F4" s="19">
        <v>600</v>
      </c>
      <c r="G4" s="19">
        <v>600</v>
      </c>
      <c r="H4" s="19">
        <v>600</v>
      </c>
    </row>
    <row r="5" spans="1:11" x14ac:dyDescent="0.25">
      <c r="A5" s="10" t="s">
        <v>57</v>
      </c>
      <c r="B5" s="11" t="s">
        <v>58</v>
      </c>
      <c r="C5" s="3" t="s">
        <v>21</v>
      </c>
      <c r="D5" s="3" t="s">
        <v>41</v>
      </c>
      <c r="E5" s="19">
        <v>55</v>
      </c>
      <c r="F5" s="19">
        <v>55</v>
      </c>
      <c r="G5" s="19">
        <v>55</v>
      </c>
      <c r="H5" s="19">
        <v>55</v>
      </c>
    </row>
    <row r="6" spans="1:11" x14ac:dyDescent="0.25">
      <c r="A6" s="10" t="s">
        <v>59</v>
      </c>
      <c r="B6" s="11" t="s">
        <v>60</v>
      </c>
      <c r="C6" s="3" t="s">
        <v>21</v>
      </c>
      <c r="D6" s="3" t="s">
        <v>41</v>
      </c>
      <c r="E6" s="19">
        <v>50</v>
      </c>
      <c r="F6" s="19">
        <v>50</v>
      </c>
      <c r="G6" s="19">
        <v>50</v>
      </c>
      <c r="H6" s="19">
        <v>50</v>
      </c>
    </row>
    <row r="7" spans="1:11" x14ac:dyDescent="0.25">
      <c r="A7" s="10" t="s">
        <v>61</v>
      </c>
      <c r="B7" s="11" t="s">
        <v>62</v>
      </c>
      <c r="C7" s="3" t="s">
        <v>21</v>
      </c>
      <c r="D7" s="3" t="s">
        <v>41</v>
      </c>
      <c r="E7" s="19">
        <v>60</v>
      </c>
      <c r="F7" s="19">
        <v>60</v>
      </c>
      <c r="G7" s="19">
        <v>60</v>
      </c>
      <c r="H7" s="19">
        <v>60</v>
      </c>
    </row>
    <row r="8" spans="1:11" x14ac:dyDescent="0.25">
      <c r="A8" s="10" t="s">
        <v>63</v>
      </c>
      <c r="B8" s="11" t="s">
        <v>64</v>
      </c>
      <c r="C8" s="3" t="s">
        <v>21</v>
      </c>
      <c r="D8" s="3" t="s">
        <v>41</v>
      </c>
      <c r="E8" s="19">
        <f>SUM(E4:E7)</f>
        <v>765</v>
      </c>
      <c r="F8" s="19">
        <f t="shared" ref="F8:H8" si="0">SUM(F4:F7)</f>
        <v>765</v>
      </c>
      <c r="G8" s="19">
        <f t="shared" si="0"/>
        <v>765</v>
      </c>
      <c r="H8" s="19">
        <f t="shared" si="0"/>
        <v>765</v>
      </c>
    </row>
    <row r="11" spans="1:11" ht="30" x14ac:dyDescent="0.25">
      <c r="A11" s="1" t="s">
        <v>1</v>
      </c>
      <c r="B11" s="13" t="s">
        <v>0</v>
      </c>
      <c r="C11" s="13" t="s">
        <v>16</v>
      </c>
      <c r="D11" s="13" t="s">
        <v>2</v>
      </c>
      <c r="E11" s="12" t="s">
        <v>119</v>
      </c>
      <c r="F11" s="12" t="s">
        <v>96</v>
      </c>
      <c r="G11" s="12" t="s">
        <v>102</v>
      </c>
      <c r="H11" s="12" t="s">
        <v>107</v>
      </c>
      <c r="I11" s="12" t="s">
        <v>112</v>
      </c>
      <c r="J11" s="12" t="s">
        <v>120</v>
      </c>
      <c r="K11" s="12" t="s">
        <v>118</v>
      </c>
    </row>
    <row r="12" spans="1:11" x14ac:dyDescent="0.25">
      <c r="A12" s="10" t="s">
        <v>52</v>
      </c>
      <c r="B12" s="11" t="s">
        <v>53</v>
      </c>
      <c r="C12" s="3" t="s">
        <v>17</v>
      </c>
      <c r="D12" s="3" t="s">
        <v>6</v>
      </c>
      <c r="E12" s="21">
        <v>1200</v>
      </c>
      <c r="F12" s="22">
        <v>2200</v>
      </c>
      <c r="G12" s="19">
        <v>2000</v>
      </c>
      <c r="H12" s="19">
        <v>2400</v>
      </c>
      <c r="I12" s="19">
        <v>1300</v>
      </c>
      <c r="J12" s="19">
        <v>2500</v>
      </c>
      <c r="K12" s="19">
        <f>SUM(E12:J12)</f>
        <v>11600</v>
      </c>
    </row>
  </sheetData>
  <pageMargins left="0.7" right="0.7" top="0.75" bottom="0.75" header="0.3" footer="0.3"/>
  <pageSetup paperSize="9" scale="8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E4" sqref="E4"/>
    </sheetView>
  </sheetViews>
  <sheetFormatPr baseColWidth="10" defaultColWidth="9.140625" defaultRowHeight="15" x14ac:dyDescent="0.25"/>
  <cols>
    <col min="2" max="2" width="35.42578125" customWidth="1"/>
    <col min="3" max="4" width="17" customWidth="1"/>
    <col min="5" max="10" width="17.7109375" customWidth="1"/>
  </cols>
  <sheetData>
    <row r="1" spans="1:11" x14ac:dyDescent="0.25">
      <c r="A1" s="1" t="s">
        <v>1</v>
      </c>
      <c r="B1" s="1" t="s">
        <v>0</v>
      </c>
      <c r="C1" s="1" t="s">
        <v>16</v>
      </c>
      <c r="D1" s="1" t="s">
        <v>2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41</v>
      </c>
    </row>
    <row r="2" spans="1:11" ht="30" customHeight="1" x14ac:dyDescent="0.25">
      <c r="A2" s="3" t="s">
        <v>7</v>
      </c>
      <c r="B2" s="4" t="s">
        <v>3</v>
      </c>
      <c r="C2" s="3" t="s">
        <v>17</v>
      </c>
      <c r="D2" s="3" t="s">
        <v>6</v>
      </c>
      <c r="E2" s="5">
        <v>20</v>
      </c>
      <c r="F2" s="5">
        <v>40</v>
      </c>
      <c r="G2" s="5">
        <v>30</v>
      </c>
      <c r="H2" s="5">
        <v>45</v>
      </c>
      <c r="I2" s="5">
        <v>60</v>
      </c>
      <c r="J2" s="5">
        <v>45</v>
      </c>
      <c r="K2" s="19">
        <f>SUM(E2:J2)</f>
        <v>240</v>
      </c>
    </row>
    <row r="3" spans="1:11" ht="30" customHeight="1" x14ac:dyDescent="0.25">
      <c r="A3" s="3" t="s">
        <v>8</v>
      </c>
      <c r="B3" s="4" t="s">
        <v>4</v>
      </c>
      <c r="C3" s="3" t="s">
        <v>17</v>
      </c>
      <c r="D3" s="3" t="s">
        <v>6</v>
      </c>
      <c r="E3" s="5">
        <v>10</v>
      </c>
      <c r="F3" s="5">
        <v>10</v>
      </c>
      <c r="G3" s="5">
        <v>15</v>
      </c>
      <c r="H3" s="5">
        <v>15</v>
      </c>
      <c r="I3" s="5">
        <v>20</v>
      </c>
      <c r="J3" s="5">
        <v>25</v>
      </c>
      <c r="K3" s="19">
        <f t="shared" ref="K3:K4" si="0">SUM(E3:J3)</f>
        <v>95</v>
      </c>
    </row>
    <row r="4" spans="1:11" ht="30" customHeight="1" x14ac:dyDescent="0.25">
      <c r="A4" s="3" t="s">
        <v>9</v>
      </c>
      <c r="B4" s="4" t="s">
        <v>5</v>
      </c>
      <c r="C4" s="3" t="s">
        <v>17</v>
      </c>
      <c r="D4" s="3" t="s">
        <v>6</v>
      </c>
      <c r="E4" s="5"/>
      <c r="F4" s="5"/>
      <c r="G4" s="5"/>
      <c r="H4" s="5"/>
      <c r="I4" s="5"/>
      <c r="J4" s="5"/>
      <c r="K4" s="19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"/>
  <sheetViews>
    <sheetView workbookViewId="0">
      <selection activeCell="AH3" sqref="AH3"/>
    </sheetView>
  </sheetViews>
  <sheetFormatPr baseColWidth="10" defaultColWidth="9.140625" defaultRowHeight="15" x14ac:dyDescent="0.25"/>
  <cols>
    <col min="2" max="2" width="35.42578125" customWidth="1"/>
    <col min="3" max="4" width="17" customWidth="1"/>
    <col min="5" max="10" width="17.7109375" customWidth="1"/>
  </cols>
  <sheetData>
    <row r="1" spans="1:34" ht="30" x14ac:dyDescent="0.25">
      <c r="A1" s="1" t="s">
        <v>1</v>
      </c>
      <c r="B1" s="1" t="s">
        <v>0</v>
      </c>
      <c r="C1" s="1" t="s">
        <v>16</v>
      </c>
      <c r="D1" s="1" t="s">
        <v>2</v>
      </c>
      <c r="E1" s="16" t="s">
        <v>88</v>
      </c>
      <c r="F1" s="16" t="s">
        <v>89</v>
      </c>
      <c r="G1" s="16" t="s">
        <v>90</v>
      </c>
      <c r="H1" s="17" t="s">
        <v>91</v>
      </c>
      <c r="I1" s="18" t="s">
        <v>92</v>
      </c>
      <c r="J1" s="16" t="s">
        <v>93</v>
      </c>
      <c r="K1" s="16" t="s">
        <v>94</v>
      </c>
      <c r="L1" s="16" t="s">
        <v>95</v>
      </c>
      <c r="M1" s="17" t="s">
        <v>97</v>
      </c>
      <c r="N1" s="18" t="s">
        <v>96</v>
      </c>
      <c r="O1" s="16" t="s">
        <v>98</v>
      </c>
      <c r="P1" s="16" t="s">
        <v>99</v>
      </c>
      <c r="Q1" s="16" t="s">
        <v>100</v>
      </c>
      <c r="R1" s="17" t="s">
        <v>101</v>
      </c>
      <c r="S1" s="18" t="s">
        <v>102</v>
      </c>
      <c r="T1" s="16" t="s">
        <v>103</v>
      </c>
      <c r="U1" s="16" t="s">
        <v>104</v>
      </c>
      <c r="V1" s="16" t="s">
        <v>105</v>
      </c>
      <c r="W1" s="17" t="s">
        <v>106</v>
      </c>
      <c r="X1" s="18" t="s">
        <v>107</v>
      </c>
      <c r="Y1" s="16" t="s">
        <v>108</v>
      </c>
      <c r="Z1" s="16" t="s">
        <v>109</v>
      </c>
      <c r="AA1" s="16" t="s">
        <v>110</v>
      </c>
      <c r="AB1" s="17" t="s">
        <v>111</v>
      </c>
      <c r="AC1" s="18" t="s">
        <v>112</v>
      </c>
      <c r="AD1" s="16" t="s">
        <v>113</v>
      </c>
      <c r="AE1" s="16" t="s">
        <v>114</v>
      </c>
      <c r="AF1" s="16" t="s">
        <v>115</v>
      </c>
      <c r="AG1" s="17" t="s">
        <v>116</v>
      </c>
      <c r="AH1" s="18" t="s">
        <v>117</v>
      </c>
    </row>
    <row r="2" spans="1:34" ht="30" customHeight="1" x14ac:dyDescent="0.25">
      <c r="A2" s="3" t="s">
        <v>32</v>
      </c>
      <c r="B2" s="4" t="s">
        <v>33</v>
      </c>
      <c r="C2" s="3" t="s">
        <v>21</v>
      </c>
      <c r="D2" s="3" t="s">
        <v>6</v>
      </c>
      <c r="E2" s="19"/>
      <c r="F2" s="19"/>
      <c r="G2" s="19"/>
      <c r="H2" s="19"/>
      <c r="I2" s="19">
        <f>SUM(E2:H2)</f>
        <v>0</v>
      </c>
      <c r="J2" s="19"/>
      <c r="K2" s="19"/>
      <c r="L2" s="19"/>
      <c r="M2" s="19"/>
      <c r="N2" s="19">
        <f>SUM(J2:M2)</f>
        <v>0</v>
      </c>
      <c r="O2" s="19"/>
      <c r="P2" s="19"/>
      <c r="Q2" s="19"/>
      <c r="R2" s="19"/>
      <c r="S2" s="19">
        <f>SUM(O2:R2)</f>
        <v>0</v>
      </c>
      <c r="T2" s="19"/>
      <c r="U2" s="19"/>
      <c r="V2" s="19"/>
      <c r="W2" s="19"/>
      <c r="X2" s="19">
        <f>SUM(T2:W2)</f>
        <v>0</v>
      </c>
      <c r="Y2" s="19"/>
      <c r="Z2" s="19"/>
      <c r="AA2" s="19"/>
      <c r="AB2" s="19"/>
      <c r="AC2" s="19">
        <f>SUM(Y2:AB2)</f>
        <v>0</v>
      </c>
      <c r="AD2" s="19"/>
      <c r="AE2" s="19"/>
      <c r="AF2" s="19"/>
      <c r="AG2" s="19"/>
      <c r="AH2" s="19">
        <f>SUM(AD2:AG2)</f>
        <v>0</v>
      </c>
    </row>
    <row r="3" spans="1:34" ht="30" customHeight="1" x14ac:dyDescent="0.25">
      <c r="A3" s="3" t="s">
        <v>34</v>
      </c>
      <c r="B3" s="4" t="s">
        <v>35</v>
      </c>
      <c r="C3" s="3" t="s">
        <v>21</v>
      </c>
      <c r="D3" s="3" t="s">
        <v>6</v>
      </c>
      <c r="E3" s="19">
        <v>0</v>
      </c>
      <c r="F3" s="19">
        <v>1</v>
      </c>
      <c r="G3" s="19">
        <v>0</v>
      </c>
      <c r="H3" s="19">
        <v>0</v>
      </c>
      <c r="I3" s="19">
        <f t="shared" ref="I3:I4" si="0">SUM(E3:H3)</f>
        <v>1</v>
      </c>
      <c r="J3" s="19">
        <v>0</v>
      </c>
      <c r="K3" s="19">
        <v>0</v>
      </c>
      <c r="L3" s="19">
        <v>0</v>
      </c>
      <c r="M3" s="19">
        <v>0</v>
      </c>
      <c r="N3" s="19">
        <f t="shared" ref="N3:N4" si="1">SUM(J3:M3)</f>
        <v>0</v>
      </c>
      <c r="O3" s="19">
        <v>1</v>
      </c>
      <c r="P3" s="19">
        <v>0</v>
      </c>
      <c r="Q3" s="19">
        <v>1</v>
      </c>
      <c r="R3" s="19">
        <v>0</v>
      </c>
      <c r="S3" s="19">
        <f t="shared" ref="S3:S4" si="2">SUM(O3:R3)</f>
        <v>2</v>
      </c>
      <c r="T3" s="19">
        <v>0</v>
      </c>
      <c r="U3" s="19">
        <v>0</v>
      </c>
      <c r="V3" s="19">
        <v>0</v>
      </c>
      <c r="W3" s="19">
        <v>0</v>
      </c>
      <c r="X3" s="19">
        <f t="shared" ref="X3:X4" si="3">SUM(T3:W3)</f>
        <v>0</v>
      </c>
      <c r="Y3" s="19">
        <v>1</v>
      </c>
      <c r="Z3" s="19">
        <v>0</v>
      </c>
      <c r="AA3" s="19">
        <v>0</v>
      </c>
      <c r="AB3" s="19">
        <v>0</v>
      </c>
      <c r="AC3" s="19">
        <f t="shared" ref="AC3:AC4" si="4">SUM(Y3:AB3)</f>
        <v>1</v>
      </c>
      <c r="AD3" s="19">
        <v>0</v>
      </c>
      <c r="AE3" s="19">
        <v>1</v>
      </c>
      <c r="AF3" s="19">
        <v>0</v>
      </c>
      <c r="AG3" s="19">
        <v>0</v>
      </c>
      <c r="AH3" s="19">
        <f t="shared" ref="AH3:AH4" si="5">SUM(AD3:AG3)</f>
        <v>1</v>
      </c>
    </row>
    <row r="4" spans="1:34" ht="30" customHeight="1" x14ac:dyDescent="0.25">
      <c r="A4" s="3" t="s">
        <v>36</v>
      </c>
      <c r="B4" s="4" t="s">
        <v>37</v>
      </c>
      <c r="C4" s="3" t="s">
        <v>21</v>
      </c>
      <c r="D4" s="3" t="s">
        <v>6</v>
      </c>
      <c r="E4" s="19"/>
      <c r="F4" s="19"/>
      <c r="G4" s="19"/>
      <c r="H4" s="19"/>
      <c r="I4" s="19">
        <f t="shared" si="0"/>
        <v>0</v>
      </c>
      <c r="J4" s="19"/>
      <c r="K4" s="19"/>
      <c r="L4" s="19"/>
      <c r="M4" s="19"/>
      <c r="N4" s="19">
        <f t="shared" si="1"/>
        <v>0</v>
      </c>
      <c r="O4" s="19"/>
      <c r="P4" s="19"/>
      <c r="Q4" s="19"/>
      <c r="R4" s="19"/>
      <c r="S4" s="19">
        <f t="shared" si="2"/>
        <v>0</v>
      </c>
      <c r="T4" s="19"/>
      <c r="U4" s="19"/>
      <c r="V4" s="19"/>
      <c r="W4" s="19"/>
      <c r="X4" s="19">
        <f t="shared" si="3"/>
        <v>0</v>
      </c>
      <c r="Y4" s="19"/>
      <c r="Z4" s="19"/>
      <c r="AA4" s="19"/>
      <c r="AB4" s="19"/>
      <c r="AC4" s="19">
        <f t="shared" si="4"/>
        <v>0</v>
      </c>
      <c r="AD4" s="19"/>
      <c r="AE4" s="19"/>
      <c r="AF4" s="19"/>
      <c r="AG4" s="19"/>
      <c r="AH4" s="19">
        <f t="shared" si="5"/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"/>
  <sheetViews>
    <sheetView workbookViewId="0">
      <selection activeCell="AI7" sqref="AI7"/>
    </sheetView>
  </sheetViews>
  <sheetFormatPr baseColWidth="10" defaultColWidth="9.140625" defaultRowHeight="15" x14ac:dyDescent="0.25"/>
  <cols>
    <col min="2" max="2" width="35.42578125" customWidth="1"/>
    <col min="3" max="4" width="17" customWidth="1"/>
    <col min="5" max="10" width="17.7109375" customWidth="1"/>
  </cols>
  <sheetData>
    <row r="1" spans="1:34" ht="30" x14ac:dyDescent="0.25">
      <c r="A1" s="1" t="s">
        <v>1</v>
      </c>
      <c r="B1" s="1" t="s">
        <v>0</v>
      </c>
      <c r="C1" s="1" t="s">
        <v>16</v>
      </c>
      <c r="D1" s="1" t="s">
        <v>2</v>
      </c>
      <c r="E1" s="16" t="s">
        <v>88</v>
      </c>
      <c r="F1" s="16" t="s">
        <v>89</v>
      </c>
      <c r="G1" s="16" t="s">
        <v>90</v>
      </c>
      <c r="H1" s="17" t="s">
        <v>91</v>
      </c>
      <c r="I1" s="18" t="s">
        <v>92</v>
      </c>
      <c r="J1" s="16" t="s">
        <v>93</v>
      </c>
      <c r="K1" s="16" t="s">
        <v>94</v>
      </c>
      <c r="L1" s="16" t="s">
        <v>95</v>
      </c>
      <c r="M1" s="17" t="s">
        <v>97</v>
      </c>
      <c r="N1" s="18" t="s">
        <v>96</v>
      </c>
      <c r="O1" s="16" t="s">
        <v>98</v>
      </c>
      <c r="P1" s="16" t="s">
        <v>99</v>
      </c>
      <c r="Q1" s="16" t="s">
        <v>100</v>
      </c>
      <c r="R1" s="17" t="s">
        <v>101</v>
      </c>
      <c r="S1" s="18" t="s">
        <v>102</v>
      </c>
      <c r="T1" s="16" t="s">
        <v>103</v>
      </c>
      <c r="U1" s="16" t="s">
        <v>104</v>
      </c>
      <c r="V1" s="16" t="s">
        <v>105</v>
      </c>
      <c r="W1" s="17" t="s">
        <v>106</v>
      </c>
      <c r="X1" s="18" t="s">
        <v>107</v>
      </c>
      <c r="Y1" s="16" t="s">
        <v>108</v>
      </c>
      <c r="Z1" s="16" t="s">
        <v>109</v>
      </c>
      <c r="AA1" s="16" t="s">
        <v>110</v>
      </c>
      <c r="AB1" s="17" t="s">
        <v>111</v>
      </c>
      <c r="AC1" s="18" t="s">
        <v>112</v>
      </c>
      <c r="AD1" s="16" t="s">
        <v>113</v>
      </c>
      <c r="AE1" s="16" t="s">
        <v>114</v>
      </c>
      <c r="AF1" s="16" t="s">
        <v>115</v>
      </c>
      <c r="AG1" s="17" t="s">
        <v>116</v>
      </c>
      <c r="AH1" s="18" t="s">
        <v>117</v>
      </c>
    </row>
    <row r="2" spans="1:34" ht="30" customHeight="1" x14ac:dyDescent="0.25">
      <c r="A2" s="3" t="s">
        <v>19</v>
      </c>
      <c r="B2" s="4" t="s">
        <v>20</v>
      </c>
      <c r="C2" s="3" t="s">
        <v>21</v>
      </c>
      <c r="D2" s="3" t="s">
        <v>6</v>
      </c>
      <c r="E2" s="19">
        <v>3000</v>
      </c>
      <c r="F2" s="19">
        <v>3000</v>
      </c>
      <c r="G2" s="19">
        <v>3000</v>
      </c>
      <c r="H2" s="19">
        <v>3000</v>
      </c>
      <c r="I2" s="19">
        <f>SUM(E2:H2)</f>
        <v>12000</v>
      </c>
      <c r="J2" s="19">
        <v>4000</v>
      </c>
      <c r="K2" s="19">
        <v>4000</v>
      </c>
      <c r="L2" s="19">
        <v>4000</v>
      </c>
      <c r="M2" s="19">
        <v>4000</v>
      </c>
      <c r="N2" s="19">
        <f>SUM(J2:M2)</f>
        <v>16000</v>
      </c>
      <c r="O2" s="19">
        <v>4000</v>
      </c>
      <c r="P2" s="19">
        <v>4000</v>
      </c>
      <c r="Q2" s="19">
        <v>4000</v>
      </c>
      <c r="R2" s="19">
        <v>4000</v>
      </c>
      <c r="S2" s="19">
        <f>SUM(O2:R2)</f>
        <v>16000</v>
      </c>
      <c r="T2" s="19">
        <v>4000</v>
      </c>
      <c r="U2" s="19">
        <v>4000</v>
      </c>
      <c r="V2" s="19">
        <v>4500</v>
      </c>
      <c r="W2" s="19">
        <v>4000</v>
      </c>
      <c r="X2" s="19">
        <f>SUM(T2:W2)</f>
        <v>16500</v>
      </c>
      <c r="Y2" s="19">
        <v>2000</v>
      </c>
      <c r="Z2" s="19">
        <v>2000</v>
      </c>
      <c r="AA2" s="19">
        <v>2000</v>
      </c>
      <c r="AB2" s="19">
        <v>2000</v>
      </c>
      <c r="AC2" s="19">
        <f>SUM(Y2:AB2)</f>
        <v>8000</v>
      </c>
      <c r="AD2" s="19">
        <v>4000</v>
      </c>
      <c r="AE2" s="19">
        <v>4500</v>
      </c>
      <c r="AF2" s="19">
        <v>4500</v>
      </c>
      <c r="AG2" s="19">
        <v>4000</v>
      </c>
      <c r="AH2" s="19">
        <f>SUM(AD2:AG2)</f>
        <v>17000</v>
      </c>
    </row>
    <row r="3" spans="1:34" ht="30" customHeight="1" x14ac:dyDescent="0.25">
      <c r="A3" s="3" t="s">
        <v>22</v>
      </c>
      <c r="B3" s="4" t="s">
        <v>23</v>
      </c>
      <c r="C3" s="3" t="s">
        <v>21</v>
      </c>
      <c r="D3" s="3" t="s">
        <v>6</v>
      </c>
      <c r="E3" s="19">
        <v>200000</v>
      </c>
      <c r="F3" s="19">
        <v>250000</v>
      </c>
      <c r="G3" s="19">
        <v>200000</v>
      </c>
      <c r="H3" s="19">
        <v>300000</v>
      </c>
      <c r="I3" s="19">
        <f t="shared" ref="I3:I6" si="0">SUM(E3:H3)</f>
        <v>950000</v>
      </c>
      <c r="J3" s="19">
        <v>40000</v>
      </c>
      <c r="K3" s="19">
        <v>40000</v>
      </c>
      <c r="L3" s="19">
        <v>40000</v>
      </c>
      <c r="M3" s="19">
        <v>40000</v>
      </c>
      <c r="N3" s="19">
        <f t="shared" ref="N3:N6" si="1">SUM(J3:M3)</f>
        <v>160000</v>
      </c>
      <c r="O3" s="19">
        <v>150000</v>
      </c>
      <c r="P3" s="19">
        <v>150000</v>
      </c>
      <c r="Q3" s="19">
        <v>150000</v>
      </c>
      <c r="R3" s="19">
        <v>150000</v>
      </c>
      <c r="S3" s="19">
        <f t="shared" ref="S3:S6" si="2">SUM(O3:R3)</f>
        <v>600000</v>
      </c>
      <c r="T3" s="19">
        <v>150000</v>
      </c>
      <c r="U3" s="19">
        <v>150000</v>
      </c>
      <c r="V3" s="19">
        <v>150000</v>
      </c>
      <c r="W3" s="19">
        <v>150000</v>
      </c>
      <c r="X3" s="19">
        <f t="shared" ref="X3:X6" si="3">SUM(T3:W3)</f>
        <v>600000</v>
      </c>
      <c r="Y3" s="19">
        <v>250000</v>
      </c>
      <c r="Z3" s="19">
        <v>250000</v>
      </c>
      <c r="AA3" s="19">
        <v>250000</v>
      </c>
      <c r="AB3" s="19">
        <v>250000</v>
      </c>
      <c r="AC3" s="19">
        <f t="shared" ref="AC3:AC6" si="4">SUM(Y3:AB3)</f>
        <v>1000000</v>
      </c>
      <c r="AD3" s="19">
        <v>200000</v>
      </c>
      <c r="AE3" s="19">
        <v>250000</v>
      </c>
      <c r="AF3" s="19">
        <v>200000</v>
      </c>
      <c r="AG3" s="19">
        <v>250000</v>
      </c>
      <c r="AH3" s="19">
        <f t="shared" ref="AH3:AH6" si="5">SUM(AD3:AG3)</f>
        <v>900000</v>
      </c>
    </row>
    <row r="4" spans="1:34" ht="30" customHeight="1" x14ac:dyDescent="0.25">
      <c r="A4" s="3" t="s">
        <v>24</v>
      </c>
      <c r="B4" s="4" t="s">
        <v>25</v>
      </c>
      <c r="C4" s="3" t="s">
        <v>21</v>
      </c>
      <c r="D4" s="3" t="s">
        <v>6</v>
      </c>
      <c r="E4" s="19"/>
      <c r="F4" s="19"/>
      <c r="G4" s="19"/>
      <c r="H4" s="19"/>
      <c r="I4" s="19">
        <f t="shared" si="0"/>
        <v>0</v>
      </c>
      <c r="J4" s="19"/>
      <c r="K4" s="19"/>
      <c r="L4" s="19"/>
      <c r="M4" s="19"/>
      <c r="N4" s="19">
        <f t="shared" si="1"/>
        <v>0</v>
      </c>
      <c r="O4" s="19"/>
      <c r="P4" s="19"/>
      <c r="Q4" s="19"/>
      <c r="R4" s="19"/>
      <c r="S4" s="19">
        <f t="shared" si="2"/>
        <v>0</v>
      </c>
      <c r="T4" s="19"/>
      <c r="U4" s="19"/>
      <c r="V4" s="19"/>
      <c r="W4" s="19"/>
      <c r="X4" s="19">
        <f t="shared" si="3"/>
        <v>0</v>
      </c>
      <c r="Y4" s="19"/>
      <c r="Z4" s="19"/>
      <c r="AA4" s="19"/>
      <c r="AB4" s="19"/>
      <c r="AC4" s="19">
        <f t="shared" si="4"/>
        <v>0</v>
      </c>
      <c r="AD4" s="19"/>
      <c r="AE4" s="19"/>
      <c r="AF4" s="19"/>
      <c r="AG4" s="19"/>
      <c r="AH4" s="19">
        <f t="shared" si="5"/>
        <v>0</v>
      </c>
    </row>
    <row r="5" spans="1:34" ht="30" customHeight="1" x14ac:dyDescent="0.25">
      <c r="A5" s="3" t="s">
        <v>26</v>
      </c>
      <c r="B5" s="4" t="s">
        <v>27</v>
      </c>
      <c r="C5" s="3" t="s">
        <v>21</v>
      </c>
      <c r="D5" s="3" t="s">
        <v>6</v>
      </c>
      <c r="E5" s="19"/>
      <c r="F5" s="19"/>
      <c r="G5" s="19"/>
      <c r="H5" s="19"/>
      <c r="I5" s="19">
        <f t="shared" si="0"/>
        <v>0</v>
      </c>
      <c r="J5" s="19"/>
      <c r="K5" s="19"/>
      <c r="L5" s="19"/>
      <c r="M5" s="19"/>
      <c r="N5" s="19">
        <f t="shared" si="1"/>
        <v>0</v>
      </c>
      <c r="O5" s="19"/>
      <c r="P5" s="19"/>
      <c r="Q5" s="19"/>
      <c r="R5" s="19"/>
      <c r="S5" s="19">
        <f t="shared" si="2"/>
        <v>0</v>
      </c>
      <c r="T5" s="19"/>
      <c r="U5" s="19"/>
      <c r="V5" s="19"/>
      <c r="W5" s="19"/>
      <c r="X5" s="19">
        <f t="shared" si="3"/>
        <v>0</v>
      </c>
      <c r="Y5" s="19"/>
      <c r="Z5" s="19"/>
      <c r="AA5" s="19"/>
      <c r="AB5" s="19"/>
      <c r="AC5" s="19">
        <f t="shared" si="4"/>
        <v>0</v>
      </c>
      <c r="AD5" s="19"/>
      <c r="AE5" s="19"/>
      <c r="AF5" s="19"/>
      <c r="AG5" s="19"/>
      <c r="AH5" s="19">
        <f t="shared" si="5"/>
        <v>0</v>
      </c>
    </row>
    <row r="6" spans="1:34" ht="30" customHeight="1" x14ac:dyDescent="0.25">
      <c r="A6" s="3" t="s">
        <v>28</v>
      </c>
      <c r="B6" s="4" t="s">
        <v>29</v>
      </c>
      <c r="C6" s="3" t="s">
        <v>21</v>
      </c>
      <c r="D6" s="3" t="s">
        <v>6</v>
      </c>
      <c r="E6" s="19"/>
      <c r="F6" s="19"/>
      <c r="G6" s="19"/>
      <c r="H6" s="19"/>
      <c r="I6" s="19">
        <f t="shared" si="0"/>
        <v>0</v>
      </c>
      <c r="J6" s="19"/>
      <c r="K6" s="19"/>
      <c r="L6" s="19"/>
      <c r="M6" s="19"/>
      <c r="N6" s="19">
        <f t="shared" si="1"/>
        <v>0</v>
      </c>
      <c r="O6" s="19"/>
      <c r="P6" s="19"/>
      <c r="Q6" s="19"/>
      <c r="R6" s="19"/>
      <c r="S6" s="19">
        <f t="shared" si="2"/>
        <v>0</v>
      </c>
      <c r="T6" s="19"/>
      <c r="U6" s="19"/>
      <c r="V6" s="19"/>
      <c r="W6" s="19"/>
      <c r="X6" s="19">
        <f t="shared" si="3"/>
        <v>0</v>
      </c>
      <c r="Y6" s="19"/>
      <c r="Z6" s="19"/>
      <c r="AA6" s="19"/>
      <c r="AB6" s="19"/>
      <c r="AC6" s="19">
        <f t="shared" si="4"/>
        <v>0</v>
      </c>
      <c r="AD6" s="19"/>
      <c r="AE6" s="19"/>
      <c r="AF6" s="19"/>
      <c r="AG6" s="19"/>
      <c r="AH6" s="19">
        <f t="shared" si="5"/>
        <v>0</v>
      </c>
    </row>
    <row r="7" spans="1:34" ht="30" customHeight="1" x14ac:dyDescent="0.25">
      <c r="A7" s="3" t="s">
        <v>30</v>
      </c>
      <c r="B7" s="4" t="s">
        <v>31</v>
      </c>
      <c r="C7" s="3" t="s">
        <v>17</v>
      </c>
      <c r="D7" s="3" t="s">
        <v>6</v>
      </c>
      <c r="E7" s="19" t="s">
        <v>54</v>
      </c>
      <c r="F7" s="19" t="s">
        <v>54</v>
      </c>
      <c r="G7" s="19" t="s">
        <v>54</v>
      </c>
      <c r="H7" s="19" t="s">
        <v>54</v>
      </c>
      <c r="I7" s="19">
        <v>1000000</v>
      </c>
      <c r="J7" s="19" t="s">
        <v>54</v>
      </c>
      <c r="K7" s="19" t="s">
        <v>54</v>
      </c>
      <c r="L7" s="19" t="s">
        <v>54</v>
      </c>
      <c r="M7" s="19" t="s">
        <v>54</v>
      </c>
      <c r="N7" s="19">
        <v>200000</v>
      </c>
      <c r="O7" s="19" t="s">
        <v>54</v>
      </c>
      <c r="P7" s="19" t="s">
        <v>54</v>
      </c>
      <c r="Q7" s="19" t="s">
        <v>54</v>
      </c>
      <c r="R7" s="19" t="s">
        <v>54</v>
      </c>
      <c r="S7" s="19">
        <v>650000</v>
      </c>
      <c r="T7" s="19" t="s">
        <v>54</v>
      </c>
      <c r="U7" s="19" t="s">
        <v>54</v>
      </c>
      <c r="V7" s="19" t="s">
        <v>54</v>
      </c>
      <c r="W7" s="19" t="s">
        <v>54</v>
      </c>
      <c r="X7" s="19">
        <v>650000</v>
      </c>
      <c r="Y7" s="19" t="s">
        <v>54</v>
      </c>
      <c r="Z7" s="19" t="s">
        <v>54</v>
      </c>
      <c r="AA7" s="19" t="s">
        <v>54</v>
      </c>
      <c r="AB7" s="19" t="s">
        <v>54</v>
      </c>
      <c r="AC7" s="19">
        <v>1100000</v>
      </c>
      <c r="AD7" s="19" t="s">
        <v>54</v>
      </c>
      <c r="AE7" s="19" t="s">
        <v>54</v>
      </c>
      <c r="AF7" s="19" t="s">
        <v>54</v>
      </c>
      <c r="AG7" s="19" t="s">
        <v>54</v>
      </c>
      <c r="AH7" s="19">
        <v>1000000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"/>
  <sheetViews>
    <sheetView workbookViewId="0">
      <selection activeCell="AG10" sqref="AG10"/>
    </sheetView>
  </sheetViews>
  <sheetFormatPr baseColWidth="10" defaultColWidth="9.140625" defaultRowHeight="15" x14ac:dyDescent="0.25"/>
  <cols>
    <col min="2" max="2" width="35.42578125" customWidth="1"/>
    <col min="3" max="4" width="17" customWidth="1"/>
    <col min="5" max="16" width="12.7109375" customWidth="1"/>
    <col min="29" max="29" width="9.5703125" bestFit="1" customWidth="1"/>
  </cols>
  <sheetData>
    <row r="1" spans="1:32" x14ac:dyDescent="0.25">
      <c r="A1" s="13" t="s">
        <v>1</v>
      </c>
      <c r="B1" s="13" t="s">
        <v>0</v>
      </c>
      <c r="C1" s="1" t="s">
        <v>16</v>
      </c>
      <c r="D1" s="13" t="s">
        <v>2</v>
      </c>
      <c r="E1" s="9" t="s">
        <v>38</v>
      </c>
      <c r="F1" s="15" t="s">
        <v>74</v>
      </c>
      <c r="G1" s="15" t="s">
        <v>75</v>
      </c>
      <c r="H1" s="15" t="s">
        <v>76</v>
      </c>
      <c r="I1" s="15" t="s">
        <v>77</v>
      </c>
      <c r="J1" s="15" t="s">
        <v>78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32" x14ac:dyDescent="0.25">
      <c r="A2" s="13"/>
      <c r="B2" s="13"/>
      <c r="C2" s="1"/>
      <c r="D2" s="13"/>
      <c r="E2" s="9"/>
      <c r="F2" s="15"/>
      <c r="G2" s="15"/>
      <c r="H2" s="15"/>
      <c r="I2" s="15"/>
      <c r="J2" s="15"/>
      <c r="K2" s="2"/>
      <c r="L2" s="2"/>
      <c r="M2" s="2"/>
      <c r="N2" s="2"/>
      <c r="O2" s="2"/>
      <c r="P2" s="2"/>
    </row>
    <row r="3" spans="1:32" ht="30" customHeight="1" x14ac:dyDescent="0.25">
      <c r="A3" s="3" t="s">
        <v>65</v>
      </c>
      <c r="B3" s="3" t="s">
        <v>81</v>
      </c>
      <c r="C3" s="3" t="s">
        <v>17</v>
      </c>
      <c r="D3" s="3" t="s">
        <v>79</v>
      </c>
      <c r="E3" s="14">
        <f>SUM(F3:P3)</f>
        <v>132</v>
      </c>
      <c r="F3" s="14">
        <v>10</v>
      </c>
      <c r="G3" s="14">
        <v>3</v>
      </c>
      <c r="H3" s="14">
        <v>10</v>
      </c>
      <c r="I3" s="14">
        <v>5</v>
      </c>
      <c r="J3" s="14">
        <v>4</v>
      </c>
      <c r="K3" s="5">
        <v>10</v>
      </c>
      <c r="L3" s="5">
        <v>15</v>
      </c>
      <c r="M3" s="5">
        <v>20</v>
      </c>
      <c r="N3" s="5">
        <v>20</v>
      </c>
      <c r="O3" s="5">
        <v>15</v>
      </c>
      <c r="P3" s="5">
        <v>20</v>
      </c>
    </row>
    <row r="4" spans="1:32" ht="30" customHeight="1" x14ac:dyDescent="0.25">
      <c r="A4" s="3" t="s">
        <v>66</v>
      </c>
      <c r="B4" s="3" t="s">
        <v>82</v>
      </c>
      <c r="C4" s="3" t="s">
        <v>17</v>
      </c>
      <c r="D4" s="3" t="s">
        <v>79</v>
      </c>
      <c r="E4" s="14" t="s">
        <v>18</v>
      </c>
      <c r="F4" s="14">
        <v>2</v>
      </c>
      <c r="G4" s="14">
        <v>0</v>
      </c>
      <c r="H4" s="14">
        <v>1</v>
      </c>
      <c r="I4" s="14">
        <v>1</v>
      </c>
      <c r="J4" s="14">
        <v>2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</row>
    <row r="5" spans="1:32" ht="30" customHeight="1" x14ac:dyDescent="0.25">
      <c r="A5" s="3" t="s">
        <v>70</v>
      </c>
      <c r="B5" s="3" t="s">
        <v>71</v>
      </c>
      <c r="C5" s="3" t="s">
        <v>17</v>
      </c>
      <c r="D5" s="3" t="s">
        <v>80</v>
      </c>
      <c r="E5" s="12" t="s">
        <v>54</v>
      </c>
      <c r="F5" s="12" t="s">
        <v>54</v>
      </c>
      <c r="G5" s="12" t="s">
        <v>54</v>
      </c>
      <c r="H5" s="12" t="s">
        <v>54</v>
      </c>
      <c r="I5" s="12" t="s">
        <v>54</v>
      </c>
      <c r="J5" s="12" t="s">
        <v>54</v>
      </c>
      <c r="K5" s="5">
        <v>1</v>
      </c>
      <c r="L5" s="5">
        <v>1</v>
      </c>
      <c r="M5" s="5">
        <v>1</v>
      </c>
      <c r="N5" s="5">
        <v>1</v>
      </c>
      <c r="O5" s="5">
        <v>2</v>
      </c>
      <c r="P5" s="5">
        <v>2</v>
      </c>
    </row>
    <row r="6" spans="1:32" ht="30" customHeight="1" x14ac:dyDescent="0.25">
      <c r="A6" s="3" t="s">
        <v>72</v>
      </c>
      <c r="B6" s="3" t="s">
        <v>67</v>
      </c>
      <c r="C6" s="3" t="s">
        <v>17</v>
      </c>
      <c r="D6" s="3" t="s">
        <v>41</v>
      </c>
      <c r="E6" s="14">
        <v>50</v>
      </c>
      <c r="F6" s="12" t="s">
        <v>54</v>
      </c>
      <c r="G6" s="12" t="s">
        <v>54</v>
      </c>
      <c r="H6" s="12" t="s">
        <v>54</v>
      </c>
      <c r="I6" s="12" t="s">
        <v>54</v>
      </c>
      <c r="J6" s="12" t="s">
        <v>54</v>
      </c>
      <c r="K6" s="12" t="s">
        <v>54</v>
      </c>
      <c r="L6" s="12" t="s">
        <v>54</v>
      </c>
      <c r="M6" s="12" t="s">
        <v>54</v>
      </c>
      <c r="N6" s="12" t="s">
        <v>54</v>
      </c>
      <c r="O6" s="12" t="s">
        <v>54</v>
      </c>
      <c r="P6" s="12" t="s">
        <v>54</v>
      </c>
    </row>
    <row r="7" spans="1:32" ht="30" customHeight="1" x14ac:dyDescent="0.25">
      <c r="A7" s="3" t="s">
        <v>73</v>
      </c>
      <c r="B7" s="3" t="s">
        <v>69</v>
      </c>
      <c r="C7" s="3" t="s">
        <v>17</v>
      </c>
      <c r="D7" s="3" t="s">
        <v>41</v>
      </c>
      <c r="E7" s="14">
        <v>30</v>
      </c>
      <c r="F7" s="12" t="s">
        <v>54</v>
      </c>
      <c r="G7" s="12" t="s">
        <v>54</v>
      </c>
      <c r="H7" s="12" t="s">
        <v>54</v>
      </c>
      <c r="I7" s="12" t="s">
        <v>54</v>
      </c>
      <c r="J7" s="12" t="s">
        <v>54</v>
      </c>
      <c r="K7" s="12" t="s">
        <v>54</v>
      </c>
      <c r="L7" s="12" t="s">
        <v>54</v>
      </c>
      <c r="M7" s="12" t="s">
        <v>54</v>
      </c>
      <c r="N7" s="12" t="s">
        <v>54</v>
      </c>
      <c r="O7" s="12" t="s">
        <v>54</v>
      </c>
      <c r="P7" s="12" t="s">
        <v>54</v>
      </c>
    </row>
    <row r="9" spans="1:32" x14ac:dyDescent="0.25">
      <c r="B9" s="13" t="s">
        <v>0</v>
      </c>
      <c r="C9" s="1" t="s">
        <v>16</v>
      </c>
      <c r="D9" s="13" t="s">
        <v>2</v>
      </c>
      <c r="E9" s="1" t="s">
        <v>88</v>
      </c>
      <c r="F9" s="1" t="s">
        <v>89</v>
      </c>
      <c r="G9" s="1" t="s">
        <v>90</v>
      </c>
      <c r="H9" s="20" t="s">
        <v>91</v>
      </c>
      <c r="I9" s="1" t="s">
        <v>93</v>
      </c>
      <c r="J9" s="1" t="s">
        <v>94</v>
      </c>
      <c r="K9" s="1" t="s">
        <v>95</v>
      </c>
      <c r="L9" s="20" t="s">
        <v>97</v>
      </c>
      <c r="M9" s="1" t="s">
        <v>98</v>
      </c>
      <c r="N9" s="1" t="s">
        <v>99</v>
      </c>
      <c r="O9" s="1" t="s">
        <v>100</v>
      </c>
      <c r="P9" s="20" t="s">
        <v>101</v>
      </c>
      <c r="Q9" s="1" t="s">
        <v>103</v>
      </c>
      <c r="R9" s="1" t="s">
        <v>104</v>
      </c>
      <c r="S9" s="1" t="s">
        <v>105</v>
      </c>
      <c r="T9" s="20" t="s">
        <v>106</v>
      </c>
      <c r="U9" s="1" t="s">
        <v>108</v>
      </c>
      <c r="V9" s="1" t="s">
        <v>109</v>
      </c>
      <c r="W9" s="1" t="s">
        <v>110</v>
      </c>
      <c r="X9" s="20" t="s">
        <v>111</v>
      </c>
      <c r="Y9" s="1" t="s">
        <v>113</v>
      </c>
      <c r="Z9" s="1" t="s">
        <v>114</v>
      </c>
      <c r="AA9" s="1" t="s">
        <v>115</v>
      </c>
      <c r="AB9" s="20" t="s">
        <v>116</v>
      </c>
      <c r="AC9" s="14" t="s">
        <v>84</v>
      </c>
      <c r="AD9" s="12" t="s">
        <v>85</v>
      </c>
      <c r="AE9" s="12" t="s">
        <v>86</v>
      </c>
      <c r="AF9" s="12" t="s">
        <v>87</v>
      </c>
    </row>
    <row r="10" spans="1:32" ht="30" x14ac:dyDescent="0.25">
      <c r="A10" s="3" t="s">
        <v>68</v>
      </c>
      <c r="B10" s="3" t="s">
        <v>83</v>
      </c>
      <c r="C10" s="3" t="s">
        <v>21</v>
      </c>
      <c r="D10" s="3" t="s">
        <v>80</v>
      </c>
      <c r="E10" s="19">
        <v>6</v>
      </c>
      <c r="F10" s="19">
        <v>8</v>
      </c>
      <c r="G10" s="19">
        <v>10</v>
      </c>
      <c r="H10" s="19">
        <v>10</v>
      </c>
      <c r="I10" s="19">
        <v>5</v>
      </c>
      <c r="J10" s="19">
        <v>7</v>
      </c>
      <c r="K10" s="19">
        <v>0</v>
      </c>
      <c r="L10" s="19">
        <v>10</v>
      </c>
      <c r="M10" s="19">
        <v>10</v>
      </c>
      <c r="N10" s="19">
        <v>12</v>
      </c>
      <c r="O10" s="19">
        <v>12</v>
      </c>
      <c r="P10" s="19">
        <v>15</v>
      </c>
      <c r="Q10" s="19">
        <v>10</v>
      </c>
      <c r="R10" s="19">
        <v>10</v>
      </c>
      <c r="S10" s="19">
        <v>12</v>
      </c>
      <c r="T10" s="19">
        <v>15</v>
      </c>
      <c r="U10" s="19">
        <v>12</v>
      </c>
      <c r="V10" s="19">
        <v>14</v>
      </c>
      <c r="W10" s="19">
        <v>16</v>
      </c>
      <c r="X10" s="19">
        <v>20</v>
      </c>
      <c r="Y10" s="19">
        <v>13</v>
      </c>
      <c r="Z10" s="19">
        <v>15</v>
      </c>
      <c r="AA10" s="19">
        <v>17</v>
      </c>
      <c r="AB10" s="19">
        <v>20</v>
      </c>
      <c r="AC10" s="19">
        <f>E10+Q10+U10+Y10+I10+M10</f>
        <v>56</v>
      </c>
      <c r="AD10" s="19">
        <f>F10+J10+N10+R10+V10+Z10</f>
        <v>66</v>
      </c>
      <c r="AE10" s="19">
        <f>G10+K10+O10+S10+W10+AB10</f>
        <v>70</v>
      </c>
      <c r="AF10" s="19">
        <f>H10+L10+P10+T10+X10+AB10</f>
        <v>90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J6" sqref="J6"/>
    </sheetView>
  </sheetViews>
  <sheetFormatPr baseColWidth="10" defaultColWidth="9.140625" defaultRowHeight="15" x14ac:dyDescent="0.25"/>
  <cols>
    <col min="2" max="2" width="35.42578125" customWidth="1"/>
    <col min="3" max="4" width="17" customWidth="1"/>
    <col min="5" max="5" width="20.7109375" customWidth="1"/>
  </cols>
  <sheetData>
    <row r="1" spans="1:8" x14ac:dyDescent="0.25">
      <c r="A1" s="1" t="s">
        <v>1</v>
      </c>
      <c r="B1" s="1" t="s">
        <v>0</v>
      </c>
      <c r="C1" s="1" t="s">
        <v>16</v>
      </c>
      <c r="D1" s="1" t="s">
        <v>2</v>
      </c>
      <c r="E1" s="6" t="s">
        <v>121</v>
      </c>
      <c r="F1" s="6" t="s">
        <v>122</v>
      </c>
      <c r="G1" s="6" t="s">
        <v>123</v>
      </c>
      <c r="H1" s="6" t="s">
        <v>124</v>
      </c>
    </row>
    <row r="2" spans="1:8" ht="30" customHeight="1" x14ac:dyDescent="0.25">
      <c r="A2" s="3" t="s">
        <v>39</v>
      </c>
      <c r="B2" s="4" t="s">
        <v>40</v>
      </c>
      <c r="C2" s="3" t="s">
        <v>21</v>
      </c>
      <c r="D2" s="3" t="s">
        <v>41</v>
      </c>
      <c r="E2" s="7">
        <v>20</v>
      </c>
      <c r="F2" s="19">
        <v>20</v>
      </c>
      <c r="G2" s="19">
        <v>10</v>
      </c>
      <c r="H2" s="19">
        <v>0</v>
      </c>
    </row>
    <row r="3" spans="1:8" ht="30" customHeight="1" x14ac:dyDescent="0.25">
      <c r="A3" s="3" t="s">
        <v>42</v>
      </c>
      <c r="B3" s="4" t="s">
        <v>43</v>
      </c>
      <c r="C3" s="3" t="s">
        <v>21</v>
      </c>
      <c r="D3" s="3" t="s">
        <v>41</v>
      </c>
      <c r="E3" s="7">
        <v>15</v>
      </c>
      <c r="F3" s="19">
        <v>15</v>
      </c>
      <c r="G3" s="19">
        <v>10</v>
      </c>
      <c r="H3" s="19">
        <v>0</v>
      </c>
    </row>
    <row r="4" spans="1:8" ht="30" customHeight="1" x14ac:dyDescent="0.25">
      <c r="A4" s="3" t="s">
        <v>44</v>
      </c>
      <c r="B4" s="4" t="s">
        <v>45</v>
      </c>
      <c r="C4" s="3" t="s">
        <v>21</v>
      </c>
      <c r="D4" s="3" t="s">
        <v>41</v>
      </c>
      <c r="E4" s="7">
        <v>20</v>
      </c>
      <c r="F4" s="19">
        <v>20</v>
      </c>
      <c r="G4" s="19">
        <v>25</v>
      </c>
      <c r="H4" s="19">
        <v>25</v>
      </c>
    </row>
    <row r="5" spans="1:8" ht="45" customHeight="1" x14ac:dyDescent="0.25">
      <c r="A5" s="3" t="s">
        <v>46</v>
      </c>
      <c r="B5" s="4" t="s">
        <v>47</v>
      </c>
      <c r="C5" s="3" t="s">
        <v>21</v>
      </c>
      <c r="D5" s="3" t="s">
        <v>41</v>
      </c>
      <c r="E5" s="7">
        <v>150</v>
      </c>
      <c r="F5" s="19">
        <v>130</v>
      </c>
      <c r="G5" s="19">
        <v>150</v>
      </c>
      <c r="H5" s="19">
        <v>140</v>
      </c>
    </row>
    <row r="6" spans="1:8" ht="30" customHeight="1" x14ac:dyDescent="0.25">
      <c r="A6" s="3" t="s">
        <v>48</v>
      </c>
      <c r="B6" s="4" t="s">
        <v>49</v>
      </c>
      <c r="C6" s="3" t="s">
        <v>21</v>
      </c>
      <c r="D6" s="3" t="s">
        <v>41</v>
      </c>
      <c r="E6" s="7">
        <v>30</v>
      </c>
      <c r="F6" s="19">
        <v>25</v>
      </c>
      <c r="G6" s="19">
        <v>30</v>
      </c>
      <c r="H6" s="19">
        <v>35</v>
      </c>
    </row>
    <row r="7" spans="1:8" ht="30" customHeight="1" x14ac:dyDescent="0.25"/>
    <row r="10" spans="1:8" x14ac:dyDescent="0.25">
      <c r="A10" s="1" t="s">
        <v>1</v>
      </c>
      <c r="B10" s="1" t="s">
        <v>0</v>
      </c>
      <c r="C10" s="1" t="s">
        <v>16</v>
      </c>
      <c r="D10" s="1" t="s">
        <v>2</v>
      </c>
      <c r="E10" s="6" t="s">
        <v>38</v>
      </c>
    </row>
    <row r="11" spans="1:8" ht="30" x14ac:dyDescent="0.25">
      <c r="A11" s="3" t="s">
        <v>50</v>
      </c>
      <c r="B11" s="4" t="s">
        <v>51</v>
      </c>
      <c r="C11" s="3" t="s">
        <v>17</v>
      </c>
      <c r="D11" s="3" t="s">
        <v>41</v>
      </c>
      <c r="E11" s="8">
        <v>150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2023-Ti-DF</vt:lpstr>
      <vt:lpstr>2023-Ti-DRFD</vt:lpstr>
      <vt:lpstr>2023-Ti-DIRE</vt:lpstr>
      <vt:lpstr>2023-Ti-DAF</vt:lpstr>
      <vt:lpstr>2023-Ti-DRH</vt:lpstr>
      <vt:lpstr>2023-Ti-DRI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2023-03-01T10:10:50Z</dcterms:modified>
</cp:coreProperties>
</file>