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Evaluering af sprints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C62" i="1" l="1"/>
  <c r="J2" i="1" l="1"/>
  <c r="J3" i="1" s="1"/>
  <c r="J4" i="1" s="1"/>
  <c r="J5" i="1" s="1"/>
  <c r="J6" i="1" s="1"/>
  <c r="J7" i="1" s="1"/>
  <c r="I2" i="1"/>
  <c r="I3" i="1" s="1"/>
  <c r="J8" i="1" l="1"/>
  <c r="J9" i="1" s="1"/>
  <c r="J10" i="1" s="1"/>
  <c r="J11" i="1" s="1"/>
  <c r="I4" i="1"/>
  <c r="I5" i="1" s="1"/>
  <c r="I6" i="1" s="1"/>
  <c r="I7" i="1" s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<sst xmlns="http://schemas.openxmlformats.org/spreadsheetml/2006/main" count="119" uniqueCount="107">
  <si>
    <t>Backlog</t>
  </si>
  <si>
    <t>Planlagt tid</t>
  </si>
  <si>
    <t>Dato udført</t>
  </si>
  <si>
    <t>Referencer</t>
  </si>
  <si>
    <t xml:space="preserve">Accepttest </t>
  </si>
  <si>
    <t>Intern accepttest</t>
  </si>
  <si>
    <t>Accepttest med vejleder</t>
  </si>
  <si>
    <t>Softwareudvikling</t>
  </si>
  <si>
    <t>Proces rapport</t>
  </si>
  <si>
    <t>Opnåede erfaringer</t>
  </si>
  <si>
    <t>Korrekturlæsning</t>
  </si>
  <si>
    <t>Projektrapport</t>
  </si>
  <si>
    <t xml:space="preserve">Konklusion (samlet) </t>
  </si>
  <si>
    <t>Teoriafsnit om ultralyd og brystet</t>
  </si>
  <si>
    <t>Implementering</t>
  </si>
  <si>
    <t>Diskusion af resultater</t>
  </si>
  <si>
    <t>Kontakt til eksterne</t>
  </si>
  <si>
    <t xml:space="preserve">Vejledermøde </t>
  </si>
  <si>
    <t>Forberedelse af vejledermøde</t>
  </si>
  <si>
    <t>Andet</t>
  </si>
  <si>
    <t xml:space="preserve">Udviklingsdokument </t>
  </si>
  <si>
    <t>Kommunikation mellem systemets interfaces</t>
  </si>
  <si>
    <t>Unittest indskrives og forklares</t>
  </si>
  <si>
    <t xml:space="preserve">Evaluering af sprint 7 </t>
  </si>
  <si>
    <t>Konklusion afsnit</t>
  </si>
  <si>
    <t xml:space="preserve">Forkortelser til projekt og procesrapport </t>
  </si>
  <si>
    <t>IBD forbindelser</t>
  </si>
  <si>
    <t>Klassediagrammaer opdateres</t>
  </si>
  <si>
    <t>Sekvensdiagrammer opdateres</t>
  </si>
  <si>
    <t>Forklaringer til opdaterede klassediagrammer</t>
  </si>
  <si>
    <t>Forklaringer til opdaterede sekvensdiagrammer</t>
  </si>
  <si>
    <t xml:space="preserve">Detaljeret specifikation af klassediagrammer </t>
  </si>
  <si>
    <t xml:space="preserve">Udviklingsmiljø </t>
  </si>
  <si>
    <t xml:space="preserve">Resume </t>
  </si>
  <si>
    <t xml:space="preserve">Abstract </t>
  </si>
  <si>
    <t>Læsevejledning</t>
  </si>
  <si>
    <t>Dage</t>
  </si>
  <si>
    <t>Ideel</t>
  </si>
  <si>
    <t>Aktuel</t>
  </si>
  <si>
    <t xml:space="preserve">Specificer problemformulering </t>
  </si>
  <si>
    <t xml:space="preserve">Systemarkitektur </t>
  </si>
  <si>
    <t>Systemdesign</t>
  </si>
  <si>
    <t xml:space="preserve">Udviklingsværktøjer </t>
  </si>
  <si>
    <t>Test</t>
  </si>
  <si>
    <t>Pakkediagram opdateres</t>
  </si>
  <si>
    <t xml:space="preserve">Accepttest (korrektur) </t>
  </si>
  <si>
    <t xml:space="preserve">Kravspecifikation (korrektur) </t>
  </si>
  <si>
    <t xml:space="preserve">Sætningsliste (overensstemmelse med positur, mm) </t>
  </si>
  <si>
    <t>Montering af probe</t>
  </si>
  <si>
    <t>Deadline:         2. december</t>
  </si>
  <si>
    <t>Opdatering af sprint 6</t>
  </si>
  <si>
    <t>BDD - ingen touchskærm</t>
  </si>
  <si>
    <t xml:space="preserve">Analyse - Økonomisk analyse (ny computer) </t>
  </si>
  <si>
    <t>Fjern touchskærm fra Kravspecifiktion</t>
  </si>
  <si>
    <t>Resultater af projektet</t>
  </si>
  <si>
    <t>Opdatering af sprint 7</t>
  </si>
  <si>
    <t>Softwarkitekturen opdateres</t>
  </si>
  <si>
    <t>PC Applikation skal korrigere UR10  for for høj ledrotationshastighed</t>
  </si>
  <si>
    <t>Korrekturlæsning: Udviklingsdokument</t>
  </si>
  <si>
    <t>Korrekturlæsning: Projektrapport</t>
  </si>
  <si>
    <t>Korrekturlæsning: Procesrapport</t>
  </si>
  <si>
    <t>Forord</t>
  </si>
  <si>
    <t>Indledning</t>
  </si>
  <si>
    <t>Ansvarsområder</t>
  </si>
  <si>
    <t>Ansvarsområder og rollefordeling</t>
  </si>
  <si>
    <t xml:space="preserve">Gruppedannelse </t>
  </si>
  <si>
    <t>Samarbejdsaftale</t>
  </si>
  <si>
    <t>Arbejdsfordeling</t>
  </si>
  <si>
    <t>Planlægning</t>
  </si>
  <si>
    <t>Projektledelse</t>
  </si>
  <si>
    <t>Projektadministration</t>
  </si>
  <si>
    <t>Udviklingsforløb</t>
  </si>
  <si>
    <t>Møder</t>
  </si>
  <si>
    <t>Konflikthåntering</t>
  </si>
  <si>
    <t>Fremtidigt arbejde</t>
  </si>
  <si>
    <t>Samlet konklusion</t>
  </si>
  <si>
    <t>Systemoversigt</t>
  </si>
  <si>
    <t>Systemarkitektur</t>
  </si>
  <si>
    <t xml:space="preserve">Systemets interfaces </t>
  </si>
  <si>
    <t xml:space="preserve">Softwarearkitektur </t>
  </si>
  <si>
    <t xml:space="preserve">Pakkediagram </t>
  </si>
  <si>
    <t>Klassediagram</t>
  </si>
  <si>
    <t>Sekvensdiagrammer</t>
  </si>
  <si>
    <t>Tilstandsdiagram</t>
  </si>
  <si>
    <t>Udviklingsiljø</t>
  </si>
  <si>
    <t>Unittest</t>
  </si>
  <si>
    <t>Bilag</t>
  </si>
  <si>
    <t>Systembeskrivelse</t>
  </si>
  <si>
    <t>Aktører</t>
  </si>
  <si>
    <t>Funktionelle krav</t>
  </si>
  <si>
    <t>Ikke-funktionelle krav</t>
  </si>
  <si>
    <t>Afgræsning</t>
  </si>
  <si>
    <t>Kvalitative og kvantitative undersøgelser</t>
  </si>
  <si>
    <t>Medicinsk godkendelse</t>
  </si>
  <si>
    <t>Økonomisk analyse</t>
  </si>
  <si>
    <t>Spørgeskemaundersøgelse</t>
  </si>
  <si>
    <t>Røntgen/Skannings</t>
  </si>
  <si>
    <t>Lars Boldvig</t>
  </si>
  <si>
    <t xml:space="preserve">Konverter inverteret normal til rotationsvector (Vinkling af probe skal findes) </t>
  </si>
  <si>
    <t xml:space="preserve">Optimer PathCreator </t>
  </si>
  <si>
    <t xml:space="preserve">Optimer Testobjekt </t>
  </si>
  <si>
    <t>Bilag tilhørende dokumenter</t>
  </si>
  <si>
    <t>Klargør og send indledning, teori og interview (Lars Bolvig)</t>
  </si>
  <si>
    <t xml:space="preserve">Lav aftale  om demonstration efter nytår (Lars Bolvig) </t>
  </si>
  <si>
    <t>Deadline:         8. december</t>
  </si>
  <si>
    <t>STALLED</t>
  </si>
  <si>
    <t>Falder pr.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</si>
</sst>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16" fontId="0" fillId="0" borderId="1" xfId="0" applyNumberFormat="1" applyFill="1" applyBorder="1"/>
    <xf numFmtId="16" fontId="0" fillId="0" borderId="2" xfId="0" applyNumberFormat="1" applyFill="1" applyBorder="1"/>
    <xf numFmtId="0" fontId="0" fillId="0" borderId="0" xfId="0" applyFill="1" applyAlignment="1">
      <alignment wrapText="1"/>
    </xf>
    <xf numFmtId="0" fontId="0" fillId="0" borderId="0" xfId="0" applyFont="1" applyFill="1"/>
    <xf numFmtId="16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0" fontId="0" fillId="2" borderId="0" xfId="0" applyFont="1" applyFill="1"/>
    <xf numFmtId="0" fontId="0" fillId="0" borderId="0" xfId="0" applyBorder="1"/>
    <xf numFmtId="0" fontId="0" fillId="0" borderId="2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wrapText="1"/>
    </xf>
    <xf numFmtId="16" fontId="0" fillId="0" borderId="1" xfId="0" applyNumberFormat="1" applyBorder="1"/>
    <xf numFmtId="0" fontId="0" fillId="0" borderId="0" xfId="0" applyFill="1" applyAlignment="1">
      <alignment horizontal="left" wrapText="1"/>
    </xf>
    <xf numFmtId="0" fontId="0" fillId="0" borderId="4" xfId="0" applyBorder="1"/>
    <xf numFmtId="16" fontId="0" fillId="0" borderId="4" xfId="0" applyNumberFormat="1" applyBorder="1"/>
    <xf numFmtId="164" fontId="0" fillId="0" borderId="4" xfId="0" applyNumberFormat="1" applyBorder="1"/>
    <xf numFmtId="0" fontId="0" fillId="3" borderId="4" xfId="0" applyFill="1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7</a:t>
            </a:r>
          </a:p>
        </c:rich>
      </c:tx>
      <c:layout>
        <c:manualLayout>
          <c:xMode val="edge"/>
          <c:yMode val="edge"/>
          <c:x val="0.26776767848023303"/>
          <c:y val="2.1607011560318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'Ark1'!$J$2:$J$16</c15:sqref>
                  </c15:fullRef>
                </c:ext>
              </c:extLst>
              <c:f>'Ark1'!$J$2:$J$11</c:f>
              <c:numCache>
                <c:formatCode>0.0</c:formatCode>
                <c:ptCount val="10"/>
                <c:pt idx="0">
                  <c:v>161</c:v>
                </c:pt>
                <c:pt idx="1">
                  <c:v>145</c:v>
                </c:pt>
                <c:pt idx="2">
                  <c:v>134</c:v>
                </c:pt>
                <c:pt idx="3">
                  <c:v>129</c:v>
                </c:pt>
                <c:pt idx="4">
                  <c:v>125</c:v>
                </c:pt>
                <c:pt idx="5">
                  <c:v>94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336-9B15-77305A5FC832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'Ark1'!$I$2:$I$16</c15:sqref>
                  </c15:fullRef>
                </c:ext>
              </c:extLst>
              <c:f>'Ark1'!$I$2:$I$11</c:f>
              <c:numCache>
                <c:formatCode>0.0</c:formatCode>
                <c:ptCount val="10"/>
                <c:pt idx="0">
                  <c:v>160.19999999999999</c:v>
                </c:pt>
                <c:pt idx="1">
                  <c:v>142.39999999999998</c:v>
                </c:pt>
                <c:pt idx="2">
                  <c:v>124.59999999999998</c:v>
                </c:pt>
                <c:pt idx="3">
                  <c:v>106.79999999999998</c:v>
                </c:pt>
                <c:pt idx="4">
                  <c:v>88.999999999999986</c:v>
                </c:pt>
                <c:pt idx="5">
                  <c:v>71.199999999999989</c:v>
                </c:pt>
                <c:pt idx="6">
                  <c:v>53.399999999999991</c:v>
                </c:pt>
                <c:pt idx="7">
                  <c:v>35.599999999999994</c:v>
                </c:pt>
                <c:pt idx="8">
                  <c:v>17.799999999999994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D-4336-9B15-77305A5F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14</xdr:row>
      <xdr:rowOff>142875</xdr:rowOff>
    </xdr:from>
    <xdr:to>
      <xdr:col>13</xdr:col>
      <xdr:colOff>452439</xdr:colOff>
      <xdr:row>31</xdr:row>
      <xdr:rowOff>154782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topLeftCell="A25" workbookViewId="0">
      <selection activeCell="F41" sqref="F41"/>
    </sheetView>
  </sheetViews>
  <sheetFormatPr defaultRowHeight="15" x14ac:dyDescent="0.25"/>
  <cols>
    <col min="1" max="1" width="5.7109375" customWidth="1"/>
    <col min="2" max="2" width="43" bestFit="1" customWidth="1"/>
    <col min="3" max="3" width="11" bestFit="1" customWidth="1"/>
    <col min="4" max="4" width="14.140625" customWidth="1"/>
    <col min="5" max="5" width="12.7109375" customWidth="1"/>
    <col min="7" max="7" width="12.7109375" bestFit="1" customWidth="1"/>
  </cols>
  <sheetData>
    <row r="1" spans="1:10" ht="15.75" thickBot="1" x14ac:dyDescent="0.3">
      <c r="A1" s="1"/>
      <c r="B1" s="1" t="s">
        <v>0</v>
      </c>
      <c r="C1" s="1" t="s">
        <v>1</v>
      </c>
      <c r="D1" s="2" t="s">
        <v>2</v>
      </c>
      <c r="G1" s="26"/>
      <c r="H1" s="23" t="s">
        <v>36</v>
      </c>
      <c r="I1" s="23" t="s">
        <v>37</v>
      </c>
      <c r="J1" s="23" t="s">
        <v>38</v>
      </c>
    </row>
    <row r="2" spans="1:10" x14ac:dyDescent="0.25">
      <c r="A2" s="3" t="s">
        <v>4</v>
      </c>
      <c r="B2" s="3"/>
      <c r="C2" s="14"/>
      <c r="D2" s="14"/>
      <c r="G2" s="24">
        <v>42702</v>
      </c>
      <c r="H2" s="23">
        <v>1</v>
      </c>
      <c r="I2" s="25">
        <f>C62-$H$14</f>
        <v>160.19999999999999</v>
      </c>
      <c r="J2" s="25">
        <f>C62-SUMIF($D$2:$D$61, G2, $C$2:$C$61)</f>
        <v>161</v>
      </c>
    </row>
    <row r="3" spans="1:10" x14ac:dyDescent="0.25">
      <c r="A3" s="6"/>
      <c r="B3" s="6" t="s">
        <v>5</v>
      </c>
      <c r="C3" s="5">
        <v>3</v>
      </c>
      <c r="D3" s="7">
        <v>42709</v>
      </c>
      <c r="E3" s="27" t="s">
        <v>104</v>
      </c>
      <c r="G3" s="24">
        <v>42703</v>
      </c>
      <c r="H3" s="23">
        <v>2</v>
      </c>
      <c r="I3" s="25">
        <f t="shared" ref="I3:I11" si="0">I2-$H$14</f>
        <v>142.39999999999998</v>
      </c>
      <c r="J3" s="25">
        <f>J2-SUMIF($D$2:$D$61, G3, $C$2:$C$61)</f>
        <v>145</v>
      </c>
    </row>
    <row r="4" spans="1:10" x14ac:dyDescent="0.25">
      <c r="A4" s="6"/>
      <c r="B4" s="6" t="s">
        <v>6</v>
      </c>
      <c r="C4" s="5">
        <v>3</v>
      </c>
      <c r="D4" s="7">
        <v>42710</v>
      </c>
      <c r="E4" s="27"/>
      <c r="G4" s="24">
        <v>42704</v>
      </c>
      <c r="H4" s="23">
        <v>3</v>
      </c>
      <c r="I4" s="25">
        <f t="shared" si="0"/>
        <v>124.59999999999998</v>
      </c>
      <c r="J4" s="25">
        <f>J3-SUMIF($D$2:$D$61, G4, $C$2:$C$61)</f>
        <v>134</v>
      </c>
    </row>
    <row r="5" spans="1:10" x14ac:dyDescent="0.25">
      <c r="B5" s="6" t="s">
        <v>46</v>
      </c>
      <c r="C5" s="5">
        <v>3</v>
      </c>
      <c r="D5" s="7">
        <v>42706</v>
      </c>
      <c r="E5" s="27"/>
      <c r="G5" s="24">
        <v>42705</v>
      </c>
      <c r="H5" s="23">
        <v>4</v>
      </c>
      <c r="I5" s="25">
        <f t="shared" si="0"/>
        <v>106.79999999999998</v>
      </c>
      <c r="J5" s="25">
        <f ca="1">J4-SUMIF($D$2:$D$209, G5, $C$2:$C$208)</f>
        <v>129</v>
      </c>
    </row>
    <row r="6" spans="1:10" x14ac:dyDescent="0.25">
      <c r="B6" s="13" t="s">
        <v>53</v>
      </c>
      <c r="C6" s="5">
        <v>1</v>
      </c>
      <c r="D6" s="7">
        <v>42706</v>
      </c>
      <c r="E6" s="27"/>
      <c r="G6" s="24">
        <v>42706</v>
      </c>
      <c r="H6" s="23">
        <v>5</v>
      </c>
      <c r="I6" s="25">
        <f t="shared" si="0"/>
        <v>88.999999999999986</v>
      </c>
      <c r="J6" s="25">
        <f ca="1">J5-SUMIF($D$2:$D$61, G6, $C$2:$C$61)</f>
        <v>125</v>
      </c>
    </row>
    <row r="7" spans="1:10" x14ac:dyDescent="0.25">
      <c r="B7" s="6" t="s">
        <v>45</v>
      </c>
      <c r="C7" s="5">
        <v>3</v>
      </c>
      <c r="D7" s="7">
        <v>42709</v>
      </c>
      <c r="E7" s="27"/>
      <c r="G7" s="24">
        <v>42709</v>
      </c>
      <c r="H7" s="23">
        <v>6</v>
      </c>
      <c r="I7" s="25">
        <f t="shared" si="0"/>
        <v>71.199999999999989</v>
      </c>
      <c r="J7" s="25">
        <f ca="1">J6-SUMIF($D$2:$D$61,G7, $C$2:$C$61)</f>
        <v>94</v>
      </c>
    </row>
    <row r="8" spans="1:10" ht="30" x14ac:dyDescent="0.25">
      <c r="B8" s="9" t="s">
        <v>47</v>
      </c>
      <c r="C8" s="5">
        <v>3</v>
      </c>
      <c r="D8" s="7"/>
      <c r="E8" s="27"/>
      <c r="G8" s="24">
        <v>42710</v>
      </c>
      <c r="H8" s="23">
        <v>7</v>
      </c>
      <c r="I8" s="25">
        <f t="shared" si="0"/>
        <v>53.399999999999991</v>
      </c>
      <c r="J8" s="25">
        <f ca="1">J7-SUMIF($D$2:$D$209,G8, $C$2:$C$208)</f>
        <v>91</v>
      </c>
    </row>
    <row r="9" spans="1:10" x14ac:dyDescent="0.25">
      <c r="A9" s="3" t="s">
        <v>7</v>
      </c>
      <c r="B9" s="3"/>
      <c r="C9" s="5"/>
      <c r="D9" s="7"/>
      <c r="G9" s="24">
        <v>42711</v>
      </c>
      <c r="H9" s="23">
        <v>8</v>
      </c>
      <c r="I9" s="25">
        <f t="shared" si="0"/>
        <v>35.599999999999994</v>
      </c>
      <c r="J9" s="25">
        <f ca="1">J8-SUMIF($D$2:$D$61, G9, $C$2:$C$61)</f>
        <v>91</v>
      </c>
    </row>
    <row r="10" spans="1:10" ht="29.25" customHeight="1" x14ac:dyDescent="0.25">
      <c r="B10" s="22" t="s">
        <v>57</v>
      </c>
      <c r="C10" s="5">
        <v>4</v>
      </c>
      <c r="D10" s="7" t="s">
        <v>105</v>
      </c>
      <c r="E10" s="27" t="s">
        <v>49</v>
      </c>
      <c r="G10" s="24">
        <v>42712</v>
      </c>
      <c r="H10" s="23">
        <v>9</v>
      </c>
      <c r="I10" s="25">
        <f t="shared" si="0"/>
        <v>17.799999999999994</v>
      </c>
      <c r="J10" s="25">
        <f ca="1">J9-SUMIF($D$2:$D$61, G10, $C$2:$C$61)</f>
        <v>91</v>
      </c>
    </row>
    <row r="11" spans="1:10" ht="30" x14ac:dyDescent="0.25">
      <c r="B11" s="20" t="s">
        <v>98</v>
      </c>
      <c r="C11" s="5">
        <v>4</v>
      </c>
      <c r="D11" s="7">
        <v>42704</v>
      </c>
      <c r="E11" s="27"/>
      <c r="G11" s="24">
        <v>42713</v>
      </c>
      <c r="H11" s="23">
        <v>10</v>
      </c>
      <c r="I11" s="25">
        <f t="shared" si="0"/>
        <v>0</v>
      </c>
      <c r="J11" s="25">
        <f ca="1">J10-SUMIF($D$2:$D$209, G11, $C$2:$C$208)</f>
        <v>91</v>
      </c>
    </row>
    <row r="12" spans="1:10" x14ac:dyDescent="0.25">
      <c r="A12" s="6"/>
      <c r="B12" s="20" t="s">
        <v>99</v>
      </c>
      <c r="C12" s="5">
        <v>4</v>
      </c>
      <c r="D12" s="7" t="s">
        <v>105</v>
      </c>
      <c r="E12" s="27"/>
      <c r="G12" s="11"/>
      <c r="I12" s="12"/>
      <c r="J12" s="12"/>
    </row>
    <row r="13" spans="1:10" x14ac:dyDescent="0.25">
      <c r="B13" s="20" t="s">
        <v>85</v>
      </c>
      <c r="C13" s="5">
        <v>8</v>
      </c>
      <c r="D13" s="7">
        <v>42703</v>
      </c>
      <c r="E13" s="18"/>
      <c r="G13" s="11"/>
      <c r="I13" s="12"/>
      <c r="J13" s="12"/>
    </row>
    <row r="14" spans="1:10" x14ac:dyDescent="0.25">
      <c r="A14" s="3" t="s">
        <v>11</v>
      </c>
      <c r="B14" s="3"/>
      <c r="C14" s="4"/>
      <c r="D14" s="4"/>
      <c r="E14" s="18"/>
      <c r="G14" t="s">
        <v>106</v>
      </c>
      <c r="H14">
        <f>C62/H11</f>
        <v>17.8</v>
      </c>
      <c r="I14" s="12"/>
      <c r="J14" s="12"/>
    </row>
    <row r="15" spans="1:10" ht="15" customHeight="1" x14ac:dyDescent="0.25">
      <c r="B15" s="6" t="s">
        <v>33</v>
      </c>
      <c r="C15" s="5">
        <v>1</v>
      </c>
      <c r="D15" s="7"/>
      <c r="E15" s="18"/>
      <c r="G15" s="11"/>
      <c r="I15" s="12"/>
      <c r="J15" s="12"/>
    </row>
    <row r="16" spans="1:10" x14ac:dyDescent="0.25">
      <c r="B16" s="6" t="s">
        <v>34</v>
      </c>
      <c r="C16" s="5">
        <v>1</v>
      </c>
      <c r="D16" s="7"/>
      <c r="E16" s="18"/>
      <c r="G16" s="11"/>
      <c r="I16" s="12"/>
      <c r="J16" s="12"/>
    </row>
    <row r="17" spans="1:10" x14ac:dyDescent="0.25">
      <c r="A17" s="6"/>
      <c r="B17" s="6" t="s">
        <v>35</v>
      </c>
      <c r="C17" s="5">
        <v>1</v>
      </c>
      <c r="D17" s="7">
        <v>42704</v>
      </c>
      <c r="E17" s="18"/>
    </row>
    <row r="18" spans="1:10" x14ac:dyDescent="0.25">
      <c r="A18" s="6"/>
      <c r="B18" s="6" t="s">
        <v>39</v>
      </c>
      <c r="C18" s="5">
        <v>1</v>
      </c>
      <c r="D18" s="7">
        <v>42703</v>
      </c>
    </row>
    <row r="19" spans="1:10" x14ac:dyDescent="0.25">
      <c r="B19" t="s">
        <v>13</v>
      </c>
      <c r="C19" s="5">
        <v>3</v>
      </c>
      <c r="D19" s="7">
        <v>42702</v>
      </c>
    </row>
    <row r="20" spans="1:10" x14ac:dyDescent="0.25">
      <c r="B20" t="s">
        <v>52</v>
      </c>
      <c r="C20" s="5">
        <v>1</v>
      </c>
      <c r="D20" s="7">
        <v>42703</v>
      </c>
    </row>
    <row r="21" spans="1:10" x14ac:dyDescent="0.25">
      <c r="A21" s="6"/>
      <c r="B21" t="s">
        <v>40</v>
      </c>
      <c r="C21" s="5">
        <v>2</v>
      </c>
      <c r="D21" s="7"/>
    </row>
    <row r="22" spans="1:10" x14ac:dyDescent="0.25">
      <c r="B22" t="s">
        <v>41</v>
      </c>
      <c r="C22" s="5">
        <v>2</v>
      </c>
      <c r="D22" s="7"/>
    </row>
    <row r="23" spans="1:10" x14ac:dyDescent="0.25">
      <c r="B23" t="s">
        <v>42</v>
      </c>
      <c r="C23" s="5">
        <v>2</v>
      </c>
      <c r="D23" s="5"/>
    </row>
    <row r="24" spans="1:10" x14ac:dyDescent="0.25">
      <c r="B24" s="6" t="s">
        <v>14</v>
      </c>
      <c r="C24" s="5">
        <v>6</v>
      </c>
      <c r="D24" s="7"/>
    </row>
    <row r="25" spans="1:10" x14ac:dyDescent="0.25">
      <c r="B25" t="s">
        <v>43</v>
      </c>
      <c r="C25" s="5">
        <v>6</v>
      </c>
      <c r="D25" s="7">
        <v>42704</v>
      </c>
    </row>
    <row r="26" spans="1:10" x14ac:dyDescent="0.25">
      <c r="B26" t="s">
        <v>54</v>
      </c>
      <c r="C26" s="5">
        <v>4</v>
      </c>
      <c r="D26" s="7"/>
      <c r="J26" s="6"/>
    </row>
    <row r="27" spans="1:10" x14ac:dyDescent="0.25">
      <c r="B27" t="s">
        <v>15</v>
      </c>
      <c r="C27" s="5">
        <v>5</v>
      </c>
      <c r="D27" s="7"/>
    </row>
    <row r="28" spans="1:10" x14ac:dyDescent="0.25">
      <c r="B28" s="6" t="s">
        <v>24</v>
      </c>
      <c r="C28" s="4">
        <v>4</v>
      </c>
      <c r="D28" s="21">
        <v>42705</v>
      </c>
    </row>
    <row r="29" spans="1:10" x14ac:dyDescent="0.25">
      <c r="A29" s="3" t="s">
        <v>8</v>
      </c>
      <c r="B29" s="3"/>
      <c r="C29" s="4"/>
      <c r="D29" s="4"/>
    </row>
    <row r="30" spans="1:10" x14ac:dyDescent="0.25">
      <c r="A30" s="6"/>
      <c r="B30" s="6" t="s">
        <v>64</v>
      </c>
      <c r="C30" s="4">
        <v>2</v>
      </c>
      <c r="D30" s="21">
        <v>42702</v>
      </c>
    </row>
    <row r="31" spans="1:10" x14ac:dyDescent="0.25">
      <c r="B31" s="6" t="s">
        <v>9</v>
      </c>
      <c r="C31" s="4">
        <v>2</v>
      </c>
      <c r="D31" s="21">
        <v>42702</v>
      </c>
    </row>
    <row r="32" spans="1:10" x14ac:dyDescent="0.25">
      <c r="B32" s="6" t="s">
        <v>74</v>
      </c>
      <c r="C32" s="5">
        <v>2</v>
      </c>
      <c r="D32" s="21">
        <v>42702</v>
      </c>
    </row>
    <row r="33" spans="1:4" x14ac:dyDescent="0.25">
      <c r="B33" s="6" t="s">
        <v>12</v>
      </c>
      <c r="C33" s="4">
        <v>1</v>
      </c>
      <c r="D33" s="5"/>
    </row>
    <row r="34" spans="1:4" x14ac:dyDescent="0.25">
      <c r="B34" s="6" t="s">
        <v>50</v>
      </c>
      <c r="C34" s="5">
        <v>1</v>
      </c>
      <c r="D34" s="7">
        <v>42702</v>
      </c>
    </row>
    <row r="35" spans="1:4" x14ac:dyDescent="0.25">
      <c r="B35" s="6" t="s">
        <v>55</v>
      </c>
      <c r="C35" s="5">
        <v>1</v>
      </c>
      <c r="D35" s="7"/>
    </row>
    <row r="36" spans="1:4" x14ac:dyDescent="0.25">
      <c r="A36" s="3" t="s">
        <v>20</v>
      </c>
      <c r="B36" s="3"/>
      <c r="C36" s="5"/>
      <c r="D36" s="7"/>
    </row>
    <row r="37" spans="1:4" x14ac:dyDescent="0.25">
      <c r="A37" s="6"/>
      <c r="B37" s="6" t="s">
        <v>26</v>
      </c>
      <c r="C37" s="5">
        <v>2</v>
      </c>
      <c r="D37" s="7">
        <v>42709</v>
      </c>
    </row>
    <row r="38" spans="1:4" x14ac:dyDescent="0.25">
      <c r="A38" s="6"/>
      <c r="B38" s="6" t="s">
        <v>51</v>
      </c>
      <c r="C38" s="5">
        <v>1</v>
      </c>
      <c r="D38" s="7">
        <v>42709</v>
      </c>
    </row>
    <row r="39" spans="1:4" x14ac:dyDescent="0.25">
      <c r="A39" s="6"/>
      <c r="B39" s="6" t="s">
        <v>21</v>
      </c>
      <c r="C39" s="5">
        <v>8</v>
      </c>
      <c r="D39" s="7"/>
    </row>
    <row r="40" spans="1:4" x14ac:dyDescent="0.25">
      <c r="A40" s="6"/>
      <c r="B40" s="13" t="s">
        <v>56</v>
      </c>
      <c r="C40" s="5">
        <v>6</v>
      </c>
      <c r="D40" s="7"/>
    </row>
    <row r="41" spans="1:4" x14ac:dyDescent="0.25">
      <c r="A41" s="6"/>
      <c r="B41" s="13" t="s">
        <v>44</v>
      </c>
      <c r="C41" s="5">
        <v>6</v>
      </c>
      <c r="D41" s="7"/>
    </row>
    <row r="42" spans="1:4" x14ac:dyDescent="0.25">
      <c r="B42" s="6" t="s">
        <v>27</v>
      </c>
      <c r="C42" s="5">
        <v>6</v>
      </c>
      <c r="D42" s="7">
        <v>42709</v>
      </c>
    </row>
    <row r="43" spans="1:4" x14ac:dyDescent="0.25">
      <c r="B43" s="6" t="s">
        <v>29</v>
      </c>
      <c r="C43" s="5">
        <v>6</v>
      </c>
      <c r="D43" s="7">
        <v>42709</v>
      </c>
    </row>
    <row r="44" spans="1:4" x14ac:dyDescent="0.25">
      <c r="B44" s="6" t="s">
        <v>28</v>
      </c>
      <c r="C44" s="5">
        <v>6</v>
      </c>
      <c r="D44" s="7">
        <v>42709</v>
      </c>
    </row>
    <row r="45" spans="1:4" x14ac:dyDescent="0.25">
      <c r="A45" s="6"/>
      <c r="B45" s="6" t="s">
        <v>30</v>
      </c>
      <c r="C45" s="5">
        <v>6</v>
      </c>
      <c r="D45" s="7"/>
    </row>
    <row r="46" spans="1:4" x14ac:dyDescent="0.25">
      <c r="A46" s="6"/>
      <c r="B46" s="6" t="s">
        <v>31</v>
      </c>
      <c r="C46" s="5">
        <v>6</v>
      </c>
      <c r="D46" s="5"/>
    </row>
    <row r="47" spans="1:4" x14ac:dyDescent="0.25">
      <c r="B47" s="6" t="s">
        <v>32</v>
      </c>
      <c r="C47" s="5">
        <v>2</v>
      </c>
      <c r="D47" s="5"/>
    </row>
    <row r="48" spans="1:4" x14ac:dyDescent="0.25">
      <c r="A48" s="6"/>
      <c r="B48" s="6" t="s">
        <v>22</v>
      </c>
      <c r="C48" s="5">
        <v>8</v>
      </c>
      <c r="D48" s="5"/>
    </row>
    <row r="49" spans="1:10" x14ac:dyDescent="0.25">
      <c r="A49" s="3" t="s">
        <v>16</v>
      </c>
      <c r="B49" s="3"/>
      <c r="C49" s="5"/>
      <c r="D49" s="5"/>
    </row>
    <row r="50" spans="1:10" ht="30" x14ac:dyDescent="0.25">
      <c r="A50" s="6"/>
      <c r="B50" s="9" t="s">
        <v>102</v>
      </c>
      <c r="C50" s="5">
        <v>3</v>
      </c>
      <c r="D50" s="7">
        <v>42702</v>
      </c>
    </row>
    <row r="51" spans="1:10" ht="30" x14ac:dyDescent="0.25">
      <c r="A51" s="6"/>
      <c r="B51" s="9" t="s">
        <v>103</v>
      </c>
      <c r="C51" s="5">
        <v>1</v>
      </c>
      <c r="D51" s="7">
        <v>42705</v>
      </c>
    </row>
    <row r="52" spans="1:10" x14ac:dyDescent="0.25">
      <c r="A52" s="3" t="s">
        <v>10</v>
      </c>
      <c r="B52" s="3"/>
      <c r="C52" s="5"/>
      <c r="D52" s="7"/>
    </row>
    <row r="53" spans="1:10" x14ac:dyDescent="0.25">
      <c r="A53" s="6"/>
      <c r="B53" s="6" t="s">
        <v>3</v>
      </c>
      <c r="C53" s="5">
        <v>8</v>
      </c>
      <c r="D53" s="7"/>
    </row>
    <row r="54" spans="1:10" x14ac:dyDescent="0.25">
      <c r="A54" s="6"/>
      <c r="B54" s="6" t="s">
        <v>101</v>
      </c>
      <c r="C54" s="5">
        <v>2</v>
      </c>
      <c r="D54" s="7">
        <v>42703</v>
      </c>
    </row>
    <row r="55" spans="1:10" x14ac:dyDescent="0.25">
      <c r="A55" s="6"/>
      <c r="B55" t="s">
        <v>25</v>
      </c>
      <c r="C55" s="5">
        <v>4</v>
      </c>
      <c r="D55" s="7">
        <v>42703</v>
      </c>
    </row>
    <row r="56" spans="1:10" x14ac:dyDescent="0.25">
      <c r="A56" s="3" t="s">
        <v>19</v>
      </c>
      <c r="B56" s="3"/>
      <c r="C56" s="5"/>
      <c r="D56" s="7"/>
      <c r="E56" s="19"/>
    </row>
    <row r="57" spans="1:10" x14ac:dyDescent="0.25">
      <c r="B57" s="6" t="s">
        <v>48</v>
      </c>
      <c r="C57" s="5">
        <v>3</v>
      </c>
      <c r="D57" s="7"/>
      <c r="E57" s="19"/>
    </row>
    <row r="58" spans="1:10" x14ac:dyDescent="0.25">
      <c r="A58" s="6"/>
      <c r="B58" s="6" t="s">
        <v>18</v>
      </c>
      <c r="C58" s="5">
        <v>1</v>
      </c>
      <c r="D58" s="7">
        <v>42702</v>
      </c>
      <c r="E58" s="19"/>
      <c r="I58" s="16"/>
      <c r="J58" s="16"/>
    </row>
    <row r="59" spans="1:10" x14ac:dyDescent="0.25">
      <c r="A59" s="6"/>
      <c r="B59" s="6" t="s">
        <v>17</v>
      </c>
      <c r="C59" s="5">
        <v>3</v>
      </c>
      <c r="D59" s="7">
        <v>42702</v>
      </c>
      <c r="E59" s="19"/>
      <c r="I59" s="16"/>
      <c r="J59" s="13"/>
    </row>
    <row r="60" spans="1:10" x14ac:dyDescent="0.25">
      <c r="B60" s="6" t="s">
        <v>23</v>
      </c>
      <c r="C60" s="5">
        <v>2</v>
      </c>
      <c r="D60" s="7"/>
      <c r="E60" s="19"/>
      <c r="I60" s="16"/>
      <c r="J60" s="13"/>
    </row>
    <row r="61" spans="1:10" ht="15.75" thickBot="1" x14ac:dyDescent="0.3">
      <c r="B61" s="6" t="s">
        <v>100</v>
      </c>
      <c r="C61" s="17">
        <v>4</v>
      </c>
      <c r="D61" s="8">
        <v>42709</v>
      </c>
      <c r="E61" s="19"/>
      <c r="I61" s="16"/>
      <c r="J61" s="13"/>
    </row>
    <row r="62" spans="1:10" x14ac:dyDescent="0.25">
      <c r="A62" s="6"/>
      <c r="B62" s="6"/>
      <c r="C62">
        <f>SUM(C2:C61)</f>
        <v>178</v>
      </c>
      <c r="D62" s="6"/>
      <c r="E62" s="19"/>
      <c r="I62" s="16"/>
      <c r="J62" s="13"/>
    </row>
    <row r="63" spans="1:10" x14ac:dyDescent="0.25">
      <c r="E63" s="19"/>
      <c r="I63" s="16"/>
      <c r="J63" s="13"/>
    </row>
    <row r="64" spans="1:10" x14ac:dyDescent="0.25">
      <c r="E64" s="19"/>
      <c r="I64" s="16"/>
      <c r="J64" s="13"/>
    </row>
    <row r="65" spans="5:10" x14ac:dyDescent="0.25">
      <c r="E65" s="19"/>
      <c r="I65" s="16"/>
      <c r="J65" s="13"/>
    </row>
    <row r="66" spans="5:10" x14ac:dyDescent="0.25">
      <c r="E66" s="19"/>
      <c r="I66" s="16"/>
      <c r="J66" s="13"/>
    </row>
    <row r="67" spans="5:10" x14ac:dyDescent="0.25">
      <c r="E67" s="19"/>
      <c r="I67" s="16"/>
      <c r="J67" s="13"/>
    </row>
    <row r="68" spans="5:10" x14ac:dyDescent="0.25">
      <c r="E68" s="19"/>
      <c r="I68" s="16"/>
      <c r="J68" s="13"/>
    </row>
    <row r="69" spans="5:10" x14ac:dyDescent="0.25">
      <c r="E69" s="19"/>
      <c r="I69" s="16"/>
      <c r="J69" s="13"/>
    </row>
    <row r="70" spans="5:10" x14ac:dyDescent="0.25">
      <c r="E70" s="19"/>
      <c r="I70" s="16"/>
      <c r="J70" s="13"/>
    </row>
    <row r="71" spans="5:10" x14ac:dyDescent="0.25">
      <c r="E71" s="19"/>
      <c r="I71" s="16"/>
      <c r="J71" s="13"/>
    </row>
    <row r="72" spans="5:10" x14ac:dyDescent="0.25">
      <c r="E72" s="19"/>
      <c r="I72" s="16"/>
      <c r="J72" s="13"/>
    </row>
    <row r="73" spans="5:10" x14ac:dyDescent="0.25">
      <c r="E73" s="19"/>
      <c r="I73" s="16"/>
      <c r="J73" s="13"/>
    </row>
    <row r="74" spans="5:10" x14ac:dyDescent="0.25">
      <c r="E74" s="19"/>
      <c r="I74" s="16"/>
      <c r="J74" s="13"/>
    </row>
    <row r="75" spans="5:10" x14ac:dyDescent="0.25">
      <c r="E75" s="19"/>
      <c r="I75" s="16"/>
      <c r="J75" s="13"/>
    </row>
    <row r="76" spans="5:10" x14ac:dyDescent="0.25">
      <c r="E76" s="19"/>
      <c r="I76" s="16"/>
      <c r="J76" s="13"/>
    </row>
    <row r="77" spans="5:10" x14ac:dyDescent="0.25">
      <c r="E77" s="19"/>
      <c r="I77" s="16"/>
      <c r="J77" s="13"/>
    </row>
    <row r="78" spans="5:10" x14ac:dyDescent="0.25">
      <c r="E78" s="19"/>
      <c r="I78" s="16"/>
      <c r="J78" s="13"/>
    </row>
    <row r="79" spans="5:10" x14ac:dyDescent="0.25">
      <c r="E79" s="19"/>
      <c r="I79" s="16"/>
      <c r="J79" s="13"/>
    </row>
    <row r="80" spans="5:10" x14ac:dyDescent="0.25">
      <c r="E80" s="19"/>
      <c r="I80" s="16"/>
      <c r="J80" s="13"/>
    </row>
    <row r="81" spans="5:10" x14ac:dyDescent="0.25">
      <c r="E81" s="19"/>
      <c r="I81" s="16"/>
      <c r="J81" s="13"/>
    </row>
    <row r="82" spans="5:10" x14ac:dyDescent="0.25">
      <c r="E82" s="19"/>
      <c r="I82" s="16"/>
      <c r="J82" s="13"/>
    </row>
    <row r="83" spans="5:10" x14ac:dyDescent="0.25">
      <c r="E83" s="19"/>
      <c r="I83" s="16"/>
      <c r="J83" s="13"/>
    </row>
    <row r="84" spans="5:10" x14ac:dyDescent="0.25">
      <c r="E84" s="19"/>
      <c r="I84" s="16"/>
      <c r="J84" s="13"/>
    </row>
    <row r="147" spans="1:4" x14ac:dyDescent="0.25">
      <c r="A147" s="15" t="s">
        <v>59</v>
      </c>
      <c r="B147" s="3"/>
      <c r="C147" s="4"/>
      <c r="D147" s="4"/>
    </row>
    <row r="148" spans="1:4" x14ac:dyDescent="0.25">
      <c r="A148" s="10"/>
      <c r="B148" s="6" t="s">
        <v>33</v>
      </c>
      <c r="C148" s="4"/>
      <c r="D148" s="4"/>
    </row>
    <row r="149" spans="1:4" x14ac:dyDescent="0.25">
      <c r="A149" s="10"/>
      <c r="B149" s="6" t="s">
        <v>34</v>
      </c>
      <c r="C149" s="4"/>
      <c r="D149" s="4"/>
    </row>
    <row r="150" spans="1:4" x14ac:dyDescent="0.25">
      <c r="A150" s="10"/>
      <c r="B150" s="6" t="s">
        <v>61</v>
      </c>
      <c r="C150" s="4"/>
      <c r="D150" s="4"/>
    </row>
    <row r="151" spans="1:4" x14ac:dyDescent="0.25">
      <c r="A151" s="10"/>
      <c r="B151" s="6" t="s">
        <v>62</v>
      </c>
      <c r="C151" s="4"/>
      <c r="D151" s="4"/>
    </row>
    <row r="152" spans="1:4" x14ac:dyDescent="0.25">
      <c r="A152" s="10"/>
      <c r="B152" s="6" t="s">
        <v>13</v>
      </c>
      <c r="C152" s="4"/>
      <c r="D152" s="4"/>
    </row>
    <row r="153" spans="1:4" x14ac:dyDescent="0.25">
      <c r="A153" s="10"/>
      <c r="B153" s="6" t="s">
        <v>87</v>
      </c>
      <c r="C153" s="4"/>
      <c r="D153" s="4"/>
    </row>
    <row r="154" spans="1:4" x14ac:dyDescent="0.25">
      <c r="A154" s="10"/>
      <c r="B154" s="6" t="s">
        <v>88</v>
      </c>
      <c r="C154" s="4"/>
      <c r="D154" s="4"/>
    </row>
    <row r="155" spans="1:4" x14ac:dyDescent="0.25">
      <c r="A155" s="10"/>
      <c r="B155" s="6" t="s">
        <v>89</v>
      </c>
      <c r="C155" s="4"/>
      <c r="D155" s="4"/>
    </row>
    <row r="156" spans="1:4" x14ac:dyDescent="0.25">
      <c r="A156" s="10"/>
      <c r="B156" s="6" t="s">
        <v>90</v>
      </c>
      <c r="C156" s="4"/>
      <c r="D156" s="4"/>
    </row>
    <row r="157" spans="1:4" x14ac:dyDescent="0.25">
      <c r="A157" s="10"/>
      <c r="B157" s="6" t="s">
        <v>91</v>
      </c>
      <c r="C157" s="4"/>
      <c r="D157" s="4"/>
    </row>
    <row r="158" spans="1:4" x14ac:dyDescent="0.25">
      <c r="A158" s="10"/>
      <c r="B158" s="6" t="s">
        <v>42</v>
      </c>
      <c r="C158" s="4"/>
      <c r="D158" s="4"/>
    </row>
    <row r="159" spans="1:4" x14ac:dyDescent="0.25">
      <c r="A159" s="10"/>
      <c r="B159" s="6" t="s">
        <v>92</v>
      </c>
      <c r="C159" s="4"/>
      <c r="D159" s="4"/>
    </row>
    <row r="160" spans="1:4" x14ac:dyDescent="0.25">
      <c r="A160" s="10"/>
      <c r="B160" s="6" t="s">
        <v>93</v>
      </c>
      <c r="C160" s="4"/>
      <c r="D160" s="4"/>
    </row>
    <row r="161" spans="1:4" x14ac:dyDescent="0.25">
      <c r="A161" s="10"/>
      <c r="B161" s="6" t="s">
        <v>94</v>
      </c>
      <c r="C161" s="4"/>
      <c r="D161" s="4"/>
    </row>
    <row r="162" spans="1:4" x14ac:dyDescent="0.25">
      <c r="A162" s="10"/>
      <c r="B162" s="6" t="s">
        <v>95</v>
      </c>
      <c r="C162" s="4"/>
      <c r="D162" s="4"/>
    </row>
    <row r="163" spans="1:4" x14ac:dyDescent="0.25">
      <c r="A163" s="10"/>
      <c r="B163" s="6" t="s">
        <v>96</v>
      </c>
      <c r="C163" s="4"/>
      <c r="D163" s="4"/>
    </row>
    <row r="164" spans="1:4" x14ac:dyDescent="0.25">
      <c r="A164" s="10"/>
      <c r="B164" s="6" t="s">
        <v>97</v>
      </c>
      <c r="C164" s="4"/>
      <c r="D164" s="4"/>
    </row>
    <row r="165" spans="1:4" x14ac:dyDescent="0.25">
      <c r="A165" s="10"/>
      <c r="B165" s="6"/>
      <c r="C165" s="4"/>
      <c r="D165" s="4"/>
    </row>
    <row r="166" spans="1:4" x14ac:dyDescent="0.25">
      <c r="A166" s="10"/>
      <c r="B166" s="6"/>
      <c r="C166" s="4"/>
      <c r="D166" s="4"/>
    </row>
    <row r="167" spans="1:4" x14ac:dyDescent="0.25">
      <c r="A167" s="10"/>
      <c r="B167" s="6"/>
      <c r="C167" s="4"/>
      <c r="D167" s="4"/>
    </row>
    <row r="168" spans="1:4" x14ac:dyDescent="0.25">
      <c r="A168" s="10"/>
      <c r="B168" s="6"/>
      <c r="C168" s="4"/>
      <c r="D168" s="4"/>
    </row>
    <row r="169" spans="1:4" x14ac:dyDescent="0.25">
      <c r="A169" s="10"/>
      <c r="B169" s="6"/>
      <c r="C169" s="4"/>
      <c r="D169" s="4"/>
    </row>
    <row r="170" spans="1:4" x14ac:dyDescent="0.25">
      <c r="A170" s="10"/>
      <c r="B170" s="6"/>
      <c r="C170" s="4"/>
      <c r="D170" s="4"/>
    </row>
    <row r="171" spans="1:4" x14ac:dyDescent="0.25">
      <c r="A171" s="10"/>
      <c r="B171" s="6"/>
      <c r="C171" s="4"/>
      <c r="D171" s="4"/>
    </row>
    <row r="172" spans="1:4" x14ac:dyDescent="0.25">
      <c r="C172" s="4"/>
      <c r="D172" s="4"/>
    </row>
    <row r="173" spans="1:4" x14ac:dyDescent="0.25">
      <c r="C173" s="4"/>
      <c r="D173" s="4"/>
    </row>
    <row r="174" spans="1:4" x14ac:dyDescent="0.25">
      <c r="C174" s="4"/>
      <c r="D174" s="4"/>
    </row>
    <row r="175" spans="1:4" x14ac:dyDescent="0.25">
      <c r="C175" s="4"/>
      <c r="D175" s="4"/>
    </row>
    <row r="176" spans="1:4" x14ac:dyDescent="0.25">
      <c r="C176" s="4"/>
      <c r="D176" s="4"/>
    </row>
    <row r="177" spans="1:4" x14ac:dyDescent="0.25">
      <c r="C177" s="4"/>
      <c r="D177" s="4"/>
    </row>
    <row r="178" spans="1:4" x14ac:dyDescent="0.25">
      <c r="C178" s="4"/>
      <c r="D178" s="4"/>
    </row>
    <row r="179" spans="1:4" x14ac:dyDescent="0.25">
      <c r="C179" s="4"/>
      <c r="D179" s="4"/>
    </row>
    <row r="180" spans="1:4" x14ac:dyDescent="0.25">
      <c r="A180" s="3" t="s">
        <v>60</v>
      </c>
      <c r="B180" s="3"/>
      <c r="C180" s="4"/>
      <c r="D180" s="4"/>
    </row>
    <row r="181" spans="1:4" x14ac:dyDescent="0.25">
      <c r="B181" t="s">
        <v>61</v>
      </c>
      <c r="C181" s="4"/>
      <c r="D181" s="4"/>
    </row>
    <row r="182" spans="1:4" x14ac:dyDescent="0.25">
      <c r="B182" t="s">
        <v>62</v>
      </c>
      <c r="C182" s="4"/>
      <c r="D182" s="4"/>
    </row>
    <row r="183" spans="1:4" x14ac:dyDescent="0.25">
      <c r="B183" t="s">
        <v>63</v>
      </c>
      <c r="C183" s="4"/>
      <c r="D183" s="4"/>
    </row>
    <row r="184" spans="1:4" x14ac:dyDescent="0.25">
      <c r="B184" t="s">
        <v>65</v>
      </c>
      <c r="C184" s="4"/>
      <c r="D184" s="4"/>
    </row>
    <row r="185" spans="1:4" x14ac:dyDescent="0.25">
      <c r="B185" t="s">
        <v>66</v>
      </c>
      <c r="C185" s="4"/>
      <c r="D185" s="4"/>
    </row>
    <row r="186" spans="1:4" x14ac:dyDescent="0.25">
      <c r="B186" t="s">
        <v>67</v>
      </c>
      <c r="C186" s="4"/>
      <c r="D186" s="4"/>
    </row>
    <row r="187" spans="1:4" x14ac:dyDescent="0.25">
      <c r="B187" t="s">
        <v>68</v>
      </c>
      <c r="C187" s="4"/>
      <c r="D187" s="4"/>
    </row>
    <row r="188" spans="1:4" x14ac:dyDescent="0.25">
      <c r="B188" t="s">
        <v>69</v>
      </c>
      <c r="C188" s="4"/>
      <c r="D188" s="4"/>
    </row>
    <row r="189" spans="1:4" x14ac:dyDescent="0.25">
      <c r="B189" t="s">
        <v>70</v>
      </c>
      <c r="C189" s="4"/>
      <c r="D189" s="4"/>
    </row>
    <row r="190" spans="1:4" x14ac:dyDescent="0.25">
      <c r="B190" t="s">
        <v>71</v>
      </c>
      <c r="C190" s="4"/>
      <c r="D190" s="4"/>
    </row>
    <row r="191" spans="1:4" x14ac:dyDescent="0.25">
      <c r="B191" t="s">
        <v>72</v>
      </c>
      <c r="C191" s="4"/>
      <c r="D191" s="4"/>
    </row>
    <row r="192" spans="1:4" x14ac:dyDescent="0.25">
      <c r="A192" s="6"/>
      <c r="B192" t="s">
        <v>73</v>
      </c>
      <c r="C192" s="4"/>
      <c r="D192" s="4"/>
    </row>
    <row r="193" spans="1:4" x14ac:dyDescent="0.25">
      <c r="B193" t="s">
        <v>9</v>
      </c>
      <c r="C193" s="4"/>
      <c r="D193" s="4"/>
    </row>
    <row r="194" spans="1:4" x14ac:dyDescent="0.25">
      <c r="B194" t="s">
        <v>74</v>
      </c>
      <c r="C194" s="4"/>
      <c r="D194" s="4"/>
    </row>
    <row r="195" spans="1:4" x14ac:dyDescent="0.25">
      <c r="B195" t="s">
        <v>75</v>
      </c>
      <c r="C195" s="4"/>
      <c r="D195" s="4"/>
    </row>
    <row r="196" spans="1:4" x14ac:dyDescent="0.25">
      <c r="B196" t="s">
        <v>86</v>
      </c>
      <c r="C196" s="4"/>
      <c r="D196" s="4"/>
    </row>
    <row r="197" spans="1:4" x14ac:dyDescent="0.25">
      <c r="A197" s="3" t="s">
        <v>58</v>
      </c>
      <c r="B197" s="3"/>
      <c r="C197" s="4"/>
      <c r="D197" s="4"/>
    </row>
    <row r="198" spans="1:4" x14ac:dyDescent="0.25">
      <c r="B198" t="s">
        <v>62</v>
      </c>
      <c r="C198" s="4"/>
      <c r="D198" s="4"/>
    </row>
    <row r="199" spans="1:4" x14ac:dyDescent="0.25">
      <c r="B199" t="s">
        <v>77</v>
      </c>
      <c r="C199" s="4"/>
      <c r="D199" s="4"/>
    </row>
    <row r="200" spans="1:4" x14ac:dyDescent="0.25">
      <c r="B200" t="s">
        <v>76</v>
      </c>
      <c r="C200" s="4"/>
      <c r="D200" s="4"/>
    </row>
    <row r="201" spans="1:4" x14ac:dyDescent="0.25">
      <c r="B201" t="s">
        <v>78</v>
      </c>
      <c r="C201" s="4"/>
      <c r="D201" s="4"/>
    </row>
    <row r="202" spans="1:4" x14ac:dyDescent="0.25">
      <c r="B202" t="s">
        <v>79</v>
      </c>
      <c r="C202" s="4"/>
      <c r="D202" s="4"/>
    </row>
    <row r="203" spans="1:4" x14ac:dyDescent="0.25">
      <c r="B203" t="s">
        <v>80</v>
      </c>
      <c r="C203" s="4"/>
      <c r="D203" s="4"/>
    </row>
    <row r="204" spans="1:4" x14ac:dyDescent="0.25">
      <c r="B204" t="s">
        <v>81</v>
      </c>
      <c r="C204" s="4"/>
      <c r="D204" s="7"/>
    </row>
    <row r="205" spans="1:4" x14ac:dyDescent="0.25">
      <c r="B205" t="s">
        <v>82</v>
      </c>
      <c r="C205" s="4"/>
      <c r="D205" s="7"/>
    </row>
    <row r="206" spans="1:4" x14ac:dyDescent="0.25">
      <c r="B206" t="s">
        <v>83</v>
      </c>
      <c r="C206" s="4">
        <v>0.5</v>
      </c>
      <c r="D206" s="7"/>
    </row>
    <row r="207" spans="1:4" x14ac:dyDescent="0.25">
      <c r="B207" t="s">
        <v>84</v>
      </c>
      <c r="C207" s="4"/>
      <c r="D207" s="4"/>
    </row>
    <row r="208" spans="1:4" x14ac:dyDescent="0.25">
      <c r="B208" t="s">
        <v>85</v>
      </c>
      <c r="C208" s="5"/>
      <c r="D208" s="4"/>
    </row>
    <row r="209" spans="2:4" x14ac:dyDescent="0.25">
      <c r="B209" t="s">
        <v>86</v>
      </c>
      <c r="C209" s="4"/>
      <c r="D209" s="4"/>
    </row>
  </sheetData>
  <mergeCells count="2">
    <mergeCell ref="E3:E8"/>
    <mergeCell ref="E10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2016-12-05T10:36:33Z</cp:lastPrinted>
  <dcterms:created xsi:type="dcterms:W3CDTF">2016-11-25T08:53:04Z</dcterms:created>
  <dcterms:modified xsi:type="dcterms:W3CDTF">2016-12-05T22:26:51Z</dcterms:modified>
</cp:coreProperties>
</file>