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otte\Documents\Bachelor\Evaluering af sprints\"/>
    </mc:Choice>
  </mc:AlternateContent>
  <bookViews>
    <workbookView xWindow="0" yWindow="0" windowWidth="24000" windowHeight="951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H14" i="1" l="1"/>
  <c r="G3" i="1" s="1"/>
  <c r="G4" i="1" s="1"/>
  <c r="G5" i="1" s="1"/>
  <c r="G6" i="1" s="1"/>
  <c r="G7" i="1" s="1"/>
  <c r="G8" i="1" s="1"/>
  <c r="G9" i="1" s="1"/>
  <c r="G10" i="1" s="1"/>
  <c r="G11" i="1" s="1"/>
  <c r="H3" i="1" l="1"/>
  <c r="H4" i="1" s="1"/>
  <c r="H5" i="1" s="1"/>
  <c r="H6" i="1" l="1"/>
  <c r="H7" i="1" s="1"/>
  <c r="H8" i="1" s="1"/>
  <c r="H9" i="1" s="1"/>
  <c r="H10" i="1" s="1"/>
  <c r="H11" i="1" s="1"/>
</calcChain>
</file>

<file path=xl/sharedStrings.xml><?xml version="1.0" encoding="utf-8"?>
<sst xmlns="http://schemas.openxmlformats.org/spreadsheetml/2006/main" count="43" uniqueCount="37">
  <si>
    <t>UT_3_Writer</t>
  </si>
  <si>
    <t>UT_R_Reader</t>
  </si>
  <si>
    <t>UT_R_Data</t>
  </si>
  <si>
    <t>UT_CV_ComputerVisionMaster</t>
  </si>
  <si>
    <t>UT_R_RoboMaster</t>
  </si>
  <si>
    <t>Godkendelsesdokument</t>
  </si>
  <si>
    <t>Pakkediagram</t>
  </si>
  <si>
    <t>IBD</t>
  </si>
  <si>
    <t>UT_R_PathCreator</t>
  </si>
  <si>
    <t>Knyt tekst til bilag</t>
  </si>
  <si>
    <t>BDD</t>
  </si>
  <si>
    <t>Sætningsforklaringer</t>
  </si>
  <si>
    <t>3D model til print</t>
  </si>
  <si>
    <t>Accepttest og Kravspec</t>
  </si>
  <si>
    <t>Teknisk systemoversigt</t>
  </si>
  <si>
    <t>Praktisk kinect</t>
  </si>
  <si>
    <t>UT_R_PathFeeder</t>
  </si>
  <si>
    <t>UT_R_Logic</t>
  </si>
  <si>
    <t>Sekvensdiagrammer</t>
  </si>
  <si>
    <t>Klassediagram</t>
  </si>
  <si>
    <t>Doxygen</t>
  </si>
  <si>
    <t>Opsætning af code coverage</t>
  </si>
  <si>
    <t>Baggrund</t>
  </si>
  <si>
    <t>Positurmapning</t>
  </si>
  <si>
    <t>Forberedelse til vejledermøde</t>
  </si>
  <si>
    <t>Farvegenkendelse</t>
  </si>
  <si>
    <t>Introduktion til unittests</t>
  </si>
  <si>
    <t>Planlægning af næste sprint + eval</t>
  </si>
  <si>
    <t>Split klassediagram op</t>
  </si>
  <si>
    <t>Ideel</t>
  </si>
  <si>
    <t>Dage</t>
  </si>
  <si>
    <t>Aktuel</t>
  </si>
  <si>
    <t>Backlog</t>
  </si>
  <si>
    <t>Planlagt tid</t>
  </si>
  <si>
    <t>Dato udført</t>
  </si>
  <si>
    <t>Stalled</t>
  </si>
  <si>
    <t>Falder pr. 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</si>
</sst>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 down chart - Sprint 5</a:t>
            </a:r>
          </a:p>
        </c:rich>
      </c:tx>
      <c:layout>
        <c:manualLayout>
          <c:xMode val="edge"/>
          <c:yMode val="edge"/>
          <c:x val="0.181875222375199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Aktuelle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'Ark1'!$G$3:$G$11</c:f>
              <c:numCache>
                <c:formatCode>0.0</c:formatCode>
                <c:ptCount val="9"/>
                <c:pt idx="0" formatCode="General">
                  <c:v>153.77777777777777</c:v>
                </c:pt>
                <c:pt idx="1">
                  <c:v>134.55555555555554</c:v>
                </c:pt>
                <c:pt idx="2">
                  <c:v>115.33333333333331</c:v>
                </c:pt>
                <c:pt idx="3">
                  <c:v>96.111111111111086</c:v>
                </c:pt>
                <c:pt idx="4">
                  <c:v>76.888888888888857</c:v>
                </c:pt>
                <c:pt idx="5">
                  <c:v>57.666666666666636</c:v>
                </c:pt>
                <c:pt idx="6">
                  <c:v>38.444444444444414</c:v>
                </c:pt>
                <c:pt idx="7">
                  <c:v>19.222222222222193</c:v>
                </c:pt>
                <c:pt idx="8">
                  <c:v>-2.8421709430404007E-14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0-426E-8FF0-691E4F178EAA}"/>
            </c:ext>
          </c:extLst>
        </c:ser>
        <c:ser>
          <c:idx val="1"/>
          <c:order val="1"/>
          <c:tx>
            <c:v>Ideele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'Ark1'!$H$3:$H$11</c:f>
              <c:numCache>
                <c:formatCode>General</c:formatCode>
                <c:ptCount val="9"/>
                <c:pt idx="0">
                  <c:v>173</c:v>
                </c:pt>
                <c:pt idx="1">
                  <c:v>163</c:v>
                </c:pt>
                <c:pt idx="2">
                  <c:v>163</c:v>
                </c:pt>
                <c:pt idx="3">
                  <c:v>144</c:v>
                </c:pt>
                <c:pt idx="4">
                  <c:v>128</c:v>
                </c:pt>
                <c:pt idx="5">
                  <c:v>123</c:v>
                </c:pt>
                <c:pt idx="6">
                  <c:v>71</c:v>
                </c:pt>
                <c:pt idx="7">
                  <c:v>52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0-426E-8FF0-691E4F17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476354120"/>
        <c:axId val="476354448"/>
      </c:lineChart>
      <c:catAx>
        <c:axId val="4763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 Timeline (Dage)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448"/>
        <c:crosses val="autoZero"/>
        <c:auto val="1"/>
        <c:lblAlgn val="ctr"/>
        <c:lblOffset val="100"/>
        <c:noMultiLvlLbl val="0"/>
      </c:catAx>
      <c:valAx>
        <c:axId val="4763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SUm of tasks estimations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400051</xdr:colOff>
      <xdr:row>15</xdr:row>
      <xdr:rowOff>78580</xdr:rowOff>
    </xdr:from>
    <xdr:to>
      <xdr:col>11</xdr:col>
      <xdr:colOff>92870</xdr:colOff>
      <xdr:row>29</xdr:row>
      <xdr:rowOff>154780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abSelected="1" zoomScale="80" zoomScaleNormal="80" workbookViewId="0">
      <selection activeCell="K9" sqref="K9"/>
    </sheetView>
  </sheetViews>
  <sheetFormatPr defaultRowHeight="15" x14ac:dyDescent="0.25"/>
  <cols>
    <col min="1" max="1" width="35.5703125" bestFit="1" customWidth="1"/>
    <col min="2" max="2" width="18.85546875" customWidth="1"/>
    <col min="3" max="3" width="25.5703125" customWidth="1"/>
    <col min="6" max="6" width="10.5703125" customWidth="1"/>
    <col min="10" max="10" width="10.140625" customWidth="1"/>
    <col min="19" max="19" width="25.28515625" customWidth="1"/>
    <col min="20" max="20" width="5.42578125" customWidth="1"/>
    <col min="21" max="21" width="23.140625" customWidth="1"/>
    <col min="22" max="22" width="4.5703125" customWidth="1"/>
    <col min="23" max="23" width="22.7109375" customWidth="1"/>
    <col min="24" max="24" width="4.42578125" customWidth="1"/>
  </cols>
  <sheetData>
    <row r="1" spans="1:24" x14ac:dyDescent="0.25">
      <c r="A1" s="10" t="s">
        <v>32</v>
      </c>
      <c r="B1" s="10" t="s">
        <v>33</v>
      </c>
      <c r="C1" s="10" t="s">
        <v>34</v>
      </c>
    </row>
    <row r="2" spans="1:24" x14ac:dyDescent="0.25">
      <c r="A2" s="2" t="s">
        <v>5</v>
      </c>
      <c r="B2" s="2">
        <v>8</v>
      </c>
      <c r="C2" s="2" t="s">
        <v>35</v>
      </c>
      <c r="E2" s="5"/>
      <c r="F2" s="2" t="s">
        <v>30</v>
      </c>
      <c r="G2" s="2" t="s">
        <v>29</v>
      </c>
      <c r="H2" s="2" t="s">
        <v>31</v>
      </c>
    </row>
    <row r="3" spans="1:24" x14ac:dyDescent="0.25">
      <c r="A3" s="2" t="s">
        <v>0</v>
      </c>
      <c r="B3" s="2">
        <v>3</v>
      </c>
      <c r="C3" s="2" t="s">
        <v>35</v>
      </c>
      <c r="E3" s="3">
        <v>42668</v>
      </c>
      <c r="F3" s="2">
        <v>1</v>
      </c>
      <c r="G3" s="2">
        <f>173-$H$14</f>
        <v>153.77777777777777</v>
      </c>
      <c r="H3" s="2">
        <f>B31</f>
        <v>173</v>
      </c>
    </row>
    <row r="4" spans="1:24" x14ac:dyDescent="0.25">
      <c r="A4" s="2" t="s">
        <v>1</v>
      </c>
      <c r="B4" s="2">
        <v>3</v>
      </c>
      <c r="C4" s="2" t="s">
        <v>35</v>
      </c>
      <c r="E4" s="3">
        <v>42669</v>
      </c>
      <c r="F4" s="2">
        <v>2</v>
      </c>
      <c r="G4" s="4">
        <f>G3-$H$14</f>
        <v>134.55555555555554</v>
      </c>
      <c r="H4" s="2">
        <f>H3-SUM(B9:B12)</f>
        <v>163</v>
      </c>
    </row>
    <row r="5" spans="1:24" x14ac:dyDescent="0.25">
      <c r="A5" s="2" t="s">
        <v>2</v>
      </c>
      <c r="B5" s="2">
        <v>1</v>
      </c>
      <c r="C5" s="2" t="s">
        <v>35</v>
      </c>
      <c r="E5" s="3">
        <v>42670</v>
      </c>
      <c r="F5" s="2">
        <v>3</v>
      </c>
      <c r="G5" s="4">
        <f>G4-$H$14</f>
        <v>115.33333333333331</v>
      </c>
      <c r="H5" s="2">
        <f>H4</f>
        <v>163</v>
      </c>
    </row>
    <row r="6" spans="1:24" x14ac:dyDescent="0.25">
      <c r="A6" s="2" t="s">
        <v>3</v>
      </c>
      <c r="B6" s="2">
        <v>1</v>
      </c>
      <c r="C6" s="2" t="s">
        <v>35</v>
      </c>
      <c r="E6" s="3">
        <v>42671</v>
      </c>
      <c r="F6" s="2">
        <v>4</v>
      </c>
      <c r="G6" s="4">
        <f>G5-$H$14</f>
        <v>96.111111111111086</v>
      </c>
      <c r="H6" s="2">
        <f>H4-SUM(B13:B16)</f>
        <v>144</v>
      </c>
    </row>
    <row r="7" spans="1:24" x14ac:dyDescent="0.25">
      <c r="A7" s="2" t="s">
        <v>4</v>
      </c>
      <c r="B7" s="2">
        <v>1</v>
      </c>
      <c r="C7" s="2" t="s">
        <v>35</v>
      </c>
      <c r="E7" s="3">
        <v>42674</v>
      </c>
      <c r="F7" s="2">
        <v>5</v>
      </c>
      <c r="G7" s="4">
        <f>G6-$H$14</f>
        <v>76.888888888888857</v>
      </c>
      <c r="H7" s="2">
        <f>H6-B17</f>
        <v>128</v>
      </c>
    </row>
    <row r="8" spans="1:24" x14ac:dyDescent="0.25">
      <c r="A8" s="2" t="s">
        <v>8</v>
      </c>
      <c r="B8" s="2"/>
      <c r="C8" s="2" t="s">
        <v>35</v>
      </c>
      <c r="E8" s="3">
        <v>42675</v>
      </c>
      <c r="F8" s="2">
        <v>6</v>
      </c>
      <c r="G8" s="4">
        <f>G7-$H$14</f>
        <v>57.666666666666636</v>
      </c>
      <c r="H8" s="2">
        <f>H7-SUM(B18:B19)</f>
        <v>123</v>
      </c>
    </row>
    <row r="9" spans="1:24" x14ac:dyDescent="0.25">
      <c r="A9" s="2" t="s">
        <v>10</v>
      </c>
      <c r="B9" s="2">
        <v>1</v>
      </c>
      <c r="C9" s="3">
        <v>42669</v>
      </c>
      <c r="E9" s="3">
        <v>42676</v>
      </c>
      <c r="F9" s="2">
        <v>7</v>
      </c>
      <c r="G9" s="4">
        <f>G8-$H$14</f>
        <v>38.444444444444414</v>
      </c>
      <c r="H9" s="2">
        <f>H8-SUM(B20:B23)</f>
        <v>71</v>
      </c>
    </row>
    <row r="10" spans="1:24" x14ac:dyDescent="0.25">
      <c r="A10" s="2" t="s">
        <v>6</v>
      </c>
      <c r="B10" s="2">
        <v>4</v>
      </c>
      <c r="C10" s="3">
        <v>42669</v>
      </c>
      <c r="E10" s="3">
        <v>42677</v>
      </c>
      <c r="F10" s="2">
        <v>8</v>
      </c>
      <c r="G10" s="4">
        <f>G9-$H$14</f>
        <v>19.222222222222193</v>
      </c>
      <c r="H10" s="2">
        <f>H9-SUM(B24:B26)</f>
        <v>52</v>
      </c>
    </row>
    <row r="11" spans="1:24" x14ac:dyDescent="0.25">
      <c r="A11" s="2" t="s">
        <v>13</v>
      </c>
      <c r="B11" s="2">
        <v>2</v>
      </c>
      <c r="C11" s="3">
        <v>42669</v>
      </c>
      <c r="E11" s="3">
        <v>42678</v>
      </c>
      <c r="F11" s="2">
        <v>9</v>
      </c>
      <c r="G11" s="4">
        <f>G10-$H$14</f>
        <v>-2.8421709430404007E-14</v>
      </c>
      <c r="H11" s="2">
        <f>H10-SUM(B27:B30)</f>
        <v>17</v>
      </c>
    </row>
    <row r="12" spans="1:24" x14ac:dyDescent="0.25">
      <c r="A12" s="2" t="s">
        <v>11</v>
      </c>
      <c r="B12" s="2">
        <v>3</v>
      </c>
      <c r="C12" s="3">
        <v>42669</v>
      </c>
    </row>
    <row r="13" spans="1:24" x14ac:dyDescent="0.25">
      <c r="A13" s="2" t="s">
        <v>19</v>
      </c>
      <c r="B13" s="2">
        <v>9</v>
      </c>
      <c r="C13" s="3">
        <v>42671</v>
      </c>
    </row>
    <row r="14" spans="1:24" x14ac:dyDescent="0.25">
      <c r="A14" s="2" t="s">
        <v>20</v>
      </c>
      <c r="B14" s="2">
        <v>3</v>
      </c>
      <c r="C14" s="3">
        <v>42671</v>
      </c>
      <c r="F14" s="1" t="s">
        <v>36</v>
      </c>
      <c r="H14">
        <f>B31/F11</f>
        <v>19.222222222222221</v>
      </c>
      <c r="S14" s="6"/>
      <c r="T14" s="7"/>
      <c r="U14" s="7"/>
      <c r="V14" s="7"/>
      <c r="W14" s="7"/>
      <c r="X14" s="7"/>
    </row>
    <row r="15" spans="1:24" x14ac:dyDescent="0.25">
      <c r="A15" s="2" t="s">
        <v>21</v>
      </c>
      <c r="B15" s="2">
        <v>2</v>
      </c>
      <c r="C15" s="3">
        <v>42671</v>
      </c>
      <c r="S15" s="8"/>
      <c r="T15" s="8"/>
      <c r="U15" s="8"/>
      <c r="V15" s="8"/>
      <c r="W15" s="8"/>
      <c r="X15" s="8"/>
    </row>
    <row r="16" spans="1:24" x14ac:dyDescent="0.25">
      <c r="A16" s="2" t="s">
        <v>22</v>
      </c>
      <c r="B16" s="2">
        <v>5</v>
      </c>
      <c r="C16" s="3">
        <v>42671</v>
      </c>
      <c r="S16" s="8"/>
      <c r="T16" s="8"/>
      <c r="U16" s="8"/>
      <c r="V16" s="8"/>
      <c r="W16" s="8"/>
      <c r="X16" s="8"/>
    </row>
    <row r="17" spans="1:24" x14ac:dyDescent="0.25">
      <c r="A17" s="2" t="s">
        <v>7</v>
      </c>
      <c r="B17" s="2">
        <v>16</v>
      </c>
      <c r="C17" s="3">
        <v>42674</v>
      </c>
      <c r="S17" s="8"/>
      <c r="T17" s="8"/>
      <c r="U17" s="8"/>
      <c r="V17" s="8"/>
      <c r="W17" s="8"/>
      <c r="X17" s="8"/>
    </row>
    <row r="18" spans="1:24" x14ac:dyDescent="0.25">
      <c r="A18" s="2" t="s">
        <v>14</v>
      </c>
      <c r="B18" s="2">
        <v>3</v>
      </c>
      <c r="C18" s="3">
        <v>42675</v>
      </c>
      <c r="S18" s="8"/>
      <c r="T18" s="8"/>
      <c r="U18" s="8"/>
      <c r="V18" s="8"/>
      <c r="W18" s="8"/>
      <c r="X18" s="8"/>
    </row>
    <row r="19" spans="1:24" x14ac:dyDescent="0.25">
      <c r="A19" s="2" t="s">
        <v>15</v>
      </c>
      <c r="B19" s="2">
        <v>2</v>
      </c>
      <c r="C19" s="3">
        <v>42675</v>
      </c>
      <c r="S19" s="8"/>
      <c r="T19" s="8"/>
      <c r="U19" s="8"/>
      <c r="V19" s="8"/>
      <c r="W19" s="8"/>
      <c r="X19" s="8"/>
    </row>
    <row r="20" spans="1:24" x14ac:dyDescent="0.25">
      <c r="A20" s="2" t="s">
        <v>23</v>
      </c>
      <c r="B20" s="2">
        <v>40</v>
      </c>
      <c r="C20" s="3">
        <v>42676</v>
      </c>
      <c r="S20" s="8"/>
      <c r="T20" s="8"/>
      <c r="U20" s="8"/>
      <c r="V20" s="8"/>
      <c r="W20" s="8"/>
      <c r="X20" s="8"/>
    </row>
    <row r="21" spans="1:24" x14ac:dyDescent="0.25">
      <c r="A21" s="2" t="s">
        <v>24</v>
      </c>
      <c r="B21" s="2">
        <v>1</v>
      </c>
      <c r="C21" s="3">
        <v>42676</v>
      </c>
      <c r="S21" s="8"/>
      <c r="T21" s="8"/>
      <c r="U21" s="8"/>
      <c r="V21" s="8"/>
      <c r="W21" s="8"/>
      <c r="X21" s="8"/>
    </row>
    <row r="22" spans="1:24" x14ac:dyDescent="0.25">
      <c r="A22" s="2" t="s">
        <v>26</v>
      </c>
      <c r="B22" s="2">
        <v>3</v>
      </c>
      <c r="C22" s="3">
        <v>42676</v>
      </c>
      <c r="S22" s="8"/>
      <c r="T22" s="8"/>
      <c r="U22" s="8"/>
      <c r="V22" s="8"/>
      <c r="W22" s="9"/>
      <c r="X22" s="8"/>
    </row>
    <row r="23" spans="1:24" x14ac:dyDescent="0.25">
      <c r="A23" s="2" t="s">
        <v>12</v>
      </c>
      <c r="B23" s="2">
        <v>8</v>
      </c>
      <c r="C23" s="3">
        <v>42676</v>
      </c>
      <c r="S23" s="8"/>
      <c r="T23" s="8"/>
      <c r="U23" s="8"/>
      <c r="V23" s="8"/>
      <c r="W23" s="8"/>
      <c r="X23" s="8"/>
    </row>
    <row r="24" spans="1:24" x14ac:dyDescent="0.25">
      <c r="A24" s="2" t="s">
        <v>18</v>
      </c>
      <c r="B24" s="2">
        <v>16</v>
      </c>
      <c r="C24" s="3">
        <v>42677</v>
      </c>
      <c r="S24" s="8"/>
      <c r="T24" s="8"/>
      <c r="U24" s="8"/>
      <c r="V24" s="8"/>
      <c r="W24" s="8"/>
      <c r="X24" s="8"/>
    </row>
    <row r="25" spans="1:24" x14ac:dyDescent="0.25">
      <c r="A25" s="2" t="s">
        <v>28</v>
      </c>
      <c r="B25" s="2">
        <v>1</v>
      </c>
      <c r="C25" s="3">
        <v>42677</v>
      </c>
    </row>
    <row r="26" spans="1:24" x14ac:dyDescent="0.25">
      <c r="A26" s="2" t="s">
        <v>25</v>
      </c>
      <c r="B26" s="2">
        <v>2</v>
      </c>
      <c r="C26" s="3">
        <v>42677</v>
      </c>
    </row>
    <row r="27" spans="1:24" x14ac:dyDescent="0.25">
      <c r="A27" s="2" t="s">
        <v>27</v>
      </c>
      <c r="B27" s="2">
        <v>8</v>
      </c>
      <c r="C27" s="3">
        <v>42678</v>
      </c>
    </row>
    <row r="28" spans="1:24" x14ac:dyDescent="0.25">
      <c r="A28" s="2" t="s">
        <v>16</v>
      </c>
      <c r="B28" s="2">
        <v>1</v>
      </c>
      <c r="C28" s="3">
        <v>42678</v>
      </c>
    </row>
    <row r="29" spans="1:24" x14ac:dyDescent="0.25">
      <c r="A29" s="2" t="s">
        <v>17</v>
      </c>
      <c r="B29" s="2">
        <v>2</v>
      </c>
      <c r="C29" s="3">
        <v>42678</v>
      </c>
    </row>
    <row r="30" spans="1:24" x14ac:dyDescent="0.25">
      <c r="A30" s="2" t="s">
        <v>9</v>
      </c>
      <c r="B30" s="2">
        <v>24</v>
      </c>
      <c r="C30" s="3">
        <v>42678</v>
      </c>
    </row>
    <row r="31" spans="1:24" x14ac:dyDescent="0.25">
      <c r="B31">
        <f>SUM(B2:B30)</f>
        <v>173</v>
      </c>
    </row>
    <row r="62" spans="2:2" x14ac:dyDescent="0.25">
      <c r="B62" s="1"/>
    </row>
    <row r="64" spans="2:2" x14ac:dyDescent="0.25">
      <c r="B64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</sheetData>
  <mergeCells count="1">
    <mergeCell ref="S14:X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</dc:creator>
  <cp:lastModifiedBy>Charlotte</cp:lastModifiedBy>
  <cp:lastPrinted>2016-11-30T12:10:43Z</cp:lastPrinted>
  <dcterms:created xsi:type="dcterms:W3CDTF">2016-11-07T07:57:23Z</dcterms:created>
  <dcterms:modified xsi:type="dcterms:W3CDTF">2016-11-30T12:12:40Z</dcterms:modified>
</cp:coreProperties>
</file>