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intram.ensam.eu\etudiants\aix\2022\2022-0715\Mes Documents\"/>
    </mc:Choice>
  </mc:AlternateContent>
  <bookViews>
    <workbookView xWindow="0" yWindow="0" windowWidth="19200" windowHeight="11460"/>
  </bookViews>
  <sheets>
    <sheet name="mesures-jauges-deformation" sheetId="1" r:id="rId1"/>
  </sheets>
  <calcPr calcId="0"/>
</workbook>
</file>

<file path=xl/calcChain.xml><?xml version="1.0" encoding="utf-8"?>
<calcChain xmlns="http://schemas.openxmlformats.org/spreadsheetml/2006/main">
  <c r="F39" i="1" l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38" i="1"/>
  <c r="C40" i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39" i="1"/>
  <c r="C21" i="1"/>
  <c r="D21" i="1"/>
  <c r="E21" i="1"/>
  <c r="F21" i="1"/>
  <c r="C22" i="1"/>
  <c r="D22" i="1"/>
  <c r="E22" i="1"/>
  <c r="F22" i="1"/>
  <c r="C23" i="1"/>
  <c r="D23" i="1"/>
  <c r="E23" i="1"/>
  <c r="F23" i="1"/>
  <c r="C24" i="1"/>
  <c r="D24" i="1"/>
  <c r="E24" i="1"/>
  <c r="F24" i="1"/>
  <c r="C25" i="1"/>
  <c r="D25" i="1"/>
  <c r="E25" i="1"/>
  <c r="F25" i="1"/>
  <c r="C26" i="1"/>
  <c r="D26" i="1"/>
  <c r="E26" i="1"/>
  <c r="F26" i="1"/>
  <c r="C27" i="1"/>
  <c r="D27" i="1"/>
  <c r="E27" i="1"/>
  <c r="F27" i="1"/>
  <c r="C28" i="1"/>
  <c r="D28" i="1"/>
  <c r="E28" i="1"/>
  <c r="F28" i="1"/>
  <c r="C29" i="1"/>
  <c r="D29" i="1"/>
  <c r="E29" i="1"/>
  <c r="F29" i="1"/>
  <c r="C30" i="1"/>
  <c r="D30" i="1"/>
  <c r="E30" i="1"/>
  <c r="F30" i="1"/>
  <c r="C31" i="1"/>
  <c r="D31" i="1"/>
  <c r="E31" i="1"/>
  <c r="F31" i="1"/>
  <c r="C32" i="1"/>
  <c r="D32" i="1"/>
  <c r="E32" i="1"/>
  <c r="F32" i="1"/>
  <c r="C33" i="1"/>
  <c r="D33" i="1"/>
  <c r="E33" i="1"/>
  <c r="F33" i="1"/>
  <c r="C34" i="1"/>
  <c r="D34" i="1"/>
  <c r="E34" i="1"/>
  <c r="F34" i="1"/>
  <c r="C35" i="1"/>
  <c r="D35" i="1"/>
  <c r="E35" i="1"/>
  <c r="F35" i="1"/>
  <c r="F20" i="1"/>
  <c r="E20" i="1"/>
  <c r="D20" i="1"/>
  <c r="C20" i="1"/>
  <c r="B21" i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H3" i="1" l="1"/>
  <c r="H4" i="1" s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</calcChain>
</file>

<file path=xl/sharedStrings.xml><?xml version="1.0" encoding="utf-8"?>
<sst xmlns="http://schemas.openxmlformats.org/spreadsheetml/2006/main" count="19" uniqueCount="11">
  <si>
    <t>Force (N)</t>
  </si>
  <si>
    <t>Capteur A</t>
  </si>
  <si>
    <t>Jauge 1</t>
  </si>
  <si>
    <t>Jauge 2</t>
  </si>
  <si>
    <t>Jauge 3</t>
  </si>
  <si>
    <t>Jauge 4</t>
  </si>
  <si>
    <t xml:space="preserve">Flèche </t>
  </si>
  <si>
    <t>Capteur E</t>
  </si>
  <si>
    <t>Microdef</t>
  </si>
  <si>
    <t>Sigma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</si>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</sst>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Déformation</a:t>
            </a:r>
            <a:r>
              <a:rPr lang="fr-FR" baseline="0"/>
              <a:t> capteurs </a:t>
            </a:r>
            <a:endParaRPr lang="fr-F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'mesures-jauges-deformation'!$I$1</c:f>
              <c:strCache>
                <c:ptCount val="1"/>
                <c:pt idx="0">
                  <c:v>Capteur 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'mesures-jauges-deformation'!$H$1:$H$17</c:f>
              <c:strCache>
                <c:ptCount val="17"/>
                <c:pt idx="0">
                  <c:v>Force (N)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</c:strCache>
            </c:strRef>
          </c:xVal>
          <c:yVal>
            <c:numRef>
              <c:f>'mesures-jauges-deformation'!$I$2:$I$17</c:f>
              <c:numCache>
                <c:formatCode>General</c:formatCode>
                <c:ptCount val="16"/>
                <c:pt idx="0">
                  <c:v>13</c:v>
                </c:pt>
                <c:pt idx="1">
                  <c:v>22.7</c:v>
                </c:pt>
                <c:pt idx="2">
                  <c:v>30.8</c:v>
                </c:pt>
                <c:pt idx="3">
                  <c:v>38.9</c:v>
                </c:pt>
                <c:pt idx="4">
                  <c:v>47</c:v>
                </c:pt>
                <c:pt idx="5">
                  <c:v>55.2</c:v>
                </c:pt>
                <c:pt idx="6">
                  <c:v>63</c:v>
                </c:pt>
                <c:pt idx="7">
                  <c:v>71.2</c:v>
                </c:pt>
                <c:pt idx="8">
                  <c:v>79.2</c:v>
                </c:pt>
                <c:pt idx="9">
                  <c:v>87.3</c:v>
                </c:pt>
                <c:pt idx="10">
                  <c:v>95</c:v>
                </c:pt>
                <c:pt idx="11">
                  <c:v>102.9</c:v>
                </c:pt>
                <c:pt idx="12">
                  <c:v>111</c:v>
                </c:pt>
                <c:pt idx="13">
                  <c:v>119</c:v>
                </c:pt>
                <c:pt idx="14">
                  <c:v>127</c:v>
                </c:pt>
                <c:pt idx="15">
                  <c:v>135.19999999999999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415-4E23-9794-83CCCA649CC2}"/>
            </c:ext>
          </c:extLst>
        </c:ser>
        <c:ser>
          <c:idx val="1"/>
          <c:order val="1"/>
          <c:tx>
            <c:strRef>
              <c:f>'mesures-jauges-deformation'!$J$1</c:f>
              <c:strCache>
                <c:ptCount val="1"/>
                <c:pt idx="0">
                  <c:v>Capteur 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'mesures-jauges-deformation'!$H$2:$H$17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'mesures-jauges-deformation'!$J$2:$J$17</c:f>
              <c:numCache>
                <c:formatCode>General</c:formatCode>
                <c:ptCount val="16"/>
                <c:pt idx="0">
                  <c:v>29</c:v>
                </c:pt>
                <c:pt idx="1">
                  <c:v>39.700000000000003</c:v>
                </c:pt>
                <c:pt idx="2">
                  <c:v>47.8</c:v>
                </c:pt>
                <c:pt idx="3">
                  <c:v>56.2</c:v>
                </c:pt>
                <c:pt idx="4">
                  <c:v>64.400000000000006</c:v>
                </c:pt>
                <c:pt idx="5">
                  <c:v>72.599999999999994</c:v>
                </c:pt>
                <c:pt idx="6">
                  <c:v>80.2</c:v>
                </c:pt>
                <c:pt idx="7">
                  <c:v>88.7</c:v>
                </c:pt>
                <c:pt idx="8">
                  <c:v>96.5</c:v>
                </c:pt>
                <c:pt idx="9">
                  <c:v>104.6</c:v>
                </c:pt>
                <c:pt idx="10">
                  <c:v>113.3</c:v>
                </c:pt>
                <c:pt idx="11">
                  <c:v>120.9</c:v>
                </c:pt>
                <c:pt idx="12">
                  <c:v>129.69999999999999</c:v>
                </c:pt>
                <c:pt idx="13">
                  <c:v>137.69999999999999</c:v>
                </c:pt>
                <c:pt idx="14">
                  <c:v>145.80000000000001</c:v>
                </c:pt>
                <c:pt idx="15">
                  <c:v>154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415-4E23-9794-83CCCA649C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3171712"/>
        <c:axId val="303172040"/>
      </c:scatterChart>
      <c:valAx>
        <c:axId val="303171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03172040"/>
        <c:crosses val="autoZero"/>
        <c:crossBetween val="midCat"/>
      </c:valAx>
      <c:valAx>
        <c:axId val="303172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03171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Evolution de la flèche (mm) en fonction de l'effort (N) 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'mesures-jauges-deformation'!$K$1</c:f>
              <c:strCache>
                <c:ptCount val="1"/>
                <c:pt idx="0">
                  <c:v>Flèche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'mesures-jauges-deformation'!$H$2:$H$17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'mesures-jauges-deformation'!$K$2:$K$17</c:f>
              <c:numCache>
                <c:formatCode>General</c:formatCode>
                <c:ptCount val="16"/>
                <c:pt idx="0">
                  <c:v>0.01</c:v>
                </c:pt>
                <c:pt idx="1">
                  <c:v>0.43</c:v>
                </c:pt>
                <c:pt idx="2">
                  <c:v>0.77</c:v>
                </c:pt>
                <c:pt idx="3">
                  <c:v>1.1100000000000001</c:v>
                </c:pt>
                <c:pt idx="4">
                  <c:v>1.45</c:v>
                </c:pt>
                <c:pt idx="5">
                  <c:v>1.78</c:v>
                </c:pt>
                <c:pt idx="6">
                  <c:v>2.12</c:v>
                </c:pt>
                <c:pt idx="7">
                  <c:v>2.46</c:v>
                </c:pt>
                <c:pt idx="8">
                  <c:v>2.8</c:v>
                </c:pt>
                <c:pt idx="9">
                  <c:v>3.13</c:v>
                </c:pt>
                <c:pt idx="10">
                  <c:v>3.47</c:v>
                </c:pt>
                <c:pt idx="11">
                  <c:v>3.79</c:v>
                </c:pt>
                <c:pt idx="12">
                  <c:v>4.1399999999999997</c:v>
                </c:pt>
                <c:pt idx="13">
                  <c:v>4.4800000000000004</c:v>
                </c:pt>
                <c:pt idx="14">
                  <c:v>4.8099999999999996</c:v>
                </c:pt>
                <c:pt idx="15">
                  <c:v>5.16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67-40E9-B35D-91E94C91BA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4375992"/>
        <c:axId val="304376320"/>
      </c:scatterChart>
      <c:valAx>
        <c:axId val="304375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04376320"/>
        <c:crosses val="autoZero"/>
        <c:crossBetween val="midCat"/>
      </c:valAx>
      <c:valAx>
        <c:axId val="30437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04375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Déformation des jauges</a:t>
            </a:r>
          </a:p>
        </c:rich>
      </c:tx>
      <c:layout>
        <c:manualLayout>
          <c:xMode val="edge"/>
          <c:yMode val="edge"/>
          <c:x val="0.31370707639816775"/>
          <c:y val="2.76577380325838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'mesures-jauges-deformation'!$C$1</c:f>
              <c:strCache>
                <c:ptCount val="1"/>
                <c:pt idx="0">
                  <c:v>Jauge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'mesures-jauges-deformation'!$B$2:$B$17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'mesures-jauges-deformation'!$C$2:$C$17</c:f>
              <c:numCache>
                <c:formatCode>General</c:formatCode>
                <c:ptCount val="16"/>
                <c:pt idx="0">
                  <c:v>397.274</c:v>
                </c:pt>
                <c:pt idx="1">
                  <c:v>385.12</c:v>
                </c:pt>
                <c:pt idx="2">
                  <c:v>375.447</c:v>
                </c:pt>
                <c:pt idx="3">
                  <c:v>364.22699999999998</c:v>
                </c:pt>
                <c:pt idx="4">
                  <c:v>355.10300000000001</c:v>
                </c:pt>
                <c:pt idx="5">
                  <c:v>344.52800000000002</c:v>
                </c:pt>
                <c:pt idx="6">
                  <c:v>334.82400000000001</c:v>
                </c:pt>
                <c:pt idx="7">
                  <c:v>323.99099999999999</c:v>
                </c:pt>
                <c:pt idx="8">
                  <c:v>313.54399999999998</c:v>
                </c:pt>
                <c:pt idx="9">
                  <c:v>303.64600000000002</c:v>
                </c:pt>
                <c:pt idx="10">
                  <c:v>292.846</c:v>
                </c:pt>
                <c:pt idx="11">
                  <c:v>284.59199999999998</c:v>
                </c:pt>
                <c:pt idx="12">
                  <c:v>273.17899999999997</c:v>
                </c:pt>
                <c:pt idx="13">
                  <c:v>263.18400000000003</c:v>
                </c:pt>
                <c:pt idx="14">
                  <c:v>252.673</c:v>
                </c:pt>
                <c:pt idx="15">
                  <c:v>244.35499999999999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713-45E3-B96E-C46315564495}"/>
            </c:ext>
          </c:extLst>
        </c:ser>
        <c:ser>
          <c:idx val="1"/>
          <c:order val="1"/>
          <c:tx>
            <c:strRef>
              <c:f>'mesures-jauges-deformation'!$D$1</c:f>
              <c:strCache>
                <c:ptCount val="1"/>
                <c:pt idx="0">
                  <c:v>Jauge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'mesures-jauges-deformation'!$B$2:$B$17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'mesures-jauges-deformation'!$D$2:$D$17</c:f>
              <c:numCache>
                <c:formatCode>General</c:formatCode>
                <c:ptCount val="16"/>
                <c:pt idx="0">
                  <c:v>20.440999999999999</c:v>
                </c:pt>
                <c:pt idx="1">
                  <c:v>25.47</c:v>
                </c:pt>
                <c:pt idx="2">
                  <c:v>28.565999999999999</c:v>
                </c:pt>
                <c:pt idx="3">
                  <c:v>29.791</c:v>
                </c:pt>
                <c:pt idx="4">
                  <c:v>33.466000000000001</c:v>
                </c:pt>
                <c:pt idx="5">
                  <c:v>35.497</c:v>
                </c:pt>
                <c:pt idx="6">
                  <c:v>38.238</c:v>
                </c:pt>
                <c:pt idx="7">
                  <c:v>41.527000000000001</c:v>
                </c:pt>
                <c:pt idx="8">
                  <c:v>43.3</c:v>
                </c:pt>
                <c:pt idx="9">
                  <c:v>45.652999999999999</c:v>
                </c:pt>
                <c:pt idx="10">
                  <c:v>48.813000000000002</c:v>
                </c:pt>
                <c:pt idx="11">
                  <c:v>50.393000000000001</c:v>
                </c:pt>
                <c:pt idx="12">
                  <c:v>52.488</c:v>
                </c:pt>
                <c:pt idx="13">
                  <c:v>55.874000000000002</c:v>
                </c:pt>
                <c:pt idx="14">
                  <c:v>59.613999999999997</c:v>
                </c:pt>
                <c:pt idx="15">
                  <c:v>61.515999999999998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713-45E3-B96E-C46315564495}"/>
            </c:ext>
          </c:extLst>
        </c:ser>
        <c:ser>
          <c:idx val="2"/>
          <c:order val="2"/>
          <c:tx>
            <c:strRef>
              <c:f>'mesures-jauges-deformation'!$E$1</c:f>
              <c:strCache>
                <c:ptCount val="1"/>
                <c:pt idx="0">
                  <c:v>Jauge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'mesures-jauges-deformation'!$B$2:$B$17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'mesures-jauges-deformation'!$E$2:$E$17</c:f>
              <c:numCache>
                <c:formatCode>General</c:formatCode>
                <c:ptCount val="16"/>
                <c:pt idx="0">
                  <c:v>-1768.81</c:v>
                </c:pt>
                <c:pt idx="1">
                  <c:v>-1782.222</c:v>
                </c:pt>
                <c:pt idx="2">
                  <c:v>-1792.4749999999999</c:v>
                </c:pt>
                <c:pt idx="3">
                  <c:v>-1802.856</c:v>
                </c:pt>
                <c:pt idx="4">
                  <c:v>-1811.819</c:v>
                </c:pt>
                <c:pt idx="5">
                  <c:v>-1824.0060000000001</c:v>
                </c:pt>
                <c:pt idx="6">
                  <c:v>-1832.1310000000001</c:v>
                </c:pt>
                <c:pt idx="7">
                  <c:v>-1842.319</c:v>
                </c:pt>
                <c:pt idx="8">
                  <c:v>-1852.798</c:v>
                </c:pt>
                <c:pt idx="9">
                  <c:v>-1862.0830000000001</c:v>
                </c:pt>
                <c:pt idx="10">
                  <c:v>-1873.722</c:v>
                </c:pt>
                <c:pt idx="11">
                  <c:v>-1882.298</c:v>
                </c:pt>
                <c:pt idx="12">
                  <c:v>-1892.97</c:v>
                </c:pt>
                <c:pt idx="13">
                  <c:v>-1904.674</c:v>
                </c:pt>
                <c:pt idx="14">
                  <c:v>-1913.7660000000001</c:v>
                </c:pt>
                <c:pt idx="15">
                  <c:v>-1923.18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713-45E3-B96E-C46315564495}"/>
            </c:ext>
          </c:extLst>
        </c:ser>
        <c:ser>
          <c:idx val="3"/>
          <c:order val="3"/>
          <c:tx>
            <c:strRef>
              <c:f>'mesures-jauges-deformation'!$F$1</c:f>
              <c:strCache>
                <c:ptCount val="1"/>
                <c:pt idx="0">
                  <c:v>Jauge 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'mesures-jauges-deformation'!$B$2:$B$17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'mesures-jauges-deformation'!$F$2:$F$17</c:f>
              <c:numCache>
                <c:formatCode>General</c:formatCode>
                <c:ptCount val="16"/>
                <c:pt idx="0">
                  <c:v>396.791</c:v>
                </c:pt>
                <c:pt idx="1">
                  <c:v>408.81700000000001</c:v>
                </c:pt>
                <c:pt idx="2">
                  <c:v>420.13299999999998</c:v>
                </c:pt>
                <c:pt idx="3">
                  <c:v>429.483</c:v>
                </c:pt>
                <c:pt idx="4">
                  <c:v>441.05799999999999</c:v>
                </c:pt>
                <c:pt idx="5">
                  <c:v>450.47199999999998</c:v>
                </c:pt>
                <c:pt idx="6">
                  <c:v>460.85399999999998</c:v>
                </c:pt>
                <c:pt idx="7">
                  <c:v>471.55799999999999</c:v>
                </c:pt>
                <c:pt idx="8">
                  <c:v>480.392</c:v>
                </c:pt>
                <c:pt idx="9">
                  <c:v>491.51499999999999</c:v>
                </c:pt>
                <c:pt idx="10">
                  <c:v>501.25200000000001</c:v>
                </c:pt>
                <c:pt idx="11">
                  <c:v>510.40800000000002</c:v>
                </c:pt>
                <c:pt idx="12">
                  <c:v>522.85299999999995</c:v>
                </c:pt>
                <c:pt idx="13">
                  <c:v>531.01</c:v>
                </c:pt>
                <c:pt idx="14">
                  <c:v>541.779</c:v>
                </c:pt>
                <c:pt idx="15">
                  <c:v>551.29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713-45E3-B96E-C463155644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334688"/>
        <c:axId val="351332720"/>
      </c:scatterChart>
      <c:valAx>
        <c:axId val="351334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51332720"/>
        <c:crosses val="autoZero"/>
        <c:crossBetween val="midCat"/>
      </c:valAx>
      <c:valAx>
        <c:axId val="35133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51334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800" b="0" i="0" baseline="0">
                <a:effectLst/>
              </a:rPr>
              <a:t>Déformation des jauges</a:t>
            </a:r>
            <a:endParaRPr lang="fr-FR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'mesures-jauges-deformation'!$C$19</c:f>
              <c:strCache>
                <c:ptCount val="1"/>
                <c:pt idx="0">
                  <c:v>Jauge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'mesures-jauges-deformation'!$B$20:$B$35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'mesures-jauges-deformation'!$C$20:$C$35</c:f>
              <c:numCache>
                <c:formatCode>General</c:formatCode>
                <c:ptCount val="16"/>
                <c:pt idx="0">
                  <c:v>0</c:v>
                </c:pt>
                <c:pt idx="1">
                  <c:v>-12.153999999999996</c:v>
                </c:pt>
                <c:pt idx="2">
                  <c:v>-21.826999999999998</c:v>
                </c:pt>
                <c:pt idx="3">
                  <c:v>-33.047000000000025</c:v>
                </c:pt>
                <c:pt idx="4">
                  <c:v>-42.170999999999992</c:v>
                </c:pt>
                <c:pt idx="5">
                  <c:v>-52.745999999999981</c:v>
                </c:pt>
                <c:pt idx="6">
                  <c:v>-62.449999999999989</c:v>
                </c:pt>
                <c:pt idx="7">
                  <c:v>-73.283000000000015</c:v>
                </c:pt>
                <c:pt idx="8">
                  <c:v>-83.730000000000018</c:v>
                </c:pt>
                <c:pt idx="9">
                  <c:v>-93.627999999999986</c:v>
                </c:pt>
                <c:pt idx="10">
                  <c:v>-104.428</c:v>
                </c:pt>
                <c:pt idx="11">
                  <c:v>-112.68200000000002</c:v>
                </c:pt>
                <c:pt idx="12">
                  <c:v>-124.09500000000003</c:v>
                </c:pt>
                <c:pt idx="13">
                  <c:v>-134.08999999999997</c:v>
                </c:pt>
                <c:pt idx="14">
                  <c:v>-144.601</c:v>
                </c:pt>
                <c:pt idx="15">
                  <c:v>-152.91900000000001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8D6-4CCE-9156-2C0147731A49}"/>
            </c:ext>
          </c:extLst>
        </c:ser>
        <c:ser>
          <c:idx val="1"/>
          <c:order val="1"/>
          <c:tx>
            <c:strRef>
              <c:f>'mesures-jauges-deformation'!$D$19</c:f>
              <c:strCache>
                <c:ptCount val="1"/>
                <c:pt idx="0">
                  <c:v>Jauge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638101487314086"/>
                  <c:y val="-5.752916302128900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'mesures-jauges-deformation'!$B$20:$B$35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'mesures-jauges-deformation'!$D$20:$D$35</c:f>
              <c:numCache>
                <c:formatCode>General</c:formatCode>
                <c:ptCount val="16"/>
                <c:pt idx="0">
                  <c:v>0</c:v>
                </c:pt>
                <c:pt idx="1">
                  <c:v>5.0289999999999999</c:v>
                </c:pt>
                <c:pt idx="2">
                  <c:v>8.125</c:v>
                </c:pt>
                <c:pt idx="3">
                  <c:v>9.3500000000000014</c:v>
                </c:pt>
                <c:pt idx="4">
                  <c:v>13.025000000000002</c:v>
                </c:pt>
                <c:pt idx="5">
                  <c:v>15.056000000000001</c:v>
                </c:pt>
                <c:pt idx="6">
                  <c:v>17.797000000000001</c:v>
                </c:pt>
                <c:pt idx="7">
                  <c:v>21.086000000000002</c:v>
                </c:pt>
                <c:pt idx="8">
                  <c:v>22.858999999999998</c:v>
                </c:pt>
                <c:pt idx="9">
                  <c:v>25.212</c:v>
                </c:pt>
                <c:pt idx="10">
                  <c:v>28.372000000000003</c:v>
                </c:pt>
                <c:pt idx="11">
                  <c:v>29.952000000000002</c:v>
                </c:pt>
                <c:pt idx="12">
                  <c:v>32.046999999999997</c:v>
                </c:pt>
                <c:pt idx="13">
                  <c:v>35.433000000000007</c:v>
                </c:pt>
                <c:pt idx="14">
                  <c:v>39.173000000000002</c:v>
                </c:pt>
                <c:pt idx="15">
                  <c:v>41.075000000000003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8D6-4CCE-9156-2C0147731A49}"/>
            </c:ext>
          </c:extLst>
        </c:ser>
        <c:ser>
          <c:idx val="2"/>
          <c:order val="2"/>
          <c:tx>
            <c:strRef>
              <c:f>'mesures-jauges-deformation'!$E$19</c:f>
              <c:strCache>
                <c:ptCount val="1"/>
                <c:pt idx="0">
                  <c:v>Jauge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3131233595800525E-2"/>
                  <c:y val="7.073454359871682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'mesures-jauges-deformation'!$B$20:$B$35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'mesures-jauges-deformation'!$E$20:$E$35</c:f>
              <c:numCache>
                <c:formatCode>General</c:formatCode>
                <c:ptCount val="16"/>
                <c:pt idx="0">
                  <c:v>0</c:v>
                </c:pt>
                <c:pt idx="1">
                  <c:v>-13.412000000000035</c:v>
                </c:pt>
                <c:pt idx="2">
                  <c:v>-23.664999999999964</c:v>
                </c:pt>
                <c:pt idx="3">
                  <c:v>-34.046000000000049</c:v>
                </c:pt>
                <c:pt idx="4">
                  <c:v>-43.009000000000015</c:v>
                </c:pt>
                <c:pt idx="5">
                  <c:v>-55.19600000000014</c:v>
                </c:pt>
                <c:pt idx="6">
                  <c:v>-63.32100000000014</c:v>
                </c:pt>
                <c:pt idx="7">
                  <c:v>-73.509000000000015</c:v>
                </c:pt>
                <c:pt idx="8">
                  <c:v>-83.988000000000056</c:v>
                </c:pt>
                <c:pt idx="9">
                  <c:v>-93.273000000000138</c:v>
                </c:pt>
                <c:pt idx="10">
                  <c:v>-104.91200000000003</c:v>
                </c:pt>
                <c:pt idx="11">
                  <c:v>-113.48800000000006</c:v>
                </c:pt>
                <c:pt idx="12">
                  <c:v>-124.16000000000008</c:v>
                </c:pt>
                <c:pt idx="13">
                  <c:v>-135.86400000000003</c:v>
                </c:pt>
                <c:pt idx="14">
                  <c:v>-144.95600000000013</c:v>
                </c:pt>
                <c:pt idx="15">
                  <c:v>-154.37000000000012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8D6-4CCE-9156-2C0147731A49}"/>
            </c:ext>
          </c:extLst>
        </c:ser>
        <c:ser>
          <c:idx val="3"/>
          <c:order val="3"/>
          <c:tx>
            <c:strRef>
              <c:f>'mesures-jauges-deformation'!$F$19</c:f>
              <c:strCache>
                <c:ptCount val="1"/>
                <c:pt idx="0">
                  <c:v>Jauge 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9714348206474188E-2"/>
                  <c:y val="-0.1115277777777777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'mesures-jauges-deformation'!$B$20:$B$35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'mesures-jauges-deformation'!$F$20:$F$35</c:f>
              <c:numCache>
                <c:formatCode>General</c:formatCode>
                <c:ptCount val="16"/>
                <c:pt idx="0">
                  <c:v>0</c:v>
                </c:pt>
                <c:pt idx="1">
                  <c:v>12.02600000000001</c:v>
                </c:pt>
                <c:pt idx="2">
                  <c:v>23.341999999999985</c:v>
                </c:pt>
                <c:pt idx="3">
                  <c:v>32.692000000000007</c:v>
                </c:pt>
                <c:pt idx="4">
                  <c:v>44.266999999999996</c:v>
                </c:pt>
                <c:pt idx="5">
                  <c:v>53.680999999999983</c:v>
                </c:pt>
                <c:pt idx="6">
                  <c:v>64.062999999999988</c:v>
                </c:pt>
                <c:pt idx="7">
                  <c:v>74.766999999999996</c:v>
                </c:pt>
                <c:pt idx="8">
                  <c:v>83.600999999999999</c:v>
                </c:pt>
                <c:pt idx="9">
                  <c:v>94.72399999999999</c:v>
                </c:pt>
                <c:pt idx="10">
                  <c:v>104.46100000000001</c:v>
                </c:pt>
                <c:pt idx="11">
                  <c:v>113.61700000000002</c:v>
                </c:pt>
                <c:pt idx="12">
                  <c:v>126.06199999999995</c:v>
                </c:pt>
                <c:pt idx="13">
                  <c:v>134.21899999999999</c:v>
                </c:pt>
                <c:pt idx="14">
                  <c:v>144.988</c:v>
                </c:pt>
                <c:pt idx="15">
                  <c:v>154.49899999999997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8D6-4CCE-9156-2C0147731A49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351114872"/>
        <c:axId val="351115856"/>
      </c:scatterChart>
      <c:valAx>
        <c:axId val="351114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51115856"/>
        <c:crosses val="autoZero"/>
        <c:crossBetween val="midCat"/>
      </c:valAx>
      <c:valAx>
        <c:axId val="35111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51114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'mesures-jauges-deformation'!$F$37</c:f>
              <c:strCache>
                <c:ptCount val="1"/>
                <c:pt idx="0">
                  <c:v>Sigma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3385586176727909"/>
                  <c:y val="7.828703703703704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'mesures-jauges-deformation'!$E$38:$E$53</c:f>
              <c:numCache>
                <c:formatCode>General</c:formatCode>
                <c:ptCount val="16"/>
                <c:pt idx="0">
                  <c:v>0</c:v>
                </c:pt>
                <c:pt idx="1">
                  <c:v>7.2156000000000051E-6</c:v>
                </c:pt>
                <c:pt idx="2">
                  <c:v>1.4005199999999989E-5</c:v>
                </c:pt>
                <c:pt idx="3">
                  <c:v>1.9615200000000005E-5</c:v>
                </c:pt>
                <c:pt idx="4">
                  <c:v>2.6560199999999997E-5</c:v>
                </c:pt>
                <c:pt idx="5">
                  <c:v>3.2208599999999988E-5</c:v>
                </c:pt>
                <c:pt idx="6">
                  <c:v>3.8437799999999986E-5</c:v>
                </c:pt>
                <c:pt idx="7">
                  <c:v>4.4860199999999994E-5</c:v>
                </c:pt>
                <c:pt idx="8">
                  <c:v>5.0160599999999995E-5</c:v>
                </c:pt>
                <c:pt idx="9">
                  <c:v>5.6834399999999992E-5</c:v>
                </c:pt>
                <c:pt idx="10">
                  <c:v>6.2676600000000009E-5</c:v>
                </c:pt>
                <c:pt idx="11">
                  <c:v>6.8170200000000007E-5</c:v>
                </c:pt>
                <c:pt idx="12">
                  <c:v>7.5637199999999968E-5</c:v>
                </c:pt>
                <c:pt idx="13">
                  <c:v>8.0531399999999993E-5</c:v>
                </c:pt>
                <c:pt idx="14">
                  <c:v>8.6992799999999998E-5</c:v>
                </c:pt>
                <c:pt idx="15">
                  <c:v>9.2699399999999975E-5</c:v>
                </c:pt>
              </c:numCache>
            </c:numRef>
          </c:xVal>
          <c:yVal>
            <c:numRef>
              <c:f>'mesures-jauges-deformation'!$F$38:$F$53</c:f>
              <c:numCache>
                <c:formatCode>General</c:formatCode>
                <c:ptCount val="16"/>
                <c:pt idx="0">
                  <c:v>0</c:v>
                </c:pt>
                <c:pt idx="1">
                  <c:v>8.2474226804123714E-9</c:v>
                </c:pt>
                <c:pt idx="2">
                  <c:v>1.6494845360824743E-8</c:v>
                </c:pt>
                <c:pt idx="3">
                  <c:v>2.4742268041237118E-8</c:v>
                </c:pt>
                <c:pt idx="4">
                  <c:v>3.2989690721649486E-8</c:v>
                </c:pt>
                <c:pt idx="5">
                  <c:v>4.1237113402061864E-8</c:v>
                </c:pt>
                <c:pt idx="6">
                  <c:v>4.9484536082474235E-8</c:v>
                </c:pt>
                <c:pt idx="7">
                  <c:v>5.7731958762886607E-8</c:v>
                </c:pt>
                <c:pt idx="8">
                  <c:v>6.5979381443298972E-8</c:v>
                </c:pt>
                <c:pt idx="9">
                  <c:v>7.4226804123711343E-8</c:v>
                </c:pt>
                <c:pt idx="10">
                  <c:v>8.2474226804123728E-8</c:v>
                </c:pt>
                <c:pt idx="11">
                  <c:v>9.0721649484536099E-8</c:v>
                </c:pt>
                <c:pt idx="12">
                  <c:v>9.8969072164948471E-8</c:v>
                </c:pt>
                <c:pt idx="13">
                  <c:v>1.0721649484536084E-7</c:v>
                </c:pt>
                <c:pt idx="14">
                  <c:v>1.1546391752577321E-7</c:v>
                </c:pt>
                <c:pt idx="15">
                  <c:v>1.2371134020618558E-7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270-43A6-BDE5-913DF2DBF4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4715624"/>
        <c:axId val="614715952"/>
      </c:scatterChart>
      <c:valAx>
        <c:axId val="614715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4715952"/>
        <c:crosses val="autoZero"/>
        <c:crossBetween val="midCat"/>
      </c:valAx>
      <c:valAx>
        <c:axId val="61471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4715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464343</xdr:colOff>
      <xdr:row>17</xdr:row>
      <xdr:rowOff>154781</xdr:rowOff>
    </xdr:from>
    <xdr:to>
      <xdr:col>15</xdr:col>
      <xdr:colOff>76200</xdr:colOff>
      <xdr:row>36</xdr:row>
      <xdr:rowOff>64295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701628</xdr:colOff>
      <xdr:row>1</xdr:row>
      <xdr:rowOff>81382</xdr:rowOff>
    </xdr:from>
    <xdr:to>
      <xdr:col>19</xdr:col>
      <xdr:colOff>201845</xdr:colOff>
      <xdr:row>15</xdr:row>
      <xdr:rowOff>157582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515471</xdr:colOff>
      <xdr:row>19</xdr:row>
      <xdr:rowOff>11205</xdr:rowOff>
    </xdr:from>
    <xdr:to>
      <xdr:col>22</xdr:col>
      <xdr:colOff>186998</xdr:colOff>
      <xdr:row>33</xdr:row>
      <xdr:rowOff>67655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302559</xdr:colOff>
      <xdr:row>37</xdr:row>
      <xdr:rowOff>34636</xdr:rowOff>
    </xdr:from>
    <xdr:to>
      <xdr:col>13</xdr:col>
      <xdr:colOff>346365</xdr:colOff>
      <xdr:row>52</xdr:row>
      <xdr:rowOff>160662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278423</xdr:colOff>
      <xdr:row>33</xdr:row>
      <xdr:rowOff>86457</xdr:rowOff>
    </xdr:from>
    <xdr:to>
      <xdr:col>12</xdr:col>
      <xdr:colOff>212481</xdr:colOff>
      <xdr:row>47</xdr:row>
      <xdr:rowOff>140677</xdr:rowOff>
    </xdr:to>
    <xdr:graphicFrame macro="">
      <xdr:nvGraphicFramePr>
        <xdr:cNvPr id="18" name="Graphique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54"/>
  <sheetViews>
    <sheetView tabSelected="1" topLeftCell="A19" zoomScale="90" zoomScaleNormal="90" workbookViewId="0">
      <selection activeCell="G38" sqref="G38"/>
    </sheetView>
  </sheetViews>
  <sheetFormatPr baseColWidth="10" defaultColWidth="10.85546875" defaultRowHeight="15" x14ac:dyDescent="0.25"/>
  <cols>
    <col min="1" max="2" width="10.85546875" style="1"/>
    <col min="3" max="3" width="12.7109375" style="1" customWidth="1"/>
    <col min="4" max="7" width="10.85546875" style="1"/>
    <col min="8" max="8" width="15.140625" style="1" bestFit="1" customWidth="1"/>
    <col min="9" max="16384" width="10.85546875" style="1"/>
  </cols>
  <sheetData>
    <row r="1" spans="2:11" ht="15.75" thickBot="1" x14ac:dyDescent="0.3">
      <c r="B1" s="9" t="s">
        <v>0</v>
      </c>
      <c r="C1" s="6" t="s">
        <v>2</v>
      </c>
      <c r="D1" s="6" t="s">
        <v>3</v>
      </c>
      <c r="E1" s="6" t="s">
        <v>4</v>
      </c>
      <c r="F1" s="3" t="s">
        <v>5</v>
      </c>
      <c r="H1" s="9" t="s">
        <v>0</v>
      </c>
      <c r="I1" s="9" t="s">
        <v>1</v>
      </c>
      <c r="J1" s="9" t="s">
        <v>7</v>
      </c>
      <c r="K1" s="9" t="s">
        <v>6</v>
      </c>
    </row>
    <row r="2" spans="2:11" x14ac:dyDescent="0.25">
      <c r="B2" s="10">
        <v>0</v>
      </c>
      <c r="C2" s="7">
        <v>397.274</v>
      </c>
      <c r="D2" s="7">
        <v>20.440999999999999</v>
      </c>
      <c r="E2" s="7">
        <v>-1768.81</v>
      </c>
      <c r="F2" s="4">
        <v>396.791</v>
      </c>
      <c r="H2" s="10">
        <v>0</v>
      </c>
      <c r="I2" s="10">
        <v>13</v>
      </c>
      <c r="J2" s="10">
        <v>29</v>
      </c>
      <c r="K2" s="10">
        <v>0.01</v>
      </c>
    </row>
    <row r="3" spans="2:11" x14ac:dyDescent="0.25">
      <c r="B3" s="10">
        <f>B2+1</f>
        <v>1</v>
      </c>
      <c r="C3" s="7">
        <v>385.12</v>
      </c>
      <c r="D3" s="7">
        <v>25.47</v>
      </c>
      <c r="E3" s="7">
        <v>-1782.222</v>
      </c>
      <c r="F3" s="4">
        <v>408.81700000000001</v>
      </c>
      <c r="H3" s="10">
        <f>H2+1</f>
        <v>1</v>
      </c>
      <c r="I3" s="10">
        <v>22.7</v>
      </c>
      <c r="J3" s="10">
        <v>39.700000000000003</v>
      </c>
      <c r="K3" s="10">
        <v>0.43</v>
      </c>
    </row>
    <row r="4" spans="2:11" x14ac:dyDescent="0.25">
      <c r="B4" s="10">
        <f t="shared" ref="B4:B17" si="0">B3+1</f>
        <v>2</v>
      </c>
      <c r="C4" s="7">
        <v>375.447</v>
      </c>
      <c r="D4" s="7">
        <v>28.565999999999999</v>
      </c>
      <c r="E4" s="7">
        <v>-1792.4749999999999</v>
      </c>
      <c r="F4" s="4">
        <v>420.13299999999998</v>
      </c>
      <c r="H4" s="10">
        <f>H3+1</f>
        <v>2</v>
      </c>
      <c r="I4" s="10">
        <v>30.8</v>
      </c>
      <c r="J4" s="10">
        <v>47.8</v>
      </c>
      <c r="K4" s="10">
        <v>0.77</v>
      </c>
    </row>
    <row r="5" spans="2:11" x14ac:dyDescent="0.25">
      <c r="B5" s="10">
        <f t="shared" si="0"/>
        <v>3</v>
      </c>
      <c r="C5" s="7">
        <v>364.22699999999998</v>
      </c>
      <c r="D5" s="7">
        <v>29.791</v>
      </c>
      <c r="E5" s="7">
        <v>-1802.856</v>
      </c>
      <c r="F5" s="4">
        <v>429.483</v>
      </c>
      <c r="H5" s="10">
        <f>H4+1</f>
        <v>3</v>
      </c>
      <c r="I5" s="10">
        <v>38.9</v>
      </c>
      <c r="J5" s="10">
        <v>56.2</v>
      </c>
      <c r="K5" s="10">
        <v>1.1100000000000001</v>
      </c>
    </row>
    <row r="6" spans="2:11" x14ac:dyDescent="0.25">
      <c r="B6" s="10">
        <f t="shared" si="0"/>
        <v>4</v>
      </c>
      <c r="C6" s="7">
        <v>355.10300000000001</v>
      </c>
      <c r="D6" s="7">
        <v>33.466000000000001</v>
      </c>
      <c r="E6" s="7">
        <v>-1811.819</v>
      </c>
      <c r="F6" s="4">
        <v>441.05799999999999</v>
      </c>
      <c r="H6" s="10">
        <f>H5+1</f>
        <v>4</v>
      </c>
      <c r="I6" s="10">
        <v>47</v>
      </c>
      <c r="J6" s="10">
        <v>64.400000000000006</v>
      </c>
      <c r="K6" s="10">
        <v>1.45</v>
      </c>
    </row>
    <row r="7" spans="2:11" x14ac:dyDescent="0.25">
      <c r="B7" s="10">
        <f t="shared" si="0"/>
        <v>5</v>
      </c>
      <c r="C7" s="7">
        <v>344.52800000000002</v>
      </c>
      <c r="D7" s="7">
        <v>35.497</v>
      </c>
      <c r="E7" s="7">
        <v>-1824.0060000000001</v>
      </c>
      <c r="F7" s="4">
        <v>450.47199999999998</v>
      </c>
      <c r="H7" s="10">
        <f>H6+1</f>
        <v>5</v>
      </c>
      <c r="I7" s="10">
        <v>55.2</v>
      </c>
      <c r="J7" s="10">
        <v>72.599999999999994</v>
      </c>
      <c r="K7" s="10">
        <v>1.78</v>
      </c>
    </row>
    <row r="8" spans="2:11" x14ac:dyDescent="0.25">
      <c r="B8" s="10">
        <f t="shared" si="0"/>
        <v>6</v>
      </c>
      <c r="C8" s="7">
        <v>334.82400000000001</v>
      </c>
      <c r="D8" s="7">
        <v>38.238</v>
      </c>
      <c r="E8" s="7">
        <v>-1832.1310000000001</v>
      </c>
      <c r="F8" s="4">
        <v>460.85399999999998</v>
      </c>
      <c r="H8" s="10">
        <f>H7+1</f>
        <v>6</v>
      </c>
      <c r="I8" s="10">
        <v>63</v>
      </c>
      <c r="J8" s="10">
        <v>80.2</v>
      </c>
      <c r="K8" s="10">
        <v>2.12</v>
      </c>
    </row>
    <row r="9" spans="2:11" x14ac:dyDescent="0.25">
      <c r="B9" s="10">
        <f t="shared" si="0"/>
        <v>7</v>
      </c>
      <c r="C9" s="7">
        <v>323.99099999999999</v>
      </c>
      <c r="D9" s="7">
        <v>41.527000000000001</v>
      </c>
      <c r="E9" s="7">
        <v>-1842.319</v>
      </c>
      <c r="F9" s="4">
        <v>471.55799999999999</v>
      </c>
      <c r="H9" s="10">
        <f>H8+1</f>
        <v>7</v>
      </c>
      <c r="I9" s="10">
        <v>71.2</v>
      </c>
      <c r="J9" s="10">
        <v>88.7</v>
      </c>
      <c r="K9" s="10">
        <v>2.46</v>
      </c>
    </row>
    <row r="10" spans="2:11" x14ac:dyDescent="0.25">
      <c r="B10" s="10">
        <f t="shared" si="0"/>
        <v>8</v>
      </c>
      <c r="C10" s="7">
        <v>313.54399999999998</v>
      </c>
      <c r="D10" s="7">
        <v>43.3</v>
      </c>
      <c r="E10" s="7">
        <v>-1852.798</v>
      </c>
      <c r="F10" s="4">
        <v>480.392</v>
      </c>
      <c r="H10" s="10">
        <f>H9+1</f>
        <v>8</v>
      </c>
      <c r="I10" s="10">
        <v>79.2</v>
      </c>
      <c r="J10" s="10">
        <v>96.5</v>
      </c>
      <c r="K10" s="10">
        <v>2.8</v>
      </c>
    </row>
    <row r="11" spans="2:11" x14ac:dyDescent="0.25">
      <c r="B11" s="10">
        <f t="shared" si="0"/>
        <v>9</v>
      </c>
      <c r="C11" s="7">
        <v>303.64600000000002</v>
      </c>
      <c r="D11" s="7">
        <v>45.652999999999999</v>
      </c>
      <c r="E11" s="7">
        <v>-1862.0830000000001</v>
      </c>
      <c r="F11" s="4">
        <v>491.51499999999999</v>
      </c>
      <c r="H11" s="10">
        <f>H10+1</f>
        <v>9</v>
      </c>
      <c r="I11" s="10">
        <v>87.3</v>
      </c>
      <c r="J11" s="10">
        <v>104.6</v>
      </c>
      <c r="K11" s="10">
        <v>3.13</v>
      </c>
    </row>
    <row r="12" spans="2:11" x14ac:dyDescent="0.25">
      <c r="B12" s="10">
        <f t="shared" si="0"/>
        <v>10</v>
      </c>
      <c r="C12" s="7">
        <v>292.846</v>
      </c>
      <c r="D12" s="7">
        <v>48.813000000000002</v>
      </c>
      <c r="E12" s="7">
        <v>-1873.722</v>
      </c>
      <c r="F12" s="4">
        <v>501.25200000000001</v>
      </c>
      <c r="H12" s="10">
        <f>H11+1</f>
        <v>10</v>
      </c>
      <c r="I12" s="10">
        <v>95</v>
      </c>
      <c r="J12" s="10">
        <v>113.3</v>
      </c>
      <c r="K12" s="10">
        <v>3.47</v>
      </c>
    </row>
    <row r="13" spans="2:11" x14ac:dyDescent="0.25">
      <c r="B13" s="10">
        <f t="shared" si="0"/>
        <v>11</v>
      </c>
      <c r="C13" s="7">
        <v>284.59199999999998</v>
      </c>
      <c r="D13" s="7">
        <v>50.393000000000001</v>
      </c>
      <c r="E13" s="7">
        <v>-1882.298</v>
      </c>
      <c r="F13" s="4">
        <v>510.40800000000002</v>
      </c>
      <c r="H13" s="10">
        <f>H12+1</f>
        <v>11</v>
      </c>
      <c r="I13" s="10">
        <v>102.9</v>
      </c>
      <c r="J13" s="10">
        <v>120.9</v>
      </c>
      <c r="K13" s="10">
        <v>3.79</v>
      </c>
    </row>
    <row r="14" spans="2:11" x14ac:dyDescent="0.25">
      <c r="B14" s="10">
        <f t="shared" si="0"/>
        <v>12</v>
      </c>
      <c r="C14" s="7">
        <v>273.17899999999997</v>
      </c>
      <c r="D14" s="7">
        <v>52.488</v>
      </c>
      <c r="E14" s="7">
        <v>-1892.97</v>
      </c>
      <c r="F14" s="4">
        <v>522.85299999999995</v>
      </c>
      <c r="H14" s="10">
        <f>H13+1</f>
        <v>12</v>
      </c>
      <c r="I14" s="10">
        <v>111</v>
      </c>
      <c r="J14" s="10">
        <v>129.69999999999999</v>
      </c>
      <c r="K14" s="10">
        <v>4.1399999999999997</v>
      </c>
    </row>
    <row r="15" spans="2:11" x14ac:dyDescent="0.25">
      <c r="B15" s="10">
        <f t="shared" si="0"/>
        <v>13</v>
      </c>
      <c r="C15" s="7">
        <v>263.18400000000003</v>
      </c>
      <c r="D15" s="7">
        <v>55.874000000000002</v>
      </c>
      <c r="E15" s="7">
        <v>-1904.674</v>
      </c>
      <c r="F15" s="4">
        <v>531.01</v>
      </c>
      <c r="H15" s="10">
        <f>H14+1</f>
        <v>13</v>
      </c>
      <c r="I15" s="10">
        <v>119</v>
      </c>
      <c r="J15" s="10">
        <v>137.69999999999999</v>
      </c>
      <c r="K15" s="10">
        <v>4.4800000000000004</v>
      </c>
    </row>
    <row r="16" spans="2:11" x14ac:dyDescent="0.25">
      <c r="B16" s="10">
        <f t="shared" si="0"/>
        <v>14</v>
      </c>
      <c r="C16" s="7">
        <v>252.673</v>
      </c>
      <c r="D16" s="7">
        <v>59.613999999999997</v>
      </c>
      <c r="E16" s="7">
        <v>-1913.7660000000001</v>
      </c>
      <c r="F16" s="4">
        <v>541.779</v>
      </c>
      <c r="H16" s="10">
        <f>H15+1</f>
        <v>14</v>
      </c>
      <c r="I16" s="10">
        <v>127</v>
      </c>
      <c r="J16" s="10">
        <v>145.80000000000001</v>
      </c>
      <c r="K16" s="10">
        <v>4.8099999999999996</v>
      </c>
    </row>
    <row r="17" spans="2:11" ht="15.75" thickBot="1" x14ac:dyDescent="0.3">
      <c r="B17" s="11">
        <f t="shared" si="0"/>
        <v>15</v>
      </c>
      <c r="C17" s="8">
        <v>244.35499999999999</v>
      </c>
      <c r="D17" s="8">
        <v>61.515999999999998</v>
      </c>
      <c r="E17" s="8">
        <v>-1923.18</v>
      </c>
      <c r="F17" s="5">
        <v>551.29</v>
      </c>
      <c r="H17" s="11">
        <f>H16+1</f>
        <v>15</v>
      </c>
      <c r="I17" s="11">
        <v>135.19999999999999</v>
      </c>
      <c r="J17" s="11">
        <v>154</v>
      </c>
      <c r="K17" s="11">
        <v>5.16</v>
      </c>
    </row>
    <row r="18" spans="2:11" ht="15.75" thickBot="1" x14ac:dyDescent="0.3"/>
    <row r="19" spans="2:11" ht="15.75" thickBot="1" x14ac:dyDescent="0.3">
      <c r="B19" s="9" t="s">
        <v>0</v>
      </c>
      <c r="C19" s="6" t="s">
        <v>2</v>
      </c>
      <c r="D19" s="6" t="s">
        <v>3</v>
      </c>
      <c r="E19" s="6" t="s">
        <v>4</v>
      </c>
      <c r="F19" s="3" t="s">
        <v>5</v>
      </c>
    </row>
    <row r="20" spans="2:11" x14ac:dyDescent="0.25">
      <c r="B20" s="10">
        <v>0</v>
      </c>
      <c r="C20" s="7">
        <f>C2-$C$2</f>
        <v>0</v>
      </c>
      <c r="D20" s="7">
        <f>D2-$D$2</f>
        <v>0</v>
      </c>
      <c r="E20" s="7">
        <f>E2-$E$2</f>
        <v>0</v>
      </c>
      <c r="F20" s="4">
        <f>F2-$F$2</f>
        <v>0</v>
      </c>
    </row>
    <row r="21" spans="2:11" x14ac:dyDescent="0.25">
      <c r="B21" s="10">
        <f>B20+1</f>
        <v>1</v>
      </c>
      <c r="C21" s="7">
        <f t="shared" ref="C21:C35" si="1">C3-$C$2</f>
        <v>-12.153999999999996</v>
      </c>
      <c r="D21" s="7">
        <f t="shared" ref="D21:D35" si="2">D3-$D$2</f>
        <v>5.0289999999999999</v>
      </c>
      <c r="E21" s="7">
        <f t="shared" ref="E21:E35" si="3">E3-$E$2</f>
        <v>-13.412000000000035</v>
      </c>
      <c r="F21" s="4">
        <f t="shared" ref="F21:F35" si="4">F3-$F$2</f>
        <v>12.02600000000001</v>
      </c>
    </row>
    <row r="22" spans="2:11" x14ac:dyDescent="0.25">
      <c r="B22" s="10">
        <f t="shared" ref="B22:B35" si="5">B21+1</f>
        <v>2</v>
      </c>
      <c r="C22" s="7">
        <f t="shared" si="1"/>
        <v>-21.826999999999998</v>
      </c>
      <c r="D22" s="7">
        <f t="shared" si="2"/>
        <v>8.125</v>
      </c>
      <c r="E22" s="7">
        <f t="shared" si="3"/>
        <v>-23.664999999999964</v>
      </c>
      <c r="F22" s="4">
        <f t="shared" si="4"/>
        <v>23.341999999999985</v>
      </c>
    </row>
    <row r="23" spans="2:11" x14ac:dyDescent="0.25">
      <c r="B23" s="10">
        <f t="shared" si="5"/>
        <v>3</v>
      </c>
      <c r="C23" s="7">
        <f t="shared" si="1"/>
        <v>-33.047000000000025</v>
      </c>
      <c r="D23" s="7">
        <f t="shared" si="2"/>
        <v>9.3500000000000014</v>
      </c>
      <c r="E23" s="7">
        <f t="shared" si="3"/>
        <v>-34.046000000000049</v>
      </c>
      <c r="F23" s="4">
        <f t="shared" si="4"/>
        <v>32.692000000000007</v>
      </c>
    </row>
    <row r="24" spans="2:11" x14ac:dyDescent="0.25">
      <c r="B24" s="10">
        <f t="shared" si="5"/>
        <v>4</v>
      </c>
      <c r="C24" s="7">
        <f t="shared" si="1"/>
        <v>-42.170999999999992</v>
      </c>
      <c r="D24" s="7">
        <f t="shared" si="2"/>
        <v>13.025000000000002</v>
      </c>
      <c r="E24" s="7">
        <f t="shared" si="3"/>
        <v>-43.009000000000015</v>
      </c>
      <c r="F24" s="4">
        <f t="shared" si="4"/>
        <v>44.266999999999996</v>
      </c>
    </row>
    <row r="25" spans="2:11" x14ac:dyDescent="0.25">
      <c r="B25" s="10">
        <f t="shared" si="5"/>
        <v>5</v>
      </c>
      <c r="C25" s="7">
        <f t="shared" si="1"/>
        <v>-52.745999999999981</v>
      </c>
      <c r="D25" s="7">
        <f t="shared" si="2"/>
        <v>15.056000000000001</v>
      </c>
      <c r="E25" s="7">
        <f t="shared" si="3"/>
        <v>-55.19600000000014</v>
      </c>
      <c r="F25" s="4">
        <f t="shared" si="4"/>
        <v>53.680999999999983</v>
      </c>
    </row>
    <row r="26" spans="2:11" x14ac:dyDescent="0.25">
      <c r="B26" s="10">
        <f t="shared" si="5"/>
        <v>6</v>
      </c>
      <c r="C26" s="7">
        <f t="shared" si="1"/>
        <v>-62.449999999999989</v>
      </c>
      <c r="D26" s="7">
        <f t="shared" si="2"/>
        <v>17.797000000000001</v>
      </c>
      <c r="E26" s="7">
        <f t="shared" si="3"/>
        <v>-63.32100000000014</v>
      </c>
      <c r="F26" s="4">
        <f t="shared" si="4"/>
        <v>64.062999999999988</v>
      </c>
    </row>
    <row r="27" spans="2:11" x14ac:dyDescent="0.25">
      <c r="B27" s="10">
        <f t="shared" si="5"/>
        <v>7</v>
      </c>
      <c r="C27" s="7">
        <f t="shared" si="1"/>
        <v>-73.283000000000015</v>
      </c>
      <c r="D27" s="7">
        <f t="shared" si="2"/>
        <v>21.086000000000002</v>
      </c>
      <c r="E27" s="7">
        <f t="shared" si="3"/>
        <v>-73.509000000000015</v>
      </c>
      <c r="F27" s="4">
        <f t="shared" si="4"/>
        <v>74.766999999999996</v>
      </c>
    </row>
    <row r="28" spans="2:11" x14ac:dyDescent="0.25">
      <c r="B28" s="10">
        <f t="shared" si="5"/>
        <v>8</v>
      </c>
      <c r="C28" s="7">
        <f t="shared" si="1"/>
        <v>-83.730000000000018</v>
      </c>
      <c r="D28" s="7">
        <f t="shared" si="2"/>
        <v>22.858999999999998</v>
      </c>
      <c r="E28" s="7">
        <f t="shared" si="3"/>
        <v>-83.988000000000056</v>
      </c>
      <c r="F28" s="4">
        <f t="shared" si="4"/>
        <v>83.600999999999999</v>
      </c>
    </row>
    <row r="29" spans="2:11" x14ac:dyDescent="0.25">
      <c r="B29" s="10">
        <f t="shared" si="5"/>
        <v>9</v>
      </c>
      <c r="C29" s="7">
        <f t="shared" si="1"/>
        <v>-93.627999999999986</v>
      </c>
      <c r="D29" s="7">
        <f t="shared" si="2"/>
        <v>25.212</v>
      </c>
      <c r="E29" s="7">
        <f t="shared" si="3"/>
        <v>-93.273000000000138</v>
      </c>
      <c r="F29" s="4">
        <f t="shared" si="4"/>
        <v>94.72399999999999</v>
      </c>
    </row>
    <row r="30" spans="2:11" x14ac:dyDescent="0.25">
      <c r="B30" s="10">
        <f t="shared" si="5"/>
        <v>10</v>
      </c>
      <c r="C30" s="7">
        <f t="shared" si="1"/>
        <v>-104.428</v>
      </c>
      <c r="D30" s="7">
        <f t="shared" si="2"/>
        <v>28.372000000000003</v>
      </c>
      <c r="E30" s="7">
        <f t="shared" si="3"/>
        <v>-104.91200000000003</v>
      </c>
      <c r="F30" s="4">
        <f t="shared" si="4"/>
        <v>104.46100000000001</v>
      </c>
    </row>
    <row r="31" spans="2:11" x14ac:dyDescent="0.25">
      <c r="B31" s="10">
        <f t="shared" si="5"/>
        <v>11</v>
      </c>
      <c r="C31" s="7">
        <f t="shared" si="1"/>
        <v>-112.68200000000002</v>
      </c>
      <c r="D31" s="7">
        <f t="shared" si="2"/>
        <v>29.952000000000002</v>
      </c>
      <c r="E31" s="7">
        <f t="shared" si="3"/>
        <v>-113.48800000000006</v>
      </c>
      <c r="F31" s="4">
        <f t="shared" si="4"/>
        <v>113.61700000000002</v>
      </c>
    </row>
    <row r="32" spans="2:11" x14ac:dyDescent="0.25">
      <c r="B32" s="10">
        <f t="shared" si="5"/>
        <v>12</v>
      </c>
      <c r="C32" s="7">
        <f t="shared" si="1"/>
        <v>-124.09500000000003</v>
      </c>
      <c r="D32" s="7">
        <f t="shared" si="2"/>
        <v>32.046999999999997</v>
      </c>
      <c r="E32" s="7">
        <f t="shared" si="3"/>
        <v>-124.16000000000008</v>
      </c>
      <c r="F32" s="4">
        <f t="shared" si="4"/>
        <v>126.06199999999995</v>
      </c>
    </row>
    <row r="33" spans="2:6" x14ac:dyDescent="0.25">
      <c r="B33" s="10">
        <f t="shared" si="5"/>
        <v>13</v>
      </c>
      <c r="C33" s="7">
        <f t="shared" si="1"/>
        <v>-134.08999999999997</v>
      </c>
      <c r="D33" s="7">
        <f t="shared" si="2"/>
        <v>35.433000000000007</v>
      </c>
      <c r="E33" s="7">
        <f t="shared" si="3"/>
        <v>-135.86400000000003</v>
      </c>
      <c r="F33" s="4">
        <f t="shared" si="4"/>
        <v>134.21899999999999</v>
      </c>
    </row>
    <row r="34" spans="2:6" x14ac:dyDescent="0.25">
      <c r="B34" s="10">
        <f t="shared" si="5"/>
        <v>14</v>
      </c>
      <c r="C34" s="7">
        <f t="shared" si="1"/>
        <v>-144.601</v>
      </c>
      <c r="D34" s="7">
        <f t="shared" si="2"/>
        <v>39.173000000000002</v>
      </c>
      <c r="E34" s="7">
        <f t="shared" si="3"/>
        <v>-144.95600000000013</v>
      </c>
      <c r="F34" s="4">
        <f t="shared" si="4"/>
        <v>144.988</v>
      </c>
    </row>
    <row r="35" spans="2:6" ht="15.75" thickBot="1" x14ac:dyDescent="0.3">
      <c r="B35" s="11">
        <f t="shared" si="5"/>
        <v>15</v>
      </c>
      <c r="C35" s="8">
        <f t="shared" si="1"/>
        <v>-152.91900000000001</v>
      </c>
      <c r="D35" s="8">
        <f t="shared" si="2"/>
        <v>41.075000000000003</v>
      </c>
      <c r="E35" s="8">
        <f t="shared" si="3"/>
        <v>-154.37000000000012</v>
      </c>
      <c r="F35" s="5">
        <f t="shared" si="4"/>
        <v>154.49899999999997</v>
      </c>
    </row>
    <row r="36" spans="2:6" ht="15.75" thickBot="1" x14ac:dyDescent="0.3"/>
    <row r="37" spans="2:6" ht="15.75" thickBot="1" x14ac:dyDescent="0.3">
      <c r="C37" s="9" t="s">
        <v>0</v>
      </c>
      <c r="D37" s="1" t="s">
        <v>8</v>
      </c>
      <c r="E37" s="1" t="s">
        <v>8</v>
      </c>
      <c r="F37" s="1" t="s">
        <v>9</v>
      </c>
    </row>
    <row r="38" spans="2:6" x14ac:dyDescent="0.25">
      <c r="C38" s="10">
        <v>0</v>
      </c>
      <c r="D38" s="2">
        <v>0</v>
      </c>
      <c r="E38" s="2">
        <f>D38*0.6*10^-6</f>
        <v>0</v>
      </c>
      <c r="F38" s="1">
        <f>C38/(4.85*25*10^6)</f>
        <v>0</v>
      </c>
    </row>
    <row r="39" spans="2:6" x14ac:dyDescent="0.25">
      <c r="C39" s="10">
        <f>C38+1</f>
        <v>1</v>
      </c>
      <c r="D39" s="2">
        <v>12.02600000000001</v>
      </c>
      <c r="E39" s="2">
        <f t="shared" ref="E39:E53" si="6">D39*0.6*10^-6</f>
        <v>7.2156000000000051E-6</v>
      </c>
      <c r="F39" s="1">
        <f t="shared" ref="F39:F53" si="7">C39/(4.85*25*10^6)</f>
        <v>8.2474226804123714E-9</v>
      </c>
    </row>
    <row r="40" spans="2:6" x14ac:dyDescent="0.25">
      <c r="B40" s="1" t="s">
        <v>10</v>
      </c>
      <c r="C40" s="10">
        <f t="shared" ref="C40:C53" si="8">C39+1</f>
        <v>2</v>
      </c>
      <c r="D40" s="2">
        <v>23.341999999999985</v>
      </c>
      <c r="E40" s="2">
        <f t="shared" si="6"/>
        <v>1.4005199999999989E-5</v>
      </c>
      <c r="F40" s="1">
        <f t="shared" si="7"/>
        <v>1.6494845360824743E-8</v>
      </c>
    </row>
    <row r="41" spans="2:6" x14ac:dyDescent="0.25">
      <c r="C41" s="10">
        <f t="shared" si="8"/>
        <v>3</v>
      </c>
      <c r="D41" s="2">
        <v>32.692000000000007</v>
      </c>
      <c r="E41" s="2">
        <f t="shared" si="6"/>
        <v>1.9615200000000005E-5</v>
      </c>
      <c r="F41" s="1">
        <f t="shared" si="7"/>
        <v>2.4742268041237118E-8</v>
      </c>
    </row>
    <row r="42" spans="2:6" x14ac:dyDescent="0.25">
      <c r="C42" s="10">
        <f t="shared" si="8"/>
        <v>4</v>
      </c>
      <c r="D42" s="2">
        <v>44.266999999999996</v>
      </c>
      <c r="E42" s="2">
        <f t="shared" si="6"/>
        <v>2.6560199999999997E-5</v>
      </c>
      <c r="F42" s="1">
        <f t="shared" si="7"/>
        <v>3.2989690721649486E-8</v>
      </c>
    </row>
    <row r="43" spans="2:6" x14ac:dyDescent="0.25">
      <c r="C43" s="10">
        <f t="shared" si="8"/>
        <v>5</v>
      </c>
      <c r="D43" s="2">
        <v>53.680999999999983</v>
      </c>
      <c r="E43" s="2">
        <f t="shared" si="6"/>
        <v>3.2208599999999988E-5</v>
      </c>
      <c r="F43" s="1">
        <f t="shared" si="7"/>
        <v>4.1237113402061864E-8</v>
      </c>
    </row>
    <row r="44" spans="2:6" x14ac:dyDescent="0.25">
      <c r="C44" s="10">
        <f t="shared" si="8"/>
        <v>6</v>
      </c>
      <c r="D44" s="2">
        <v>64.062999999999988</v>
      </c>
      <c r="E44" s="2">
        <f t="shared" si="6"/>
        <v>3.8437799999999986E-5</v>
      </c>
      <c r="F44" s="1">
        <f t="shared" si="7"/>
        <v>4.9484536082474235E-8</v>
      </c>
    </row>
    <row r="45" spans="2:6" x14ac:dyDescent="0.25">
      <c r="C45" s="10">
        <f t="shared" si="8"/>
        <v>7</v>
      </c>
      <c r="D45" s="2">
        <v>74.766999999999996</v>
      </c>
      <c r="E45" s="2">
        <f t="shared" si="6"/>
        <v>4.4860199999999994E-5</v>
      </c>
      <c r="F45" s="1">
        <f t="shared" si="7"/>
        <v>5.7731958762886607E-8</v>
      </c>
    </row>
    <row r="46" spans="2:6" x14ac:dyDescent="0.25">
      <c r="C46" s="10">
        <f t="shared" si="8"/>
        <v>8</v>
      </c>
      <c r="D46" s="2">
        <v>83.600999999999999</v>
      </c>
      <c r="E46" s="2">
        <f t="shared" si="6"/>
        <v>5.0160599999999995E-5</v>
      </c>
      <c r="F46" s="1">
        <f t="shared" si="7"/>
        <v>6.5979381443298972E-8</v>
      </c>
    </row>
    <row r="47" spans="2:6" x14ac:dyDescent="0.25">
      <c r="C47" s="10">
        <f t="shared" si="8"/>
        <v>9</v>
      </c>
      <c r="D47" s="2">
        <v>94.72399999999999</v>
      </c>
      <c r="E47" s="2">
        <f t="shared" si="6"/>
        <v>5.6834399999999992E-5</v>
      </c>
      <c r="F47" s="1">
        <f t="shared" si="7"/>
        <v>7.4226804123711343E-8</v>
      </c>
    </row>
    <row r="48" spans="2:6" x14ac:dyDescent="0.25">
      <c r="C48" s="10">
        <f t="shared" si="8"/>
        <v>10</v>
      </c>
      <c r="D48" s="2">
        <v>104.46100000000001</v>
      </c>
      <c r="E48" s="2">
        <f t="shared" si="6"/>
        <v>6.2676600000000009E-5</v>
      </c>
      <c r="F48" s="1">
        <f t="shared" si="7"/>
        <v>8.2474226804123728E-8</v>
      </c>
    </row>
    <row r="49" spans="2:6" x14ac:dyDescent="0.25">
      <c r="C49" s="10">
        <f t="shared" si="8"/>
        <v>11</v>
      </c>
      <c r="D49" s="2">
        <v>113.61700000000002</v>
      </c>
      <c r="E49" s="2">
        <f t="shared" si="6"/>
        <v>6.8170200000000007E-5</v>
      </c>
      <c r="F49" s="1">
        <f t="shared" si="7"/>
        <v>9.0721649484536099E-8</v>
      </c>
    </row>
    <row r="50" spans="2:6" x14ac:dyDescent="0.25">
      <c r="C50" s="10">
        <f t="shared" si="8"/>
        <v>12</v>
      </c>
      <c r="D50" s="2">
        <v>126.06199999999995</v>
      </c>
      <c r="E50" s="2">
        <f t="shared" si="6"/>
        <v>7.5637199999999968E-5</v>
      </c>
      <c r="F50" s="1">
        <f t="shared" si="7"/>
        <v>9.8969072164948471E-8</v>
      </c>
    </row>
    <row r="51" spans="2:6" x14ac:dyDescent="0.25">
      <c r="C51" s="10">
        <f t="shared" si="8"/>
        <v>13</v>
      </c>
      <c r="D51" s="2">
        <v>134.21899999999999</v>
      </c>
      <c r="E51" s="2">
        <f t="shared" si="6"/>
        <v>8.0531399999999993E-5</v>
      </c>
      <c r="F51" s="1">
        <f t="shared" si="7"/>
        <v>1.0721649484536084E-7</v>
      </c>
    </row>
    <row r="52" spans="2:6" x14ac:dyDescent="0.25">
      <c r="C52" s="10">
        <f t="shared" si="8"/>
        <v>14</v>
      </c>
      <c r="D52" s="2">
        <v>144.988</v>
      </c>
      <c r="E52" s="2">
        <f t="shared" si="6"/>
        <v>8.6992799999999998E-5</v>
      </c>
      <c r="F52" s="1">
        <f t="shared" si="7"/>
        <v>1.1546391752577321E-7</v>
      </c>
    </row>
    <row r="53" spans="2:6" ht="15.75" thickBot="1" x14ac:dyDescent="0.3">
      <c r="C53" s="11">
        <f t="shared" si="8"/>
        <v>15</v>
      </c>
      <c r="D53" s="2">
        <v>154.49899999999997</v>
      </c>
      <c r="E53" s="2">
        <f t="shared" si="6"/>
        <v>9.2699399999999975E-5</v>
      </c>
      <c r="F53" s="1">
        <f t="shared" si="7"/>
        <v>1.2371134020618558E-7</v>
      </c>
    </row>
    <row r="54" spans="2:6" x14ac:dyDescent="0.25">
      <c r="B54" s="2"/>
      <c r="C54" s="2"/>
      <c r="D54" s="2"/>
      <c r="E54" s="2"/>
      <c r="F54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mesures-jauges-deformation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REY Mathieu</dc:creator>
  <cp:lastModifiedBy>REY Mathieu</cp:lastModifiedBy>
  <dcterms:created xsi:type="dcterms:W3CDTF">2023-03-15T16:26:38Z</dcterms:created>
  <dcterms:modified xsi:type="dcterms:W3CDTF">2023-03-15T16:34:52Z</dcterms:modified>
</cp:coreProperties>
</file>